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pivotCache/pivotCacheDefinition11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9.xml" ContentType="application/vnd.openxmlformats-officedocument.spreadsheetml.pivot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hidePivotFieldList="1" defaultThemeVersion="124226"/>
  <bookViews>
    <workbookView xWindow="0" yWindow="0" windowWidth="20490" windowHeight="7620" activeTab="8"/>
  </bookViews>
  <sheets>
    <sheet name="Orders" sheetId="9" r:id="rId1"/>
    <sheet name="Users" sheetId="4" r:id="rId2"/>
    <sheet name="выручка по менеджерам" sheetId="12" state="hidden" r:id="rId3"/>
    <sheet name="kpi" sheetId="15" state="hidden" r:id="rId4"/>
    <sheet name="выручка от даты" sheetId="14" state="hidden" r:id="rId5"/>
    <sheet name="покупатели" sheetId="17" state="hidden" r:id="rId6"/>
    <sheet name="топ 5 товаров" sheetId="19" state="hidden" r:id="rId7"/>
    <sheet name="сегмент" sheetId="22" state="hidden" r:id="rId8"/>
    <sheet name="Дашборд" sheetId="13" r:id="rId9"/>
    <sheet name="формулы" sheetId="23" r:id="rId10"/>
    <sheet name="Orders изм." sheetId="24" state="hidden" r:id="rId11"/>
    <sheet name="abc анализ" sheetId="18" r:id="rId12"/>
    <sheet name="products" sheetId="25" r:id="rId13"/>
  </sheets>
  <definedNames>
    <definedName name="_xlnm._FilterDatabase" localSheetId="0" hidden="1">Orders!$A$1:$Y$1953</definedName>
    <definedName name="ExternalData_1" localSheetId="10" hidden="1">'Orders изм.'!$A$1:$Y$1953</definedName>
    <definedName name="ExternalData_1" localSheetId="12" hidden="1">products!$A$1:$D$914</definedName>
    <definedName name="ВременнаяШкала_Order_Date">#N/A</definedName>
    <definedName name="Срез_Customer_Name">#N/A</definedName>
    <definedName name="Срез_Product_Category">#N/A</definedName>
    <definedName name="Срез_Product_Sub_Category">#N/A</definedName>
  </definedNames>
  <calcPr calcId="162913"/>
  <pivotCaches>
    <pivotCache cacheId="36" r:id="rId14"/>
    <pivotCache cacheId="39" r:id="rId15"/>
    <pivotCache cacheId="63" r:id="rId16"/>
    <pivotCache cacheId="66" r:id="rId17"/>
    <pivotCache cacheId="69" r:id="rId18"/>
    <pivotCache cacheId="72" r:id="rId19"/>
    <pivotCache cacheId="75" r:id="rId20"/>
    <pivotCache cacheId="78" r:id="rId21"/>
    <pivotCache cacheId="81" r:id="rId22"/>
  </pivotCaches>
  <extLst>
    <ext xmlns:x14="http://schemas.microsoft.com/office/spreadsheetml/2009/9/main" uri="{876F7934-8845-4945-9796-88D515C7AA90}">
      <x14:pivotCaches>
        <pivotCache cacheId="13" r:id="rId23"/>
      </x14:pivotCaches>
    </ext>
    <ext xmlns:x14="http://schemas.microsoft.com/office/spreadsheetml/2009/9/main" uri="{BBE1A952-AA13-448e-AADC-164F8A28A991}">
      <x14:slicerCaches>
        <x14:slicerCache r:id="rId24"/>
        <x14:slicerCache r:id="rId25"/>
        <x14:slicerCache r:id="rId2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14" r:id="rId27"/>
      </x15:timelineCachePivotCaches>
    </ext>
    <ext xmlns:x15="http://schemas.microsoft.com/office/spreadsheetml/2010/11/main" uri="{D0CA8CA8-9F24-4464-BF8E-62219DCF47F9}">
      <x15:timelineCacheRefs>
        <x15:timelineCacheRef r:id="rId28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_ecc62ec4-bbf8-4d87-8319-86c5b98b47ff" name="customers" connection="Запрос — customers"/>
          <x15:modelTable id="orders_f6121709-7c9e-4d0c-a2ed-5ec8c6b006e6" name="orders" connection="Запрос — orders"/>
          <x15:modelTable id="products_87a34d0f-a53f-4359-a8b3-5ca052c70a0d" name="products" connection="Запрос — products"/>
          <x15:modelTable id="managres_f14a9363-11bb-4cce-85db-7c49b8347f0f" name="managres" connection="Запрос — managres"/>
        </x15:modelTables>
        <x15:modelRelationships>
          <x15:modelRelationship fromTable="orders" fromColumn="Region" toTable="managres" toColumn="Region"/>
          <x15:modelRelationship fromTable="orders" fromColumn="Customer ID" toTable="customers" toColumn="Customer ID"/>
          <x15:modelRelationship fromTable="orders" fromColumn="Product_id" toTable="products" toColumn="Product_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orders" columnName="месяц" columnId="месяц">
                <x16:calculatedTimeColumn columnName="месяц (Индекс месяца)" columnId="месяц (Индекс месяца)" contentType="monthsindex" isSelected="1"/>
                <x16:calculatedTimeColumn columnName="месяц (Месяц)" columnId="месяц (Месяц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23" l="1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H201" i="23"/>
  <c r="H202" i="23"/>
  <c r="H203" i="23"/>
  <c r="H204" i="23"/>
  <c r="H205" i="23"/>
  <c r="H206" i="23"/>
  <c r="H207" i="23"/>
  <c r="H208" i="23"/>
  <c r="H209" i="23"/>
  <c r="H210" i="23"/>
  <c r="H211" i="23"/>
  <c r="H212" i="23"/>
  <c r="H213" i="23"/>
  <c r="H214" i="23"/>
  <c r="H215" i="23"/>
  <c r="H216" i="23"/>
  <c r="H217" i="23"/>
  <c r="H218" i="23"/>
  <c r="H219" i="23"/>
  <c r="H220" i="23"/>
  <c r="H221" i="23"/>
  <c r="H222" i="23"/>
  <c r="H223" i="23"/>
  <c r="H224" i="23"/>
  <c r="H225" i="23"/>
  <c r="H226" i="23"/>
  <c r="H227" i="23"/>
  <c r="H228" i="23"/>
  <c r="H229" i="23"/>
  <c r="H230" i="23"/>
  <c r="H231" i="23"/>
  <c r="H232" i="23"/>
  <c r="H233" i="23"/>
  <c r="H234" i="23"/>
  <c r="H235" i="23"/>
  <c r="H236" i="23"/>
  <c r="H237" i="23"/>
  <c r="H238" i="23"/>
  <c r="H239" i="23"/>
  <c r="H240" i="23"/>
  <c r="H241" i="23"/>
  <c r="H242" i="23"/>
  <c r="H243" i="23"/>
  <c r="H244" i="23"/>
  <c r="H245" i="23"/>
  <c r="H246" i="23"/>
  <c r="H247" i="23"/>
  <c r="H248" i="23"/>
  <c r="H249" i="23"/>
  <c r="H250" i="23"/>
  <c r="H251" i="23"/>
  <c r="H252" i="23"/>
  <c r="H253" i="23"/>
  <c r="H254" i="23"/>
  <c r="H255" i="23"/>
  <c r="H256" i="23"/>
  <c r="H257" i="23"/>
  <c r="H258" i="23"/>
  <c r="H259" i="23"/>
  <c r="H260" i="23"/>
  <c r="H261" i="23"/>
  <c r="H262" i="23"/>
  <c r="H263" i="23"/>
  <c r="H264" i="23"/>
  <c r="H265" i="23"/>
  <c r="H266" i="23"/>
  <c r="H267" i="23"/>
  <c r="H268" i="23"/>
  <c r="H269" i="23"/>
  <c r="H270" i="23"/>
  <c r="H271" i="23"/>
  <c r="H272" i="23"/>
  <c r="H273" i="23"/>
  <c r="H274" i="23"/>
  <c r="H275" i="23"/>
  <c r="H276" i="23"/>
  <c r="H277" i="23"/>
  <c r="H278" i="23"/>
  <c r="H279" i="23"/>
  <c r="H280" i="23"/>
  <c r="H281" i="23"/>
  <c r="H282" i="23"/>
  <c r="H283" i="23"/>
  <c r="H284" i="23"/>
  <c r="H285" i="23"/>
  <c r="H286" i="23"/>
  <c r="H287" i="23"/>
  <c r="H288" i="23"/>
  <c r="H289" i="23"/>
  <c r="H290" i="23"/>
  <c r="H291" i="23"/>
  <c r="H292" i="23"/>
  <c r="H293" i="23"/>
  <c r="H294" i="23"/>
  <c r="H295" i="23"/>
  <c r="H296" i="23"/>
  <c r="H297" i="23"/>
  <c r="H298" i="23"/>
  <c r="H299" i="23"/>
  <c r="H300" i="23"/>
  <c r="H301" i="23"/>
  <c r="H302" i="23"/>
  <c r="H303" i="23"/>
  <c r="H304" i="23"/>
  <c r="H305" i="23"/>
  <c r="H306" i="23"/>
  <c r="H307" i="23"/>
  <c r="H308" i="23"/>
  <c r="H309" i="23"/>
  <c r="H310" i="23"/>
  <c r="H311" i="23"/>
  <c r="H312" i="23"/>
  <c r="H313" i="23"/>
  <c r="H314" i="23"/>
  <c r="H315" i="23"/>
  <c r="H316" i="23"/>
  <c r="H317" i="23"/>
  <c r="H318" i="23"/>
  <c r="H319" i="23"/>
  <c r="H320" i="23"/>
  <c r="H321" i="23"/>
  <c r="H322" i="23"/>
  <c r="H323" i="23"/>
  <c r="H324" i="23"/>
  <c r="H325" i="23"/>
  <c r="H326" i="23"/>
  <c r="H327" i="23"/>
  <c r="H328" i="23"/>
  <c r="H329" i="23"/>
  <c r="H330" i="23"/>
  <c r="H331" i="23"/>
  <c r="H332" i="23"/>
  <c r="H333" i="23"/>
  <c r="H334" i="23"/>
  <c r="H335" i="23"/>
  <c r="H336" i="23"/>
  <c r="H337" i="23"/>
  <c r="H338" i="23"/>
  <c r="H339" i="23"/>
  <c r="H340" i="23"/>
  <c r="H341" i="23"/>
  <c r="H342" i="23"/>
  <c r="H343" i="23"/>
  <c r="H344" i="23"/>
  <c r="H345" i="23"/>
  <c r="H346" i="23"/>
  <c r="H347" i="23"/>
  <c r="H348" i="23"/>
  <c r="H349" i="23"/>
  <c r="H350" i="23"/>
  <c r="H351" i="23"/>
  <c r="H352" i="23"/>
  <c r="H353" i="23"/>
  <c r="H354" i="23"/>
  <c r="H355" i="23"/>
  <c r="H356" i="23"/>
  <c r="H357" i="23"/>
  <c r="H358" i="23"/>
  <c r="H359" i="23"/>
  <c r="H360" i="23"/>
  <c r="H361" i="23"/>
  <c r="H362" i="23"/>
  <c r="H363" i="23"/>
  <c r="H364" i="23"/>
  <c r="H365" i="23"/>
  <c r="H366" i="23"/>
  <c r="H367" i="23"/>
  <c r="H368" i="23"/>
  <c r="H369" i="23"/>
  <c r="H370" i="23"/>
  <c r="H371" i="23"/>
  <c r="H372" i="23"/>
  <c r="H373" i="23"/>
  <c r="H374" i="23"/>
  <c r="H375" i="23"/>
  <c r="H376" i="23"/>
  <c r="H377" i="23"/>
  <c r="H378" i="23"/>
  <c r="H379" i="23"/>
  <c r="H380" i="23"/>
  <c r="H381" i="23"/>
  <c r="H382" i="23"/>
  <c r="H383" i="23"/>
  <c r="H384" i="23"/>
  <c r="H385" i="23"/>
  <c r="H386" i="23"/>
  <c r="H387" i="23"/>
  <c r="H388" i="23"/>
  <c r="H389" i="23"/>
  <c r="H390" i="23"/>
  <c r="H391" i="23"/>
  <c r="H392" i="23"/>
  <c r="H393" i="23"/>
  <c r="H394" i="23"/>
  <c r="H395" i="23"/>
  <c r="H396" i="23"/>
  <c r="H397" i="23"/>
  <c r="H398" i="23"/>
  <c r="H399" i="23"/>
  <c r="H400" i="23"/>
  <c r="H401" i="23"/>
  <c r="H402" i="23"/>
  <c r="H403" i="23"/>
  <c r="H404" i="23"/>
  <c r="H405" i="23"/>
  <c r="H406" i="23"/>
  <c r="H407" i="23"/>
  <c r="H408" i="23"/>
  <c r="H409" i="23"/>
  <c r="H410" i="23"/>
  <c r="H411" i="23"/>
  <c r="H412" i="23"/>
  <c r="H413" i="23"/>
  <c r="H414" i="23"/>
  <c r="H415" i="23"/>
  <c r="H416" i="23"/>
  <c r="H417" i="23"/>
  <c r="H418" i="23"/>
  <c r="H419" i="23"/>
  <c r="H420" i="23"/>
  <c r="H421" i="23"/>
  <c r="H422" i="23"/>
  <c r="H423" i="23"/>
  <c r="H424" i="23"/>
  <c r="H425" i="23"/>
  <c r="H426" i="23"/>
  <c r="H427" i="23"/>
  <c r="H428" i="23"/>
  <c r="H429" i="23"/>
  <c r="H430" i="23"/>
  <c r="H431" i="23"/>
  <c r="H432" i="23"/>
  <c r="H433" i="23"/>
  <c r="H434" i="23"/>
  <c r="H435" i="23"/>
  <c r="H436" i="23"/>
  <c r="H437" i="23"/>
  <c r="H438" i="23"/>
  <c r="H439" i="23"/>
  <c r="H440" i="23"/>
  <c r="H441" i="23"/>
  <c r="H442" i="23"/>
  <c r="H443" i="23"/>
  <c r="H444" i="23"/>
  <c r="H445" i="23"/>
  <c r="H446" i="23"/>
  <c r="H447" i="23"/>
  <c r="H448" i="23"/>
  <c r="H449" i="23"/>
  <c r="H450" i="23"/>
  <c r="H451" i="23"/>
  <c r="H452" i="23"/>
  <c r="H453" i="23"/>
  <c r="H454" i="23"/>
  <c r="H455" i="23"/>
  <c r="H456" i="23"/>
  <c r="H457" i="23"/>
  <c r="H458" i="23"/>
  <c r="H459" i="23"/>
  <c r="H460" i="23"/>
  <c r="H461" i="23"/>
  <c r="H462" i="23"/>
  <c r="H463" i="23"/>
  <c r="H464" i="23"/>
  <c r="H465" i="23"/>
  <c r="H466" i="23"/>
  <c r="H467" i="23"/>
  <c r="H468" i="23"/>
  <c r="H469" i="23"/>
  <c r="H470" i="23"/>
  <c r="H471" i="23"/>
  <c r="H472" i="23"/>
  <c r="H473" i="23"/>
  <c r="H474" i="23"/>
  <c r="H475" i="23"/>
  <c r="H476" i="23"/>
  <c r="H477" i="23"/>
  <c r="H478" i="23"/>
  <c r="H479" i="23"/>
  <c r="H480" i="23"/>
  <c r="H481" i="23"/>
  <c r="H482" i="23"/>
  <c r="H483" i="23"/>
  <c r="H484" i="23"/>
  <c r="H485" i="23"/>
  <c r="H486" i="23"/>
  <c r="H487" i="23"/>
  <c r="H488" i="23"/>
  <c r="H489" i="23"/>
  <c r="H490" i="23"/>
  <c r="H491" i="23"/>
  <c r="H492" i="23"/>
  <c r="H493" i="23"/>
  <c r="H494" i="23"/>
  <c r="H495" i="23"/>
  <c r="H496" i="23"/>
  <c r="H497" i="23"/>
  <c r="H498" i="23"/>
  <c r="H499" i="23"/>
  <c r="H500" i="23"/>
  <c r="H501" i="23"/>
  <c r="H502" i="23"/>
  <c r="H503" i="23"/>
  <c r="H504" i="23"/>
  <c r="H505" i="23"/>
  <c r="H506" i="23"/>
  <c r="H507" i="23"/>
  <c r="H508" i="23"/>
  <c r="H509" i="23"/>
  <c r="H510" i="23"/>
  <c r="H511" i="23"/>
  <c r="H512" i="23"/>
  <c r="H513" i="23"/>
  <c r="H514" i="23"/>
  <c r="H515" i="23"/>
  <c r="H516" i="23"/>
  <c r="H517" i="23"/>
  <c r="H518" i="23"/>
  <c r="H519" i="23"/>
  <c r="H520" i="23"/>
  <c r="H521" i="23"/>
  <c r="H522" i="23"/>
  <c r="H523" i="23"/>
  <c r="H524" i="23"/>
  <c r="H525" i="23"/>
  <c r="H526" i="23"/>
  <c r="H527" i="23"/>
  <c r="H528" i="23"/>
  <c r="H529" i="23"/>
  <c r="H530" i="23"/>
  <c r="H531" i="23"/>
  <c r="H532" i="23"/>
  <c r="H533" i="23"/>
  <c r="H534" i="23"/>
  <c r="H535" i="23"/>
  <c r="H536" i="23"/>
  <c r="H537" i="23"/>
  <c r="H538" i="23"/>
  <c r="H539" i="23"/>
  <c r="H540" i="23"/>
  <c r="H541" i="23"/>
  <c r="H542" i="23"/>
  <c r="H543" i="23"/>
  <c r="H544" i="23"/>
  <c r="H545" i="23"/>
  <c r="H546" i="23"/>
  <c r="H547" i="23"/>
  <c r="H548" i="23"/>
  <c r="H549" i="23"/>
  <c r="H550" i="23"/>
  <c r="H551" i="23"/>
  <c r="H552" i="23"/>
  <c r="H553" i="23"/>
  <c r="H554" i="23"/>
  <c r="H555" i="23"/>
  <c r="H556" i="23"/>
  <c r="H557" i="23"/>
  <c r="H558" i="23"/>
  <c r="H559" i="23"/>
  <c r="H560" i="23"/>
  <c r="H561" i="23"/>
  <c r="H562" i="23"/>
  <c r="H563" i="23"/>
  <c r="H564" i="23"/>
  <c r="H565" i="23"/>
  <c r="H566" i="23"/>
  <c r="H567" i="23"/>
  <c r="H568" i="23"/>
  <c r="H569" i="23"/>
  <c r="H570" i="23"/>
  <c r="H571" i="23"/>
  <c r="H572" i="23"/>
  <c r="H573" i="23"/>
  <c r="H574" i="23"/>
  <c r="H575" i="23"/>
  <c r="H576" i="23"/>
  <c r="H577" i="23"/>
  <c r="H578" i="23"/>
  <c r="H579" i="23"/>
  <c r="H580" i="23"/>
  <c r="H581" i="23"/>
  <c r="H582" i="23"/>
  <c r="H583" i="23"/>
  <c r="H584" i="23"/>
  <c r="H585" i="23"/>
  <c r="H586" i="23"/>
  <c r="H587" i="23"/>
  <c r="H588" i="23"/>
  <c r="H589" i="23"/>
  <c r="H590" i="23"/>
  <c r="H591" i="23"/>
  <c r="H592" i="23"/>
  <c r="H593" i="23"/>
  <c r="H594" i="23"/>
  <c r="H595" i="23"/>
  <c r="H596" i="23"/>
  <c r="H597" i="23"/>
  <c r="H598" i="23"/>
  <c r="H599" i="23"/>
  <c r="H600" i="23"/>
  <c r="H601" i="23"/>
  <c r="H602" i="23"/>
  <c r="H603" i="23"/>
  <c r="H604" i="23"/>
  <c r="H605" i="23"/>
  <c r="H606" i="23"/>
  <c r="H607" i="23"/>
  <c r="H608" i="23"/>
  <c r="H609" i="23"/>
  <c r="H610" i="23"/>
  <c r="H611" i="23"/>
  <c r="H612" i="23"/>
  <c r="H613" i="23"/>
  <c r="H614" i="23"/>
  <c r="H615" i="23"/>
  <c r="H616" i="23"/>
  <c r="H617" i="23"/>
  <c r="H618" i="23"/>
  <c r="H619" i="23"/>
  <c r="H620" i="23"/>
  <c r="H621" i="23"/>
  <c r="H622" i="23"/>
  <c r="H623" i="23"/>
  <c r="H624" i="23"/>
  <c r="H625" i="23"/>
  <c r="H626" i="23"/>
  <c r="H627" i="23"/>
  <c r="H628" i="23"/>
  <c r="H629" i="23"/>
  <c r="H630" i="23"/>
  <c r="H631" i="23"/>
  <c r="H632" i="23"/>
  <c r="H633" i="23"/>
  <c r="H634" i="23"/>
  <c r="H635" i="23"/>
  <c r="H636" i="23"/>
  <c r="H637" i="23"/>
  <c r="H638" i="23"/>
  <c r="H639" i="23"/>
  <c r="H640" i="23"/>
  <c r="H641" i="23"/>
  <c r="H642" i="23"/>
  <c r="H643" i="23"/>
  <c r="H644" i="23"/>
  <c r="H645" i="23"/>
  <c r="H646" i="23"/>
  <c r="H647" i="23"/>
  <c r="H648" i="23"/>
  <c r="H649" i="23"/>
  <c r="H650" i="23"/>
  <c r="H651" i="23"/>
  <c r="H652" i="23"/>
  <c r="H653" i="23"/>
  <c r="H654" i="23"/>
  <c r="H655" i="23"/>
  <c r="H656" i="23"/>
  <c r="H657" i="23"/>
  <c r="H658" i="23"/>
  <c r="H659" i="23"/>
  <c r="H660" i="23"/>
  <c r="H661" i="23"/>
  <c r="H662" i="23"/>
  <c r="H663" i="23"/>
  <c r="H664" i="23"/>
  <c r="H665" i="23"/>
  <c r="H666" i="23"/>
  <c r="H667" i="23"/>
  <c r="H668" i="23"/>
  <c r="H669" i="23"/>
  <c r="H670" i="23"/>
  <c r="H671" i="23"/>
  <c r="H672" i="23"/>
  <c r="H673" i="23"/>
  <c r="H674" i="23"/>
  <c r="H675" i="23"/>
  <c r="H676" i="23"/>
  <c r="H677" i="23"/>
  <c r="H678" i="23"/>
  <c r="H679" i="23"/>
  <c r="H680" i="23"/>
  <c r="H681" i="23"/>
  <c r="H682" i="23"/>
  <c r="H683" i="23"/>
  <c r="H684" i="23"/>
  <c r="H685" i="23"/>
  <c r="H686" i="23"/>
  <c r="H687" i="23"/>
  <c r="H688" i="23"/>
  <c r="H689" i="23"/>
  <c r="H690" i="23"/>
  <c r="H691" i="23"/>
  <c r="H692" i="23"/>
  <c r="H693" i="23"/>
  <c r="H694" i="23"/>
  <c r="H695" i="23"/>
  <c r="H696" i="23"/>
  <c r="H697" i="23"/>
  <c r="H698" i="23"/>
  <c r="H699" i="23"/>
  <c r="H700" i="23"/>
  <c r="H701" i="23"/>
  <c r="H702" i="23"/>
  <c r="H703" i="23"/>
  <c r="H704" i="23"/>
  <c r="H705" i="23"/>
  <c r="H706" i="23"/>
  <c r="H707" i="23"/>
  <c r="H708" i="23"/>
  <c r="H709" i="23"/>
  <c r="H710" i="23"/>
  <c r="H711" i="23"/>
  <c r="H712" i="23"/>
  <c r="H713" i="23"/>
  <c r="H714" i="23"/>
  <c r="H715" i="23"/>
  <c r="H716" i="23"/>
  <c r="H717" i="23"/>
  <c r="H718" i="23"/>
  <c r="H719" i="23"/>
  <c r="H720" i="23"/>
  <c r="H721" i="23"/>
  <c r="H722" i="23"/>
  <c r="H723" i="23"/>
  <c r="H724" i="23"/>
  <c r="H725" i="23"/>
  <c r="H726" i="23"/>
  <c r="H727" i="23"/>
  <c r="H728" i="23"/>
  <c r="H729" i="23"/>
  <c r="H730" i="23"/>
  <c r="H731" i="23"/>
  <c r="H732" i="23"/>
  <c r="H733" i="23"/>
  <c r="H734" i="23"/>
  <c r="H735" i="23"/>
  <c r="H736" i="23"/>
  <c r="H737" i="23"/>
  <c r="H738" i="23"/>
  <c r="H739" i="23"/>
  <c r="H740" i="23"/>
  <c r="H741" i="23"/>
  <c r="H742" i="23"/>
  <c r="H743" i="23"/>
  <c r="H744" i="23"/>
  <c r="H745" i="23"/>
  <c r="H746" i="23"/>
  <c r="H747" i="23"/>
  <c r="H748" i="23"/>
  <c r="H749" i="23"/>
  <c r="H750" i="23"/>
  <c r="H751" i="23"/>
  <c r="H752" i="23"/>
  <c r="H753" i="23"/>
  <c r="H754" i="23"/>
  <c r="H755" i="23"/>
  <c r="H756" i="23"/>
  <c r="H757" i="23"/>
  <c r="H758" i="23"/>
  <c r="H759" i="23"/>
  <c r="H760" i="23"/>
  <c r="H761" i="23"/>
  <c r="H762" i="23"/>
  <c r="H763" i="23"/>
  <c r="H764" i="23"/>
  <c r="H765" i="23"/>
  <c r="H766" i="23"/>
  <c r="H767" i="23"/>
  <c r="H768" i="23"/>
  <c r="H769" i="23"/>
  <c r="H770" i="23"/>
  <c r="H771" i="23"/>
  <c r="H772" i="23"/>
  <c r="H773" i="23"/>
  <c r="H774" i="23"/>
  <c r="H775" i="23"/>
  <c r="H776" i="23"/>
  <c r="H777" i="23"/>
  <c r="H778" i="23"/>
  <c r="H779" i="23"/>
  <c r="H780" i="23"/>
  <c r="H781" i="23"/>
  <c r="H782" i="23"/>
  <c r="H783" i="23"/>
  <c r="H784" i="23"/>
  <c r="H785" i="23"/>
  <c r="H786" i="23"/>
  <c r="H787" i="23"/>
  <c r="H788" i="23"/>
  <c r="H789" i="23"/>
  <c r="H790" i="23"/>
  <c r="H791" i="23"/>
  <c r="H792" i="23"/>
  <c r="H793" i="23"/>
  <c r="H794" i="23"/>
  <c r="H795" i="23"/>
  <c r="H796" i="23"/>
  <c r="H797" i="23"/>
  <c r="H798" i="23"/>
  <c r="H799" i="23"/>
  <c r="H800" i="23"/>
  <c r="H801" i="23"/>
  <c r="H802" i="23"/>
  <c r="H803" i="23"/>
  <c r="H804" i="23"/>
  <c r="H805" i="23"/>
  <c r="H806" i="23"/>
  <c r="H807" i="23"/>
  <c r="H808" i="23"/>
  <c r="H809" i="23"/>
  <c r="H810" i="23"/>
  <c r="H811" i="23"/>
  <c r="H812" i="23"/>
  <c r="H813" i="23"/>
  <c r="H814" i="23"/>
  <c r="H815" i="23"/>
  <c r="H816" i="23"/>
  <c r="H817" i="23"/>
  <c r="H818" i="23"/>
  <c r="H819" i="23"/>
  <c r="H820" i="23"/>
  <c r="H821" i="23"/>
  <c r="H822" i="23"/>
  <c r="H823" i="23"/>
  <c r="H824" i="23"/>
  <c r="H825" i="23"/>
  <c r="H826" i="23"/>
  <c r="H827" i="23"/>
  <c r="H828" i="23"/>
  <c r="H829" i="23"/>
  <c r="H830" i="23"/>
  <c r="H831" i="23"/>
  <c r="H832" i="23"/>
  <c r="H833" i="23"/>
  <c r="H834" i="23"/>
  <c r="H835" i="23"/>
  <c r="H836" i="23"/>
  <c r="H837" i="23"/>
  <c r="H838" i="23"/>
  <c r="H839" i="23"/>
  <c r="H840" i="23"/>
  <c r="H841" i="23"/>
  <c r="H842" i="23"/>
  <c r="H843" i="23"/>
  <c r="H844" i="23"/>
  <c r="H845" i="23"/>
  <c r="H846" i="23"/>
  <c r="H847" i="23"/>
  <c r="H848" i="23"/>
  <c r="H849" i="23"/>
  <c r="H850" i="23"/>
  <c r="H851" i="23"/>
  <c r="H852" i="23"/>
  <c r="H853" i="23"/>
  <c r="H854" i="23"/>
  <c r="H855" i="23"/>
  <c r="H856" i="23"/>
  <c r="H857" i="23"/>
  <c r="H858" i="23"/>
  <c r="H859" i="23"/>
  <c r="H860" i="23"/>
  <c r="H861" i="23"/>
  <c r="H862" i="23"/>
  <c r="H863" i="23"/>
  <c r="H864" i="23"/>
  <c r="H865" i="23"/>
  <c r="H866" i="23"/>
  <c r="H867" i="23"/>
  <c r="H868" i="23"/>
  <c r="H869" i="23"/>
  <c r="H870" i="23"/>
  <c r="H871" i="23"/>
  <c r="H872" i="23"/>
  <c r="H873" i="23"/>
  <c r="H874" i="23"/>
  <c r="H875" i="23"/>
  <c r="H876" i="23"/>
  <c r="H877" i="23"/>
  <c r="H878" i="23"/>
  <c r="H879" i="23"/>
  <c r="H880" i="23"/>
  <c r="H881" i="23"/>
  <c r="H882" i="23"/>
  <c r="H883" i="23"/>
  <c r="H884" i="23"/>
  <c r="H885" i="23"/>
  <c r="H886" i="23"/>
  <c r="H887" i="23"/>
  <c r="H888" i="23"/>
  <c r="H889" i="23"/>
  <c r="H890" i="23"/>
  <c r="H891" i="23"/>
  <c r="H892" i="23"/>
  <c r="H893" i="23"/>
  <c r="H894" i="23"/>
  <c r="H895" i="23"/>
  <c r="H896" i="23"/>
  <c r="H897" i="23"/>
  <c r="H898" i="23"/>
  <c r="H899" i="23"/>
  <c r="H900" i="23"/>
  <c r="H901" i="23"/>
  <c r="H902" i="23"/>
  <c r="H903" i="23"/>
  <c r="H904" i="23"/>
  <c r="H905" i="23"/>
  <c r="H906" i="23"/>
  <c r="H907" i="23"/>
  <c r="H908" i="23"/>
  <c r="H909" i="23"/>
  <c r="H910" i="23"/>
  <c r="H911" i="23"/>
  <c r="H912" i="23"/>
  <c r="H913" i="23"/>
  <c r="H914" i="23"/>
  <c r="H915" i="23"/>
  <c r="H916" i="23"/>
  <c r="H917" i="23"/>
  <c r="H918" i="23"/>
  <c r="H919" i="23"/>
  <c r="H920" i="23"/>
  <c r="H921" i="23"/>
  <c r="H922" i="23"/>
  <c r="H923" i="23"/>
  <c r="H924" i="23"/>
  <c r="H925" i="23"/>
  <c r="H926" i="23"/>
  <c r="H927" i="23"/>
  <c r="H928" i="23"/>
  <c r="H929" i="23"/>
  <c r="H930" i="23"/>
  <c r="H931" i="23"/>
  <c r="H932" i="23"/>
  <c r="H933" i="23"/>
  <c r="H934" i="23"/>
  <c r="H935" i="23"/>
  <c r="H936" i="23"/>
  <c r="H937" i="23"/>
  <c r="H938" i="23"/>
  <c r="H939" i="23"/>
  <c r="H940" i="23"/>
  <c r="H941" i="23"/>
  <c r="H942" i="23"/>
  <c r="H943" i="23"/>
  <c r="H944" i="23"/>
  <c r="H945" i="23"/>
  <c r="H946" i="23"/>
  <c r="H947" i="23"/>
  <c r="H948" i="23"/>
  <c r="H949" i="23"/>
  <c r="H950" i="23"/>
  <c r="H951" i="23"/>
  <c r="H952" i="23"/>
  <c r="H953" i="23"/>
  <c r="H954" i="23"/>
  <c r="H955" i="23"/>
  <c r="H956" i="23"/>
  <c r="H957" i="23"/>
  <c r="H958" i="23"/>
  <c r="H959" i="23"/>
  <c r="H960" i="23"/>
  <c r="H961" i="23"/>
  <c r="H962" i="23"/>
  <c r="H963" i="23"/>
  <c r="H964" i="23"/>
  <c r="H965" i="23"/>
  <c r="H966" i="23"/>
  <c r="H967" i="23"/>
  <c r="H968" i="23"/>
  <c r="H969" i="23"/>
  <c r="H970" i="23"/>
  <c r="H971" i="23"/>
  <c r="H972" i="23"/>
  <c r="H973" i="23"/>
  <c r="H974" i="23"/>
  <c r="H975" i="23"/>
  <c r="H976" i="23"/>
  <c r="H977" i="23"/>
  <c r="H978" i="23"/>
  <c r="H979" i="23"/>
  <c r="H980" i="23"/>
  <c r="H981" i="23"/>
  <c r="H982" i="23"/>
  <c r="H983" i="23"/>
  <c r="H984" i="23"/>
  <c r="H985" i="23"/>
  <c r="H986" i="23"/>
  <c r="H987" i="23"/>
  <c r="H988" i="23"/>
  <c r="H989" i="23"/>
  <c r="H990" i="23"/>
  <c r="H991" i="23"/>
  <c r="H992" i="23"/>
  <c r="H993" i="23"/>
  <c r="H994" i="23"/>
  <c r="H995" i="23"/>
  <c r="H996" i="23"/>
  <c r="H997" i="23"/>
  <c r="H998" i="23"/>
  <c r="H999" i="23"/>
  <c r="H1000" i="23"/>
  <c r="H1001" i="23"/>
  <c r="H1002" i="23"/>
  <c r="H1003" i="23"/>
  <c r="H1004" i="23"/>
  <c r="H1005" i="23"/>
  <c r="H1006" i="23"/>
  <c r="H1007" i="23"/>
  <c r="H1008" i="23"/>
  <c r="H1009" i="23"/>
  <c r="H1010" i="23"/>
  <c r="H1011" i="23"/>
  <c r="H1012" i="23"/>
  <c r="H1013" i="23"/>
  <c r="H1014" i="23"/>
  <c r="H1015" i="23"/>
  <c r="H1016" i="23"/>
  <c r="H1017" i="23"/>
  <c r="H1018" i="23"/>
  <c r="H1019" i="23"/>
  <c r="H1020" i="23"/>
  <c r="H1021" i="23"/>
  <c r="H1022" i="23"/>
  <c r="H1023" i="23"/>
  <c r="H1024" i="23"/>
  <c r="H1025" i="23"/>
  <c r="H1026" i="23"/>
  <c r="H1027" i="23"/>
  <c r="H1028" i="23"/>
  <c r="H1029" i="23"/>
  <c r="H1030" i="23"/>
  <c r="H1031" i="23"/>
  <c r="H1032" i="23"/>
  <c r="H1033" i="23"/>
  <c r="H1034" i="23"/>
  <c r="H1035" i="23"/>
  <c r="H1036" i="23"/>
  <c r="H1037" i="23"/>
  <c r="H1038" i="23"/>
  <c r="H1039" i="23"/>
  <c r="H1040" i="23"/>
  <c r="H1041" i="23"/>
  <c r="H1042" i="23"/>
  <c r="H1043" i="23"/>
  <c r="H1044" i="23"/>
  <c r="H1045" i="23"/>
  <c r="H1046" i="23"/>
  <c r="H1047" i="23"/>
  <c r="H1048" i="23"/>
  <c r="H1049" i="23"/>
  <c r="H1050" i="23"/>
  <c r="H1051" i="23"/>
  <c r="H1052" i="23"/>
  <c r="H1053" i="23"/>
  <c r="H1054" i="23"/>
  <c r="H1055" i="23"/>
  <c r="H1056" i="23"/>
  <c r="H1057" i="23"/>
  <c r="H1058" i="23"/>
  <c r="H1059" i="23"/>
  <c r="H1060" i="23"/>
  <c r="H1061" i="23"/>
  <c r="H1062" i="23"/>
  <c r="H1063" i="23"/>
  <c r="H1064" i="23"/>
  <c r="H1065" i="23"/>
  <c r="H1066" i="23"/>
  <c r="H1067" i="23"/>
  <c r="H1068" i="23"/>
  <c r="H1069" i="23"/>
  <c r="H1070" i="23"/>
  <c r="H1071" i="23"/>
  <c r="H1072" i="23"/>
  <c r="H1073" i="23"/>
  <c r="H1074" i="23"/>
  <c r="H1075" i="23"/>
  <c r="H1076" i="23"/>
  <c r="H1077" i="23"/>
  <c r="H1078" i="23"/>
  <c r="H1079" i="23"/>
  <c r="H1080" i="23"/>
  <c r="H1081" i="23"/>
  <c r="H1082" i="23"/>
  <c r="H1083" i="23"/>
  <c r="H1084" i="23"/>
  <c r="H1085" i="23"/>
  <c r="H1086" i="23"/>
  <c r="H1087" i="23"/>
  <c r="H1088" i="23"/>
  <c r="H1089" i="23"/>
  <c r="H1090" i="23"/>
  <c r="H1091" i="23"/>
  <c r="H1092" i="23"/>
  <c r="H1093" i="23"/>
  <c r="H1094" i="23"/>
  <c r="H1095" i="23"/>
  <c r="H1096" i="23"/>
  <c r="H1097" i="23"/>
  <c r="H1098" i="23"/>
  <c r="H1099" i="23"/>
  <c r="H1100" i="23"/>
  <c r="H1101" i="23"/>
  <c r="H1102" i="23"/>
  <c r="H1103" i="23"/>
  <c r="H1104" i="23"/>
  <c r="H1105" i="23"/>
  <c r="H1106" i="23"/>
  <c r="H1107" i="23"/>
  <c r="H1108" i="23"/>
  <c r="H1109" i="23"/>
  <c r="H1110" i="23"/>
  <c r="H1111" i="23"/>
  <c r="H1112" i="23"/>
  <c r="H1113" i="23"/>
  <c r="H1114" i="23"/>
  <c r="H1115" i="23"/>
  <c r="H1116" i="23"/>
  <c r="H1117" i="23"/>
  <c r="H1118" i="23"/>
  <c r="H1119" i="23"/>
  <c r="H1120" i="23"/>
  <c r="H1121" i="23"/>
  <c r="H1122" i="23"/>
  <c r="H1123" i="23"/>
  <c r="H1124" i="23"/>
  <c r="H1125" i="23"/>
  <c r="H1126" i="23"/>
  <c r="H1127" i="23"/>
  <c r="H1128" i="23"/>
  <c r="H1129" i="23"/>
  <c r="H1130" i="23"/>
  <c r="H1131" i="23"/>
  <c r="H1132" i="23"/>
  <c r="H1133" i="23"/>
  <c r="H1134" i="23"/>
  <c r="H1135" i="23"/>
  <c r="H1136" i="23"/>
  <c r="H1137" i="23"/>
  <c r="H1138" i="23"/>
  <c r="H1139" i="23"/>
  <c r="H1140" i="23"/>
  <c r="H1141" i="23"/>
  <c r="H1142" i="23"/>
  <c r="H1143" i="23"/>
  <c r="H1144" i="23"/>
  <c r="H1145" i="23"/>
  <c r="H1146" i="23"/>
  <c r="H1147" i="23"/>
  <c r="H1148" i="23"/>
  <c r="H1149" i="23"/>
  <c r="H1150" i="23"/>
  <c r="H1151" i="23"/>
  <c r="H1152" i="23"/>
  <c r="H1153" i="23"/>
  <c r="H1154" i="23"/>
  <c r="H1155" i="23"/>
  <c r="H1156" i="23"/>
  <c r="H1157" i="23"/>
  <c r="H1158" i="23"/>
  <c r="H1159" i="23"/>
  <c r="H1160" i="23"/>
  <c r="H1161" i="23"/>
  <c r="H1162" i="23"/>
  <c r="H1163" i="23"/>
  <c r="H1164" i="23"/>
  <c r="H1165" i="23"/>
  <c r="H1166" i="23"/>
  <c r="H1167" i="23"/>
  <c r="H1168" i="23"/>
  <c r="H1169" i="23"/>
  <c r="H1170" i="23"/>
  <c r="H1171" i="23"/>
  <c r="H1172" i="23"/>
  <c r="H1173" i="23"/>
  <c r="H1174" i="23"/>
  <c r="H1175" i="23"/>
  <c r="H1176" i="23"/>
  <c r="H1177" i="23"/>
  <c r="H1178" i="23"/>
  <c r="H1179" i="23"/>
  <c r="H1180" i="23"/>
  <c r="H1181" i="23"/>
  <c r="H1182" i="23"/>
  <c r="H1183" i="23"/>
  <c r="H1184" i="23"/>
  <c r="H1185" i="23"/>
  <c r="H1186" i="23"/>
  <c r="H1187" i="23"/>
  <c r="H1188" i="23"/>
  <c r="H1189" i="23"/>
  <c r="H1190" i="23"/>
  <c r="H1191" i="23"/>
  <c r="H1192" i="23"/>
  <c r="H1193" i="23"/>
  <c r="H1194" i="23"/>
  <c r="H1195" i="23"/>
  <c r="H1196" i="23"/>
  <c r="H1197" i="23"/>
  <c r="H1198" i="23"/>
  <c r="H1199" i="23"/>
  <c r="H1200" i="23"/>
  <c r="H1201" i="23"/>
  <c r="H1202" i="23"/>
  <c r="H1203" i="23"/>
  <c r="H1204" i="23"/>
  <c r="H1205" i="23"/>
  <c r="H1206" i="23"/>
  <c r="H1207" i="23"/>
  <c r="H1208" i="23"/>
  <c r="H1209" i="23"/>
  <c r="H1210" i="23"/>
  <c r="H1211" i="23"/>
  <c r="H1212" i="23"/>
  <c r="H1213" i="23"/>
  <c r="H1214" i="23"/>
  <c r="H1215" i="23"/>
  <c r="H1216" i="23"/>
  <c r="H1217" i="23"/>
  <c r="H1218" i="23"/>
  <c r="H1219" i="23"/>
  <c r="H1220" i="23"/>
  <c r="H1221" i="23"/>
  <c r="H1222" i="23"/>
  <c r="H1223" i="23"/>
  <c r="H1224" i="23"/>
  <c r="H1225" i="23"/>
  <c r="H1226" i="23"/>
  <c r="H1227" i="23"/>
  <c r="H1228" i="23"/>
  <c r="H1229" i="23"/>
  <c r="H1230" i="23"/>
  <c r="H1231" i="23"/>
  <c r="H1232" i="23"/>
  <c r="H1233" i="23"/>
  <c r="H1234" i="23"/>
  <c r="H1235" i="23"/>
  <c r="H1236" i="23"/>
  <c r="H1237" i="23"/>
  <c r="H1238" i="23"/>
  <c r="H1239" i="23"/>
  <c r="H1240" i="23"/>
  <c r="H1241" i="23"/>
  <c r="H1242" i="23"/>
  <c r="H1243" i="23"/>
  <c r="H1244" i="23"/>
  <c r="H1245" i="23"/>
  <c r="H1246" i="23"/>
  <c r="H1247" i="23"/>
  <c r="H1248" i="23"/>
  <c r="H1249" i="23"/>
  <c r="H1250" i="23"/>
  <c r="H1251" i="23"/>
  <c r="H1252" i="23"/>
  <c r="H1253" i="23"/>
  <c r="H1254" i="23"/>
  <c r="H1255" i="23"/>
  <c r="H1256" i="23"/>
  <c r="H1257" i="23"/>
  <c r="H1258" i="23"/>
  <c r="H1259" i="23"/>
  <c r="H1260" i="23"/>
  <c r="H1261" i="23"/>
  <c r="H1262" i="23"/>
  <c r="H1263" i="23"/>
  <c r="H1264" i="23"/>
  <c r="H1265" i="23"/>
  <c r="H1266" i="23"/>
  <c r="H1267" i="23"/>
  <c r="H1268" i="23"/>
  <c r="H1269" i="23"/>
  <c r="H1270" i="23"/>
  <c r="H1271" i="23"/>
  <c r="H1272" i="23"/>
  <c r="H1273" i="23"/>
  <c r="H1274" i="23"/>
  <c r="H1275" i="23"/>
  <c r="H1276" i="23"/>
  <c r="H1277" i="23"/>
  <c r="H1278" i="23"/>
  <c r="H1279" i="23"/>
  <c r="H1280" i="23"/>
  <c r="H1281" i="23"/>
  <c r="H1282" i="23"/>
  <c r="H1283" i="23"/>
  <c r="H1284" i="23"/>
  <c r="H1285" i="23"/>
  <c r="H1286" i="23"/>
  <c r="H1287" i="23"/>
  <c r="H1288" i="23"/>
  <c r="H1289" i="23"/>
  <c r="H1290" i="23"/>
  <c r="H1291" i="23"/>
  <c r="H1292" i="23"/>
  <c r="H1293" i="23"/>
  <c r="H1294" i="23"/>
  <c r="H1295" i="23"/>
  <c r="H1296" i="23"/>
  <c r="H1297" i="23"/>
  <c r="H1298" i="23"/>
  <c r="H1299" i="23"/>
  <c r="H1300" i="23"/>
  <c r="H1301" i="23"/>
  <c r="H1302" i="23"/>
  <c r="H1303" i="23"/>
  <c r="H1304" i="23"/>
  <c r="H1305" i="23"/>
  <c r="H1306" i="23"/>
  <c r="H1307" i="23"/>
  <c r="H1308" i="23"/>
  <c r="H1309" i="23"/>
  <c r="H1310" i="23"/>
  <c r="H1311" i="23"/>
  <c r="H1312" i="23"/>
  <c r="H1313" i="23"/>
  <c r="H1314" i="23"/>
  <c r="H1315" i="23"/>
  <c r="H1316" i="23"/>
  <c r="H1317" i="23"/>
  <c r="H1318" i="23"/>
  <c r="H1319" i="23"/>
  <c r="H1320" i="23"/>
  <c r="H1321" i="23"/>
  <c r="H1322" i="23"/>
  <c r="H1323" i="23"/>
  <c r="H1324" i="23"/>
  <c r="H1325" i="23"/>
  <c r="H1326" i="23"/>
  <c r="H1327" i="23"/>
  <c r="H1328" i="23"/>
  <c r="H1329" i="23"/>
  <c r="H1330" i="23"/>
  <c r="H1331" i="23"/>
  <c r="H1332" i="23"/>
  <c r="H1333" i="23"/>
  <c r="H1334" i="23"/>
  <c r="H1335" i="23"/>
  <c r="H1336" i="23"/>
  <c r="H1337" i="23"/>
  <c r="H1338" i="23"/>
  <c r="H1339" i="23"/>
  <c r="H1340" i="23"/>
  <c r="H1341" i="23"/>
  <c r="H1342" i="23"/>
  <c r="H1343" i="23"/>
  <c r="H1344" i="23"/>
  <c r="H1345" i="23"/>
  <c r="H1346" i="23"/>
  <c r="H1347" i="23"/>
  <c r="H1348" i="23"/>
  <c r="H1349" i="23"/>
  <c r="H1350" i="23"/>
  <c r="H1351" i="23"/>
  <c r="H1352" i="23"/>
  <c r="H1353" i="23"/>
  <c r="H1354" i="23"/>
  <c r="H1355" i="23"/>
  <c r="H1356" i="23"/>
  <c r="H1357" i="23"/>
  <c r="H1358" i="23"/>
  <c r="H1359" i="23"/>
  <c r="H1360" i="23"/>
  <c r="H1361" i="23"/>
  <c r="H1362" i="23"/>
  <c r="H1363" i="23"/>
  <c r="H1364" i="23"/>
  <c r="H1365" i="23"/>
  <c r="H1366" i="23"/>
  <c r="H1367" i="23"/>
  <c r="H1368" i="23"/>
  <c r="H1369" i="23"/>
  <c r="H1370" i="23"/>
  <c r="H1371" i="23"/>
  <c r="H1372" i="23"/>
  <c r="H1373" i="23"/>
  <c r="H1374" i="23"/>
  <c r="H1375" i="23"/>
  <c r="H1376" i="23"/>
  <c r="H1377" i="23"/>
  <c r="H1378" i="23"/>
  <c r="H1379" i="23"/>
  <c r="H1380" i="23"/>
  <c r="H1381" i="23"/>
  <c r="H1382" i="23"/>
  <c r="H1383" i="23"/>
  <c r="H1384" i="23"/>
  <c r="H1385" i="23"/>
  <c r="H1386" i="23"/>
  <c r="H1387" i="23"/>
  <c r="H1388" i="23"/>
  <c r="H1389" i="23"/>
  <c r="H1390" i="23"/>
  <c r="H1391" i="23"/>
  <c r="H1392" i="23"/>
  <c r="H1393" i="23"/>
  <c r="H1394" i="23"/>
  <c r="H1395" i="23"/>
  <c r="H1396" i="23"/>
  <c r="H1397" i="23"/>
  <c r="H1398" i="23"/>
  <c r="H1399" i="23"/>
  <c r="H1400" i="23"/>
  <c r="H1401" i="23"/>
  <c r="H1402" i="23"/>
  <c r="H1403" i="23"/>
  <c r="H1404" i="23"/>
  <c r="H1405" i="23"/>
  <c r="H1406" i="23"/>
  <c r="H1407" i="23"/>
  <c r="H1408" i="23"/>
  <c r="H1409" i="23"/>
  <c r="H1410" i="23"/>
  <c r="H1411" i="23"/>
  <c r="H1412" i="23"/>
  <c r="H1413" i="23"/>
  <c r="H1414" i="23"/>
  <c r="H1415" i="23"/>
  <c r="H1416" i="23"/>
  <c r="H1417" i="23"/>
  <c r="H1418" i="23"/>
  <c r="H1419" i="23"/>
  <c r="H1420" i="23"/>
  <c r="H1421" i="23"/>
  <c r="H1422" i="23"/>
  <c r="H1423" i="23"/>
  <c r="H1424" i="23"/>
  <c r="H1425" i="23"/>
  <c r="H1426" i="23"/>
  <c r="H1427" i="23"/>
  <c r="H1428" i="23"/>
  <c r="H1429" i="23"/>
  <c r="H1430" i="23"/>
  <c r="H1431" i="23"/>
  <c r="H1432" i="23"/>
  <c r="H1433" i="23"/>
  <c r="H1434" i="23"/>
  <c r="H1435" i="23"/>
  <c r="H1436" i="23"/>
  <c r="H1437" i="23"/>
  <c r="H1438" i="23"/>
  <c r="H1439" i="23"/>
  <c r="H1440" i="23"/>
  <c r="H1441" i="23"/>
  <c r="H1442" i="23"/>
  <c r="H1443" i="23"/>
  <c r="H1444" i="23"/>
  <c r="H1445" i="23"/>
  <c r="H1446" i="23"/>
  <c r="H1447" i="23"/>
  <c r="H1448" i="23"/>
  <c r="H1449" i="23"/>
  <c r="H1450" i="23"/>
  <c r="H1451" i="23"/>
  <c r="H1452" i="23"/>
  <c r="H1453" i="23"/>
  <c r="H1454" i="23"/>
  <c r="H1455" i="23"/>
  <c r="H1456" i="23"/>
  <c r="H1457" i="23"/>
  <c r="H1458" i="23"/>
  <c r="H1459" i="23"/>
  <c r="H1460" i="23"/>
  <c r="H1461" i="23"/>
  <c r="H1462" i="23"/>
  <c r="H1463" i="23"/>
  <c r="H1464" i="23"/>
  <c r="H1465" i="23"/>
  <c r="H1466" i="23"/>
  <c r="H1467" i="23"/>
  <c r="H1468" i="23"/>
  <c r="H1469" i="23"/>
  <c r="H1470" i="23"/>
  <c r="H1471" i="23"/>
  <c r="H1472" i="23"/>
  <c r="H1473" i="23"/>
  <c r="H1474" i="23"/>
  <c r="H1475" i="23"/>
  <c r="H1476" i="23"/>
  <c r="H1477" i="23"/>
  <c r="H1478" i="23"/>
  <c r="H1479" i="23"/>
  <c r="H1480" i="23"/>
  <c r="H1481" i="23"/>
  <c r="H1482" i="23"/>
  <c r="H1483" i="23"/>
  <c r="H1484" i="23"/>
  <c r="H1485" i="23"/>
  <c r="H1486" i="23"/>
  <c r="H1487" i="23"/>
  <c r="H1488" i="23"/>
  <c r="H1489" i="23"/>
  <c r="H1490" i="23"/>
  <c r="H1491" i="23"/>
  <c r="H1492" i="23"/>
  <c r="H1493" i="23"/>
  <c r="H1494" i="23"/>
  <c r="H1495" i="23"/>
  <c r="H1496" i="23"/>
  <c r="H1497" i="23"/>
  <c r="H1498" i="23"/>
  <c r="H1499" i="23"/>
  <c r="H1500" i="23"/>
  <c r="H1501" i="23"/>
  <c r="H1502" i="23"/>
  <c r="H1503" i="23"/>
  <c r="H1504" i="23"/>
  <c r="H1505" i="23"/>
  <c r="H1506" i="23"/>
  <c r="H1507" i="23"/>
  <c r="H1508" i="23"/>
  <c r="H1509" i="23"/>
  <c r="H1510" i="23"/>
  <c r="H1511" i="23"/>
  <c r="H1512" i="23"/>
  <c r="H1513" i="23"/>
  <c r="H1514" i="23"/>
  <c r="H1515" i="23"/>
  <c r="H1516" i="23"/>
  <c r="H1517" i="23"/>
  <c r="H1518" i="23"/>
  <c r="H1519" i="23"/>
  <c r="H1520" i="23"/>
  <c r="H1521" i="23"/>
  <c r="H1522" i="23"/>
  <c r="H1523" i="23"/>
  <c r="H1524" i="23"/>
  <c r="H1525" i="23"/>
  <c r="H1526" i="23"/>
  <c r="H1527" i="23"/>
  <c r="H1528" i="23"/>
  <c r="H1529" i="23"/>
  <c r="H1530" i="23"/>
  <c r="H1531" i="23"/>
  <c r="H1532" i="23"/>
  <c r="H1533" i="23"/>
  <c r="H1534" i="23"/>
  <c r="H1535" i="23"/>
  <c r="H1536" i="23"/>
  <c r="H1537" i="23"/>
  <c r="H1538" i="23"/>
  <c r="H1539" i="23"/>
  <c r="H1540" i="23"/>
  <c r="H1541" i="23"/>
  <c r="H1542" i="23"/>
  <c r="H1543" i="23"/>
  <c r="H1544" i="23"/>
  <c r="H1545" i="23"/>
  <c r="H1546" i="23"/>
  <c r="H1547" i="23"/>
  <c r="H1548" i="23"/>
  <c r="H1549" i="23"/>
  <c r="H1550" i="23"/>
  <c r="H1551" i="23"/>
  <c r="H1552" i="23"/>
  <c r="H1553" i="23"/>
  <c r="H1554" i="23"/>
  <c r="H1555" i="23"/>
  <c r="H1556" i="23"/>
  <c r="H1557" i="23"/>
  <c r="H1558" i="23"/>
  <c r="H1559" i="23"/>
  <c r="H1560" i="23"/>
  <c r="H1561" i="23"/>
  <c r="H1562" i="23"/>
  <c r="H1563" i="23"/>
  <c r="H1564" i="23"/>
  <c r="H1565" i="23"/>
  <c r="H1566" i="23"/>
  <c r="H1567" i="23"/>
  <c r="H1568" i="23"/>
  <c r="H1569" i="23"/>
  <c r="H1570" i="23"/>
  <c r="H1571" i="23"/>
  <c r="H1572" i="23"/>
  <c r="H1573" i="23"/>
  <c r="H1574" i="23"/>
  <c r="H1575" i="23"/>
  <c r="H1576" i="23"/>
  <c r="H1577" i="23"/>
  <c r="H1578" i="23"/>
  <c r="H1579" i="23"/>
  <c r="H1580" i="23"/>
  <c r="H1581" i="23"/>
  <c r="H1582" i="23"/>
  <c r="H1583" i="23"/>
  <c r="H1584" i="23"/>
  <c r="H1585" i="23"/>
  <c r="H1586" i="23"/>
  <c r="H1587" i="23"/>
  <c r="H1588" i="23"/>
  <c r="H1589" i="23"/>
  <c r="H1590" i="23"/>
  <c r="H1591" i="23"/>
  <c r="H1592" i="23"/>
  <c r="H1593" i="23"/>
  <c r="H1594" i="23"/>
  <c r="H1595" i="23"/>
  <c r="H1596" i="23"/>
  <c r="H1597" i="23"/>
  <c r="H1598" i="23"/>
  <c r="H1599" i="23"/>
  <c r="H1600" i="23"/>
  <c r="H1601" i="23"/>
  <c r="H1602" i="23"/>
  <c r="H1603" i="23"/>
  <c r="H1604" i="23"/>
  <c r="H1605" i="23"/>
  <c r="H1606" i="23"/>
  <c r="H1607" i="23"/>
  <c r="H1608" i="23"/>
  <c r="H1609" i="23"/>
  <c r="H1610" i="23"/>
  <c r="H1611" i="23"/>
  <c r="H1612" i="23"/>
  <c r="H1613" i="23"/>
  <c r="H1614" i="23"/>
  <c r="H1615" i="23"/>
  <c r="H1616" i="23"/>
  <c r="H1617" i="23"/>
  <c r="H1618" i="23"/>
  <c r="H1619" i="23"/>
  <c r="H1620" i="23"/>
  <c r="H1621" i="23"/>
  <c r="H1622" i="23"/>
  <c r="H1623" i="23"/>
  <c r="H1624" i="23"/>
  <c r="H1625" i="23"/>
  <c r="H1626" i="23"/>
  <c r="H1627" i="23"/>
  <c r="H1628" i="23"/>
  <c r="H1629" i="23"/>
  <c r="H1630" i="23"/>
  <c r="H1631" i="23"/>
  <c r="H1632" i="23"/>
  <c r="H1633" i="23"/>
  <c r="H1634" i="23"/>
  <c r="H1635" i="23"/>
  <c r="H1636" i="23"/>
  <c r="H1637" i="23"/>
  <c r="H1638" i="23"/>
  <c r="H1639" i="23"/>
  <c r="H1640" i="23"/>
  <c r="H1641" i="23"/>
  <c r="H1642" i="23"/>
  <c r="H1643" i="23"/>
  <c r="H1644" i="23"/>
  <c r="H1645" i="23"/>
  <c r="H1646" i="23"/>
  <c r="H1647" i="23"/>
  <c r="H1648" i="23"/>
  <c r="H1649" i="23"/>
  <c r="H1650" i="23"/>
  <c r="H1651" i="23"/>
  <c r="H1652" i="23"/>
  <c r="H1653" i="23"/>
  <c r="H1654" i="23"/>
  <c r="H1655" i="23"/>
  <c r="H1656" i="23"/>
  <c r="H1657" i="23"/>
  <c r="H1658" i="23"/>
  <c r="H1659" i="23"/>
  <c r="H1660" i="23"/>
  <c r="H1661" i="23"/>
  <c r="H1662" i="23"/>
  <c r="H1663" i="23"/>
  <c r="H1664" i="23"/>
  <c r="H1665" i="23"/>
  <c r="H1666" i="23"/>
  <c r="H1667" i="23"/>
  <c r="H1668" i="23"/>
  <c r="H1669" i="23"/>
  <c r="H1670" i="23"/>
  <c r="H1671" i="23"/>
  <c r="H1672" i="23"/>
  <c r="H1673" i="23"/>
  <c r="H1674" i="23"/>
  <c r="H1675" i="23"/>
  <c r="H1676" i="23"/>
  <c r="H1677" i="23"/>
  <c r="H1678" i="23"/>
  <c r="H1679" i="23"/>
  <c r="H1680" i="23"/>
  <c r="H1681" i="23"/>
  <c r="H1682" i="23"/>
  <c r="H1683" i="23"/>
  <c r="H1684" i="23"/>
  <c r="H1685" i="23"/>
  <c r="H1686" i="23"/>
  <c r="H1687" i="23"/>
  <c r="H1688" i="23"/>
  <c r="H1689" i="23"/>
  <c r="H1690" i="23"/>
  <c r="H1691" i="23"/>
  <c r="H1692" i="23"/>
  <c r="H1693" i="23"/>
  <c r="H1694" i="23"/>
  <c r="H1695" i="23"/>
  <c r="H1696" i="23"/>
  <c r="H1697" i="23"/>
  <c r="H1698" i="23"/>
  <c r="H1699" i="23"/>
  <c r="H1700" i="23"/>
  <c r="H1701" i="23"/>
  <c r="H1702" i="23"/>
  <c r="H1703" i="23"/>
  <c r="H1704" i="23"/>
  <c r="H1705" i="23"/>
  <c r="H1706" i="23"/>
  <c r="H1707" i="23"/>
  <c r="H1708" i="23"/>
  <c r="H1709" i="23"/>
  <c r="H1710" i="23"/>
  <c r="H1711" i="23"/>
  <c r="H1712" i="23"/>
  <c r="H1713" i="23"/>
  <c r="H1714" i="23"/>
  <c r="H1715" i="23"/>
  <c r="H1716" i="23"/>
  <c r="H1717" i="23"/>
  <c r="H1718" i="23"/>
  <c r="H1719" i="23"/>
  <c r="H1720" i="23"/>
  <c r="H1721" i="23"/>
  <c r="H1722" i="23"/>
  <c r="H1723" i="23"/>
  <c r="H1724" i="23"/>
  <c r="H1725" i="23"/>
  <c r="H1726" i="23"/>
  <c r="H1727" i="23"/>
  <c r="H1728" i="23"/>
  <c r="H1729" i="23"/>
  <c r="H1730" i="23"/>
  <c r="H1731" i="23"/>
  <c r="H1732" i="23"/>
  <c r="H1733" i="23"/>
  <c r="H1734" i="23"/>
  <c r="H1735" i="23"/>
  <c r="H1736" i="23"/>
  <c r="H1737" i="23"/>
  <c r="H1738" i="23"/>
  <c r="H1739" i="23"/>
  <c r="H1740" i="23"/>
  <c r="H1741" i="23"/>
  <c r="H1742" i="23"/>
  <c r="H1743" i="23"/>
  <c r="H1744" i="23"/>
  <c r="H1745" i="23"/>
  <c r="H1746" i="23"/>
  <c r="H1747" i="23"/>
  <c r="H1748" i="23"/>
  <c r="H1749" i="23"/>
  <c r="H1750" i="23"/>
  <c r="H1751" i="23"/>
  <c r="H1752" i="23"/>
  <c r="H1753" i="23"/>
  <c r="H1754" i="23"/>
  <c r="H1755" i="23"/>
  <c r="H1756" i="23"/>
  <c r="H1757" i="23"/>
  <c r="H1758" i="23"/>
  <c r="H1759" i="23"/>
  <c r="H1760" i="23"/>
  <c r="H1761" i="23"/>
  <c r="H1762" i="23"/>
  <c r="H1763" i="23"/>
  <c r="H1764" i="23"/>
  <c r="H1765" i="23"/>
  <c r="H1766" i="23"/>
  <c r="H1767" i="23"/>
  <c r="H1768" i="23"/>
  <c r="H1769" i="23"/>
  <c r="H1770" i="23"/>
  <c r="H1771" i="23"/>
  <c r="H1772" i="23"/>
  <c r="H1773" i="23"/>
  <c r="H1774" i="23"/>
  <c r="H1775" i="23"/>
  <c r="H1776" i="23"/>
  <c r="H1777" i="23"/>
  <c r="H1778" i="23"/>
  <c r="H1779" i="23"/>
  <c r="H1780" i="23"/>
  <c r="H1781" i="23"/>
  <c r="H1782" i="23"/>
  <c r="H1783" i="23"/>
  <c r="H1784" i="23"/>
  <c r="H1785" i="23"/>
  <c r="H1786" i="23"/>
  <c r="H1787" i="23"/>
  <c r="H1788" i="23"/>
  <c r="H1789" i="23"/>
  <c r="H1790" i="23"/>
  <c r="H1791" i="23"/>
  <c r="H1792" i="23"/>
  <c r="H1793" i="23"/>
  <c r="H1794" i="23"/>
  <c r="H1795" i="23"/>
  <c r="H1796" i="23"/>
  <c r="H1797" i="23"/>
  <c r="H1798" i="23"/>
  <c r="H1799" i="23"/>
  <c r="H1800" i="23"/>
  <c r="H1801" i="23"/>
  <c r="H1802" i="23"/>
  <c r="H1803" i="23"/>
  <c r="H1804" i="23"/>
  <c r="H1805" i="23"/>
  <c r="H1806" i="23"/>
  <c r="H1807" i="23"/>
  <c r="H1808" i="23"/>
  <c r="H1809" i="23"/>
  <c r="H1810" i="23"/>
  <c r="H1811" i="23"/>
  <c r="H1812" i="23"/>
  <c r="H1813" i="23"/>
  <c r="H1814" i="23"/>
  <c r="H1815" i="23"/>
  <c r="H1816" i="23"/>
  <c r="H1817" i="23"/>
  <c r="H1818" i="23"/>
  <c r="H1819" i="23"/>
  <c r="H1820" i="23"/>
  <c r="H1821" i="23"/>
  <c r="H1822" i="23"/>
  <c r="H1823" i="23"/>
  <c r="H1824" i="23"/>
  <c r="H1825" i="23"/>
  <c r="H1826" i="23"/>
  <c r="H1827" i="23"/>
  <c r="H1828" i="23"/>
  <c r="H1829" i="23"/>
  <c r="H1830" i="23"/>
  <c r="H1831" i="23"/>
  <c r="H1832" i="23"/>
  <c r="H1833" i="23"/>
  <c r="H1834" i="23"/>
  <c r="H1835" i="23"/>
  <c r="H1836" i="23"/>
  <c r="H1837" i="23"/>
  <c r="H1838" i="23"/>
  <c r="H1839" i="23"/>
  <c r="H1840" i="23"/>
  <c r="H1841" i="23"/>
  <c r="H1842" i="23"/>
  <c r="H1843" i="23"/>
  <c r="H1844" i="23"/>
  <c r="H1845" i="23"/>
  <c r="H1846" i="23"/>
  <c r="H1847" i="23"/>
  <c r="H1848" i="23"/>
  <c r="H1849" i="23"/>
  <c r="H1850" i="23"/>
  <c r="H1851" i="23"/>
  <c r="H1852" i="23"/>
  <c r="H1853" i="23"/>
  <c r="H1854" i="23"/>
  <c r="H1855" i="23"/>
  <c r="H1856" i="23"/>
  <c r="H1857" i="23"/>
  <c r="H1858" i="23"/>
  <c r="H1859" i="23"/>
  <c r="H1860" i="23"/>
  <c r="H1861" i="23"/>
  <c r="H1862" i="23"/>
  <c r="H1863" i="23"/>
  <c r="H1864" i="23"/>
  <c r="H1865" i="23"/>
  <c r="H1866" i="23"/>
  <c r="H1867" i="23"/>
  <c r="H1868" i="23"/>
  <c r="H1869" i="23"/>
  <c r="H1870" i="23"/>
  <c r="H1871" i="23"/>
  <c r="H1872" i="23"/>
  <c r="H1873" i="23"/>
  <c r="H1874" i="23"/>
  <c r="H1875" i="23"/>
  <c r="H1876" i="23"/>
  <c r="H1877" i="23"/>
  <c r="H1878" i="23"/>
  <c r="H1879" i="23"/>
  <c r="H1880" i="23"/>
  <c r="H1881" i="23"/>
  <c r="H1882" i="23"/>
  <c r="H1883" i="23"/>
  <c r="H1884" i="23"/>
  <c r="H1885" i="23"/>
  <c r="H1886" i="23"/>
  <c r="H1887" i="23"/>
  <c r="H1888" i="23"/>
  <c r="H1889" i="23"/>
  <c r="H1890" i="23"/>
  <c r="H1891" i="23"/>
  <c r="H1892" i="23"/>
  <c r="H1893" i="23"/>
  <c r="H1894" i="23"/>
  <c r="H1895" i="23"/>
  <c r="H1896" i="23"/>
  <c r="H1897" i="23"/>
  <c r="H1898" i="23"/>
  <c r="H1899" i="23"/>
  <c r="H1900" i="23"/>
  <c r="H1901" i="23"/>
  <c r="H1902" i="23"/>
  <c r="H1903" i="23"/>
  <c r="H1904" i="23"/>
  <c r="H1905" i="23"/>
  <c r="H1906" i="23"/>
  <c r="H1907" i="23"/>
  <c r="H1908" i="23"/>
  <c r="H1909" i="23"/>
  <c r="H1910" i="23"/>
  <c r="H1911" i="23"/>
  <c r="H1912" i="23"/>
  <c r="H1913" i="23"/>
  <c r="H1914" i="23"/>
  <c r="H1915" i="23"/>
  <c r="H1916" i="23"/>
  <c r="H1917" i="23"/>
  <c r="H1918" i="23"/>
  <c r="H1919" i="23"/>
  <c r="H1920" i="23"/>
  <c r="H1921" i="23"/>
  <c r="H1922" i="23"/>
  <c r="H1923" i="23"/>
  <c r="H1924" i="23"/>
  <c r="H1925" i="23"/>
  <c r="H1926" i="23"/>
  <c r="H1927" i="23"/>
  <c r="H1928" i="23"/>
  <c r="H1929" i="23"/>
  <c r="H1930" i="23"/>
  <c r="H1931" i="23"/>
  <c r="H1932" i="23"/>
  <c r="H1933" i="23"/>
  <c r="H1934" i="23"/>
  <c r="H1935" i="23"/>
  <c r="H1936" i="23"/>
  <c r="H1937" i="23"/>
  <c r="H1938" i="23"/>
  <c r="H1939" i="23"/>
  <c r="H1940" i="23"/>
  <c r="H1941" i="23"/>
  <c r="H1942" i="23"/>
  <c r="H1943" i="23"/>
  <c r="H1944" i="23"/>
  <c r="H1945" i="23"/>
  <c r="H1946" i="23"/>
  <c r="H1947" i="23"/>
  <c r="H1948" i="23"/>
  <c r="H1949" i="23"/>
  <c r="H1950" i="23"/>
  <c r="H1951" i="23"/>
  <c r="H1952" i="23"/>
  <c r="H1953" i="23"/>
  <c r="H1954" i="23"/>
  <c r="H1955" i="23"/>
  <c r="H1956" i="23"/>
  <c r="H1957" i="23"/>
  <c r="H1958" i="23"/>
  <c r="H1959" i="23"/>
  <c r="G9" i="23"/>
  <c r="I9" i="23" s="1"/>
  <c r="G10" i="23"/>
  <c r="I10" i="23" s="1"/>
  <c r="G11" i="23"/>
  <c r="I11" i="23" s="1"/>
  <c r="G12" i="23"/>
  <c r="I12" i="23" s="1"/>
  <c r="G13" i="23"/>
  <c r="I13" i="23" s="1"/>
  <c r="G14" i="23"/>
  <c r="I14" i="23" s="1"/>
  <c r="G15" i="23"/>
  <c r="I15" i="23" s="1"/>
  <c r="G16" i="23"/>
  <c r="I16" i="23" s="1"/>
  <c r="G17" i="23"/>
  <c r="I17" i="23" s="1"/>
  <c r="G18" i="23"/>
  <c r="I18" i="23" s="1"/>
  <c r="G19" i="23"/>
  <c r="I19" i="23" s="1"/>
  <c r="G20" i="23"/>
  <c r="I20" i="23" s="1"/>
  <c r="G21" i="23"/>
  <c r="I21" i="23" s="1"/>
  <c r="G22" i="23"/>
  <c r="I22" i="23" s="1"/>
  <c r="G23" i="23"/>
  <c r="I23" i="23" s="1"/>
  <c r="G24" i="23"/>
  <c r="I24" i="23" s="1"/>
  <c r="G25" i="23"/>
  <c r="I25" i="23" s="1"/>
  <c r="G26" i="23"/>
  <c r="I26" i="23" s="1"/>
  <c r="G27" i="23"/>
  <c r="I27" i="23" s="1"/>
  <c r="G28" i="23"/>
  <c r="I28" i="23" s="1"/>
  <c r="G29" i="23"/>
  <c r="I29" i="23" s="1"/>
  <c r="G30" i="23"/>
  <c r="I30" i="23" s="1"/>
  <c r="G31" i="23"/>
  <c r="I31" i="23" s="1"/>
  <c r="G32" i="23"/>
  <c r="I32" i="23" s="1"/>
  <c r="G33" i="23"/>
  <c r="I33" i="23" s="1"/>
  <c r="G34" i="23"/>
  <c r="I34" i="23" s="1"/>
  <c r="G35" i="23"/>
  <c r="I35" i="23" s="1"/>
  <c r="G36" i="23"/>
  <c r="I36" i="23" s="1"/>
  <c r="G37" i="23"/>
  <c r="I37" i="23" s="1"/>
  <c r="G38" i="23"/>
  <c r="I38" i="23" s="1"/>
  <c r="G39" i="23"/>
  <c r="I39" i="23" s="1"/>
  <c r="G40" i="23"/>
  <c r="I40" i="23" s="1"/>
  <c r="G41" i="23"/>
  <c r="I41" i="23" s="1"/>
  <c r="G42" i="23"/>
  <c r="I42" i="23" s="1"/>
  <c r="G43" i="23"/>
  <c r="I43" i="23" s="1"/>
  <c r="G44" i="23"/>
  <c r="I44" i="23" s="1"/>
  <c r="G45" i="23"/>
  <c r="I45" i="23" s="1"/>
  <c r="G46" i="23"/>
  <c r="I46" i="23" s="1"/>
  <c r="G47" i="23"/>
  <c r="I47" i="23" s="1"/>
  <c r="G48" i="23"/>
  <c r="I48" i="23" s="1"/>
  <c r="G49" i="23"/>
  <c r="I49" i="23" s="1"/>
  <c r="G50" i="23"/>
  <c r="I50" i="23" s="1"/>
  <c r="G51" i="23"/>
  <c r="I51" i="23" s="1"/>
  <c r="G52" i="23"/>
  <c r="I52" i="23" s="1"/>
  <c r="G53" i="23"/>
  <c r="I53" i="23" s="1"/>
  <c r="G54" i="23"/>
  <c r="I54" i="23" s="1"/>
  <c r="G55" i="23"/>
  <c r="I55" i="23" s="1"/>
  <c r="G56" i="23"/>
  <c r="I56" i="23" s="1"/>
  <c r="G57" i="23"/>
  <c r="I57" i="23" s="1"/>
  <c r="G58" i="23"/>
  <c r="I58" i="23" s="1"/>
  <c r="G59" i="23"/>
  <c r="I59" i="23" s="1"/>
  <c r="G60" i="23"/>
  <c r="I60" i="23" s="1"/>
  <c r="G61" i="23"/>
  <c r="I61" i="23" s="1"/>
  <c r="G62" i="23"/>
  <c r="I62" i="23" s="1"/>
  <c r="G63" i="23"/>
  <c r="I63" i="23" s="1"/>
  <c r="G64" i="23"/>
  <c r="I64" i="23" s="1"/>
  <c r="G65" i="23"/>
  <c r="I65" i="23" s="1"/>
  <c r="G66" i="23"/>
  <c r="I66" i="23" s="1"/>
  <c r="G67" i="23"/>
  <c r="I67" i="23" s="1"/>
  <c r="G68" i="23"/>
  <c r="I68" i="23" s="1"/>
  <c r="G69" i="23"/>
  <c r="I69" i="23" s="1"/>
  <c r="G70" i="23"/>
  <c r="I70" i="23" s="1"/>
  <c r="G71" i="23"/>
  <c r="I71" i="23" s="1"/>
  <c r="G72" i="23"/>
  <c r="I72" i="23" s="1"/>
  <c r="G73" i="23"/>
  <c r="I73" i="23" s="1"/>
  <c r="G74" i="23"/>
  <c r="I74" i="23" s="1"/>
  <c r="G75" i="23"/>
  <c r="I75" i="23" s="1"/>
  <c r="G76" i="23"/>
  <c r="I76" i="23" s="1"/>
  <c r="G77" i="23"/>
  <c r="I77" i="23" s="1"/>
  <c r="G78" i="23"/>
  <c r="I78" i="23" s="1"/>
  <c r="G79" i="23"/>
  <c r="I79" i="23" s="1"/>
  <c r="G80" i="23"/>
  <c r="I80" i="23" s="1"/>
  <c r="G81" i="23"/>
  <c r="I81" i="23" s="1"/>
  <c r="G82" i="23"/>
  <c r="I82" i="23" s="1"/>
  <c r="G83" i="23"/>
  <c r="I83" i="23" s="1"/>
  <c r="G84" i="23"/>
  <c r="I84" i="23" s="1"/>
  <c r="G85" i="23"/>
  <c r="I85" i="23" s="1"/>
  <c r="G86" i="23"/>
  <c r="I86" i="23" s="1"/>
  <c r="G87" i="23"/>
  <c r="I87" i="23" s="1"/>
  <c r="G88" i="23"/>
  <c r="I88" i="23" s="1"/>
  <c r="G89" i="23"/>
  <c r="I89" i="23" s="1"/>
  <c r="G90" i="23"/>
  <c r="I90" i="23" s="1"/>
  <c r="G91" i="23"/>
  <c r="I91" i="23" s="1"/>
  <c r="G92" i="23"/>
  <c r="I92" i="23" s="1"/>
  <c r="G93" i="23"/>
  <c r="I93" i="23" s="1"/>
  <c r="G94" i="23"/>
  <c r="I94" i="23" s="1"/>
  <c r="G95" i="23"/>
  <c r="I95" i="23" s="1"/>
  <c r="G96" i="23"/>
  <c r="I96" i="23" s="1"/>
  <c r="G97" i="23"/>
  <c r="I97" i="23" s="1"/>
  <c r="G98" i="23"/>
  <c r="I98" i="23" s="1"/>
  <c r="G99" i="23"/>
  <c r="I99" i="23" s="1"/>
  <c r="G100" i="23"/>
  <c r="I100" i="23" s="1"/>
  <c r="G101" i="23"/>
  <c r="I101" i="23" s="1"/>
  <c r="G102" i="23"/>
  <c r="I102" i="23" s="1"/>
  <c r="G103" i="23"/>
  <c r="I103" i="23" s="1"/>
  <c r="G104" i="23"/>
  <c r="I104" i="23" s="1"/>
  <c r="G105" i="23"/>
  <c r="I105" i="23" s="1"/>
  <c r="G106" i="23"/>
  <c r="I106" i="23" s="1"/>
  <c r="G107" i="23"/>
  <c r="I107" i="23" s="1"/>
  <c r="G108" i="23"/>
  <c r="I108" i="23" s="1"/>
  <c r="G109" i="23"/>
  <c r="I109" i="23" s="1"/>
  <c r="G110" i="23"/>
  <c r="I110" i="23" s="1"/>
  <c r="G111" i="23"/>
  <c r="I111" i="23" s="1"/>
  <c r="G112" i="23"/>
  <c r="I112" i="23" s="1"/>
  <c r="G113" i="23"/>
  <c r="I113" i="23" s="1"/>
  <c r="G114" i="23"/>
  <c r="I114" i="23" s="1"/>
  <c r="G115" i="23"/>
  <c r="I115" i="23" s="1"/>
  <c r="G116" i="23"/>
  <c r="I116" i="23" s="1"/>
  <c r="G117" i="23"/>
  <c r="I117" i="23" s="1"/>
  <c r="G118" i="23"/>
  <c r="I118" i="23" s="1"/>
  <c r="G119" i="23"/>
  <c r="I119" i="23" s="1"/>
  <c r="G120" i="23"/>
  <c r="I120" i="23" s="1"/>
  <c r="G121" i="23"/>
  <c r="I121" i="23" s="1"/>
  <c r="G122" i="23"/>
  <c r="I122" i="23" s="1"/>
  <c r="G123" i="23"/>
  <c r="I123" i="23" s="1"/>
  <c r="G124" i="23"/>
  <c r="I124" i="23" s="1"/>
  <c r="G125" i="23"/>
  <c r="I125" i="23" s="1"/>
  <c r="G126" i="23"/>
  <c r="I126" i="23" s="1"/>
  <c r="G127" i="23"/>
  <c r="I127" i="23" s="1"/>
  <c r="G128" i="23"/>
  <c r="I128" i="23" s="1"/>
  <c r="G129" i="23"/>
  <c r="I129" i="23" s="1"/>
  <c r="G130" i="23"/>
  <c r="I130" i="23" s="1"/>
  <c r="G131" i="23"/>
  <c r="I131" i="23" s="1"/>
  <c r="G132" i="23"/>
  <c r="I132" i="23" s="1"/>
  <c r="G133" i="23"/>
  <c r="I133" i="23" s="1"/>
  <c r="G134" i="23"/>
  <c r="I134" i="23" s="1"/>
  <c r="G135" i="23"/>
  <c r="I135" i="23" s="1"/>
  <c r="G136" i="23"/>
  <c r="I136" i="23" s="1"/>
  <c r="G137" i="23"/>
  <c r="I137" i="23" s="1"/>
  <c r="G138" i="23"/>
  <c r="I138" i="23" s="1"/>
  <c r="G139" i="23"/>
  <c r="I139" i="23" s="1"/>
  <c r="G140" i="23"/>
  <c r="I140" i="23" s="1"/>
  <c r="G141" i="23"/>
  <c r="I141" i="23" s="1"/>
  <c r="G142" i="23"/>
  <c r="I142" i="23" s="1"/>
  <c r="G143" i="23"/>
  <c r="I143" i="23" s="1"/>
  <c r="G144" i="23"/>
  <c r="I144" i="23" s="1"/>
  <c r="G145" i="23"/>
  <c r="I145" i="23" s="1"/>
  <c r="G146" i="23"/>
  <c r="I146" i="23" s="1"/>
  <c r="G147" i="23"/>
  <c r="I147" i="23" s="1"/>
  <c r="G148" i="23"/>
  <c r="I148" i="23" s="1"/>
  <c r="G149" i="23"/>
  <c r="I149" i="23" s="1"/>
  <c r="G150" i="23"/>
  <c r="I150" i="23" s="1"/>
  <c r="G151" i="23"/>
  <c r="I151" i="23" s="1"/>
  <c r="G152" i="23"/>
  <c r="I152" i="23" s="1"/>
  <c r="G153" i="23"/>
  <c r="I153" i="23" s="1"/>
  <c r="G154" i="23"/>
  <c r="I154" i="23" s="1"/>
  <c r="G155" i="23"/>
  <c r="I155" i="23" s="1"/>
  <c r="G156" i="23"/>
  <c r="I156" i="23" s="1"/>
  <c r="G157" i="23"/>
  <c r="I157" i="23" s="1"/>
  <c r="G158" i="23"/>
  <c r="I158" i="23" s="1"/>
  <c r="G159" i="23"/>
  <c r="I159" i="23" s="1"/>
  <c r="G160" i="23"/>
  <c r="I160" i="23" s="1"/>
  <c r="G161" i="23"/>
  <c r="I161" i="23" s="1"/>
  <c r="G162" i="23"/>
  <c r="I162" i="23" s="1"/>
  <c r="G163" i="23"/>
  <c r="I163" i="23" s="1"/>
  <c r="G164" i="23"/>
  <c r="I164" i="23" s="1"/>
  <c r="G165" i="23"/>
  <c r="I165" i="23" s="1"/>
  <c r="G166" i="23"/>
  <c r="I166" i="23" s="1"/>
  <c r="G167" i="23"/>
  <c r="I167" i="23" s="1"/>
  <c r="G168" i="23"/>
  <c r="I168" i="23" s="1"/>
  <c r="G169" i="23"/>
  <c r="I169" i="23" s="1"/>
  <c r="G170" i="23"/>
  <c r="I170" i="23" s="1"/>
  <c r="G171" i="23"/>
  <c r="I171" i="23" s="1"/>
  <c r="G172" i="23"/>
  <c r="I172" i="23" s="1"/>
  <c r="G173" i="23"/>
  <c r="I173" i="23" s="1"/>
  <c r="G174" i="23"/>
  <c r="I174" i="23" s="1"/>
  <c r="G175" i="23"/>
  <c r="I175" i="23" s="1"/>
  <c r="G176" i="23"/>
  <c r="I176" i="23" s="1"/>
  <c r="G177" i="23"/>
  <c r="I177" i="23" s="1"/>
  <c r="G178" i="23"/>
  <c r="I178" i="23" s="1"/>
  <c r="G179" i="23"/>
  <c r="I179" i="23" s="1"/>
  <c r="G180" i="23"/>
  <c r="I180" i="23" s="1"/>
  <c r="G181" i="23"/>
  <c r="I181" i="23" s="1"/>
  <c r="G182" i="23"/>
  <c r="I182" i="23" s="1"/>
  <c r="G183" i="23"/>
  <c r="I183" i="23" s="1"/>
  <c r="G184" i="23"/>
  <c r="I184" i="23" s="1"/>
  <c r="G185" i="23"/>
  <c r="I185" i="23" s="1"/>
  <c r="G186" i="23"/>
  <c r="I186" i="23" s="1"/>
  <c r="G187" i="23"/>
  <c r="I187" i="23" s="1"/>
  <c r="G188" i="23"/>
  <c r="I188" i="23" s="1"/>
  <c r="G189" i="23"/>
  <c r="I189" i="23" s="1"/>
  <c r="G190" i="23"/>
  <c r="I190" i="23" s="1"/>
  <c r="G191" i="23"/>
  <c r="I191" i="23" s="1"/>
  <c r="G192" i="23"/>
  <c r="I192" i="23" s="1"/>
  <c r="G193" i="23"/>
  <c r="I193" i="23" s="1"/>
  <c r="G194" i="23"/>
  <c r="I194" i="23" s="1"/>
  <c r="G195" i="23"/>
  <c r="I195" i="23" s="1"/>
  <c r="G196" i="23"/>
  <c r="I196" i="23" s="1"/>
  <c r="G197" i="23"/>
  <c r="I197" i="23" s="1"/>
  <c r="G198" i="23"/>
  <c r="I198" i="23" s="1"/>
  <c r="G199" i="23"/>
  <c r="I199" i="23" s="1"/>
  <c r="G200" i="23"/>
  <c r="I200" i="23" s="1"/>
  <c r="G201" i="23"/>
  <c r="I201" i="23" s="1"/>
  <c r="G202" i="23"/>
  <c r="I202" i="23" s="1"/>
  <c r="G203" i="23"/>
  <c r="I203" i="23" s="1"/>
  <c r="G204" i="23"/>
  <c r="I204" i="23" s="1"/>
  <c r="G205" i="23"/>
  <c r="I205" i="23" s="1"/>
  <c r="G206" i="23"/>
  <c r="I206" i="23" s="1"/>
  <c r="G207" i="23"/>
  <c r="I207" i="23" s="1"/>
  <c r="G208" i="23"/>
  <c r="I208" i="23" s="1"/>
  <c r="G209" i="23"/>
  <c r="I209" i="23" s="1"/>
  <c r="G210" i="23"/>
  <c r="I210" i="23" s="1"/>
  <c r="G211" i="23"/>
  <c r="I211" i="23" s="1"/>
  <c r="G212" i="23"/>
  <c r="I212" i="23" s="1"/>
  <c r="G213" i="23"/>
  <c r="I213" i="23" s="1"/>
  <c r="G214" i="23"/>
  <c r="I214" i="23" s="1"/>
  <c r="G215" i="23"/>
  <c r="I215" i="23" s="1"/>
  <c r="G216" i="23"/>
  <c r="I216" i="23" s="1"/>
  <c r="G217" i="23"/>
  <c r="I217" i="23" s="1"/>
  <c r="G218" i="23"/>
  <c r="I218" i="23" s="1"/>
  <c r="G219" i="23"/>
  <c r="I219" i="23" s="1"/>
  <c r="G220" i="23"/>
  <c r="I220" i="23" s="1"/>
  <c r="G221" i="23"/>
  <c r="I221" i="23" s="1"/>
  <c r="G222" i="23"/>
  <c r="I222" i="23" s="1"/>
  <c r="G223" i="23"/>
  <c r="I223" i="23" s="1"/>
  <c r="G224" i="23"/>
  <c r="I224" i="23" s="1"/>
  <c r="G225" i="23"/>
  <c r="I225" i="23" s="1"/>
  <c r="G226" i="23"/>
  <c r="I226" i="23" s="1"/>
  <c r="G227" i="23"/>
  <c r="I227" i="23" s="1"/>
  <c r="G228" i="23"/>
  <c r="I228" i="23" s="1"/>
  <c r="G229" i="23"/>
  <c r="I229" i="23" s="1"/>
  <c r="G230" i="23"/>
  <c r="I230" i="23" s="1"/>
  <c r="G231" i="23"/>
  <c r="I231" i="23" s="1"/>
  <c r="G232" i="23"/>
  <c r="I232" i="23" s="1"/>
  <c r="G233" i="23"/>
  <c r="I233" i="23" s="1"/>
  <c r="G234" i="23"/>
  <c r="I234" i="23" s="1"/>
  <c r="G235" i="23"/>
  <c r="I235" i="23" s="1"/>
  <c r="G236" i="23"/>
  <c r="I236" i="23" s="1"/>
  <c r="G237" i="23"/>
  <c r="I237" i="23" s="1"/>
  <c r="G238" i="23"/>
  <c r="I238" i="23" s="1"/>
  <c r="G239" i="23"/>
  <c r="I239" i="23" s="1"/>
  <c r="G240" i="23"/>
  <c r="I240" i="23" s="1"/>
  <c r="G241" i="23"/>
  <c r="I241" i="23" s="1"/>
  <c r="G242" i="23"/>
  <c r="I242" i="23" s="1"/>
  <c r="G243" i="23"/>
  <c r="I243" i="23" s="1"/>
  <c r="G244" i="23"/>
  <c r="I244" i="23" s="1"/>
  <c r="G245" i="23"/>
  <c r="I245" i="23" s="1"/>
  <c r="G246" i="23"/>
  <c r="I246" i="23" s="1"/>
  <c r="G247" i="23"/>
  <c r="I247" i="23" s="1"/>
  <c r="G248" i="23"/>
  <c r="I248" i="23" s="1"/>
  <c r="G249" i="23"/>
  <c r="I249" i="23" s="1"/>
  <c r="G250" i="23"/>
  <c r="I250" i="23" s="1"/>
  <c r="G251" i="23"/>
  <c r="I251" i="23" s="1"/>
  <c r="G252" i="23"/>
  <c r="I252" i="23" s="1"/>
  <c r="G253" i="23"/>
  <c r="I253" i="23" s="1"/>
  <c r="G254" i="23"/>
  <c r="I254" i="23" s="1"/>
  <c r="G255" i="23"/>
  <c r="I255" i="23" s="1"/>
  <c r="G256" i="23"/>
  <c r="I256" i="23" s="1"/>
  <c r="G257" i="23"/>
  <c r="I257" i="23" s="1"/>
  <c r="G258" i="23"/>
  <c r="I258" i="23" s="1"/>
  <c r="G259" i="23"/>
  <c r="I259" i="23" s="1"/>
  <c r="G260" i="23"/>
  <c r="I260" i="23" s="1"/>
  <c r="G261" i="23"/>
  <c r="I261" i="23" s="1"/>
  <c r="G262" i="23"/>
  <c r="I262" i="23" s="1"/>
  <c r="G263" i="23"/>
  <c r="I263" i="23" s="1"/>
  <c r="G264" i="23"/>
  <c r="I264" i="23" s="1"/>
  <c r="G265" i="23"/>
  <c r="I265" i="23" s="1"/>
  <c r="G266" i="23"/>
  <c r="I266" i="23" s="1"/>
  <c r="G267" i="23"/>
  <c r="I267" i="23" s="1"/>
  <c r="G268" i="23"/>
  <c r="I268" i="23" s="1"/>
  <c r="G269" i="23"/>
  <c r="I269" i="23" s="1"/>
  <c r="G270" i="23"/>
  <c r="I270" i="23" s="1"/>
  <c r="G271" i="23"/>
  <c r="I271" i="23" s="1"/>
  <c r="G272" i="23"/>
  <c r="I272" i="23" s="1"/>
  <c r="G273" i="23"/>
  <c r="I273" i="23" s="1"/>
  <c r="G274" i="23"/>
  <c r="I274" i="23" s="1"/>
  <c r="G275" i="23"/>
  <c r="I275" i="23" s="1"/>
  <c r="G276" i="23"/>
  <c r="I276" i="23" s="1"/>
  <c r="G277" i="23"/>
  <c r="I277" i="23" s="1"/>
  <c r="G278" i="23"/>
  <c r="I278" i="23" s="1"/>
  <c r="G279" i="23"/>
  <c r="I279" i="23" s="1"/>
  <c r="G280" i="23"/>
  <c r="I280" i="23" s="1"/>
  <c r="G281" i="23"/>
  <c r="I281" i="23" s="1"/>
  <c r="G282" i="23"/>
  <c r="I282" i="23" s="1"/>
  <c r="G283" i="23"/>
  <c r="I283" i="23" s="1"/>
  <c r="G284" i="23"/>
  <c r="I284" i="23" s="1"/>
  <c r="G285" i="23"/>
  <c r="I285" i="23" s="1"/>
  <c r="G286" i="23"/>
  <c r="I286" i="23" s="1"/>
  <c r="G287" i="23"/>
  <c r="I287" i="23" s="1"/>
  <c r="G288" i="23"/>
  <c r="I288" i="23" s="1"/>
  <c r="G289" i="23"/>
  <c r="I289" i="23" s="1"/>
  <c r="G290" i="23"/>
  <c r="I290" i="23" s="1"/>
  <c r="G291" i="23"/>
  <c r="I291" i="23" s="1"/>
  <c r="G292" i="23"/>
  <c r="I292" i="23" s="1"/>
  <c r="G293" i="23"/>
  <c r="I293" i="23" s="1"/>
  <c r="G294" i="23"/>
  <c r="I294" i="23" s="1"/>
  <c r="G295" i="23"/>
  <c r="I295" i="23" s="1"/>
  <c r="G296" i="23"/>
  <c r="I296" i="23" s="1"/>
  <c r="G297" i="23"/>
  <c r="I297" i="23" s="1"/>
  <c r="G298" i="23"/>
  <c r="I298" i="23" s="1"/>
  <c r="G299" i="23"/>
  <c r="I299" i="23" s="1"/>
  <c r="G300" i="23"/>
  <c r="I300" i="23" s="1"/>
  <c r="G301" i="23"/>
  <c r="I301" i="23" s="1"/>
  <c r="G302" i="23"/>
  <c r="I302" i="23" s="1"/>
  <c r="G303" i="23"/>
  <c r="I303" i="23" s="1"/>
  <c r="G304" i="23"/>
  <c r="I304" i="23" s="1"/>
  <c r="G305" i="23"/>
  <c r="I305" i="23" s="1"/>
  <c r="G306" i="23"/>
  <c r="I306" i="23" s="1"/>
  <c r="G307" i="23"/>
  <c r="I307" i="23" s="1"/>
  <c r="G308" i="23"/>
  <c r="I308" i="23" s="1"/>
  <c r="G309" i="23"/>
  <c r="I309" i="23" s="1"/>
  <c r="G310" i="23"/>
  <c r="I310" i="23" s="1"/>
  <c r="G311" i="23"/>
  <c r="I311" i="23" s="1"/>
  <c r="G312" i="23"/>
  <c r="I312" i="23" s="1"/>
  <c r="G313" i="23"/>
  <c r="I313" i="23" s="1"/>
  <c r="G314" i="23"/>
  <c r="I314" i="23" s="1"/>
  <c r="G315" i="23"/>
  <c r="I315" i="23" s="1"/>
  <c r="G316" i="23"/>
  <c r="I316" i="23" s="1"/>
  <c r="G317" i="23"/>
  <c r="I317" i="23" s="1"/>
  <c r="G318" i="23"/>
  <c r="I318" i="23" s="1"/>
  <c r="G319" i="23"/>
  <c r="I319" i="23" s="1"/>
  <c r="G320" i="23"/>
  <c r="I320" i="23" s="1"/>
  <c r="G321" i="23"/>
  <c r="I321" i="23" s="1"/>
  <c r="G322" i="23"/>
  <c r="I322" i="23" s="1"/>
  <c r="G323" i="23"/>
  <c r="I323" i="23" s="1"/>
  <c r="G324" i="23"/>
  <c r="I324" i="23" s="1"/>
  <c r="G325" i="23"/>
  <c r="I325" i="23" s="1"/>
  <c r="G326" i="23"/>
  <c r="I326" i="23" s="1"/>
  <c r="G327" i="23"/>
  <c r="I327" i="23" s="1"/>
  <c r="G328" i="23"/>
  <c r="I328" i="23" s="1"/>
  <c r="G329" i="23"/>
  <c r="I329" i="23" s="1"/>
  <c r="G330" i="23"/>
  <c r="I330" i="23" s="1"/>
  <c r="G331" i="23"/>
  <c r="I331" i="23" s="1"/>
  <c r="G332" i="23"/>
  <c r="I332" i="23" s="1"/>
  <c r="G333" i="23"/>
  <c r="I333" i="23" s="1"/>
  <c r="G334" i="23"/>
  <c r="I334" i="23" s="1"/>
  <c r="G335" i="23"/>
  <c r="I335" i="23" s="1"/>
  <c r="G336" i="23"/>
  <c r="I336" i="23" s="1"/>
  <c r="G337" i="23"/>
  <c r="I337" i="23" s="1"/>
  <c r="G338" i="23"/>
  <c r="I338" i="23" s="1"/>
  <c r="G339" i="23"/>
  <c r="I339" i="23" s="1"/>
  <c r="G340" i="23"/>
  <c r="I340" i="23" s="1"/>
  <c r="G341" i="23"/>
  <c r="I341" i="23" s="1"/>
  <c r="G342" i="23"/>
  <c r="I342" i="23" s="1"/>
  <c r="G343" i="23"/>
  <c r="I343" i="23" s="1"/>
  <c r="G344" i="23"/>
  <c r="I344" i="23" s="1"/>
  <c r="G345" i="23"/>
  <c r="I345" i="23" s="1"/>
  <c r="G346" i="23"/>
  <c r="I346" i="23" s="1"/>
  <c r="G347" i="23"/>
  <c r="I347" i="23" s="1"/>
  <c r="G348" i="23"/>
  <c r="I348" i="23" s="1"/>
  <c r="G349" i="23"/>
  <c r="I349" i="23" s="1"/>
  <c r="G350" i="23"/>
  <c r="I350" i="23" s="1"/>
  <c r="G351" i="23"/>
  <c r="I351" i="23" s="1"/>
  <c r="G352" i="23"/>
  <c r="I352" i="23" s="1"/>
  <c r="G353" i="23"/>
  <c r="I353" i="23" s="1"/>
  <c r="G354" i="23"/>
  <c r="I354" i="23" s="1"/>
  <c r="G355" i="23"/>
  <c r="I355" i="23" s="1"/>
  <c r="G356" i="23"/>
  <c r="I356" i="23" s="1"/>
  <c r="G357" i="23"/>
  <c r="I357" i="23" s="1"/>
  <c r="G358" i="23"/>
  <c r="I358" i="23" s="1"/>
  <c r="G359" i="23"/>
  <c r="I359" i="23" s="1"/>
  <c r="G360" i="23"/>
  <c r="I360" i="23" s="1"/>
  <c r="G361" i="23"/>
  <c r="I361" i="23" s="1"/>
  <c r="G362" i="23"/>
  <c r="I362" i="23" s="1"/>
  <c r="G363" i="23"/>
  <c r="I363" i="23" s="1"/>
  <c r="G364" i="23"/>
  <c r="I364" i="23" s="1"/>
  <c r="G365" i="23"/>
  <c r="I365" i="23" s="1"/>
  <c r="G366" i="23"/>
  <c r="I366" i="23" s="1"/>
  <c r="G367" i="23"/>
  <c r="I367" i="23" s="1"/>
  <c r="G368" i="23"/>
  <c r="I368" i="23" s="1"/>
  <c r="G369" i="23"/>
  <c r="I369" i="23" s="1"/>
  <c r="G370" i="23"/>
  <c r="I370" i="23" s="1"/>
  <c r="G371" i="23"/>
  <c r="I371" i="23" s="1"/>
  <c r="G372" i="23"/>
  <c r="I372" i="23" s="1"/>
  <c r="G373" i="23"/>
  <c r="I373" i="23" s="1"/>
  <c r="G374" i="23"/>
  <c r="I374" i="23" s="1"/>
  <c r="G375" i="23"/>
  <c r="I375" i="23" s="1"/>
  <c r="G376" i="23"/>
  <c r="I376" i="23" s="1"/>
  <c r="G377" i="23"/>
  <c r="I377" i="23" s="1"/>
  <c r="G378" i="23"/>
  <c r="I378" i="23" s="1"/>
  <c r="G379" i="23"/>
  <c r="I379" i="23" s="1"/>
  <c r="G380" i="23"/>
  <c r="I380" i="23" s="1"/>
  <c r="G381" i="23"/>
  <c r="I381" i="23" s="1"/>
  <c r="G382" i="23"/>
  <c r="I382" i="23" s="1"/>
  <c r="G383" i="23"/>
  <c r="I383" i="23" s="1"/>
  <c r="G384" i="23"/>
  <c r="I384" i="23" s="1"/>
  <c r="G385" i="23"/>
  <c r="I385" i="23" s="1"/>
  <c r="G386" i="23"/>
  <c r="I386" i="23" s="1"/>
  <c r="G387" i="23"/>
  <c r="I387" i="23" s="1"/>
  <c r="G388" i="23"/>
  <c r="I388" i="23" s="1"/>
  <c r="G389" i="23"/>
  <c r="I389" i="23" s="1"/>
  <c r="G390" i="23"/>
  <c r="I390" i="23" s="1"/>
  <c r="G391" i="23"/>
  <c r="I391" i="23" s="1"/>
  <c r="G392" i="23"/>
  <c r="I392" i="23" s="1"/>
  <c r="G393" i="23"/>
  <c r="I393" i="23" s="1"/>
  <c r="G394" i="23"/>
  <c r="I394" i="23" s="1"/>
  <c r="G395" i="23"/>
  <c r="I395" i="23" s="1"/>
  <c r="G396" i="23"/>
  <c r="I396" i="23" s="1"/>
  <c r="G397" i="23"/>
  <c r="I397" i="23" s="1"/>
  <c r="G398" i="23"/>
  <c r="I398" i="23" s="1"/>
  <c r="G399" i="23"/>
  <c r="I399" i="23" s="1"/>
  <c r="G400" i="23"/>
  <c r="I400" i="23" s="1"/>
  <c r="G401" i="23"/>
  <c r="I401" i="23" s="1"/>
  <c r="G402" i="23"/>
  <c r="I402" i="23" s="1"/>
  <c r="G403" i="23"/>
  <c r="I403" i="23" s="1"/>
  <c r="G404" i="23"/>
  <c r="I404" i="23" s="1"/>
  <c r="G405" i="23"/>
  <c r="I405" i="23" s="1"/>
  <c r="G406" i="23"/>
  <c r="I406" i="23" s="1"/>
  <c r="G407" i="23"/>
  <c r="I407" i="23" s="1"/>
  <c r="G408" i="23"/>
  <c r="I408" i="23" s="1"/>
  <c r="G409" i="23"/>
  <c r="I409" i="23" s="1"/>
  <c r="G410" i="23"/>
  <c r="I410" i="23" s="1"/>
  <c r="G411" i="23"/>
  <c r="I411" i="23" s="1"/>
  <c r="G412" i="23"/>
  <c r="I412" i="23" s="1"/>
  <c r="G413" i="23"/>
  <c r="I413" i="23" s="1"/>
  <c r="G414" i="23"/>
  <c r="I414" i="23" s="1"/>
  <c r="G415" i="23"/>
  <c r="I415" i="23" s="1"/>
  <c r="G416" i="23"/>
  <c r="I416" i="23" s="1"/>
  <c r="G417" i="23"/>
  <c r="I417" i="23" s="1"/>
  <c r="G418" i="23"/>
  <c r="I418" i="23" s="1"/>
  <c r="G419" i="23"/>
  <c r="I419" i="23" s="1"/>
  <c r="G420" i="23"/>
  <c r="I420" i="23" s="1"/>
  <c r="G421" i="23"/>
  <c r="I421" i="23" s="1"/>
  <c r="G422" i="23"/>
  <c r="I422" i="23" s="1"/>
  <c r="G423" i="23"/>
  <c r="I423" i="23" s="1"/>
  <c r="G424" i="23"/>
  <c r="I424" i="23" s="1"/>
  <c r="G425" i="23"/>
  <c r="I425" i="23" s="1"/>
  <c r="G426" i="23"/>
  <c r="I426" i="23" s="1"/>
  <c r="G427" i="23"/>
  <c r="I427" i="23" s="1"/>
  <c r="G428" i="23"/>
  <c r="I428" i="23" s="1"/>
  <c r="G429" i="23"/>
  <c r="I429" i="23" s="1"/>
  <c r="G430" i="23"/>
  <c r="I430" i="23" s="1"/>
  <c r="G431" i="23"/>
  <c r="I431" i="23" s="1"/>
  <c r="G432" i="23"/>
  <c r="I432" i="23" s="1"/>
  <c r="G433" i="23"/>
  <c r="I433" i="23" s="1"/>
  <c r="G434" i="23"/>
  <c r="I434" i="23" s="1"/>
  <c r="G435" i="23"/>
  <c r="I435" i="23" s="1"/>
  <c r="G436" i="23"/>
  <c r="I436" i="23" s="1"/>
  <c r="G437" i="23"/>
  <c r="I437" i="23" s="1"/>
  <c r="G438" i="23"/>
  <c r="I438" i="23" s="1"/>
  <c r="G439" i="23"/>
  <c r="I439" i="23" s="1"/>
  <c r="G440" i="23"/>
  <c r="I440" i="23" s="1"/>
  <c r="G441" i="23"/>
  <c r="I441" i="23" s="1"/>
  <c r="G442" i="23"/>
  <c r="I442" i="23" s="1"/>
  <c r="G443" i="23"/>
  <c r="I443" i="23" s="1"/>
  <c r="G444" i="23"/>
  <c r="I444" i="23" s="1"/>
  <c r="G445" i="23"/>
  <c r="I445" i="23" s="1"/>
  <c r="G446" i="23"/>
  <c r="I446" i="23" s="1"/>
  <c r="G447" i="23"/>
  <c r="I447" i="23" s="1"/>
  <c r="G448" i="23"/>
  <c r="I448" i="23" s="1"/>
  <c r="G449" i="23"/>
  <c r="I449" i="23" s="1"/>
  <c r="G450" i="23"/>
  <c r="I450" i="23" s="1"/>
  <c r="G451" i="23"/>
  <c r="I451" i="23" s="1"/>
  <c r="G452" i="23"/>
  <c r="I452" i="23" s="1"/>
  <c r="G453" i="23"/>
  <c r="I453" i="23" s="1"/>
  <c r="G454" i="23"/>
  <c r="I454" i="23" s="1"/>
  <c r="G455" i="23"/>
  <c r="I455" i="23" s="1"/>
  <c r="G456" i="23"/>
  <c r="I456" i="23" s="1"/>
  <c r="G457" i="23"/>
  <c r="I457" i="23" s="1"/>
  <c r="G458" i="23"/>
  <c r="I458" i="23" s="1"/>
  <c r="G459" i="23"/>
  <c r="I459" i="23" s="1"/>
  <c r="G460" i="23"/>
  <c r="I460" i="23" s="1"/>
  <c r="G461" i="23"/>
  <c r="I461" i="23" s="1"/>
  <c r="G462" i="23"/>
  <c r="I462" i="23" s="1"/>
  <c r="G463" i="23"/>
  <c r="I463" i="23" s="1"/>
  <c r="G464" i="23"/>
  <c r="I464" i="23" s="1"/>
  <c r="G465" i="23"/>
  <c r="I465" i="23" s="1"/>
  <c r="G466" i="23"/>
  <c r="I466" i="23" s="1"/>
  <c r="G467" i="23"/>
  <c r="I467" i="23" s="1"/>
  <c r="G468" i="23"/>
  <c r="I468" i="23" s="1"/>
  <c r="G469" i="23"/>
  <c r="I469" i="23" s="1"/>
  <c r="G470" i="23"/>
  <c r="I470" i="23" s="1"/>
  <c r="G471" i="23"/>
  <c r="I471" i="23" s="1"/>
  <c r="G472" i="23"/>
  <c r="I472" i="23" s="1"/>
  <c r="G473" i="23"/>
  <c r="I473" i="23" s="1"/>
  <c r="G474" i="23"/>
  <c r="I474" i="23" s="1"/>
  <c r="G475" i="23"/>
  <c r="I475" i="23" s="1"/>
  <c r="G476" i="23"/>
  <c r="I476" i="23" s="1"/>
  <c r="G477" i="23"/>
  <c r="I477" i="23" s="1"/>
  <c r="G478" i="23"/>
  <c r="I478" i="23" s="1"/>
  <c r="G479" i="23"/>
  <c r="I479" i="23" s="1"/>
  <c r="G480" i="23"/>
  <c r="I480" i="23" s="1"/>
  <c r="G481" i="23"/>
  <c r="I481" i="23" s="1"/>
  <c r="G482" i="23"/>
  <c r="I482" i="23" s="1"/>
  <c r="G483" i="23"/>
  <c r="I483" i="23" s="1"/>
  <c r="G484" i="23"/>
  <c r="I484" i="23" s="1"/>
  <c r="G485" i="23"/>
  <c r="I485" i="23" s="1"/>
  <c r="G486" i="23"/>
  <c r="I486" i="23" s="1"/>
  <c r="G487" i="23"/>
  <c r="I487" i="23" s="1"/>
  <c r="G488" i="23"/>
  <c r="I488" i="23" s="1"/>
  <c r="G489" i="23"/>
  <c r="I489" i="23" s="1"/>
  <c r="G490" i="23"/>
  <c r="I490" i="23" s="1"/>
  <c r="G491" i="23"/>
  <c r="I491" i="23" s="1"/>
  <c r="G492" i="23"/>
  <c r="I492" i="23" s="1"/>
  <c r="G493" i="23"/>
  <c r="I493" i="23" s="1"/>
  <c r="G494" i="23"/>
  <c r="I494" i="23" s="1"/>
  <c r="G495" i="23"/>
  <c r="I495" i="23" s="1"/>
  <c r="G496" i="23"/>
  <c r="I496" i="23" s="1"/>
  <c r="G497" i="23"/>
  <c r="I497" i="23" s="1"/>
  <c r="G498" i="23"/>
  <c r="I498" i="23" s="1"/>
  <c r="G499" i="23"/>
  <c r="I499" i="23" s="1"/>
  <c r="G500" i="23"/>
  <c r="I500" i="23" s="1"/>
  <c r="G501" i="23"/>
  <c r="I501" i="23" s="1"/>
  <c r="G502" i="23"/>
  <c r="I502" i="23" s="1"/>
  <c r="G503" i="23"/>
  <c r="I503" i="23" s="1"/>
  <c r="G504" i="23"/>
  <c r="I504" i="23" s="1"/>
  <c r="G505" i="23"/>
  <c r="I505" i="23" s="1"/>
  <c r="G506" i="23"/>
  <c r="I506" i="23" s="1"/>
  <c r="G507" i="23"/>
  <c r="I507" i="23" s="1"/>
  <c r="G508" i="23"/>
  <c r="I508" i="23" s="1"/>
  <c r="G509" i="23"/>
  <c r="I509" i="23" s="1"/>
  <c r="G510" i="23"/>
  <c r="I510" i="23" s="1"/>
  <c r="G511" i="23"/>
  <c r="I511" i="23" s="1"/>
  <c r="G512" i="23"/>
  <c r="I512" i="23" s="1"/>
  <c r="G513" i="23"/>
  <c r="I513" i="23" s="1"/>
  <c r="G514" i="23"/>
  <c r="I514" i="23" s="1"/>
  <c r="G515" i="23"/>
  <c r="I515" i="23" s="1"/>
  <c r="G516" i="23"/>
  <c r="I516" i="23" s="1"/>
  <c r="G517" i="23"/>
  <c r="I517" i="23" s="1"/>
  <c r="G518" i="23"/>
  <c r="I518" i="23" s="1"/>
  <c r="G519" i="23"/>
  <c r="I519" i="23" s="1"/>
  <c r="G520" i="23"/>
  <c r="I520" i="23" s="1"/>
  <c r="G521" i="23"/>
  <c r="I521" i="23" s="1"/>
  <c r="G522" i="23"/>
  <c r="I522" i="23" s="1"/>
  <c r="G523" i="23"/>
  <c r="I523" i="23" s="1"/>
  <c r="G524" i="23"/>
  <c r="I524" i="23" s="1"/>
  <c r="G525" i="23"/>
  <c r="I525" i="23" s="1"/>
  <c r="G526" i="23"/>
  <c r="I526" i="23" s="1"/>
  <c r="G527" i="23"/>
  <c r="I527" i="23" s="1"/>
  <c r="G528" i="23"/>
  <c r="I528" i="23" s="1"/>
  <c r="G529" i="23"/>
  <c r="I529" i="23" s="1"/>
  <c r="G530" i="23"/>
  <c r="I530" i="23" s="1"/>
  <c r="G531" i="23"/>
  <c r="I531" i="23" s="1"/>
  <c r="G532" i="23"/>
  <c r="I532" i="23" s="1"/>
  <c r="G533" i="23"/>
  <c r="I533" i="23" s="1"/>
  <c r="G534" i="23"/>
  <c r="I534" i="23" s="1"/>
  <c r="G535" i="23"/>
  <c r="I535" i="23" s="1"/>
  <c r="G536" i="23"/>
  <c r="I536" i="23" s="1"/>
  <c r="G537" i="23"/>
  <c r="I537" i="23" s="1"/>
  <c r="G538" i="23"/>
  <c r="I538" i="23" s="1"/>
  <c r="G539" i="23"/>
  <c r="I539" i="23" s="1"/>
  <c r="G540" i="23"/>
  <c r="I540" i="23" s="1"/>
  <c r="G541" i="23"/>
  <c r="I541" i="23" s="1"/>
  <c r="G542" i="23"/>
  <c r="I542" i="23" s="1"/>
  <c r="G543" i="23"/>
  <c r="I543" i="23" s="1"/>
  <c r="G544" i="23"/>
  <c r="I544" i="23" s="1"/>
  <c r="G545" i="23"/>
  <c r="I545" i="23" s="1"/>
  <c r="G546" i="23"/>
  <c r="I546" i="23" s="1"/>
  <c r="G547" i="23"/>
  <c r="I547" i="23" s="1"/>
  <c r="G548" i="23"/>
  <c r="I548" i="23" s="1"/>
  <c r="G549" i="23"/>
  <c r="I549" i="23" s="1"/>
  <c r="G550" i="23"/>
  <c r="I550" i="23" s="1"/>
  <c r="G551" i="23"/>
  <c r="I551" i="23" s="1"/>
  <c r="G552" i="23"/>
  <c r="I552" i="23" s="1"/>
  <c r="G553" i="23"/>
  <c r="I553" i="23" s="1"/>
  <c r="G554" i="23"/>
  <c r="I554" i="23" s="1"/>
  <c r="G555" i="23"/>
  <c r="I555" i="23" s="1"/>
  <c r="G556" i="23"/>
  <c r="I556" i="23" s="1"/>
  <c r="G557" i="23"/>
  <c r="I557" i="23" s="1"/>
  <c r="G558" i="23"/>
  <c r="I558" i="23" s="1"/>
  <c r="G559" i="23"/>
  <c r="I559" i="23" s="1"/>
  <c r="G560" i="23"/>
  <c r="I560" i="23" s="1"/>
  <c r="G561" i="23"/>
  <c r="I561" i="23" s="1"/>
  <c r="G562" i="23"/>
  <c r="I562" i="23" s="1"/>
  <c r="G563" i="23"/>
  <c r="I563" i="23" s="1"/>
  <c r="G564" i="23"/>
  <c r="I564" i="23" s="1"/>
  <c r="G565" i="23"/>
  <c r="I565" i="23" s="1"/>
  <c r="G566" i="23"/>
  <c r="I566" i="23" s="1"/>
  <c r="G567" i="23"/>
  <c r="I567" i="23" s="1"/>
  <c r="G568" i="23"/>
  <c r="I568" i="23" s="1"/>
  <c r="G569" i="23"/>
  <c r="I569" i="23" s="1"/>
  <c r="G570" i="23"/>
  <c r="I570" i="23" s="1"/>
  <c r="G571" i="23"/>
  <c r="I571" i="23" s="1"/>
  <c r="G572" i="23"/>
  <c r="I572" i="23" s="1"/>
  <c r="G573" i="23"/>
  <c r="I573" i="23" s="1"/>
  <c r="G574" i="23"/>
  <c r="I574" i="23" s="1"/>
  <c r="G575" i="23"/>
  <c r="I575" i="23" s="1"/>
  <c r="G576" i="23"/>
  <c r="I576" i="23" s="1"/>
  <c r="G577" i="23"/>
  <c r="I577" i="23" s="1"/>
  <c r="G578" i="23"/>
  <c r="I578" i="23" s="1"/>
  <c r="G579" i="23"/>
  <c r="I579" i="23" s="1"/>
  <c r="G580" i="23"/>
  <c r="I580" i="23" s="1"/>
  <c r="G581" i="23"/>
  <c r="I581" i="23" s="1"/>
  <c r="G582" i="23"/>
  <c r="I582" i="23" s="1"/>
  <c r="G583" i="23"/>
  <c r="I583" i="23" s="1"/>
  <c r="G584" i="23"/>
  <c r="I584" i="23" s="1"/>
  <c r="G585" i="23"/>
  <c r="I585" i="23" s="1"/>
  <c r="G586" i="23"/>
  <c r="I586" i="23" s="1"/>
  <c r="G587" i="23"/>
  <c r="I587" i="23" s="1"/>
  <c r="G588" i="23"/>
  <c r="I588" i="23" s="1"/>
  <c r="G589" i="23"/>
  <c r="I589" i="23" s="1"/>
  <c r="G590" i="23"/>
  <c r="I590" i="23" s="1"/>
  <c r="G591" i="23"/>
  <c r="I591" i="23" s="1"/>
  <c r="G592" i="23"/>
  <c r="I592" i="23" s="1"/>
  <c r="G593" i="23"/>
  <c r="I593" i="23" s="1"/>
  <c r="G594" i="23"/>
  <c r="I594" i="23" s="1"/>
  <c r="G595" i="23"/>
  <c r="I595" i="23" s="1"/>
  <c r="G596" i="23"/>
  <c r="I596" i="23" s="1"/>
  <c r="G597" i="23"/>
  <c r="I597" i="23" s="1"/>
  <c r="G598" i="23"/>
  <c r="I598" i="23" s="1"/>
  <c r="G599" i="23"/>
  <c r="I599" i="23" s="1"/>
  <c r="G600" i="23"/>
  <c r="I600" i="23" s="1"/>
  <c r="G601" i="23"/>
  <c r="I601" i="23" s="1"/>
  <c r="G602" i="23"/>
  <c r="I602" i="23" s="1"/>
  <c r="G603" i="23"/>
  <c r="I603" i="23" s="1"/>
  <c r="G604" i="23"/>
  <c r="I604" i="23" s="1"/>
  <c r="G605" i="23"/>
  <c r="I605" i="23" s="1"/>
  <c r="G606" i="23"/>
  <c r="I606" i="23" s="1"/>
  <c r="G607" i="23"/>
  <c r="I607" i="23" s="1"/>
  <c r="G608" i="23"/>
  <c r="I608" i="23" s="1"/>
  <c r="G609" i="23"/>
  <c r="I609" i="23" s="1"/>
  <c r="G610" i="23"/>
  <c r="I610" i="23" s="1"/>
  <c r="G611" i="23"/>
  <c r="I611" i="23" s="1"/>
  <c r="G612" i="23"/>
  <c r="I612" i="23" s="1"/>
  <c r="G613" i="23"/>
  <c r="I613" i="23" s="1"/>
  <c r="G614" i="23"/>
  <c r="I614" i="23" s="1"/>
  <c r="G615" i="23"/>
  <c r="I615" i="23" s="1"/>
  <c r="G616" i="23"/>
  <c r="I616" i="23" s="1"/>
  <c r="G617" i="23"/>
  <c r="I617" i="23" s="1"/>
  <c r="G618" i="23"/>
  <c r="I618" i="23" s="1"/>
  <c r="G619" i="23"/>
  <c r="I619" i="23" s="1"/>
  <c r="G620" i="23"/>
  <c r="I620" i="23" s="1"/>
  <c r="G621" i="23"/>
  <c r="I621" i="23" s="1"/>
  <c r="G622" i="23"/>
  <c r="I622" i="23" s="1"/>
  <c r="G623" i="23"/>
  <c r="I623" i="23" s="1"/>
  <c r="G624" i="23"/>
  <c r="I624" i="23" s="1"/>
  <c r="G625" i="23"/>
  <c r="I625" i="23" s="1"/>
  <c r="G626" i="23"/>
  <c r="I626" i="23" s="1"/>
  <c r="G627" i="23"/>
  <c r="I627" i="23" s="1"/>
  <c r="G628" i="23"/>
  <c r="I628" i="23" s="1"/>
  <c r="G629" i="23"/>
  <c r="I629" i="23" s="1"/>
  <c r="G630" i="23"/>
  <c r="I630" i="23" s="1"/>
  <c r="G631" i="23"/>
  <c r="I631" i="23" s="1"/>
  <c r="G632" i="23"/>
  <c r="I632" i="23" s="1"/>
  <c r="G633" i="23"/>
  <c r="I633" i="23" s="1"/>
  <c r="G634" i="23"/>
  <c r="I634" i="23" s="1"/>
  <c r="G635" i="23"/>
  <c r="I635" i="23" s="1"/>
  <c r="G636" i="23"/>
  <c r="I636" i="23" s="1"/>
  <c r="G637" i="23"/>
  <c r="I637" i="23" s="1"/>
  <c r="G638" i="23"/>
  <c r="I638" i="23" s="1"/>
  <c r="G639" i="23"/>
  <c r="I639" i="23" s="1"/>
  <c r="G640" i="23"/>
  <c r="I640" i="23" s="1"/>
  <c r="G641" i="23"/>
  <c r="I641" i="23" s="1"/>
  <c r="G642" i="23"/>
  <c r="I642" i="23" s="1"/>
  <c r="G643" i="23"/>
  <c r="I643" i="23" s="1"/>
  <c r="G644" i="23"/>
  <c r="I644" i="23" s="1"/>
  <c r="G645" i="23"/>
  <c r="I645" i="23" s="1"/>
  <c r="G646" i="23"/>
  <c r="I646" i="23" s="1"/>
  <c r="G647" i="23"/>
  <c r="I647" i="23" s="1"/>
  <c r="G648" i="23"/>
  <c r="I648" i="23" s="1"/>
  <c r="G649" i="23"/>
  <c r="I649" i="23" s="1"/>
  <c r="G650" i="23"/>
  <c r="I650" i="23" s="1"/>
  <c r="G651" i="23"/>
  <c r="I651" i="23" s="1"/>
  <c r="G652" i="23"/>
  <c r="I652" i="23" s="1"/>
  <c r="G653" i="23"/>
  <c r="I653" i="23" s="1"/>
  <c r="G654" i="23"/>
  <c r="I654" i="23" s="1"/>
  <c r="G655" i="23"/>
  <c r="I655" i="23" s="1"/>
  <c r="G656" i="23"/>
  <c r="I656" i="23" s="1"/>
  <c r="G657" i="23"/>
  <c r="I657" i="23" s="1"/>
  <c r="G658" i="23"/>
  <c r="I658" i="23" s="1"/>
  <c r="G659" i="23"/>
  <c r="I659" i="23" s="1"/>
  <c r="G660" i="23"/>
  <c r="I660" i="23" s="1"/>
  <c r="G661" i="23"/>
  <c r="I661" i="23" s="1"/>
  <c r="G662" i="23"/>
  <c r="I662" i="23" s="1"/>
  <c r="G663" i="23"/>
  <c r="I663" i="23" s="1"/>
  <c r="G664" i="23"/>
  <c r="I664" i="23" s="1"/>
  <c r="G665" i="23"/>
  <c r="I665" i="23" s="1"/>
  <c r="G666" i="23"/>
  <c r="I666" i="23" s="1"/>
  <c r="G667" i="23"/>
  <c r="I667" i="23" s="1"/>
  <c r="G668" i="23"/>
  <c r="I668" i="23" s="1"/>
  <c r="G669" i="23"/>
  <c r="I669" i="23" s="1"/>
  <c r="G670" i="23"/>
  <c r="I670" i="23" s="1"/>
  <c r="G671" i="23"/>
  <c r="I671" i="23" s="1"/>
  <c r="G672" i="23"/>
  <c r="I672" i="23" s="1"/>
  <c r="G673" i="23"/>
  <c r="I673" i="23" s="1"/>
  <c r="G674" i="23"/>
  <c r="I674" i="23" s="1"/>
  <c r="G675" i="23"/>
  <c r="I675" i="23" s="1"/>
  <c r="G676" i="23"/>
  <c r="I676" i="23" s="1"/>
  <c r="G677" i="23"/>
  <c r="I677" i="23" s="1"/>
  <c r="G678" i="23"/>
  <c r="I678" i="23" s="1"/>
  <c r="G679" i="23"/>
  <c r="I679" i="23" s="1"/>
  <c r="G680" i="23"/>
  <c r="I680" i="23" s="1"/>
  <c r="G681" i="23"/>
  <c r="I681" i="23" s="1"/>
  <c r="G682" i="23"/>
  <c r="I682" i="23" s="1"/>
  <c r="G683" i="23"/>
  <c r="I683" i="23" s="1"/>
  <c r="G684" i="23"/>
  <c r="I684" i="23" s="1"/>
  <c r="G685" i="23"/>
  <c r="I685" i="23" s="1"/>
  <c r="G686" i="23"/>
  <c r="I686" i="23" s="1"/>
  <c r="G687" i="23"/>
  <c r="I687" i="23" s="1"/>
  <c r="G688" i="23"/>
  <c r="I688" i="23" s="1"/>
  <c r="G689" i="23"/>
  <c r="I689" i="23" s="1"/>
  <c r="G690" i="23"/>
  <c r="I690" i="23" s="1"/>
  <c r="G691" i="23"/>
  <c r="I691" i="23" s="1"/>
  <c r="G692" i="23"/>
  <c r="I692" i="23" s="1"/>
  <c r="G693" i="23"/>
  <c r="I693" i="23" s="1"/>
  <c r="G694" i="23"/>
  <c r="I694" i="23" s="1"/>
  <c r="G695" i="23"/>
  <c r="I695" i="23" s="1"/>
  <c r="G696" i="23"/>
  <c r="I696" i="23" s="1"/>
  <c r="G697" i="23"/>
  <c r="I697" i="23" s="1"/>
  <c r="G698" i="23"/>
  <c r="I698" i="23" s="1"/>
  <c r="G699" i="23"/>
  <c r="I699" i="23" s="1"/>
  <c r="G700" i="23"/>
  <c r="I700" i="23" s="1"/>
  <c r="G701" i="23"/>
  <c r="I701" i="23" s="1"/>
  <c r="G702" i="23"/>
  <c r="I702" i="23" s="1"/>
  <c r="G703" i="23"/>
  <c r="I703" i="23" s="1"/>
  <c r="G704" i="23"/>
  <c r="I704" i="23" s="1"/>
  <c r="G705" i="23"/>
  <c r="I705" i="23" s="1"/>
  <c r="G706" i="23"/>
  <c r="I706" i="23" s="1"/>
  <c r="G707" i="23"/>
  <c r="I707" i="23" s="1"/>
  <c r="G708" i="23"/>
  <c r="I708" i="23" s="1"/>
  <c r="G709" i="23"/>
  <c r="I709" i="23" s="1"/>
  <c r="G710" i="23"/>
  <c r="I710" i="23" s="1"/>
  <c r="G711" i="23"/>
  <c r="I711" i="23" s="1"/>
  <c r="G712" i="23"/>
  <c r="I712" i="23" s="1"/>
  <c r="G713" i="23"/>
  <c r="I713" i="23" s="1"/>
  <c r="G714" i="23"/>
  <c r="I714" i="23" s="1"/>
  <c r="G715" i="23"/>
  <c r="I715" i="23" s="1"/>
  <c r="G716" i="23"/>
  <c r="I716" i="23" s="1"/>
  <c r="G717" i="23"/>
  <c r="I717" i="23" s="1"/>
  <c r="G718" i="23"/>
  <c r="I718" i="23" s="1"/>
  <c r="G719" i="23"/>
  <c r="I719" i="23" s="1"/>
  <c r="G720" i="23"/>
  <c r="I720" i="23" s="1"/>
  <c r="G721" i="23"/>
  <c r="I721" i="23" s="1"/>
  <c r="G722" i="23"/>
  <c r="I722" i="23" s="1"/>
  <c r="G723" i="23"/>
  <c r="I723" i="23" s="1"/>
  <c r="G724" i="23"/>
  <c r="I724" i="23" s="1"/>
  <c r="G725" i="23"/>
  <c r="I725" i="23" s="1"/>
  <c r="G726" i="23"/>
  <c r="I726" i="23" s="1"/>
  <c r="G727" i="23"/>
  <c r="I727" i="23" s="1"/>
  <c r="G728" i="23"/>
  <c r="I728" i="23" s="1"/>
  <c r="G729" i="23"/>
  <c r="I729" i="23" s="1"/>
  <c r="G730" i="23"/>
  <c r="I730" i="23" s="1"/>
  <c r="G731" i="23"/>
  <c r="I731" i="23" s="1"/>
  <c r="G732" i="23"/>
  <c r="I732" i="23" s="1"/>
  <c r="G733" i="23"/>
  <c r="I733" i="23" s="1"/>
  <c r="G734" i="23"/>
  <c r="I734" i="23" s="1"/>
  <c r="G735" i="23"/>
  <c r="I735" i="23" s="1"/>
  <c r="G736" i="23"/>
  <c r="I736" i="23" s="1"/>
  <c r="G737" i="23"/>
  <c r="I737" i="23" s="1"/>
  <c r="G738" i="23"/>
  <c r="I738" i="23" s="1"/>
  <c r="G739" i="23"/>
  <c r="I739" i="23" s="1"/>
  <c r="G740" i="23"/>
  <c r="I740" i="23" s="1"/>
  <c r="G741" i="23"/>
  <c r="I741" i="23" s="1"/>
  <c r="G742" i="23"/>
  <c r="I742" i="23" s="1"/>
  <c r="G743" i="23"/>
  <c r="I743" i="23" s="1"/>
  <c r="G744" i="23"/>
  <c r="I744" i="23" s="1"/>
  <c r="G745" i="23"/>
  <c r="I745" i="23" s="1"/>
  <c r="G746" i="23"/>
  <c r="I746" i="23" s="1"/>
  <c r="G747" i="23"/>
  <c r="I747" i="23" s="1"/>
  <c r="G748" i="23"/>
  <c r="I748" i="23" s="1"/>
  <c r="G749" i="23"/>
  <c r="I749" i="23" s="1"/>
  <c r="G750" i="23"/>
  <c r="I750" i="23" s="1"/>
  <c r="G751" i="23"/>
  <c r="I751" i="23" s="1"/>
  <c r="G752" i="23"/>
  <c r="I752" i="23" s="1"/>
  <c r="G753" i="23"/>
  <c r="I753" i="23" s="1"/>
  <c r="G754" i="23"/>
  <c r="I754" i="23" s="1"/>
  <c r="G755" i="23"/>
  <c r="I755" i="23" s="1"/>
  <c r="G756" i="23"/>
  <c r="I756" i="23" s="1"/>
  <c r="G757" i="23"/>
  <c r="I757" i="23" s="1"/>
  <c r="G758" i="23"/>
  <c r="I758" i="23" s="1"/>
  <c r="G759" i="23"/>
  <c r="I759" i="23" s="1"/>
  <c r="G760" i="23"/>
  <c r="I760" i="23" s="1"/>
  <c r="G761" i="23"/>
  <c r="I761" i="23" s="1"/>
  <c r="G762" i="23"/>
  <c r="I762" i="23" s="1"/>
  <c r="G763" i="23"/>
  <c r="I763" i="23" s="1"/>
  <c r="G764" i="23"/>
  <c r="I764" i="23" s="1"/>
  <c r="G765" i="23"/>
  <c r="I765" i="23" s="1"/>
  <c r="G766" i="23"/>
  <c r="I766" i="23" s="1"/>
  <c r="G767" i="23"/>
  <c r="I767" i="23" s="1"/>
  <c r="G768" i="23"/>
  <c r="I768" i="23" s="1"/>
  <c r="G769" i="23"/>
  <c r="I769" i="23" s="1"/>
  <c r="G770" i="23"/>
  <c r="I770" i="23" s="1"/>
  <c r="G771" i="23"/>
  <c r="I771" i="23" s="1"/>
  <c r="G772" i="23"/>
  <c r="I772" i="23" s="1"/>
  <c r="G773" i="23"/>
  <c r="I773" i="23" s="1"/>
  <c r="G774" i="23"/>
  <c r="I774" i="23" s="1"/>
  <c r="G775" i="23"/>
  <c r="I775" i="23" s="1"/>
  <c r="G776" i="23"/>
  <c r="I776" i="23" s="1"/>
  <c r="G777" i="23"/>
  <c r="I777" i="23" s="1"/>
  <c r="G778" i="23"/>
  <c r="I778" i="23" s="1"/>
  <c r="G779" i="23"/>
  <c r="I779" i="23" s="1"/>
  <c r="G780" i="23"/>
  <c r="I780" i="23" s="1"/>
  <c r="G781" i="23"/>
  <c r="I781" i="23" s="1"/>
  <c r="G782" i="23"/>
  <c r="I782" i="23" s="1"/>
  <c r="G783" i="23"/>
  <c r="I783" i="23" s="1"/>
  <c r="G784" i="23"/>
  <c r="I784" i="23" s="1"/>
  <c r="G785" i="23"/>
  <c r="I785" i="23" s="1"/>
  <c r="G786" i="23"/>
  <c r="I786" i="23" s="1"/>
  <c r="G787" i="23"/>
  <c r="I787" i="23" s="1"/>
  <c r="G788" i="23"/>
  <c r="I788" i="23" s="1"/>
  <c r="G789" i="23"/>
  <c r="I789" i="23" s="1"/>
  <c r="G790" i="23"/>
  <c r="I790" i="23" s="1"/>
  <c r="G791" i="23"/>
  <c r="I791" i="23" s="1"/>
  <c r="G792" i="23"/>
  <c r="I792" i="23" s="1"/>
  <c r="G793" i="23"/>
  <c r="I793" i="23" s="1"/>
  <c r="G794" i="23"/>
  <c r="I794" i="23" s="1"/>
  <c r="G795" i="23"/>
  <c r="I795" i="23" s="1"/>
  <c r="G796" i="23"/>
  <c r="I796" i="23" s="1"/>
  <c r="G797" i="23"/>
  <c r="I797" i="23" s="1"/>
  <c r="G798" i="23"/>
  <c r="I798" i="23" s="1"/>
  <c r="G799" i="23"/>
  <c r="I799" i="23" s="1"/>
  <c r="G800" i="23"/>
  <c r="I800" i="23" s="1"/>
  <c r="G801" i="23"/>
  <c r="I801" i="23" s="1"/>
  <c r="G802" i="23"/>
  <c r="I802" i="23" s="1"/>
  <c r="G803" i="23"/>
  <c r="I803" i="23" s="1"/>
  <c r="G804" i="23"/>
  <c r="I804" i="23" s="1"/>
  <c r="G805" i="23"/>
  <c r="I805" i="23" s="1"/>
  <c r="G806" i="23"/>
  <c r="I806" i="23" s="1"/>
  <c r="G807" i="23"/>
  <c r="I807" i="23" s="1"/>
  <c r="G808" i="23"/>
  <c r="I808" i="23" s="1"/>
  <c r="G809" i="23"/>
  <c r="I809" i="23" s="1"/>
  <c r="G810" i="23"/>
  <c r="I810" i="23" s="1"/>
  <c r="G811" i="23"/>
  <c r="I811" i="23" s="1"/>
  <c r="G812" i="23"/>
  <c r="I812" i="23" s="1"/>
  <c r="G813" i="23"/>
  <c r="I813" i="23" s="1"/>
  <c r="G814" i="23"/>
  <c r="I814" i="23" s="1"/>
  <c r="G815" i="23"/>
  <c r="I815" i="23" s="1"/>
  <c r="G816" i="23"/>
  <c r="I816" i="23" s="1"/>
  <c r="G817" i="23"/>
  <c r="I817" i="23" s="1"/>
  <c r="G818" i="23"/>
  <c r="I818" i="23" s="1"/>
  <c r="G819" i="23"/>
  <c r="I819" i="23" s="1"/>
  <c r="G820" i="23"/>
  <c r="I820" i="23" s="1"/>
  <c r="G821" i="23"/>
  <c r="I821" i="23" s="1"/>
  <c r="G822" i="23"/>
  <c r="I822" i="23" s="1"/>
  <c r="G823" i="23"/>
  <c r="I823" i="23" s="1"/>
  <c r="G824" i="23"/>
  <c r="I824" i="23" s="1"/>
  <c r="G825" i="23"/>
  <c r="I825" i="23" s="1"/>
  <c r="G826" i="23"/>
  <c r="I826" i="23" s="1"/>
  <c r="G827" i="23"/>
  <c r="I827" i="23" s="1"/>
  <c r="G828" i="23"/>
  <c r="I828" i="23" s="1"/>
  <c r="G829" i="23"/>
  <c r="I829" i="23" s="1"/>
  <c r="G830" i="23"/>
  <c r="I830" i="23" s="1"/>
  <c r="G831" i="23"/>
  <c r="I831" i="23" s="1"/>
  <c r="G832" i="23"/>
  <c r="I832" i="23" s="1"/>
  <c r="G833" i="23"/>
  <c r="I833" i="23" s="1"/>
  <c r="G834" i="23"/>
  <c r="I834" i="23" s="1"/>
  <c r="G835" i="23"/>
  <c r="I835" i="23" s="1"/>
  <c r="G836" i="23"/>
  <c r="I836" i="23" s="1"/>
  <c r="G837" i="23"/>
  <c r="I837" i="23" s="1"/>
  <c r="G838" i="23"/>
  <c r="I838" i="23" s="1"/>
  <c r="G839" i="23"/>
  <c r="I839" i="23" s="1"/>
  <c r="G840" i="23"/>
  <c r="I840" i="23" s="1"/>
  <c r="G841" i="23"/>
  <c r="I841" i="23" s="1"/>
  <c r="G842" i="23"/>
  <c r="I842" i="23" s="1"/>
  <c r="G843" i="23"/>
  <c r="I843" i="23" s="1"/>
  <c r="G844" i="23"/>
  <c r="I844" i="23" s="1"/>
  <c r="G845" i="23"/>
  <c r="I845" i="23" s="1"/>
  <c r="G846" i="23"/>
  <c r="I846" i="23" s="1"/>
  <c r="G847" i="23"/>
  <c r="I847" i="23" s="1"/>
  <c r="G848" i="23"/>
  <c r="I848" i="23" s="1"/>
  <c r="G849" i="23"/>
  <c r="I849" i="23" s="1"/>
  <c r="G850" i="23"/>
  <c r="I850" i="23" s="1"/>
  <c r="G851" i="23"/>
  <c r="I851" i="23" s="1"/>
  <c r="G852" i="23"/>
  <c r="I852" i="23" s="1"/>
  <c r="G853" i="23"/>
  <c r="I853" i="23" s="1"/>
  <c r="G854" i="23"/>
  <c r="I854" i="23" s="1"/>
  <c r="G855" i="23"/>
  <c r="I855" i="23" s="1"/>
  <c r="G856" i="23"/>
  <c r="I856" i="23" s="1"/>
  <c r="G857" i="23"/>
  <c r="I857" i="23" s="1"/>
  <c r="G858" i="23"/>
  <c r="I858" i="23" s="1"/>
  <c r="G859" i="23"/>
  <c r="I859" i="23" s="1"/>
  <c r="G860" i="23"/>
  <c r="I860" i="23" s="1"/>
  <c r="G861" i="23"/>
  <c r="I861" i="23" s="1"/>
  <c r="G862" i="23"/>
  <c r="I862" i="23" s="1"/>
  <c r="G863" i="23"/>
  <c r="I863" i="23" s="1"/>
  <c r="G864" i="23"/>
  <c r="I864" i="23" s="1"/>
  <c r="G865" i="23"/>
  <c r="I865" i="23" s="1"/>
  <c r="G866" i="23"/>
  <c r="I866" i="23" s="1"/>
  <c r="G867" i="23"/>
  <c r="I867" i="23" s="1"/>
  <c r="G868" i="23"/>
  <c r="I868" i="23" s="1"/>
  <c r="G869" i="23"/>
  <c r="I869" i="23" s="1"/>
  <c r="G870" i="23"/>
  <c r="I870" i="23" s="1"/>
  <c r="G871" i="23"/>
  <c r="I871" i="23" s="1"/>
  <c r="G872" i="23"/>
  <c r="I872" i="23" s="1"/>
  <c r="G873" i="23"/>
  <c r="I873" i="23" s="1"/>
  <c r="G874" i="23"/>
  <c r="I874" i="23" s="1"/>
  <c r="G875" i="23"/>
  <c r="I875" i="23" s="1"/>
  <c r="G876" i="23"/>
  <c r="I876" i="23" s="1"/>
  <c r="G877" i="23"/>
  <c r="I877" i="23" s="1"/>
  <c r="G878" i="23"/>
  <c r="I878" i="23" s="1"/>
  <c r="G879" i="23"/>
  <c r="I879" i="23" s="1"/>
  <c r="G880" i="23"/>
  <c r="I880" i="23" s="1"/>
  <c r="G881" i="23"/>
  <c r="I881" i="23" s="1"/>
  <c r="G882" i="23"/>
  <c r="I882" i="23" s="1"/>
  <c r="G883" i="23"/>
  <c r="I883" i="23" s="1"/>
  <c r="G884" i="23"/>
  <c r="I884" i="23" s="1"/>
  <c r="G885" i="23"/>
  <c r="I885" i="23" s="1"/>
  <c r="G886" i="23"/>
  <c r="I886" i="23" s="1"/>
  <c r="G887" i="23"/>
  <c r="I887" i="23" s="1"/>
  <c r="G888" i="23"/>
  <c r="I888" i="23" s="1"/>
  <c r="G889" i="23"/>
  <c r="I889" i="23" s="1"/>
  <c r="G890" i="23"/>
  <c r="I890" i="23" s="1"/>
  <c r="G891" i="23"/>
  <c r="I891" i="23" s="1"/>
  <c r="G892" i="23"/>
  <c r="I892" i="23" s="1"/>
  <c r="G893" i="23"/>
  <c r="I893" i="23" s="1"/>
  <c r="G894" i="23"/>
  <c r="I894" i="23" s="1"/>
  <c r="G895" i="23"/>
  <c r="I895" i="23" s="1"/>
  <c r="G896" i="23"/>
  <c r="I896" i="23" s="1"/>
  <c r="G897" i="23"/>
  <c r="I897" i="23" s="1"/>
  <c r="G898" i="23"/>
  <c r="I898" i="23" s="1"/>
  <c r="G899" i="23"/>
  <c r="I899" i="23" s="1"/>
  <c r="G900" i="23"/>
  <c r="I900" i="23" s="1"/>
  <c r="G901" i="23"/>
  <c r="I901" i="23" s="1"/>
  <c r="G902" i="23"/>
  <c r="I902" i="23" s="1"/>
  <c r="G903" i="23"/>
  <c r="I903" i="23" s="1"/>
  <c r="G904" i="23"/>
  <c r="I904" i="23" s="1"/>
  <c r="G905" i="23"/>
  <c r="I905" i="23" s="1"/>
  <c r="G906" i="23"/>
  <c r="I906" i="23" s="1"/>
  <c r="G907" i="23"/>
  <c r="I907" i="23" s="1"/>
  <c r="G908" i="23"/>
  <c r="I908" i="23" s="1"/>
  <c r="G909" i="23"/>
  <c r="I909" i="23" s="1"/>
  <c r="G910" i="23"/>
  <c r="I910" i="23" s="1"/>
  <c r="G911" i="23"/>
  <c r="I911" i="23" s="1"/>
  <c r="G912" i="23"/>
  <c r="I912" i="23" s="1"/>
  <c r="G913" i="23"/>
  <c r="I913" i="23" s="1"/>
  <c r="G914" i="23"/>
  <c r="I914" i="23" s="1"/>
  <c r="G915" i="23"/>
  <c r="I915" i="23" s="1"/>
  <c r="G916" i="23"/>
  <c r="I916" i="23" s="1"/>
  <c r="G917" i="23"/>
  <c r="I917" i="23" s="1"/>
  <c r="G918" i="23"/>
  <c r="I918" i="23" s="1"/>
  <c r="G919" i="23"/>
  <c r="I919" i="23" s="1"/>
  <c r="G920" i="23"/>
  <c r="I920" i="23" s="1"/>
  <c r="G921" i="23"/>
  <c r="I921" i="23" s="1"/>
  <c r="G922" i="23"/>
  <c r="I922" i="23" s="1"/>
  <c r="G923" i="23"/>
  <c r="I923" i="23" s="1"/>
  <c r="G924" i="23"/>
  <c r="I924" i="23" s="1"/>
  <c r="G925" i="23"/>
  <c r="I925" i="23" s="1"/>
  <c r="G926" i="23"/>
  <c r="I926" i="23" s="1"/>
  <c r="G927" i="23"/>
  <c r="I927" i="23" s="1"/>
  <c r="G928" i="23"/>
  <c r="I928" i="23" s="1"/>
  <c r="G929" i="23"/>
  <c r="I929" i="23" s="1"/>
  <c r="G930" i="23"/>
  <c r="I930" i="23" s="1"/>
  <c r="G931" i="23"/>
  <c r="I931" i="23" s="1"/>
  <c r="G932" i="23"/>
  <c r="I932" i="23" s="1"/>
  <c r="G933" i="23"/>
  <c r="I933" i="23" s="1"/>
  <c r="G934" i="23"/>
  <c r="I934" i="23" s="1"/>
  <c r="G935" i="23"/>
  <c r="I935" i="23" s="1"/>
  <c r="G936" i="23"/>
  <c r="I936" i="23" s="1"/>
  <c r="G937" i="23"/>
  <c r="I937" i="23" s="1"/>
  <c r="G938" i="23"/>
  <c r="I938" i="23" s="1"/>
  <c r="G939" i="23"/>
  <c r="I939" i="23" s="1"/>
  <c r="G940" i="23"/>
  <c r="I940" i="23" s="1"/>
  <c r="G941" i="23"/>
  <c r="I941" i="23" s="1"/>
  <c r="G942" i="23"/>
  <c r="I942" i="23" s="1"/>
  <c r="G943" i="23"/>
  <c r="I943" i="23" s="1"/>
  <c r="G944" i="23"/>
  <c r="I944" i="23" s="1"/>
  <c r="G945" i="23"/>
  <c r="I945" i="23" s="1"/>
  <c r="G946" i="23"/>
  <c r="I946" i="23" s="1"/>
  <c r="G947" i="23"/>
  <c r="I947" i="23" s="1"/>
  <c r="G948" i="23"/>
  <c r="I948" i="23" s="1"/>
  <c r="G949" i="23"/>
  <c r="I949" i="23" s="1"/>
  <c r="G950" i="23"/>
  <c r="I950" i="23" s="1"/>
  <c r="G951" i="23"/>
  <c r="I951" i="23" s="1"/>
  <c r="G952" i="23"/>
  <c r="I952" i="23" s="1"/>
  <c r="G953" i="23"/>
  <c r="I953" i="23" s="1"/>
  <c r="G954" i="23"/>
  <c r="I954" i="23" s="1"/>
  <c r="G955" i="23"/>
  <c r="I955" i="23" s="1"/>
  <c r="G956" i="23"/>
  <c r="I956" i="23" s="1"/>
  <c r="G957" i="23"/>
  <c r="I957" i="23" s="1"/>
  <c r="G958" i="23"/>
  <c r="I958" i="23" s="1"/>
  <c r="G959" i="23"/>
  <c r="I959" i="23" s="1"/>
  <c r="G960" i="23"/>
  <c r="I960" i="23" s="1"/>
  <c r="G961" i="23"/>
  <c r="I961" i="23" s="1"/>
  <c r="G962" i="23"/>
  <c r="I962" i="23" s="1"/>
  <c r="G963" i="23"/>
  <c r="I963" i="23" s="1"/>
  <c r="G964" i="23"/>
  <c r="I964" i="23" s="1"/>
  <c r="G965" i="23"/>
  <c r="I965" i="23" s="1"/>
  <c r="G966" i="23"/>
  <c r="I966" i="23" s="1"/>
  <c r="G967" i="23"/>
  <c r="I967" i="23" s="1"/>
  <c r="G968" i="23"/>
  <c r="I968" i="23" s="1"/>
  <c r="G969" i="23"/>
  <c r="I969" i="23" s="1"/>
  <c r="G970" i="23"/>
  <c r="I970" i="23" s="1"/>
  <c r="G971" i="23"/>
  <c r="I971" i="23" s="1"/>
  <c r="G972" i="23"/>
  <c r="I972" i="23" s="1"/>
  <c r="G973" i="23"/>
  <c r="I973" i="23" s="1"/>
  <c r="G974" i="23"/>
  <c r="I974" i="23" s="1"/>
  <c r="G975" i="23"/>
  <c r="I975" i="23" s="1"/>
  <c r="G976" i="23"/>
  <c r="I976" i="23" s="1"/>
  <c r="G977" i="23"/>
  <c r="I977" i="23" s="1"/>
  <c r="G978" i="23"/>
  <c r="I978" i="23" s="1"/>
  <c r="G979" i="23"/>
  <c r="I979" i="23" s="1"/>
  <c r="G980" i="23"/>
  <c r="I980" i="23" s="1"/>
  <c r="G981" i="23"/>
  <c r="I981" i="23" s="1"/>
  <c r="G982" i="23"/>
  <c r="I982" i="23" s="1"/>
  <c r="G983" i="23"/>
  <c r="I983" i="23" s="1"/>
  <c r="G984" i="23"/>
  <c r="I984" i="23" s="1"/>
  <c r="G985" i="23"/>
  <c r="I985" i="23" s="1"/>
  <c r="G986" i="23"/>
  <c r="I986" i="23" s="1"/>
  <c r="G987" i="23"/>
  <c r="I987" i="23" s="1"/>
  <c r="G988" i="23"/>
  <c r="I988" i="23" s="1"/>
  <c r="G989" i="23"/>
  <c r="I989" i="23" s="1"/>
  <c r="G990" i="23"/>
  <c r="I990" i="23" s="1"/>
  <c r="G991" i="23"/>
  <c r="I991" i="23" s="1"/>
  <c r="G992" i="23"/>
  <c r="I992" i="23" s="1"/>
  <c r="G993" i="23"/>
  <c r="I993" i="23" s="1"/>
  <c r="G994" i="23"/>
  <c r="I994" i="23" s="1"/>
  <c r="G995" i="23"/>
  <c r="I995" i="23" s="1"/>
  <c r="G996" i="23"/>
  <c r="I996" i="23" s="1"/>
  <c r="G997" i="23"/>
  <c r="I997" i="23" s="1"/>
  <c r="G998" i="23"/>
  <c r="I998" i="23" s="1"/>
  <c r="G999" i="23"/>
  <c r="I999" i="23" s="1"/>
  <c r="G1000" i="23"/>
  <c r="I1000" i="23" s="1"/>
  <c r="G1001" i="23"/>
  <c r="I1001" i="23" s="1"/>
  <c r="G1002" i="23"/>
  <c r="I1002" i="23" s="1"/>
  <c r="G1003" i="23"/>
  <c r="I1003" i="23" s="1"/>
  <c r="G1004" i="23"/>
  <c r="I1004" i="23" s="1"/>
  <c r="G1005" i="23"/>
  <c r="I1005" i="23" s="1"/>
  <c r="G1006" i="23"/>
  <c r="I1006" i="23" s="1"/>
  <c r="G1007" i="23"/>
  <c r="I1007" i="23" s="1"/>
  <c r="G1008" i="23"/>
  <c r="I1008" i="23" s="1"/>
  <c r="G1009" i="23"/>
  <c r="I1009" i="23" s="1"/>
  <c r="G1010" i="23"/>
  <c r="I1010" i="23" s="1"/>
  <c r="G1011" i="23"/>
  <c r="I1011" i="23" s="1"/>
  <c r="G1012" i="23"/>
  <c r="I1012" i="23" s="1"/>
  <c r="G1013" i="23"/>
  <c r="I1013" i="23" s="1"/>
  <c r="G1014" i="23"/>
  <c r="I1014" i="23" s="1"/>
  <c r="G1015" i="23"/>
  <c r="I1015" i="23" s="1"/>
  <c r="G1016" i="23"/>
  <c r="I1016" i="23" s="1"/>
  <c r="G1017" i="23"/>
  <c r="I1017" i="23" s="1"/>
  <c r="G1018" i="23"/>
  <c r="I1018" i="23" s="1"/>
  <c r="G1019" i="23"/>
  <c r="I1019" i="23" s="1"/>
  <c r="G1020" i="23"/>
  <c r="I1020" i="23" s="1"/>
  <c r="G1021" i="23"/>
  <c r="I1021" i="23" s="1"/>
  <c r="G1022" i="23"/>
  <c r="I1022" i="23" s="1"/>
  <c r="G1023" i="23"/>
  <c r="I1023" i="23" s="1"/>
  <c r="G1024" i="23"/>
  <c r="I1024" i="23" s="1"/>
  <c r="G1025" i="23"/>
  <c r="I1025" i="23" s="1"/>
  <c r="G1026" i="23"/>
  <c r="I1026" i="23" s="1"/>
  <c r="G1027" i="23"/>
  <c r="I1027" i="23" s="1"/>
  <c r="G1028" i="23"/>
  <c r="I1028" i="23" s="1"/>
  <c r="G1029" i="23"/>
  <c r="I1029" i="23" s="1"/>
  <c r="G1030" i="23"/>
  <c r="I1030" i="23" s="1"/>
  <c r="G1031" i="23"/>
  <c r="I1031" i="23" s="1"/>
  <c r="G1032" i="23"/>
  <c r="I1032" i="23" s="1"/>
  <c r="G1033" i="23"/>
  <c r="I1033" i="23" s="1"/>
  <c r="G1034" i="23"/>
  <c r="I1034" i="23" s="1"/>
  <c r="G1035" i="23"/>
  <c r="I1035" i="23" s="1"/>
  <c r="G1036" i="23"/>
  <c r="I1036" i="23" s="1"/>
  <c r="G1037" i="23"/>
  <c r="I1037" i="23" s="1"/>
  <c r="G1038" i="23"/>
  <c r="I1038" i="23" s="1"/>
  <c r="G1039" i="23"/>
  <c r="I1039" i="23" s="1"/>
  <c r="G1040" i="23"/>
  <c r="I1040" i="23" s="1"/>
  <c r="G1041" i="23"/>
  <c r="I1041" i="23" s="1"/>
  <c r="G1042" i="23"/>
  <c r="I1042" i="23" s="1"/>
  <c r="G1043" i="23"/>
  <c r="I1043" i="23" s="1"/>
  <c r="G1044" i="23"/>
  <c r="I1044" i="23" s="1"/>
  <c r="G1045" i="23"/>
  <c r="I1045" i="23" s="1"/>
  <c r="G1046" i="23"/>
  <c r="I1046" i="23" s="1"/>
  <c r="G1047" i="23"/>
  <c r="I1047" i="23" s="1"/>
  <c r="G1048" i="23"/>
  <c r="I1048" i="23" s="1"/>
  <c r="G1049" i="23"/>
  <c r="I1049" i="23" s="1"/>
  <c r="G1050" i="23"/>
  <c r="I1050" i="23" s="1"/>
  <c r="G1051" i="23"/>
  <c r="I1051" i="23" s="1"/>
  <c r="G1052" i="23"/>
  <c r="I1052" i="23" s="1"/>
  <c r="G1053" i="23"/>
  <c r="I1053" i="23" s="1"/>
  <c r="G1054" i="23"/>
  <c r="I1054" i="23" s="1"/>
  <c r="G1055" i="23"/>
  <c r="I1055" i="23" s="1"/>
  <c r="G1056" i="23"/>
  <c r="I1056" i="23" s="1"/>
  <c r="G1057" i="23"/>
  <c r="I1057" i="23" s="1"/>
  <c r="G1058" i="23"/>
  <c r="I1058" i="23" s="1"/>
  <c r="G1059" i="23"/>
  <c r="I1059" i="23" s="1"/>
  <c r="G1060" i="23"/>
  <c r="I1060" i="23" s="1"/>
  <c r="G1061" i="23"/>
  <c r="I1061" i="23" s="1"/>
  <c r="G1062" i="23"/>
  <c r="I1062" i="23" s="1"/>
  <c r="G1063" i="23"/>
  <c r="I1063" i="23" s="1"/>
  <c r="G1064" i="23"/>
  <c r="I1064" i="23" s="1"/>
  <c r="G1065" i="23"/>
  <c r="I1065" i="23" s="1"/>
  <c r="G1066" i="23"/>
  <c r="I1066" i="23" s="1"/>
  <c r="G1067" i="23"/>
  <c r="I1067" i="23" s="1"/>
  <c r="G1068" i="23"/>
  <c r="I1068" i="23" s="1"/>
  <c r="G1069" i="23"/>
  <c r="I1069" i="23" s="1"/>
  <c r="G1070" i="23"/>
  <c r="I1070" i="23" s="1"/>
  <c r="G1071" i="23"/>
  <c r="I1071" i="23" s="1"/>
  <c r="G1072" i="23"/>
  <c r="I1072" i="23" s="1"/>
  <c r="G1073" i="23"/>
  <c r="I1073" i="23" s="1"/>
  <c r="G1074" i="23"/>
  <c r="I1074" i="23" s="1"/>
  <c r="G1075" i="23"/>
  <c r="I1075" i="23" s="1"/>
  <c r="G1076" i="23"/>
  <c r="I1076" i="23" s="1"/>
  <c r="G1077" i="23"/>
  <c r="I1077" i="23" s="1"/>
  <c r="G1078" i="23"/>
  <c r="I1078" i="23" s="1"/>
  <c r="G1079" i="23"/>
  <c r="I1079" i="23" s="1"/>
  <c r="G1080" i="23"/>
  <c r="I1080" i="23" s="1"/>
  <c r="G1081" i="23"/>
  <c r="I1081" i="23" s="1"/>
  <c r="G1082" i="23"/>
  <c r="I1082" i="23" s="1"/>
  <c r="G1083" i="23"/>
  <c r="I1083" i="23" s="1"/>
  <c r="G1084" i="23"/>
  <c r="I1084" i="23" s="1"/>
  <c r="G1085" i="23"/>
  <c r="I1085" i="23" s="1"/>
  <c r="G1086" i="23"/>
  <c r="I1086" i="23" s="1"/>
  <c r="G1087" i="23"/>
  <c r="I1087" i="23" s="1"/>
  <c r="G1088" i="23"/>
  <c r="I1088" i="23" s="1"/>
  <c r="G1089" i="23"/>
  <c r="I1089" i="23" s="1"/>
  <c r="G1090" i="23"/>
  <c r="I1090" i="23" s="1"/>
  <c r="G1091" i="23"/>
  <c r="I1091" i="23" s="1"/>
  <c r="G1092" i="23"/>
  <c r="I1092" i="23" s="1"/>
  <c r="G1093" i="23"/>
  <c r="I1093" i="23" s="1"/>
  <c r="G1094" i="23"/>
  <c r="I1094" i="23" s="1"/>
  <c r="G1095" i="23"/>
  <c r="I1095" i="23" s="1"/>
  <c r="G1096" i="23"/>
  <c r="I1096" i="23" s="1"/>
  <c r="G1097" i="23"/>
  <c r="I1097" i="23" s="1"/>
  <c r="G1098" i="23"/>
  <c r="I1098" i="23" s="1"/>
  <c r="G1099" i="23"/>
  <c r="I1099" i="23" s="1"/>
  <c r="G1100" i="23"/>
  <c r="I1100" i="23" s="1"/>
  <c r="G1101" i="23"/>
  <c r="I1101" i="23" s="1"/>
  <c r="G1102" i="23"/>
  <c r="I1102" i="23" s="1"/>
  <c r="G1103" i="23"/>
  <c r="I1103" i="23" s="1"/>
  <c r="G1104" i="23"/>
  <c r="I1104" i="23" s="1"/>
  <c r="G1105" i="23"/>
  <c r="I1105" i="23" s="1"/>
  <c r="G1106" i="23"/>
  <c r="I1106" i="23" s="1"/>
  <c r="G1107" i="23"/>
  <c r="I1107" i="23" s="1"/>
  <c r="G1108" i="23"/>
  <c r="I1108" i="23" s="1"/>
  <c r="G1109" i="23"/>
  <c r="I1109" i="23" s="1"/>
  <c r="G1110" i="23"/>
  <c r="I1110" i="23" s="1"/>
  <c r="G1111" i="23"/>
  <c r="I1111" i="23" s="1"/>
  <c r="G1112" i="23"/>
  <c r="I1112" i="23" s="1"/>
  <c r="G1113" i="23"/>
  <c r="I1113" i="23" s="1"/>
  <c r="G1114" i="23"/>
  <c r="I1114" i="23" s="1"/>
  <c r="G1115" i="23"/>
  <c r="I1115" i="23" s="1"/>
  <c r="G1116" i="23"/>
  <c r="I1116" i="23" s="1"/>
  <c r="G1117" i="23"/>
  <c r="I1117" i="23" s="1"/>
  <c r="G1118" i="23"/>
  <c r="I1118" i="23" s="1"/>
  <c r="G1119" i="23"/>
  <c r="I1119" i="23" s="1"/>
  <c r="G1120" i="23"/>
  <c r="I1120" i="23" s="1"/>
  <c r="G1121" i="23"/>
  <c r="I1121" i="23" s="1"/>
  <c r="G1122" i="23"/>
  <c r="I1122" i="23" s="1"/>
  <c r="G1123" i="23"/>
  <c r="I1123" i="23" s="1"/>
  <c r="G1124" i="23"/>
  <c r="I1124" i="23" s="1"/>
  <c r="G1125" i="23"/>
  <c r="I1125" i="23" s="1"/>
  <c r="G1126" i="23"/>
  <c r="I1126" i="23" s="1"/>
  <c r="G1127" i="23"/>
  <c r="I1127" i="23" s="1"/>
  <c r="G1128" i="23"/>
  <c r="I1128" i="23" s="1"/>
  <c r="G1129" i="23"/>
  <c r="I1129" i="23" s="1"/>
  <c r="G1130" i="23"/>
  <c r="I1130" i="23" s="1"/>
  <c r="G1131" i="23"/>
  <c r="I1131" i="23" s="1"/>
  <c r="G1132" i="23"/>
  <c r="I1132" i="23" s="1"/>
  <c r="G1133" i="23"/>
  <c r="I1133" i="23" s="1"/>
  <c r="G1134" i="23"/>
  <c r="I1134" i="23" s="1"/>
  <c r="G1135" i="23"/>
  <c r="I1135" i="23" s="1"/>
  <c r="G1136" i="23"/>
  <c r="I1136" i="23" s="1"/>
  <c r="G1137" i="23"/>
  <c r="I1137" i="23" s="1"/>
  <c r="G1138" i="23"/>
  <c r="I1138" i="23" s="1"/>
  <c r="G1139" i="23"/>
  <c r="I1139" i="23" s="1"/>
  <c r="G1140" i="23"/>
  <c r="I1140" i="23" s="1"/>
  <c r="G1141" i="23"/>
  <c r="I1141" i="23" s="1"/>
  <c r="G1142" i="23"/>
  <c r="I1142" i="23" s="1"/>
  <c r="G1143" i="23"/>
  <c r="I1143" i="23" s="1"/>
  <c r="G1144" i="23"/>
  <c r="I1144" i="23" s="1"/>
  <c r="G1145" i="23"/>
  <c r="I1145" i="23" s="1"/>
  <c r="G1146" i="23"/>
  <c r="I1146" i="23" s="1"/>
  <c r="G1147" i="23"/>
  <c r="I1147" i="23" s="1"/>
  <c r="G1148" i="23"/>
  <c r="I1148" i="23" s="1"/>
  <c r="G1149" i="23"/>
  <c r="I1149" i="23" s="1"/>
  <c r="G1150" i="23"/>
  <c r="I1150" i="23" s="1"/>
  <c r="G1151" i="23"/>
  <c r="I1151" i="23" s="1"/>
  <c r="G1152" i="23"/>
  <c r="I1152" i="23" s="1"/>
  <c r="G1153" i="23"/>
  <c r="I1153" i="23" s="1"/>
  <c r="G1154" i="23"/>
  <c r="I1154" i="23" s="1"/>
  <c r="G1155" i="23"/>
  <c r="I1155" i="23" s="1"/>
  <c r="G1156" i="23"/>
  <c r="I1156" i="23" s="1"/>
  <c r="G1157" i="23"/>
  <c r="I1157" i="23" s="1"/>
  <c r="G1158" i="23"/>
  <c r="I1158" i="23" s="1"/>
  <c r="G1159" i="23"/>
  <c r="I1159" i="23" s="1"/>
  <c r="G1160" i="23"/>
  <c r="I1160" i="23" s="1"/>
  <c r="G1161" i="23"/>
  <c r="I1161" i="23" s="1"/>
  <c r="G1162" i="23"/>
  <c r="I1162" i="23" s="1"/>
  <c r="G1163" i="23"/>
  <c r="I1163" i="23" s="1"/>
  <c r="G1164" i="23"/>
  <c r="I1164" i="23" s="1"/>
  <c r="G1165" i="23"/>
  <c r="I1165" i="23" s="1"/>
  <c r="G1166" i="23"/>
  <c r="I1166" i="23" s="1"/>
  <c r="G1167" i="23"/>
  <c r="I1167" i="23" s="1"/>
  <c r="G1168" i="23"/>
  <c r="I1168" i="23" s="1"/>
  <c r="G1169" i="23"/>
  <c r="I1169" i="23" s="1"/>
  <c r="G1170" i="23"/>
  <c r="I1170" i="23" s="1"/>
  <c r="G1171" i="23"/>
  <c r="I1171" i="23" s="1"/>
  <c r="G1172" i="23"/>
  <c r="I1172" i="23" s="1"/>
  <c r="G1173" i="23"/>
  <c r="I1173" i="23" s="1"/>
  <c r="G1174" i="23"/>
  <c r="I1174" i="23" s="1"/>
  <c r="G1175" i="23"/>
  <c r="I1175" i="23" s="1"/>
  <c r="G1176" i="23"/>
  <c r="I1176" i="23" s="1"/>
  <c r="G1177" i="23"/>
  <c r="I1177" i="23" s="1"/>
  <c r="G1178" i="23"/>
  <c r="I1178" i="23" s="1"/>
  <c r="G1179" i="23"/>
  <c r="I1179" i="23" s="1"/>
  <c r="G1180" i="23"/>
  <c r="I1180" i="23" s="1"/>
  <c r="G1181" i="23"/>
  <c r="I1181" i="23" s="1"/>
  <c r="G1182" i="23"/>
  <c r="I1182" i="23" s="1"/>
  <c r="G1183" i="23"/>
  <c r="I1183" i="23" s="1"/>
  <c r="G1184" i="23"/>
  <c r="I1184" i="23" s="1"/>
  <c r="G1185" i="23"/>
  <c r="I1185" i="23" s="1"/>
  <c r="G1186" i="23"/>
  <c r="I1186" i="23" s="1"/>
  <c r="G1187" i="23"/>
  <c r="I1187" i="23" s="1"/>
  <c r="G1188" i="23"/>
  <c r="I1188" i="23" s="1"/>
  <c r="G1189" i="23"/>
  <c r="I1189" i="23" s="1"/>
  <c r="G1190" i="23"/>
  <c r="I1190" i="23" s="1"/>
  <c r="G1191" i="23"/>
  <c r="I1191" i="23" s="1"/>
  <c r="G1192" i="23"/>
  <c r="I1192" i="23" s="1"/>
  <c r="G1193" i="23"/>
  <c r="I1193" i="23" s="1"/>
  <c r="G1194" i="23"/>
  <c r="I1194" i="23" s="1"/>
  <c r="G1195" i="23"/>
  <c r="I1195" i="23" s="1"/>
  <c r="G1196" i="23"/>
  <c r="I1196" i="23" s="1"/>
  <c r="G1197" i="23"/>
  <c r="I1197" i="23" s="1"/>
  <c r="G1198" i="23"/>
  <c r="I1198" i="23" s="1"/>
  <c r="G1199" i="23"/>
  <c r="I1199" i="23" s="1"/>
  <c r="G1200" i="23"/>
  <c r="I1200" i="23" s="1"/>
  <c r="G1201" i="23"/>
  <c r="I1201" i="23" s="1"/>
  <c r="G1202" i="23"/>
  <c r="I1202" i="23" s="1"/>
  <c r="G1203" i="23"/>
  <c r="I1203" i="23" s="1"/>
  <c r="G1204" i="23"/>
  <c r="I1204" i="23" s="1"/>
  <c r="G1205" i="23"/>
  <c r="I1205" i="23" s="1"/>
  <c r="G1206" i="23"/>
  <c r="I1206" i="23" s="1"/>
  <c r="G1207" i="23"/>
  <c r="I1207" i="23" s="1"/>
  <c r="G1208" i="23"/>
  <c r="I1208" i="23" s="1"/>
  <c r="G1209" i="23"/>
  <c r="I1209" i="23" s="1"/>
  <c r="G1210" i="23"/>
  <c r="I1210" i="23" s="1"/>
  <c r="G1211" i="23"/>
  <c r="I1211" i="23" s="1"/>
  <c r="G1212" i="23"/>
  <c r="I1212" i="23" s="1"/>
  <c r="G1213" i="23"/>
  <c r="I1213" i="23" s="1"/>
  <c r="G1214" i="23"/>
  <c r="I1214" i="23" s="1"/>
  <c r="G1215" i="23"/>
  <c r="I1215" i="23" s="1"/>
  <c r="G1216" i="23"/>
  <c r="I1216" i="23" s="1"/>
  <c r="G1217" i="23"/>
  <c r="I1217" i="23" s="1"/>
  <c r="G1218" i="23"/>
  <c r="I1218" i="23" s="1"/>
  <c r="G1219" i="23"/>
  <c r="I1219" i="23" s="1"/>
  <c r="G1220" i="23"/>
  <c r="I1220" i="23" s="1"/>
  <c r="G1221" i="23"/>
  <c r="I1221" i="23" s="1"/>
  <c r="G1222" i="23"/>
  <c r="I1222" i="23" s="1"/>
  <c r="G1223" i="23"/>
  <c r="I1223" i="23" s="1"/>
  <c r="G1224" i="23"/>
  <c r="I1224" i="23" s="1"/>
  <c r="G1225" i="23"/>
  <c r="I1225" i="23" s="1"/>
  <c r="G1226" i="23"/>
  <c r="I1226" i="23" s="1"/>
  <c r="G1227" i="23"/>
  <c r="I1227" i="23" s="1"/>
  <c r="G1228" i="23"/>
  <c r="I1228" i="23" s="1"/>
  <c r="G1229" i="23"/>
  <c r="I1229" i="23" s="1"/>
  <c r="G1230" i="23"/>
  <c r="I1230" i="23" s="1"/>
  <c r="G1231" i="23"/>
  <c r="I1231" i="23" s="1"/>
  <c r="G1232" i="23"/>
  <c r="I1232" i="23" s="1"/>
  <c r="G1233" i="23"/>
  <c r="I1233" i="23" s="1"/>
  <c r="G1234" i="23"/>
  <c r="I1234" i="23" s="1"/>
  <c r="G1235" i="23"/>
  <c r="I1235" i="23" s="1"/>
  <c r="G1236" i="23"/>
  <c r="I1236" i="23" s="1"/>
  <c r="G1237" i="23"/>
  <c r="I1237" i="23" s="1"/>
  <c r="G1238" i="23"/>
  <c r="I1238" i="23" s="1"/>
  <c r="G1239" i="23"/>
  <c r="I1239" i="23" s="1"/>
  <c r="G1240" i="23"/>
  <c r="I1240" i="23" s="1"/>
  <c r="G1241" i="23"/>
  <c r="I1241" i="23" s="1"/>
  <c r="G1242" i="23"/>
  <c r="I1242" i="23" s="1"/>
  <c r="G1243" i="23"/>
  <c r="I1243" i="23" s="1"/>
  <c r="G1244" i="23"/>
  <c r="I1244" i="23" s="1"/>
  <c r="G1245" i="23"/>
  <c r="I1245" i="23" s="1"/>
  <c r="G1246" i="23"/>
  <c r="I1246" i="23" s="1"/>
  <c r="G1247" i="23"/>
  <c r="I1247" i="23" s="1"/>
  <c r="G1248" i="23"/>
  <c r="I1248" i="23" s="1"/>
  <c r="G1249" i="23"/>
  <c r="I1249" i="23" s="1"/>
  <c r="G1250" i="23"/>
  <c r="I1250" i="23" s="1"/>
  <c r="G1251" i="23"/>
  <c r="I1251" i="23" s="1"/>
  <c r="G1252" i="23"/>
  <c r="I1252" i="23" s="1"/>
  <c r="G1253" i="23"/>
  <c r="I1253" i="23" s="1"/>
  <c r="G1254" i="23"/>
  <c r="I1254" i="23" s="1"/>
  <c r="G1255" i="23"/>
  <c r="I1255" i="23" s="1"/>
  <c r="G1256" i="23"/>
  <c r="I1256" i="23" s="1"/>
  <c r="G1257" i="23"/>
  <c r="I1257" i="23" s="1"/>
  <c r="G1258" i="23"/>
  <c r="I1258" i="23" s="1"/>
  <c r="G1259" i="23"/>
  <c r="I1259" i="23" s="1"/>
  <c r="G1260" i="23"/>
  <c r="I1260" i="23" s="1"/>
  <c r="G1261" i="23"/>
  <c r="I1261" i="23" s="1"/>
  <c r="G1262" i="23"/>
  <c r="I1262" i="23" s="1"/>
  <c r="G1263" i="23"/>
  <c r="I1263" i="23" s="1"/>
  <c r="G1264" i="23"/>
  <c r="I1264" i="23" s="1"/>
  <c r="G1265" i="23"/>
  <c r="I1265" i="23" s="1"/>
  <c r="G1266" i="23"/>
  <c r="I1266" i="23" s="1"/>
  <c r="G1267" i="23"/>
  <c r="I1267" i="23" s="1"/>
  <c r="G1268" i="23"/>
  <c r="I1268" i="23" s="1"/>
  <c r="G1269" i="23"/>
  <c r="I1269" i="23" s="1"/>
  <c r="G1270" i="23"/>
  <c r="I1270" i="23" s="1"/>
  <c r="G1271" i="23"/>
  <c r="I1271" i="23" s="1"/>
  <c r="G1272" i="23"/>
  <c r="I1272" i="23" s="1"/>
  <c r="G1273" i="23"/>
  <c r="I1273" i="23" s="1"/>
  <c r="G1274" i="23"/>
  <c r="I1274" i="23" s="1"/>
  <c r="G1275" i="23"/>
  <c r="I1275" i="23" s="1"/>
  <c r="G1276" i="23"/>
  <c r="I1276" i="23" s="1"/>
  <c r="G1277" i="23"/>
  <c r="I1277" i="23" s="1"/>
  <c r="G1278" i="23"/>
  <c r="I1278" i="23" s="1"/>
  <c r="G1279" i="23"/>
  <c r="I1279" i="23" s="1"/>
  <c r="G1280" i="23"/>
  <c r="I1280" i="23" s="1"/>
  <c r="G1281" i="23"/>
  <c r="I1281" i="23" s="1"/>
  <c r="G1282" i="23"/>
  <c r="I1282" i="23" s="1"/>
  <c r="G1283" i="23"/>
  <c r="I1283" i="23" s="1"/>
  <c r="G1284" i="23"/>
  <c r="I1284" i="23" s="1"/>
  <c r="G1285" i="23"/>
  <c r="I1285" i="23" s="1"/>
  <c r="G1286" i="23"/>
  <c r="I1286" i="23" s="1"/>
  <c r="G1287" i="23"/>
  <c r="I1287" i="23" s="1"/>
  <c r="G1288" i="23"/>
  <c r="I1288" i="23" s="1"/>
  <c r="G1289" i="23"/>
  <c r="I1289" i="23" s="1"/>
  <c r="G1290" i="23"/>
  <c r="I1290" i="23" s="1"/>
  <c r="G1291" i="23"/>
  <c r="I1291" i="23" s="1"/>
  <c r="G1292" i="23"/>
  <c r="I1292" i="23" s="1"/>
  <c r="G1293" i="23"/>
  <c r="I1293" i="23" s="1"/>
  <c r="G1294" i="23"/>
  <c r="I1294" i="23" s="1"/>
  <c r="G1295" i="23"/>
  <c r="I1295" i="23" s="1"/>
  <c r="G1296" i="23"/>
  <c r="I1296" i="23" s="1"/>
  <c r="G1297" i="23"/>
  <c r="I1297" i="23" s="1"/>
  <c r="G1298" i="23"/>
  <c r="I1298" i="23" s="1"/>
  <c r="G1299" i="23"/>
  <c r="I1299" i="23" s="1"/>
  <c r="G1300" i="23"/>
  <c r="I1300" i="23" s="1"/>
  <c r="G1301" i="23"/>
  <c r="I1301" i="23" s="1"/>
  <c r="G1302" i="23"/>
  <c r="I1302" i="23" s="1"/>
  <c r="G1303" i="23"/>
  <c r="I1303" i="23" s="1"/>
  <c r="G1304" i="23"/>
  <c r="I1304" i="23" s="1"/>
  <c r="G1305" i="23"/>
  <c r="I1305" i="23" s="1"/>
  <c r="G1306" i="23"/>
  <c r="I1306" i="23" s="1"/>
  <c r="G1307" i="23"/>
  <c r="I1307" i="23" s="1"/>
  <c r="G1308" i="23"/>
  <c r="I1308" i="23" s="1"/>
  <c r="G1309" i="23"/>
  <c r="I1309" i="23" s="1"/>
  <c r="G1310" i="23"/>
  <c r="I1310" i="23" s="1"/>
  <c r="G1311" i="23"/>
  <c r="I1311" i="23" s="1"/>
  <c r="G1312" i="23"/>
  <c r="I1312" i="23" s="1"/>
  <c r="G1313" i="23"/>
  <c r="I1313" i="23" s="1"/>
  <c r="G1314" i="23"/>
  <c r="I1314" i="23" s="1"/>
  <c r="G1315" i="23"/>
  <c r="I1315" i="23" s="1"/>
  <c r="G1316" i="23"/>
  <c r="I1316" i="23" s="1"/>
  <c r="G1317" i="23"/>
  <c r="I1317" i="23" s="1"/>
  <c r="G1318" i="23"/>
  <c r="I1318" i="23" s="1"/>
  <c r="G1319" i="23"/>
  <c r="I1319" i="23" s="1"/>
  <c r="G1320" i="23"/>
  <c r="I1320" i="23" s="1"/>
  <c r="G1321" i="23"/>
  <c r="I1321" i="23" s="1"/>
  <c r="G1322" i="23"/>
  <c r="I1322" i="23" s="1"/>
  <c r="G1323" i="23"/>
  <c r="I1323" i="23" s="1"/>
  <c r="G1324" i="23"/>
  <c r="I1324" i="23" s="1"/>
  <c r="G1325" i="23"/>
  <c r="I1325" i="23" s="1"/>
  <c r="G1326" i="23"/>
  <c r="I1326" i="23" s="1"/>
  <c r="G1327" i="23"/>
  <c r="I1327" i="23" s="1"/>
  <c r="G1328" i="23"/>
  <c r="I1328" i="23" s="1"/>
  <c r="G1329" i="23"/>
  <c r="I1329" i="23" s="1"/>
  <c r="G1330" i="23"/>
  <c r="I1330" i="23" s="1"/>
  <c r="G1331" i="23"/>
  <c r="I1331" i="23" s="1"/>
  <c r="G1332" i="23"/>
  <c r="I1332" i="23" s="1"/>
  <c r="G1333" i="23"/>
  <c r="I1333" i="23" s="1"/>
  <c r="G1334" i="23"/>
  <c r="I1334" i="23" s="1"/>
  <c r="G1335" i="23"/>
  <c r="I1335" i="23" s="1"/>
  <c r="G1336" i="23"/>
  <c r="I1336" i="23" s="1"/>
  <c r="G1337" i="23"/>
  <c r="I1337" i="23" s="1"/>
  <c r="G1338" i="23"/>
  <c r="I1338" i="23" s="1"/>
  <c r="G1339" i="23"/>
  <c r="I1339" i="23" s="1"/>
  <c r="G1340" i="23"/>
  <c r="I1340" i="23" s="1"/>
  <c r="G1341" i="23"/>
  <c r="I1341" i="23" s="1"/>
  <c r="G1342" i="23"/>
  <c r="I1342" i="23" s="1"/>
  <c r="G1343" i="23"/>
  <c r="I1343" i="23" s="1"/>
  <c r="G1344" i="23"/>
  <c r="I1344" i="23" s="1"/>
  <c r="G1345" i="23"/>
  <c r="I1345" i="23" s="1"/>
  <c r="G1346" i="23"/>
  <c r="I1346" i="23" s="1"/>
  <c r="G1347" i="23"/>
  <c r="I1347" i="23" s="1"/>
  <c r="G1348" i="23"/>
  <c r="I1348" i="23" s="1"/>
  <c r="G1349" i="23"/>
  <c r="I1349" i="23" s="1"/>
  <c r="G1350" i="23"/>
  <c r="I1350" i="23" s="1"/>
  <c r="G1351" i="23"/>
  <c r="I1351" i="23" s="1"/>
  <c r="G1352" i="23"/>
  <c r="I1352" i="23" s="1"/>
  <c r="G1353" i="23"/>
  <c r="I1353" i="23" s="1"/>
  <c r="G1354" i="23"/>
  <c r="I1354" i="23" s="1"/>
  <c r="G1355" i="23"/>
  <c r="I1355" i="23" s="1"/>
  <c r="G1356" i="23"/>
  <c r="I1356" i="23" s="1"/>
  <c r="G1357" i="23"/>
  <c r="I1357" i="23" s="1"/>
  <c r="G1358" i="23"/>
  <c r="I1358" i="23" s="1"/>
  <c r="G1359" i="23"/>
  <c r="I1359" i="23" s="1"/>
  <c r="G1360" i="23"/>
  <c r="I1360" i="23" s="1"/>
  <c r="G1361" i="23"/>
  <c r="I1361" i="23" s="1"/>
  <c r="G1362" i="23"/>
  <c r="I1362" i="23" s="1"/>
  <c r="G1363" i="23"/>
  <c r="I1363" i="23" s="1"/>
  <c r="G1364" i="23"/>
  <c r="I1364" i="23" s="1"/>
  <c r="G1365" i="23"/>
  <c r="I1365" i="23" s="1"/>
  <c r="G1366" i="23"/>
  <c r="I1366" i="23" s="1"/>
  <c r="G1367" i="23"/>
  <c r="I1367" i="23" s="1"/>
  <c r="G1368" i="23"/>
  <c r="I1368" i="23" s="1"/>
  <c r="G1369" i="23"/>
  <c r="I1369" i="23" s="1"/>
  <c r="G1370" i="23"/>
  <c r="I1370" i="23" s="1"/>
  <c r="G1371" i="23"/>
  <c r="I1371" i="23" s="1"/>
  <c r="G1372" i="23"/>
  <c r="I1372" i="23" s="1"/>
  <c r="G1373" i="23"/>
  <c r="I1373" i="23" s="1"/>
  <c r="G1374" i="23"/>
  <c r="I1374" i="23" s="1"/>
  <c r="G1375" i="23"/>
  <c r="I1375" i="23" s="1"/>
  <c r="G1376" i="23"/>
  <c r="I1376" i="23" s="1"/>
  <c r="G1377" i="23"/>
  <c r="I1377" i="23" s="1"/>
  <c r="G1378" i="23"/>
  <c r="I1378" i="23" s="1"/>
  <c r="G1379" i="23"/>
  <c r="I1379" i="23" s="1"/>
  <c r="G1380" i="23"/>
  <c r="I1380" i="23" s="1"/>
  <c r="G1381" i="23"/>
  <c r="I1381" i="23" s="1"/>
  <c r="G1382" i="23"/>
  <c r="I1382" i="23" s="1"/>
  <c r="G1383" i="23"/>
  <c r="I1383" i="23" s="1"/>
  <c r="G1384" i="23"/>
  <c r="I1384" i="23" s="1"/>
  <c r="G1385" i="23"/>
  <c r="I1385" i="23" s="1"/>
  <c r="G1386" i="23"/>
  <c r="I1386" i="23" s="1"/>
  <c r="G1387" i="23"/>
  <c r="I1387" i="23" s="1"/>
  <c r="G1388" i="23"/>
  <c r="I1388" i="23" s="1"/>
  <c r="G1389" i="23"/>
  <c r="I1389" i="23" s="1"/>
  <c r="G1390" i="23"/>
  <c r="I1390" i="23" s="1"/>
  <c r="G1391" i="23"/>
  <c r="I1391" i="23" s="1"/>
  <c r="G1392" i="23"/>
  <c r="I1392" i="23" s="1"/>
  <c r="G1393" i="23"/>
  <c r="I1393" i="23" s="1"/>
  <c r="G1394" i="23"/>
  <c r="I1394" i="23" s="1"/>
  <c r="G1395" i="23"/>
  <c r="I1395" i="23" s="1"/>
  <c r="G1396" i="23"/>
  <c r="I1396" i="23" s="1"/>
  <c r="G1397" i="23"/>
  <c r="I1397" i="23" s="1"/>
  <c r="G1398" i="23"/>
  <c r="I1398" i="23" s="1"/>
  <c r="G1399" i="23"/>
  <c r="I1399" i="23" s="1"/>
  <c r="G1400" i="23"/>
  <c r="I1400" i="23" s="1"/>
  <c r="G1401" i="23"/>
  <c r="I1401" i="23" s="1"/>
  <c r="G1402" i="23"/>
  <c r="I1402" i="23" s="1"/>
  <c r="G1403" i="23"/>
  <c r="I1403" i="23" s="1"/>
  <c r="G1404" i="23"/>
  <c r="I1404" i="23" s="1"/>
  <c r="G1405" i="23"/>
  <c r="I1405" i="23" s="1"/>
  <c r="G1406" i="23"/>
  <c r="I1406" i="23" s="1"/>
  <c r="G1407" i="23"/>
  <c r="I1407" i="23" s="1"/>
  <c r="G1408" i="23"/>
  <c r="I1408" i="23" s="1"/>
  <c r="G1409" i="23"/>
  <c r="I1409" i="23" s="1"/>
  <c r="G1410" i="23"/>
  <c r="I1410" i="23" s="1"/>
  <c r="G1411" i="23"/>
  <c r="I1411" i="23" s="1"/>
  <c r="G1412" i="23"/>
  <c r="I1412" i="23" s="1"/>
  <c r="G1413" i="23"/>
  <c r="I1413" i="23" s="1"/>
  <c r="G1414" i="23"/>
  <c r="I1414" i="23" s="1"/>
  <c r="G1415" i="23"/>
  <c r="I1415" i="23" s="1"/>
  <c r="G1416" i="23"/>
  <c r="I1416" i="23" s="1"/>
  <c r="G1417" i="23"/>
  <c r="I1417" i="23" s="1"/>
  <c r="G1418" i="23"/>
  <c r="I1418" i="23" s="1"/>
  <c r="G1419" i="23"/>
  <c r="I1419" i="23" s="1"/>
  <c r="G1420" i="23"/>
  <c r="I1420" i="23" s="1"/>
  <c r="G1421" i="23"/>
  <c r="I1421" i="23" s="1"/>
  <c r="G1422" i="23"/>
  <c r="I1422" i="23" s="1"/>
  <c r="G1423" i="23"/>
  <c r="I1423" i="23" s="1"/>
  <c r="G1424" i="23"/>
  <c r="I1424" i="23" s="1"/>
  <c r="G1425" i="23"/>
  <c r="I1425" i="23" s="1"/>
  <c r="G1426" i="23"/>
  <c r="I1426" i="23" s="1"/>
  <c r="G1427" i="23"/>
  <c r="I1427" i="23" s="1"/>
  <c r="G1428" i="23"/>
  <c r="I1428" i="23" s="1"/>
  <c r="G1429" i="23"/>
  <c r="I1429" i="23" s="1"/>
  <c r="G1430" i="23"/>
  <c r="I1430" i="23" s="1"/>
  <c r="G1431" i="23"/>
  <c r="I1431" i="23" s="1"/>
  <c r="G1432" i="23"/>
  <c r="I1432" i="23" s="1"/>
  <c r="G1433" i="23"/>
  <c r="I1433" i="23" s="1"/>
  <c r="G1434" i="23"/>
  <c r="I1434" i="23" s="1"/>
  <c r="G1435" i="23"/>
  <c r="I1435" i="23" s="1"/>
  <c r="G1436" i="23"/>
  <c r="I1436" i="23" s="1"/>
  <c r="G1437" i="23"/>
  <c r="I1437" i="23" s="1"/>
  <c r="G1438" i="23"/>
  <c r="I1438" i="23" s="1"/>
  <c r="G1439" i="23"/>
  <c r="I1439" i="23" s="1"/>
  <c r="G1440" i="23"/>
  <c r="I1440" i="23" s="1"/>
  <c r="G1441" i="23"/>
  <c r="I1441" i="23" s="1"/>
  <c r="G1442" i="23"/>
  <c r="I1442" i="23" s="1"/>
  <c r="G1443" i="23"/>
  <c r="I1443" i="23" s="1"/>
  <c r="G1444" i="23"/>
  <c r="I1444" i="23" s="1"/>
  <c r="G1445" i="23"/>
  <c r="I1445" i="23" s="1"/>
  <c r="G1446" i="23"/>
  <c r="I1446" i="23" s="1"/>
  <c r="G1447" i="23"/>
  <c r="I1447" i="23" s="1"/>
  <c r="G1448" i="23"/>
  <c r="I1448" i="23" s="1"/>
  <c r="G1449" i="23"/>
  <c r="I1449" i="23" s="1"/>
  <c r="G1450" i="23"/>
  <c r="I1450" i="23" s="1"/>
  <c r="G1451" i="23"/>
  <c r="I1451" i="23" s="1"/>
  <c r="G1452" i="23"/>
  <c r="I1452" i="23" s="1"/>
  <c r="G1453" i="23"/>
  <c r="I1453" i="23" s="1"/>
  <c r="G1454" i="23"/>
  <c r="I1454" i="23" s="1"/>
  <c r="G1455" i="23"/>
  <c r="I1455" i="23" s="1"/>
  <c r="G1456" i="23"/>
  <c r="I1456" i="23" s="1"/>
  <c r="G1457" i="23"/>
  <c r="I1457" i="23" s="1"/>
  <c r="G1458" i="23"/>
  <c r="I1458" i="23" s="1"/>
  <c r="G1459" i="23"/>
  <c r="I1459" i="23" s="1"/>
  <c r="G1460" i="23"/>
  <c r="I1460" i="23" s="1"/>
  <c r="G1461" i="23"/>
  <c r="I1461" i="23" s="1"/>
  <c r="G1462" i="23"/>
  <c r="I1462" i="23" s="1"/>
  <c r="G1463" i="23"/>
  <c r="I1463" i="23" s="1"/>
  <c r="G1464" i="23"/>
  <c r="I1464" i="23" s="1"/>
  <c r="G1465" i="23"/>
  <c r="I1465" i="23" s="1"/>
  <c r="G1466" i="23"/>
  <c r="I1466" i="23" s="1"/>
  <c r="G1467" i="23"/>
  <c r="I1467" i="23" s="1"/>
  <c r="G1468" i="23"/>
  <c r="I1468" i="23" s="1"/>
  <c r="G1469" i="23"/>
  <c r="I1469" i="23" s="1"/>
  <c r="G1470" i="23"/>
  <c r="I1470" i="23" s="1"/>
  <c r="G1471" i="23"/>
  <c r="I1471" i="23" s="1"/>
  <c r="G1472" i="23"/>
  <c r="I1472" i="23" s="1"/>
  <c r="G1473" i="23"/>
  <c r="I1473" i="23" s="1"/>
  <c r="G1474" i="23"/>
  <c r="I1474" i="23" s="1"/>
  <c r="G1475" i="23"/>
  <c r="I1475" i="23" s="1"/>
  <c r="G1476" i="23"/>
  <c r="I1476" i="23" s="1"/>
  <c r="G1477" i="23"/>
  <c r="I1477" i="23" s="1"/>
  <c r="G1478" i="23"/>
  <c r="I1478" i="23" s="1"/>
  <c r="G1479" i="23"/>
  <c r="I1479" i="23" s="1"/>
  <c r="G1480" i="23"/>
  <c r="I1480" i="23" s="1"/>
  <c r="G1481" i="23"/>
  <c r="I1481" i="23" s="1"/>
  <c r="G1482" i="23"/>
  <c r="I1482" i="23" s="1"/>
  <c r="G1483" i="23"/>
  <c r="I1483" i="23" s="1"/>
  <c r="G1484" i="23"/>
  <c r="I1484" i="23" s="1"/>
  <c r="G1485" i="23"/>
  <c r="I1485" i="23" s="1"/>
  <c r="G1486" i="23"/>
  <c r="I1486" i="23" s="1"/>
  <c r="G1487" i="23"/>
  <c r="I1487" i="23" s="1"/>
  <c r="G1488" i="23"/>
  <c r="I1488" i="23" s="1"/>
  <c r="G1489" i="23"/>
  <c r="I1489" i="23" s="1"/>
  <c r="G1490" i="23"/>
  <c r="I1490" i="23" s="1"/>
  <c r="G1491" i="23"/>
  <c r="I1491" i="23" s="1"/>
  <c r="G1492" i="23"/>
  <c r="I1492" i="23" s="1"/>
  <c r="G1493" i="23"/>
  <c r="I1493" i="23" s="1"/>
  <c r="G1494" i="23"/>
  <c r="I1494" i="23" s="1"/>
  <c r="G1495" i="23"/>
  <c r="I1495" i="23" s="1"/>
  <c r="G1496" i="23"/>
  <c r="I1496" i="23" s="1"/>
  <c r="G1497" i="23"/>
  <c r="I1497" i="23" s="1"/>
  <c r="G1498" i="23"/>
  <c r="I1498" i="23" s="1"/>
  <c r="G1499" i="23"/>
  <c r="I1499" i="23" s="1"/>
  <c r="G1500" i="23"/>
  <c r="I1500" i="23" s="1"/>
  <c r="G1501" i="23"/>
  <c r="I1501" i="23" s="1"/>
  <c r="G1502" i="23"/>
  <c r="I1502" i="23" s="1"/>
  <c r="G1503" i="23"/>
  <c r="I1503" i="23" s="1"/>
  <c r="G1504" i="23"/>
  <c r="I1504" i="23" s="1"/>
  <c r="G1505" i="23"/>
  <c r="I1505" i="23" s="1"/>
  <c r="G1506" i="23"/>
  <c r="I1506" i="23" s="1"/>
  <c r="G1507" i="23"/>
  <c r="I1507" i="23" s="1"/>
  <c r="G1508" i="23"/>
  <c r="I1508" i="23" s="1"/>
  <c r="G1509" i="23"/>
  <c r="I1509" i="23" s="1"/>
  <c r="G1510" i="23"/>
  <c r="I1510" i="23" s="1"/>
  <c r="G1511" i="23"/>
  <c r="I1511" i="23" s="1"/>
  <c r="G1512" i="23"/>
  <c r="I1512" i="23" s="1"/>
  <c r="G1513" i="23"/>
  <c r="I1513" i="23" s="1"/>
  <c r="G1514" i="23"/>
  <c r="I1514" i="23" s="1"/>
  <c r="G1515" i="23"/>
  <c r="I1515" i="23" s="1"/>
  <c r="G1516" i="23"/>
  <c r="I1516" i="23" s="1"/>
  <c r="G1517" i="23"/>
  <c r="I1517" i="23" s="1"/>
  <c r="G1518" i="23"/>
  <c r="I1518" i="23" s="1"/>
  <c r="G1519" i="23"/>
  <c r="I1519" i="23" s="1"/>
  <c r="G1520" i="23"/>
  <c r="I1520" i="23" s="1"/>
  <c r="G1521" i="23"/>
  <c r="I1521" i="23" s="1"/>
  <c r="G1522" i="23"/>
  <c r="I1522" i="23" s="1"/>
  <c r="G1523" i="23"/>
  <c r="I1523" i="23" s="1"/>
  <c r="G1524" i="23"/>
  <c r="I1524" i="23" s="1"/>
  <c r="G1525" i="23"/>
  <c r="I1525" i="23" s="1"/>
  <c r="G1526" i="23"/>
  <c r="I1526" i="23" s="1"/>
  <c r="G1527" i="23"/>
  <c r="I1527" i="23" s="1"/>
  <c r="G1528" i="23"/>
  <c r="I1528" i="23" s="1"/>
  <c r="G1529" i="23"/>
  <c r="I1529" i="23" s="1"/>
  <c r="G1530" i="23"/>
  <c r="I1530" i="23" s="1"/>
  <c r="G1531" i="23"/>
  <c r="I1531" i="23" s="1"/>
  <c r="G1532" i="23"/>
  <c r="I1532" i="23" s="1"/>
  <c r="G1533" i="23"/>
  <c r="I1533" i="23" s="1"/>
  <c r="G1534" i="23"/>
  <c r="I1534" i="23" s="1"/>
  <c r="G1535" i="23"/>
  <c r="I1535" i="23" s="1"/>
  <c r="G1536" i="23"/>
  <c r="I1536" i="23" s="1"/>
  <c r="G1537" i="23"/>
  <c r="I1537" i="23" s="1"/>
  <c r="G1538" i="23"/>
  <c r="I1538" i="23" s="1"/>
  <c r="G1539" i="23"/>
  <c r="I1539" i="23" s="1"/>
  <c r="G1540" i="23"/>
  <c r="I1540" i="23" s="1"/>
  <c r="G1541" i="23"/>
  <c r="I1541" i="23" s="1"/>
  <c r="G1542" i="23"/>
  <c r="I1542" i="23" s="1"/>
  <c r="G1543" i="23"/>
  <c r="I1543" i="23" s="1"/>
  <c r="G1544" i="23"/>
  <c r="I1544" i="23" s="1"/>
  <c r="G1545" i="23"/>
  <c r="I1545" i="23" s="1"/>
  <c r="G1546" i="23"/>
  <c r="I1546" i="23" s="1"/>
  <c r="G1547" i="23"/>
  <c r="I1547" i="23" s="1"/>
  <c r="G1548" i="23"/>
  <c r="I1548" i="23" s="1"/>
  <c r="G1549" i="23"/>
  <c r="I1549" i="23" s="1"/>
  <c r="G1550" i="23"/>
  <c r="I1550" i="23" s="1"/>
  <c r="G1551" i="23"/>
  <c r="I1551" i="23" s="1"/>
  <c r="G1552" i="23"/>
  <c r="I1552" i="23" s="1"/>
  <c r="G1553" i="23"/>
  <c r="I1553" i="23" s="1"/>
  <c r="G1554" i="23"/>
  <c r="I1554" i="23" s="1"/>
  <c r="G1555" i="23"/>
  <c r="I1555" i="23" s="1"/>
  <c r="G1556" i="23"/>
  <c r="I1556" i="23" s="1"/>
  <c r="G1557" i="23"/>
  <c r="I1557" i="23" s="1"/>
  <c r="G1558" i="23"/>
  <c r="I1558" i="23" s="1"/>
  <c r="G1559" i="23"/>
  <c r="I1559" i="23" s="1"/>
  <c r="G1560" i="23"/>
  <c r="I1560" i="23" s="1"/>
  <c r="G1561" i="23"/>
  <c r="I1561" i="23" s="1"/>
  <c r="G1562" i="23"/>
  <c r="I1562" i="23" s="1"/>
  <c r="G1563" i="23"/>
  <c r="I1563" i="23" s="1"/>
  <c r="G1564" i="23"/>
  <c r="I1564" i="23" s="1"/>
  <c r="G1565" i="23"/>
  <c r="I1565" i="23" s="1"/>
  <c r="G1566" i="23"/>
  <c r="I1566" i="23" s="1"/>
  <c r="G1567" i="23"/>
  <c r="I1567" i="23" s="1"/>
  <c r="G1568" i="23"/>
  <c r="I1568" i="23" s="1"/>
  <c r="G1569" i="23"/>
  <c r="I1569" i="23" s="1"/>
  <c r="G1570" i="23"/>
  <c r="I1570" i="23" s="1"/>
  <c r="G1571" i="23"/>
  <c r="I1571" i="23" s="1"/>
  <c r="G1572" i="23"/>
  <c r="I1572" i="23" s="1"/>
  <c r="G1573" i="23"/>
  <c r="I1573" i="23" s="1"/>
  <c r="G1574" i="23"/>
  <c r="I1574" i="23" s="1"/>
  <c r="G1575" i="23"/>
  <c r="I1575" i="23" s="1"/>
  <c r="G1576" i="23"/>
  <c r="I1576" i="23" s="1"/>
  <c r="G1577" i="23"/>
  <c r="I1577" i="23" s="1"/>
  <c r="G1578" i="23"/>
  <c r="I1578" i="23" s="1"/>
  <c r="G1579" i="23"/>
  <c r="I1579" i="23" s="1"/>
  <c r="G1580" i="23"/>
  <c r="I1580" i="23" s="1"/>
  <c r="G1581" i="23"/>
  <c r="I1581" i="23" s="1"/>
  <c r="G1582" i="23"/>
  <c r="I1582" i="23" s="1"/>
  <c r="G1583" i="23"/>
  <c r="I1583" i="23" s="1"/>
  <c r="G1584" i="23"/>
  <c r="I1584" i="23" s="1"/>
  <c r="G1585" i="23"/>
  <c r="I1585" i="23" s="1"/>
  <c r="G1586" i="23"/>
  <c r="I1586" i="23" s="1"/>
  <c r="G1587" i="23"/>
  <c r="I1587" i="23" s="1"/>
  <c r="G1588" i="23"/>
  <c r="I1588" i="23" s="1"/>
  <c r="G1589" i="23"/>
  <c r="I1589" i="23" s="1"/>
  <c r="G1590" i="23"/>
  <c r="I1590" i="23" s="1"/>
  <c r="G1591" i="23"/>
  <c r="I1591" i="23" s="1"/>
  <c r="G1592" i="23"/>
  <c r="I1592" i="23" s="1"/>
  <c r="G1593" i="23"/>
  <c r="I1593" i="23" s="1"/>
  <c r="G1594" i="23"/>
  <c r="I1594" i="23" s="1"/>
  <c r="G1595" i="23"/>
  <c r="I1595" i="23" s="1"/>
  <c r="G1596" i="23"/>
  <c r="I1596" i="23" s="1"/>
  <c r="G1597" i="23"/>
  <c r="I1597" i="23" s="1"/>
  <c r="G1598" i="23"/>
  <c r="I1598" i="23" s="1"/>
  <c r="G1599" i="23"/>
  <c r="I1599" i="23" s="1"/>
  <c r="G1600" i="23"/>
  <c r="I1600" i="23" s="1"/>
  <c r="G1601" i="23"/>
  <c r="I1601" i="23" s="1"/>
  <c r="G1602" i="23"/>
  <c r="I1602" i="23" s="1"/>
  <c r="G1603" i="23"/>
  <c r="I1603" i="23" s="1"/>
  <c r="G1604" i="23"/>
  <c r="I1604" i="23" s="1"/>
  <c r="G1605" i="23"/>
  <c r="I1605" i="23" s="1"/>
  <c r="G1606" i="23"/>
  <c r="I1606" i="23" s="1"/>
  <c r="G1607" i="23"/>
  <c r="I1607" i="23" s="1"/>
  <c r="G1608" i="23"/>
  <c r="I1608" i="23" s="1"/>
  <c r="G1609" i="23"/>
  <c r="I1609" i="23" s="1"/>
  <c r="G1610" i="23"/>
  <c r="I1610" i="23" s="1"/>
  <c r="G1611" i="23"/>
  <c r="I1611" i="23" s="1"/>
  <c r="G1612" i="23"/>
  <c r="I1612" i="23" s="1"/>
  <c r="G1613" i="23"/>
  <c r="I1613" i="23" s="1"/>
  <c r="G1614" i="23"/>
  <c r="I1614" i="23" s="1"/>
  <c r="G1615" i="23"/>
  <c r="I1615" i="23" s="1"/>
  <c r="G1616" i="23"/>
  <c r="I1616" i="23" s="1"/>
  <c r="G1617" i="23"/>
  <c r="I1617" i="23" s="1"/>
  <c r="G1618" i="23"/>
  <c r="I1618" i="23" s="1"/>
  <c r="G1619" i="23"/>
  <c r="I1619" i="23" s="1"/>
  <c r="G1620" i="23"/>
  <c r="I1620" i="23" s="1"/>
  <c r="G1621" i="23"/>
  <c r="I1621" i="23" s="1"/>
  <c r="G1622" i="23"/>
  <c r="I1622" i="23" s="1"/>
  <c r="G1623" i="23"/>
  <c r="I1623" i="23" s="1"/>
  <c r="G1624" i="23"/>
  <c r="I1624" i="23" s="1"/>
  <c r="G1625" i="23"/>
  <c r="I1625" i="23" s="1"/>
  <c r="G1626" i="23"/>
  <c r="I1626" i="23" s="1"/>
  <c r="G1627" i="23"/>
  <c r="I1627" i="23" s="1"/>
  <c r="G1628" i="23"/>
  <c r="I1628" i="23" s="1"/>
  <c r="G1629" i="23"/>
  <c r="I1629" i="23" s="1"/>
  <c r="G1630" i="23"/>
  <c r="I1630" i="23" s="1"/>
  <c r="G1631" i="23"/>
  <c r="I1631" i="23" s="1"/>
  <c r="G1632" i="23"/>
  <c r="I1632" i="23" s="1"/>
  <c r="G1633" i="23"/>
  <c r="I1633" i="23" s="1"/>
  <c r="G1634" i="23"/>
  <c r="I1634" i="23" s="1"/>
  <c r="G1635" i="23"/>
  <c r="I1635" i="23" s="1"/>
  <c r="G1636" i="23"/>
  <c r="I1636" i="23" s="1"/>
  <c r="G1637" i="23"/>
  <c r="I1637" i="23" s="1"/>
  <c r="G1638" i="23"/>
  <c r="I1638" i="23" s="1"/>
  <c r="G1639" i="23"/>
  <c r="I1639" i="23" s="1"/>
  <c r="G1640" i="23"/>
  <c r="I1640" i="23" s="1"/>
  <c r="G1641" i="23"/>
  <c r="I1641" i="23" s="1"/>
  <c r="G1642" i="23"/>
  <c r="I1642" i="23" s="1"/>
  <c r="G1643" i="23"/>
  <c r="I1643" i="23" s="1"/>
  <c r="G1644" i="23"/>
  <c r="I1644" i="23" s="1"/>
  <c r="G1645" i="23"/>
  <c r="I1645" i="23" s="1"/>
  <c r="G1646" i="23"/>
  <c r="I1646" i="23" s="1"/>
  <c r="G1647" i="23"/>
  <c r="I1647" i="23" s="1"/>
  <c r="G1648" i="23"/>
  <c r="I1648" i="23" s="1"/>
  <c r="G1649" i="23"/>
  <c r="I1649" i="23" s="1"/>
  <c r="G1650" i="23"/>
  <c r="I1650" i="23" s="1"/>
  <c r="G1651" i="23"/>
  <c r="I1651" i="23" s="1"/>
  <c r="G1652" i="23"/>
  <c r="I1652" i="23" s="1"/>
  <c r="G1653" i="23"/>
  <c r="I1653" i="23" s="1"/>
  <c r="G1654" i="23"/>
  <c r="I1654" i="23" s="1"/>
  <c r="G1655" i="23"/>
  <c r="I1655" i="23" s="1"/>
  <c r="G1656" i="23"/>
  <c r="I1656" i="23" s="1"/>
  <c r="G1657" i="23"/>
  <c r="I1657" i="23" s="1"/>
  <c r="G1658" i="23"/>
  <c r="I1658" i="23" s="1"/>
  <c r="G1659" i="23"/>
  <c r="I1659" i="23" s="1"/>
  <c r="G1660" i="23"/>
  <c r="I1660" i="23" s="1"/>
  <c r="G1661" i="23"/>
  <c r="I1661" i="23" s="1"/>
  <c r="G1662" i="23"/>
  <c r="I1662" i="23" s="1"/>
  <c r="G1663" i="23"/>
  <c r="I1663" i="23" s="1"/>
  <c r="G1664" i="23"/>
  <c r="I1664" i="23" s="1"/>
  <c r="G1665" i="23"/>
  <c r="I1665" i="23" s="1"/>
  <c r="G1666" i="23"/>
  <c r="I1666" i="23" s="1"/>
  <c r="G1667" i="23"/>
  <c r="I1667" i="23" s="1"/>
  <c r="G1668" i="23"/>
  <c r="I1668" i="23" s="1"/>
  <c r="G1669" i="23"/>
  <c r="I1669" i="23" s="1"/>
  <c r="G1670" i="23"/>
  <c r="I1670" i="23" s="1"/>
  <c r="G1671" i="23"/>
  <c r="I1671" i="23" s="1"/>
  <c r="G1672" i="23"/>
  <c r="I1672" i="23" s="1"/>
  <c r="G1673" i="23"/>
  <c r="I1673" i="23" s="1"/>
  <c r="G1674" i="23"/>
  <c r="I1674" i="23" s="1"/>
  <c r="G1675" i="23"/>
  <c r="I1675" i="23" s="1"/>
  <c r="G1676" i="23"/>
  <c r="I1676" i="23" s="1"/>
  <c r="G1677" i="23"/>
  <c r="I1677" i="23" s="1"/>
  <c r="G1678" i="23"/>
  <c r="I1678" i="23" s="1"/>
  <c r="G1679" i="23"/>
  <c r="I1679" i="23" s="1"/>
  <c r="G1680" i="23"/>
  <c r="I1680" i="23" s="1"/>
  <c r="G1681" i="23"/>
  <c r="I1681" i="23" s="1"/>
  <c r="G1682" i="23"/>
  <c r="I1682" i="23" s="1"/>
  <c r="G1683" i="23"/>
  <c r="I1683" i="23" s="1"/>
  <c r="G1684" i="23"/>
  <c r="I1684" i="23" s="1"/>
  <c r="G1685" i="23"/>
  <c r="I1685" i="23" s="1"/>
  <c r="G1686" i="23"/>
  <c r="I1686" i="23" s="1"/>
  <c r="G1687" i="23"/>
  <c r="I1687" i="23" s="1"/>
  <c r="G1688" i="23"/>
  <c r="I1688" i="23" s="1"/>
  <c r="G1689" i="23"/>
  <c r="I1689" i="23" s="1"/>
  <c r="G1690" i="23"/>
  <c r="I1690" i="23" s="1"/>
  <c r="G1691" i="23"/>
  <c r="I1691" i="23" s="1"/>
  <c r="G1692" i="23"/>
  <c r="I1692" i="23" s="1"/>
  <c r="G1693" i="23"/>
  <c r="I1693" i="23" s="1"/>
  <c r="G1694" i="23"/>
  <c r="I1694" i="23" s="1"/>
  <c r="G1695" i="23"/>
  <c r="I1695" i="23" s="1"/>
  <c r="G1696" i="23"/>
  <c r="I1696" i="23" s="1"/>
  <c r="G1697" i="23"/>
  <c r="I1697" i="23" s="1"/>
  <c r="G1698" i="23"/>
  <c r="I1698" i="23" s="1"/>
  <c r="G1699" i="23"/>
  <c r="I1699" i="23" s="1"/>
  <c r="G1700" i="23"/>
  <c r="I1700" i="23" s="1"/>
  <c r="G1701" i="23"/>
  <c r="I1701" i="23" s="1"/>
  <c r="G1702" i="23"/>
  <c r="I1702" i="23" s="1"/>
  <c r="G1703" i="23"/>
  <c r="I1703" i="23" s="1"/>
  <c r="G1704" i="23"/>
  <c r="I1704" i="23" s="1"/>
  <c r="G1705" i="23"/>
  <c r="I1705" i="23" s="1"/>
  <c r="G1706" i="23"/>
  <c r="I1706" i="23" s="1"/>
  <c r="G1707" i="23"/>
  <c r="I1707" i="23" s="1"/>
  <c r="G1708" i="23"/>
  <c r="I1708" i="23" s="1"/>
  <c r="G1709" i="23"/>
  <c r="I1709" i="23" s="1"/>
  <c r="G1710" i="23"/>
  <c r="I1710" i="23" s="1"/>
  <c r="G1711" i="23"/>
  <c r="I1711" i="23" s="1"/>
  <c r="G1712" i="23"/>
  <c r="I1712" i="23" s="1"/>
  <c r="G1713" i="23"/>
  <c r="I1713" i="23" s="1"/>
  <c r="G1714" i="23"/>
  <c r="I1714" i="23" s="1"/>
  <c r="G1715" i="23"/>
  <c r="I1715" i="23" s="1"/>
  <c r="G1716" i="23"/>
  <c r="I1716" i="23" s="1"/>
  <c r="G1717" i="23"/>
  <c r="I1717" i="23" s="1"/>
  <c r="G1718" i="23"/>
  <c r="I1718" i="23" s="1"/>
  <c r="G1719" i="23"/>
  <c r="I1719" i="23" s="1"/>
  <c r="G1720" i="23"/>
  <c r="I1720" i="23" s="1"/>
  <c r="G1721" i="23"/>
  <c r="I1721" i="23" s="1"/>
  <c r="G1722" i="23"/>
  <c r="I1722" i="23" s="1"/>
  <c r="G1723" i="23"/>
  <c r="I1723" i="23" s="1"/>
  <c r="G1724" i="23"/>
  <c r="I1724" i="23" s="1"/>
  <c r="G1725" i="23"/>
  <c r="I1725" i="23" s="1"/>
  <c r="G1726" i="23"/>
  <c r="I1726" i="23" s="1"/>
  <c r="G1727" i="23"/>
  <c r="I1727" i="23" s="1"/>
  <c r="G1728" i="23"/>
  <c r="I1728" i="23" s="1"/>
  <c r="G1729" i="23"/>
  <c r="I1729" i="23" s="1"/>
  <c r="G1730" i="23"/>
  <c r="I1730" i="23" s="1"/>
  <c r="G1731" i="23"/>
  <c r="I1731" i="23" s="1"/>
  <c r="G1732" i="23"/>
  <c r="I1732" i="23" s="1"/>
  <c r="G1733" i="23"/>
  <c r="I1733" i="23" s="1"/>
  <c r="G1734" i="23"/>
  <c r="I1734" i="23" s="1"/>
  <c r="G1735" i="23"/>
  <c r="I1735" i="23" s="1"/>
  <c r="G1736" i="23"/>
  <c r="I1736" i="23" s="1"/>
  <c r="G1737" i="23"/>
  <c r="I1737" i="23" s="1"/>
  <c r="G1738" i="23"/>
  <c r="I1738" i="23" s="1"/>
  <c r="G1739" i="23"/>
  <c r="I1739" i="23" s="1"/>
  <c r="G1740" i="23"/>
  <c r="I1740" i="23" s="1"/>
  <c r="G1741" i="23"/>
  <c r="I1741" i="23" s="1"/>
  <c r="G1742" i="23"/>
  <c r="I1742" i="23" s="1"/>
  <c r="G1743" i="23"/>
  <c r="I1743" i="23" s="1"/>
  <c r="G1744" i="23"/>
  <c r="I1744" i="23" s="1"/>
  <c r="G1745" i="23"/>
  <c r="I1745" i="23" s="1"/>
  <c r="G1746" i="23"/>
  <c r="I1746" i="23" s="1"/>
  <c r="G1747" i="23"/>
  <c r="I1747" i="23" s="1"/>
  <c r="G1748" i="23"/>
  <c r="I1748" i="23" s="1"/>
  <c r="G1749" i="23"/>
  <c r="I1749" i="23" s="1"/>
  <c r="G1750" i="23"/>
  <c r="I1750" i="23" s="1"/>
  <c r="G1751" i="23"/>
  <c r="I1751" i="23" s="1"/>
  <c r="G1752" i="23"/>
  <c r="I1752" i="23" s="1"/>
  <c r="G1753" i="23"/>
  <c r="I1753" i="23" s="1"/>
  <c r="G1754" i="23"/>
  <c r="I1754" i="23" s="1"/>
  <c r="G1755" i="23"/>
  <c r="I1755" i="23" s="1"/>
  <c r="G1756" i="23"/>
  <c r="I1756" i="23" s="1"/>
  <c r="G1757" i="23"/>
  <c r="I1757" i="23" s="1"/>
  <c r="G1758" i="23"/>
  <c r="I1758" i="23" s="1"/>
  <c r="G1759" i="23"/>
  <c r="I1759" i="23" s="1"/>
  <c r="G1760" i="23"/>
  <c r="I1760" i="23" s="1"/>
  <c r="G1761" i="23"/>
  <c r="I1761" i="23" s="1"/>
  <c r="G1762" i="23"/>
  <c r="I1762" i="23" s="1"/>
  <c r="G1763" i="23"/>
  <c r="I1763" i="23" s="1"/>
  <c r="G1764" i="23"/>
  <c r="I1764" i="23" s="1"/>
  <c r="G1765" i="23"/>
  <c r="I1765" i="23" s="1"/>
  <c r="G1766" i="23"/>
  <c r="I1766" i="23" s="1"/>
  <c r="G1767" i="23"/>
  <c r="I1767" i="23" s="1"/>
  <c r="G1768" i="23"/>
  <c r="I1768" i="23" s="1"/>
  <c r="G1769" i="23"/>
  <c r="I1769" i="23" s="1"/>
  <c r="G1770" i="23"/>
  <c r="I1770" i="23" s="1"/>
  <c r="G1771" i="23"/>
  <c r="I1771" i="23" s="1"/>
  <c r="G1772" i="23"/>
  <c r="I1772" i="23" s="1"/>
  <c r="G1773" i="23"/>
  <c r="I1773" i="23" s="1"/>
  <c r="G1774" i="23"/>
  <c r="I1774" i="23" s="1"/>
  <c r="G1775" i="23"/>
  <c r="I1775" i="23" s="1"/>
  <c r="G1776" i="23"/>
  <c r="I1776" i="23" s="1"/>
  <c r="G1777" i="23"/>
  <c r="I1777" i="23" s="1"/>
  <c r="G1778" i="23"/>
  <c r="I1778" i="23" s="1"/>
  <c r="G1779" i="23"/>
  <c r="I1779" i="23" s="1"/>
  <c r="G1780" i="23"/>
  <c r="I1780" i="23" s="1"/>
  <c r="G1781" i="23"/>
  <c r="I1781" i="23" s="1"/>
  <c r="G1782" i="23"/>
  <c r="I1782" i="23" s="1"/>
  <c r="G1783" i="23"/>
  <c r="I1783" i="23" s="1"/>
  <c r="G1784" i="23"/>
  <c r="I1784" i="23" s="1"/>
  <c r="G1785" i="23"/>
  <c r="I1785" i="23" s="1"/>
  <c r="G1786" i="23"/>
  <c r="I1786" i="23" s="1"/>
  <c r="G1787" i="23"/>
  <c r="I1787" i="23" s="1"/>
  <c r="G1788" i="23"/>
  <c r="I1788" i="23" s="1"/>
  <c r="G1789" i="23"/>
  <c r="I1789" i="23" s="1"/>
  <c r="G1790" i="23"/>
  <c r="I1790" i="23" s="1"/>
  <c r="G1791" i="23"/>
  <c r="I1791" i="23" s="1"/>
  <c r="G1792" i="23"/>
  <c r="I1792" i="23" s="1"/>
  <c r="G1793" i="23"/>
  <c r="I1793" i="23" s="1"/>
  <c r="G1794" i="23"/>
  <c r="I1794" i="23" s="1"/>
  <c r="G1795" i="23"/>
  <c r="I1795" i="23" s="1"/>
  <c r="G1796" i="23"/>
  <c r="I1796" i="23" s="1"/>
  <c r="G1797" i="23"/>
  <c r="I1797" i="23" s="1"/>
  <c r="G1798" i="23"/>
  <c r="I1798" i="23" s="1"/>
  <c r="G1799" i="23"/>
  <c r="I1799" i="23" s="1"/>
  <c r="G1800" i="23"/>
  <c r="I1800" i="23" s="1"/>
  <c r="G1801" i="23"/>
  <c r="I1801" i="23" s="1"/>
  <c r="G1802" i="23"/>
  <c r="I1802" i="23" s="1"/>
  <c r="G1803" i="23"/>
  <c r="I1803" i="23" s="1"/>
  <c r="G1804" i="23"/>
  <c r="I1804" i="23" s="1"/>
  <c r="G1805" i="23"/>
  <c r="I1805" i="23" s="1"/>
  <c r="G1806" i="23"/>
  <c r="I1806" i="23" s="1"/>
  <c r="G1807" i="23"/>
  <c r="I1807" i="23" s="1"/>
  <c r="G1808" i="23"/>
  <c r="I1808" i="23" s="1"/>
  <c r="G1809" i="23"/>
  <c r="I1809" i="23" s="1"/>
  <c r="G1810" i="23"/>
  <c r="I1810" i="23" s="1"/>
  <c r="G1811" i="23"/>
  <c r="I1811" i="23" s="1"/>
  <c r="G1812" i="23"/>
  <c r="I1812" i="23" s="1"/>
  <c r="G1813" i="23"/>
  <c r="I1813" i="23" s="1"/>
  <c r="G1814" i="23"/>
  <c r="I1814" i="23" s="1"/>
  <c r="G1815" i="23"/>
  <c r="I1815" i="23" s="1"/>
  <c r="G1816" i="23"/>
  <c r="I1816" i="23" s="1"/>
  <c r="G1817" i="23"/>
  <c r="I1817" i="23" s="1"/>
  <c r="G1818" i="23"/>
  <c r="I1818" i="23" s="1"/>
  <c r="G1819" i="23"/>
  <c r="I1819" i="23" s="1"/>
  <c r="G1820" i="23"/>
  <c r="I1820" i="23" s="1"/>
  <c r="G1821" i="23"/>
  <c r="I1821" i="23" s="1"/>
  <c r="G1822" i="23"/>
  <c r="I1822" i="23" s="1"/>
  <c r="G1823" i="23"/>
  <c r="I1823" i="23" s="1"/>
  <c r="G1824" i="23"/>
  <c r="I1824" i="23" s="1"/>
  <c r="G1825" i="23"/>
  <c r="I1825" i="23" s="1"/>
  <c r="G1826" i="23"/>
  <c r="I1826" i="23" s="1"/>
  <c r="G1827" i="23"/>
  <c r="I1827" i="23" s="1"/>
  <c r="G1828" i="23"/>
  <c r="I1828" i="23" s="1"/>
  <c r="G1829" i="23"/>
  <c r="I1829" i="23" s="1"/>
  <c r="G1830" i="23"/>
  <c r="I1830" i="23" s="1"/>
  <c r="G1831" i="23"/>
  <c r="I1831" i="23" s="1"/>
  <c r="G1832" i="23"/>
  <c r="I1832" i="23" s="1"/>
  <c r="G1833" i="23"/>
  <c r="I1833" i="23" s="1"/>
  <c r="G1834" i="23"/>
  <c r="I1834" i="23" s="1"/>
  <c r="G1835" i="23"/>
  <c r="I1835" i="23" s="1"/>
  <c r="G1836" i="23"/>
  <c r="I1836" i="23" s="1"/>
  <c r="G1837" i="23"/>
  <c r="I1837" i="23" s="1"/>
  <c r="G1838" i="23"/>
  <c r="I1838" i="23" s="1"/>
  <c r="G1839" i="23"/>
  <c r="I1839" i="23" s="1"/>
  <c r="G1840" i="23"/>
  <c r="I1840" i="23" s="1"/>
  <c r="G1841" i="23"/>
  <c r="I1841" i="23" s="1"/>
  <c r="G1842" i="23"/>
  <c r="I1842" i="23" s="1"/>
  <c r="G1843" i="23"/>
  <c r="I1843" i="23" s="1"/>
  <c r="G1844" i="23"/>
  <c r="I1844" i="23" s="1"/>
  <c r="G1845" i="23"/>
  <c r="I1845" i="23" s="1"/>
  <c r="G1846" i="23"/>
  <c r="I1846" i="23" s="1"/>
  <c r="G1847" i="23"/>
  <c r="I1847" i="23" s="1"/>
  <c r="G1848" i="23"/>
  <c r="I1848" i="23" s="1"/>
  <c r="G1849" i="23"/>
  <c r="I1849" i="23" s="1"/>
  <c r="G1850" i="23"/>
  <c r="I1850" i="23" s="1"/>
  <c r="G1851" i="23"/>
  <c r="I1851" i="23" s="1"/>
  <c r="G1852" i="23"/>
  <c r="I1852" i="23" s="1"/>
  <c r="G1853" i="23"/>
  <c r="I1853" i="23" s="1"/>
  <c r="G1854" i="23"/>
  <c r="I1854" i="23" s="1"/>
  <c r="G1855" i="23"/>
  <c r="I1855" i="23" s="1"/>
  <c r="G1856" i="23"/>
  <c r="I1856" i="23" s="1"/>
  <c r="G1857" i="23"/>
  <c r="I1857" i="23" s="1"/>
  <c r="G1858" i="23"/>
  <c r="I1858" i="23" s="1"/>
  <c r="G1859" i="23"/>
  <c r="I1859" i="23" s="1"/>
  <c r="G1860" i="23"/>
  <c r="I1860" i="23" s="1"/>
  <c r="G1861" i="23"/>
  <c r="I1861" i="23" s="1"/>
  <c r="G1862" i="23"/>
  <c r="I1862" i="23" s="1"/>
  <c r="G1863" i="23"/>
  <c r="I1863" i="23" s="1"/>
  <c r="G1864" i="23"/>
  <c r="I1864" i="23" s="1"/>
  <c r="G1865" i="23"/>
  <c r="I1865" i="23" s="1"/>
  <c r="G1866" i="23"/>
  <c r="I1866" i="23" s="1"/>
  <c r="G1867" i="23"/>
  <c r="I1867" i="23" s="1"/>
  <c r="G1868" i="23"/>
  <c r="I1868" i="23" s="1"/>
  <c r="G1869" i="23"/>
  <c r="I1869" i="23" s="1"/>
  <c r="G1870" i="23"/>
  <c r="I1870" i="23" s="1"/>
  <c r="G1871" i="23"/>
  <c r="I1871" i="23" s="1"/>
  <c r="G1872" i="23"/>
  <c r="I1872" i="23" s="1"/>
  <c r="G1873" i="23"/>
  <c r="I1873" i="23" s="1"/>
  <c r="G1874" i="23"/>
  <c r="I1874" i="23" s="1"/>
  <c r="G1875" i="23"/>
  <c r="I1875" i="23" s="1"/>
  <c r="G1876" i="23"/>
  <c r="I1876" i="23" s="1"/>
  <c r="G1877" i="23"/>
  <c r="I1877" i="23" s="1"/>
  <c r="G1878" i="23"/>
  <c r="I1878" i="23" s="1"/>
  <c r="G1879" i="23"/>
  <c r="I1879" i="23" s="1"/>
  <c r="G1880" i="23"/>
  <c r="I1880" i="23" s="1"/>
  <c r="G1881" i="23"/>
  <c r="I1881" i="23" s="1"/>
  <c r="G1882" i="23"/>
  <c r="I1882" i="23" s="1"/>
  <c r="G1883" i="23"/>
  <c r="I1883" i="23" s="1"/>
  <c r="G1884" i="23"/>
  <c r="I1884" i="23" s="1"/>
  <c r="G1885" i="23"/>
  <c r="I1885" i="23" s="1"/>
  <c r="G1886" i="23"/>
  <c r="I1886" i="23" s="1"/>
  <c r="G1887" i="23"/>
  <c r="I1887" i="23" s="1"/>
  <c r="G1888" i="23"/>
  <c r="I1888" i="23" s="1"/>
  <c r="G1889" i="23"/>
  <c r="I1889" i="23" s="1"/>
  <c r="G1890" i="23"/>
  <c r="I1890" i="23" s="1"/>
  <c r="G1891" i="23"/>
  <c r="I1891" i="23" s="1"/>
  <c r="G1892" i="23"/>
  <c r="I1892" i="23" s="1"/>
  <c r="G1893" i="23"/>
  <c r="I1893" i="23" s="1"/>
  <c r="G1894" i="23"/>
  <c r="I1894" i="23" s="1"/>
  <c r="G1895" i="23"/>
  <c r="I1895" i="23" s="1"/>
  <c r="G1896" i="23"/>
  <c r="I1896" i="23" s="1"/>
  <c r="G1897" i="23"/>
  <c r="I1897" i="23" s="1"/>
  <c r="G1898" i="23"/>
  <c r="I1898" i="23" s="1"/>
  <c r="G1899" i="23"/>
  <c r="I1899" i="23" s="1"/>
  <c r="G1900" i="23"/>
  <c r="I1900" i="23" s="1"/>
  <c r="G1901" i="23"/>
  <c r="I1901" i="23" s="1"/>
  <c r="G1902" i="23"/>
  <c r="I1902" i="23" s="1"/>
  <c r="G1903" i="23"/>
  <c r="I1903" i="23" s="1"/>
  <c r="G1904" i="23"/>
  <c r="I1904" i="23" s="1"/>
  <c r="G1905" i="23"/>
  <c r="I1905" i="23" s="1"/>
  <c r="G1906" i="23"/>
  <c r="I1906" i="23" s="1"/>
  <c r="G1907" i="23"/>
  <c r="I1907" i="23" s="1"/>
  <c r="G1908" i="23"/>
  <c r="I1908" i="23" s="1"/>
  <c r="G1909" i="23"/>
  <c r="I1909" i="23" s="1"/>
  <c r="G1910" i="23"/>
  <c r="I1910" i="23" s="1"/>
  <c r="G1911" i="23"/>
  <c r="I1911" i="23" s="1"/>
  <c r="G1912" i="23"/>
  <c r="I1912" i="23" s="1"/>
  <c r="G1913" i="23"/>
  <c r="I1913" i="23" s="1"/>
  <c r="G1914" i="23"/>
  <c r="I1914" i="23" s="1"/>
  <c r="G1915" i="23"/>
  <c r="I1915" i="23" s="1"/>
  <c r="G1916" i="23"/>
  <c r="I1916" i="23" s="1"/>
  <c r="G1917" i="23"/>
  <c r="I1917" i="23" s="1"/>
  <c r="G1918" i="23"/>
  <c r="I1918" i="23" s="1"/>
  <c r="G1919" i="23"/>
  <c r="I1919" i="23" s="1"/>
  <c r="G1920" i="23"/>
  <c r="I1920" i="23" s="1"/>
  <c r="G1921" i="23"/>
  <c r="I1921" i="23" s="1"/>
  <c r="G1922" i="23"/>
  <c r="I1922" i="23" s="1"/>
  <c r="G1923" i="23"/>
  <c r="I1923" i="23" s="1"/>
  <c r="G1924" i="23"/>
  <c r="I1924" i="23" s="1"/>
  <c r="G1925" i="23"/>
  <c r="I1925" i="23" s="1"/>
  <c r="G1926" i="23"/>
  <c r="I1926" i="23" s="1"/>
  <c r="G1927" i="23"/>
  <c r="I1927" i="23" s="1"/>
  <c r="G1928" i="23"/>
  <c r="I1928" i="23" s="1"/>
  <c r="G1929" i="23"/>
  <c r="I1929" i="23" s="1"/>
  <c r="G1930" i="23"/>
  <c r="I1930" i="23" s="1"/>
  <c r="G1931" i="23"/>
  <c r="I1931" i="23" s="1"/>
  <c r="G1932" i="23"/>
  <c r="I1932" i="23" s="1"/>
  <c r="G1933" i="23"/>
  <c r="I1933" i="23" s="1"/>
  <c r="G1934" i="23"/>
  <c r="I1934" i="23" s="1"/>
  <c r="G1935" i="23"/>
  <c r="I1935" i="23" s="1"/>
  <c r="G1936" i="23"/>
  <c r="I1936" i="23" s="1"/>
  <c r="G1937" i="23"/>
  <c r="I1937" i="23" s="1"/>
  <c r="G1938" i="23"/>
  <c r="I1938" i="23" s="1"/>
  <c r="G1939" i="23"/>
  <c r="I1939" i="23" s="1"/>
  <c r="G1940" i="23"/>
  <c r="I1940" i="23" s="1"/>
  <c r="G1941" i="23"/>
  <c r="I1941" i="23" s="1"/>
  <c r="G1942" i="23"/>
  <c r="I1942" i="23" s="1"/>
  <c r="G1943" i="23"/>
  <c r="I1943" i="23" s="1"/>
  <c r="G1944" i="23"/>
  <c r="I1944" i="23" s="1"/>
  <c r="G1945" i="23"/>
  <c r="I1945" i="23" s="1"/>
  <c r="G1946" i="23"/>
  <c r="I1946" i="23" s="1"/>
  <c r="G1947" i="23"/>
  <c r="I1947" i="23" s="1"/>
  <c r="G1948" i="23"/>
  <c r="I1948" i="23" s="1"/>
  <c r="G1949" i="23"/>
  <c r="I1949" i="23" s="1"/>
  <c r="G1950" i="23"/>
  <c r="I1950" i="23" s="1"/>
  <c r="G1951" i="23"/>
  <c r="I1951" i="23" s="1"/>
  <c r="G1952" i="23"/>
  <c r="I1952" i="23" s="1"/>
  <c r="G1953" i="23"/>
  <c r="I1953" i="23" s="1"/>
  <c r="G1954" i="23"/>
  <c r="I1954" i="23" s="1"/>
  <c r="G1955" i="23"/>
  <c r="I1955" i="23" s="1"/>
  <c r="G1956" i="23"/>
  <c r="I1956" i="23" s="1"/>
  <c r="G1957" i="23"/>
  <c r="I1957" i="23" s="1"/>
  <c r="G1958" i="23"/>
  <c r="I1958" i="23" s="1"/>
  <c r="G1959" i="23"/>
  <c r="I1959" i="23" s="1"/>
  <c r="G8" i="23"/>
  <c r="I8" i="23" s="1"/>
  <c r="K9" i="23" l="1"/>
  <c r="Q10" i="23"/>
  <c r="O10" i="23"/>
  <c r="P10" i="23"/>
  <c r="R10" i="23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3" i="18"/>
  <c r="K5" i="18" l="1"/>
  <c r="L5" i="18"/>
  <c r="J4" i="18"/>
  <c r="J5" i="18"/>
  <c r="L4" i="18"/>
  <c r="K4" i="18"/>
</calcChain>
</file>

<file path=xl/connections.xml><?xml version="1.0" encoding="utf-8"?>
<connections xmlns="http://schemas.openxmlformats.org/spreadsheetml/2006/main">
  <connection id="1" keepAlive="1" name="ModelConnection_ExternalData_1" description="Модель данных" type="5" refreshedVersion="6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2" keepAlive="1" name="ModelConnection_ExternalData_11" description="Модель данных" type="5" refreshedVersion="6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3" keepAlive="1" name="ThisWorkbookDataModel" description="Модель данных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name="Запрос — customers" description="Соединение с запросом &quot;customers&quot; в книге." type="100" refreshedVersion="6" minRefreshableVersion="5">
    <extLst>
      <ext xmlns:x15="http://schemas.microsoft.com/office/spreadsheetml/2010/11/main" uri="{DE250136-89BD-433C-8126-D09CA5730AF9}">
        <x15:connection id="02edf4ad-3278-4352-9e12-97c312820fbc">
          <x15:oledbPr connection="Provider=Microsoft.Mashup.OleDb.1;Data Source=$Workbook$;Location=customers">
            <x15:dbTables>
              <x15:dbTable name="customers"/>
            </x15:dbTables>
          </x15:oledbPr>
        </x15:connection>
      </ext>
    </extLst>
  </connection>
  <connection id="5" keepAlive="1" name="Запрос — main" description="Соединение с запросом &quot;main&quot; в книге." type="5" refreshedVersion="0" background="1">
    <dbPr connection="Provider=Microsoft.Mashup.OleDb.1;Data Source=$Workbook$;Location=main" command="SELECT * FROM [main]"/>
  </connection>
  <connection id="6" name="Запрос — managres" description="Соединение с запросом &quot;managres&quot; в книге." type="100" refreshedVersion="6" minRefreshableVersion="5">
    <extLst>
      <ext xmlns:x15="http://schemas.microsoft.com/office/spreadsheetml/2010/11/main" uri="{DE250136-89BD-433C-8126-D09CA5730AF9}">
        <x15:connection id="25cdd833-c10b-405f-a458-d8ed8f787807">
          <x15:oledbPr connection="Provider=Microsoft.Mashup.OleDb.1;Data Source=$Workbook$;Location=managres">
            <x15:dbTables>
              <x15:dbTable name="managres"/>
            </x15:dbTables>
          </x15:oledbPr>
        </x15:connection>
      </ext>
    </extLst>
  </connection>
  <connection id="7" name="Запрос — orders" description="Соединение с запросом &quot;orders&quot; в книге." type="100" refreshedVersion="6" minRefreshableVersion="5">
    <extLst>
      <ext xmlns:x15="http://schemas.microsoft.com/office/spreadsheetml/2010/11/main" uri="{DE250136-89BD-433C-8126-D09CA5730AF9}">
        <x15:connection id="1ec9e0b7-83b4-4f10-854e-ee51a3b86d47"/>
      </ext>
    </extLst>
  </connection>
  <connection id="8" name="Запрос — products" description="Соединение с запросом &quot;products&quot; в книге." type="100" refreshedVersion="6" minRefreshableVersion="5">
    <extLst>
      <ext xmlns:x15="http://schemas.microsoft.com/office/spreadsheetml/2010/11/main" uri="{DE250136-89BD-433C-8126-D09CA5730AF9}">
        <x15:connection id="280dd750-89c7-41e4-9ce4-8fb9538e4882">
          <x15:oledbPr connection="Provider=Microsoft.Mashup.OleDb.1;Data Source=$Workbook$;Location=products">
            <x15:dbTables>
              <x15:dbTable name="products"/>
            </x15:dbTables>
          </x15:oledbPr>
        </x15:connection>
      </ext>
    </extLst>
  </connection>
</connections>
</file>

<file path=xl/sharedStrings.xml><?xml version="1.0" encoding="utf-8"?>
<sst xmlns="http://schemas.openxmlformats.org/spreadsheetml/2006/main" count="52816" uniqueCount="4243">
  <si>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</si>
  <si>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</si>
  <si>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</si>
  <si>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</si>
  <si>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</si>
  <si>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</si>
  <si>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</si>
  <si>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</si>
  <si>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</si>
  <si>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</si>
  <si>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</si>
  <si>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</si>
  <si>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</si>
  <si>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</si>
  <si>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</si>
  <si>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</si>
  <si>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</si>
  <si>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</si>
  <si>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</si>
  <si>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</si>
  <si>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</si>
  <si>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</si>
  <si>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</si>
  <si>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</si>
  <si>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</si>
  <si>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</si>
  <si>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</si>
  <si>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</si>
  <si>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</si>
  <si>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</si>
  <si>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</si>
  <si>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</si>
  <si>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</si>
  <si>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</si>
  <si>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</si>
  <si>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</si>
  <si>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</si>
  <si>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</si>
  <si>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</si>
  <si>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</si>
  <si>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</si>
  <si>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</si>
  <si>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</si>
  <si>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</si>
  <si>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</si>
  <si>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</si>
  <si>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</si>
  <si>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</si>
  <si>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</si>
  <si>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</si>
  <si>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</si>
  <si>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</si>
  <si>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</si>
  <si>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</si>
  <si>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</si>
  <si>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</si>
  <si>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</si>
  <si>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</si>
  <si>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</si>
  <si>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</si>
  <si>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</si>
  <si>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</si>
  <si>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</si>
  <si>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</si>
  <si>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</si>
  <si>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</si>
  <si>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</si>
  <si>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</si>
  <si>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</si>
  <si>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</si>
  <si>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</si>
  <si>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</si>
  <si>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</si>
  <si>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</si>
  <si>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</si>
  <si>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</si>
  <si>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</si>
  <si>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</si>
  <si>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</si>
  <si>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</si>
  <si>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</si>
  <si>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</si>
  <si>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</si>
  <si>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</si>
  <si>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</si>
  <si>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</si>
  <si>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</si>
  <si>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</si>
  <si>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</si>
  <si>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</si>
  <si>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</si>
  <si>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</si>
  <si>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</si>
  <si>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</si>
  <si>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</si>
  <si>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</si>
  <si>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</si>
  <si>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</si>
  <si>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</si>
  <si>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</si>
  <si>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</si>
  <si>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</si>
  <si>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</si>
  <si>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</si>
  <si>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</si>
  <si>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</si>
  <si>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</si>
  <si>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</si>
  <si>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</si>
  <si>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</si>
  <si>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</si>
  <si>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</si>
  <si>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</si>
  <si>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</si>
  <si>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</si>
  <si>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</si>
  <si>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</si>
  <si>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</si>
  <si>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</si>
  <si>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</si>
  <si>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</si>
  <si>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</si>
  <si>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</si>
  <si>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</si>
  <si>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</si>
  <si>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</si>
  <si>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</si>
  <si>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</si>
  <si>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</si>
  <si>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</si>
  <si>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</si>
  <si>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</si>
  <si>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</si>
  <si>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</si>
  <si>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</si>
  <si>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</si>
  <si>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</si>
  <si>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</si>
  <si>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</si>
  <si>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</si>
  <si>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</si>
  <si>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</si>
  <si>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</si>
  <si>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</si>
  <si>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</si>
  <si>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</si>
  <si>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</si>
  <si>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</si>
  <si>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</si>
  <si>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</si>
  <si>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</si>
  <si>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</si>
  <si>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</si>
  <si>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</si>
  <si>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</si>
  <si>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</si>
  <si>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</si>
  <si>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</si>
  <si>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</si>
  <si>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</si>
  <si>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</si>
  <si>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</si>
  <si>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</si>
  <si>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</si>
  <si>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</si>
  <si>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</si>
  <si>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</si>
  <si>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</si>
  <si>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</si>
  <si>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</si>
  <si>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</si>
  <si>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</si>
  <si>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</si>
  <si>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</si>
  <si>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</si>
  <si>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</si>
  <si>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</si>
  <si>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</si>
  <si>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</si>
  <si>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</si>
  <si>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</si>
  <si>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</si>
  <si>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</si>
  <si>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</si>
  <si>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</si>
  <si>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</si>
  <si>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</si>
  <si>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</si>
  <si>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</si>
  <si>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</si>
  <si>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</si>
  <si>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</si>
  <si>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</si>
  <si>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</si>
  <si>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</si>
  <si>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</si>
  <si>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</si>
  <si>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</si>
  <si>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</si>
  <si>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</si>
  <si>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</si>
  <si>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</si>
  <si>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</si>
  <si>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</si>
  <si>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</si>
  <si>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</si>
  <si>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</si>
  <si>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</si>
  <si>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</si>
  <si>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</si>
  <si>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</si>
  <si>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</si>
  <si>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</si>
  <si>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</si>
  <si>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</si>
  <si>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</si>
  <si>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</si>
  <si>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</si>
  <si>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</si>
  <si>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</si>
  <si>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</si>
  <si>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</si>
  <si>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</si>
  <si>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</si>
  <si>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</si>
  <si>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</si>
  <si>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</si>
  <si>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</si>
  <si>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</si>
  <si>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</si>
  <si>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</si>
  <si>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</si>
  <si>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</si>
  <si>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</si>
  <si>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</si>
  <si>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</si>
  <si>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</si>
  <si>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</si>
  <si>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</si>
  <si>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</si>
  <si>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</si>
  <si>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</si>
  <si>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</si>
  <si>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</si>
  <si>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</si>
  <si>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</si>
  <si>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</si>
  <si>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</si>
  <si>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</si>
  <si>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</si>
  <si>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</si>
  <si>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</si>
  <si>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</si>
  <si>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</si>
  <si>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</si>
  <si>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</si>
  <si>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</si>
  <si>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</si>
  <si>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</si>
  <si>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</si>
  <si>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</si>
  <si>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</si>
  <si>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</si>
  <si>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</si>
  <si>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</si>
  <si>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</si>
  <si>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</si>
  <si>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</si>
  <si>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</si>
  <si>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</si>
  <si>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</si>
  <si>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</si>
  <si>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</si>
  <si>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</si>
  <si>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</si>
  <si>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</si>
  <si>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</si>
  <si>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</si>
  <si>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</si>
  <si>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</si>
  <si>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</si>
  <si>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</si>
  <si>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</si>
  <si>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</si>
  <si>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</si>
  <si>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</si>
  <si>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</si>
  <si>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</si>
  <si>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</si>
  <si>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</si>
  <si>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</si>
  <si>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</si>
  <si>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</si>
  <si>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</si>
  <si>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</si>
  <si>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</si>
  <si>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</si>
  <si>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</si>
  <si>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</si>
  <si>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</si>
  <si>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</si>
  <si>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</si>
  <si>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</si>
  <si>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</si>
  <si>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</si>
  <si>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</si>
  <si>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</si>
  <si>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</si>
  <si>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</si>
  <si>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</si>
  <si>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</si>
  <si>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</si>
  <si>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</si>
  <si>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</si>
  <si>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</si>
  <si>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</si>
  <si>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</si>
  <si>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</si>
  <si>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</si>
  <si>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</si>
  <si>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</si>
  <si>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</si>
  <si>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</si>
  <si>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</si>
  <si>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</si>
  <si>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</si>
  <si>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</si>
  <si>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</si>
  <si>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</si>
  <si>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</si>
  <si>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</si>
  <si>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</si>
  <si>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</si>
  <si>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</si>
  <si>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</si>
  <si>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</si>
  <si>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</si>
  <si>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</si>
  <si>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</si>
  <si>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</si>
  <si>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</si>
  <si>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</si>
  <si>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</si>
  <si>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</si>
  <si>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</si>
  <si>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</si>
  <si>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</si>
  <si>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</si>
  <si>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</si>
  <si>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</si>
  <si>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</si>
  <si>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</si>
  <si>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</si>
  <si>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</si>
  <si>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</si>
  <si>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</si>
  <si>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</si>
  <si>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</si>
  <si>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</si>
  <si>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</si>
  <si>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</si>
  <si>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</si>
  <si>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</si>
  <si>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</si>
  <si>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</si>
  <si>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</si>
  <si>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</si>
  <si>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</si>
  <si>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</si>
  <si>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</si>
  <si>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</si>
  <si>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</si>
  <si>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</si>
  <si>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</si>
  <si>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</si>
  <si>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</si>
  <si>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</si>
  <si>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</si>
  <si>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</si>
  <si>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</si>
  <si>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</si>
  <si>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</si>
  <si>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</si>
  <si>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</si>
  <si>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</si>
  <si>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</si>
  <si>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</si>
  <si>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</si>
  <si>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</si>
  <si>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</si>
  <si>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</si>
  <si>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</si>
  <si>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</si>
  <si>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</si>
  <si>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</si>
  <si>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</si>
  <si>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</si>
  <si>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</si>
  <si>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</si>
  <si>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</si>
  <si>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</si>
  <si>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</si>
  <si>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</si>
  <si>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</si>
  <si>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</si>
  <si>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</si>
  <si>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</si>
  <si>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</si>
  <si>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</si>
  <si>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</si>
  <si>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</si>
  <si>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</si>
  <si>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</si>
  <si>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</si>
  <si>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</si>
  <si>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</si>
  <si>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</si>
  <si>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</si>
  <si>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</si>
  <si>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</si>
  <si>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</si>
  <si>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</si>
  <si>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</si>
  <si>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</si>
  <si>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</si>
  <si>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</si>
  <si>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</si>
  <si>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</si>
  <si>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</si>
  <si>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</si>
  <si>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</si>
  <si>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</si>
  <si>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</si>
  <si>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</si>
  <si>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</si>
  <si>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</si>
  <si>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</si>
  <si>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</si>
  <si>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</si>
  <si>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</si>
  <si>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</si>
  <si>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</si>
  <si>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</si>
  <si>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</si>
  <si>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</si>
  <si>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</si>
  <si>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</si>
  <si>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</si>
  <si>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</si>
  <si>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</si>
  <si>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</si>
  <si>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</si>
  <si>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</si>
  <si>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</si>
  <si>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</si>
  <si>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</si>
  <si>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</si>
  <si>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</si>
  <si>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</si>
  <si>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</si>
  <si>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</si>
  <si>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</si>
  <si>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</si>
  <si>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</si>
  <si>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</si>
  <si>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</si>
  <si>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</si>
  <si>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</si>
  <si>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</si>
  <si>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</si>
  <si>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</si>
  <si>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</si>
  <si>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</si>
  <si>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</si>
  <si>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</si>
  <si>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</si>
  <si>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</si>
  <si>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</si>
  <si>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</si>
  <si>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</si>
  <si>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</si>
  <si>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</si>
  <si>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</si>
  <si>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</si>
  <si>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</si>
  <si>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</si>
  <si>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</si>
  <si>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</si>
  <si>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</si>
  <si>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</si>
  <si>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</si>
  <si>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</si>
  <si>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</si>
  <si>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</si>
  <si>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</si>
  <si>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</si>
  <si>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</si>
  <si>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</si>
  <si>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</si>
  <si>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</si>
  <si>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</si>
  <si>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</si>
  <si>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</si>
  <si>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</si>
  <si>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</si>
  <si>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</si>
  <si>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</si>
  <si>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</si>
  <si>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</si>
  <si>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</si>
  <si>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</si>
  <si>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</si>
  <si>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</si>
  <si>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</si>
  <si>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</si>
  <si>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</si>
  <si>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</si>
  <si>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</si>
  <si>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</si>
  <si>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</si>
  <si>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</si>
  <si>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</si>
  <si>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</si>
  <si>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</si>
  <si>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</si>
  <si>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</si>
  <si>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</si>
  <si>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</si>
  <si>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</si>
  <si>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</si>
  <si>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</si>
  <si>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</si>
  <si>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</si>
  <si>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</si>
  <si>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</si>
  <si>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</si>
  <si>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</si>
  <si>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</si>
  <si>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</si>
  <si>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</si>
  <si>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</si>
  <si>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</si>
  <si>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</si>
  <si>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</si>
  <si>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</si>
  <si>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</si>
  <si>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</si>
  <si>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</si>
  <si>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</si>
  <si>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</si>
  <si>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</si>
  <si>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</si>
  <si>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</si>
  <si>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</si>
  <si>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</si>
  <si>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</si>
  <si>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</si>
  <si>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</si>
  <si>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</si>
  <si>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</si>
  <si>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</si>
  <si>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</si>
  <si>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</si>
  <si>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</si>
  <si>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</si>
  <si>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</si>
  <si>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</si>
  <si>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</si>
  <si>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</si>
  <si>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</si>
  <si>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</si>
  <si>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</si>
  <si>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</si>
  <si>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</si>
  <si>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</si>
  <si>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</si>
  <si>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</si>
  <si>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</si>
  <si>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</si>
  <si>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</si>
  <si>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</si>
  <si>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</si>
  <si>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</si>
  <si>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</si>
  <si>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</si>
  <si>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</si>
  <si>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</si>
  <si>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</si>
  <si>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</si>
  <si>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</si>
  <si>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</si>
  <si>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</si>
  <si>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</si>
  <si>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</si>
  <si>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</si>
  <si>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</si>
  <si>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</si>
  <si>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</si>
  <si>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</si>
  <si>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</si>
  <si>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</si>
  <si>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</si>
  <si>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</si>
  <si>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</si>
  <si>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</si>
  <si>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</si>
  <si>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</si>
  <si>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</si>
  <si>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</si>
  <si>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</si>
  <si>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</si>
  <si>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</si>
  <si>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</si>
  <si>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</si>
  <si>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</si>
  <si>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</si>
  <si>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</si>
  <si>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</si>
  <si>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</si>
  <si>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</si>
  <si>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</si>
  <si>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</si>
  <si>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</si>
  <si>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</si>
  <si>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</si>
  <si>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</si>
  <si>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</si>
  <si>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</si>
  <si>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</si>
  <si>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</si>
  <si>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</si>
  <si>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</si>
  <si>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</si>
  <si>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</si>
  <si>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</si>
  <si>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</si>
  <si>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</si>
  <si>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</si>
  <si>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</si>
  <si>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</si>
  <si>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</si>
  <si>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</si>
  <si>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</si>
  <si>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</si>
  <si>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</si>
  <si>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</si>
  <si>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</si>
  <si>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</si>
  <si>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</si>
  <si>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</si>
  <si>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</si>
  <si>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</si>
  <si>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</si>
  <si>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</si>
  <si>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</si>
  <si>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</si>
  <si>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</si>
  <si>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</si>
  <si>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</si>
  <si>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</si>
  <si>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</si>
  <si>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</si>
  <si>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</si>
  <si>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</si>
  <si>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</si>
  <si>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</si>
  <si>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</si>
  <si>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</si>
  <si>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</si>
  <si>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</si>
  <si>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</si>
  <si>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</si>
  <si>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</si>
  <si>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</si>
  <si>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</si>
  <si>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</si>
  <si>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</si>
  <si>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</si>
  <si>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</si>
  <si>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</si>
  <si>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</si>
  <si>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</si>
  <si>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</si>
  <si>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</si>
  <si>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</si>
  <si>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</si>
  <si>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</si>
  <si>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</si>
  <si>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</si>
  <si>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</si>
  <si>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</si>
  <si>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</si>
  <si>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</si>
  <si>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</si>
  <si>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</si>
  <si>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</si>
  <si>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</si>
  <si>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</si>
  <si>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</si>
  <si>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</si>
  <si>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</si>
  <si>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</si>
  <si>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</si>
  <si>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</si>
  <si>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</si>
  <si>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</si>
  <si>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</si>
  <si>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</si>
  <si>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</si>
  <si>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</si>
  <si>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</si>
  <si>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</si>
  <si>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</si>
  <si>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</si>
  <si>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</si>
  <si>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</si>
  <si>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</si>
  <si>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</si>
  <si>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</si>
  <si>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</si>
  <si>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</si>
  <si>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</si>
  <si>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</si>
  <si>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</si>
  <si>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</si>
  <si>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</si>
  <si>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</si>
  <si>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</si>
  <si>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</si>
  <si>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</si>
  <si>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</si>
  <si>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</si>
  <si>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</si>
  <si>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</si>
  <si>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</si>
  <si>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</si>
  <si>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</si>
  <si>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</si>
  <si>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</si>
  <si>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</si>
  <si>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</si>
  <si>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</si>
  <si>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</si>
  <si>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</si>
  <si>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</si>
  <si>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</si>
  <si>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</si>
  <si>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</si>
  <si>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</si>
  <si>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</si>
  <si>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</si>
  <si>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</si>
  <si>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</si>
  <si>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</si>
  <si>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</si>
  <si>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</si>
  <si>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</si>
  <si>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</si>
  <si>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</si>
  <si>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</si>
  <si>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</si>
  <si>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</si>
  <si>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</si>
  <si>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</si>
  <si>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</si>
  <si>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</si>
  <si>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</si>
  <si>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</si>
  <si>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</si>
  <si>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</si>
  <si>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</si>
  <si>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</si>
  <si>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</si>
  <si>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</si>
  <si>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</si>
  <si>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</si>
  <si>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</si>
  <si>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</si>
  <si>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</si>
  <si>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</si>
  <si>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</si>
  <si>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</si>
  <si>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</si>
  <si>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</si>
  <si>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</si>
  <si>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</si>
  <si>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</si>
  <si>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</si>
  <si>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</si>
  <si>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</si>
  <si>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</si>
  <si>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</si>
  <si>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</si>
  <si>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</si>
  <si>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</si>
  <si>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</si>
  <si>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</si>
  <si>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</si>
  <si>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</si>
  <si>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</si>
  <si>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</si>
  <si>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</si>
  <si>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</si>
  <si>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</si>
  <si>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</si>
  <si>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</si>
  <si>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</si>
  <si>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</si>
  <si>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</si>
  <si>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</si>
  <si>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</si>
  <si>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</si>
  <si>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</si>
  <si>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</si>
  <si>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</si>
  <si>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</si>
  <si>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</si>
  <si>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</si>
  <si>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</si>
  <si>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</si>
  <si>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</si>
  <si>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</si>
  <si>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</si>
  <si>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</si>
  <si>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</si>
  <si>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</si>
  <si>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</si>
  <si>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</si>
  <si>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</si>
  <si>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</si>
  <si>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</si>
  <si>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</si>
  <si>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</si>
  <si>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</si>
  <si>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</si>
  <si>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</si>
  <si>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</si>
  <si>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</si>
  <si>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</si>
  <si>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</si>
  <si>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</si>
  <si>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</si>
  <si>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</si>
  <si>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</si>
  <si>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</si>
  <si>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</si>
  <si>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</si>
  <si>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</si>
  <si>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</si>
  <si>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</si>
  <si>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</si>
  <si>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</si>
  <si>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</si>
  <si>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</si>
  <si>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</si>
  <si>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</si>
  <si>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</si>
  <si>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</si>
  <si>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</si>
  <si>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</si>
  <si>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</si>
  <si>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</si>
  <si>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</si>
  <si>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</si>
  <si>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</si>
  <si>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</si>
  <si>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</si>
  <si>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</si>
  <si>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</si>
  <si>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</si>
  <si>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</si>
  <si>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</si>
  <si>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</si>
  <si>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</si>
  <si>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</si>
  <si>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</si>
  <si>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</si>
  <si>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</si>
  <si>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</si>
  <si>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</si>
  <si>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</si>
  <si>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</si>
  <si>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</si>
  <si>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</si>
  <si>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</si>
  <si>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</si>
  <si>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</si>
  <si>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</si>
  <si>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</si>
  <si>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</si>
  <si>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</si>
  <si>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</si>
  <si>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</si>
  <si>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</si>
  <si>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</si>
  <si>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</si>
  <si>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</si>
  <si>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</si>
  <si>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</si>
  <si>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</si>
  <si>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</si>
  <si>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</si>
  <si>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</si>
  <si>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</si>
  <si>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</si>
  <si>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</si>
  <si>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</si>
  <si>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</si>
  <si>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</si>
  <si>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</si>
  <si>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</si>
  <si>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</si>
  <si>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</si>
  <si>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</si>
  <si>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</si>
  <si>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</si>
  <si>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</si>
  <si>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</si>
  <si>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</si>
  <si>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</si>
  <si>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</si>
  <si>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</si>
  <si>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</si>
  <si>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</si>
  <si>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</si>
  <si>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</si>
  <si>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</si>
  <si>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</si>
  <si>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</si>
  <si>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</si>
  <si>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</si>
  <si>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</si>
  <si>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</si>
  <si>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</si>
  <si>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</si>
  <si>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</si>
  <si>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</si>
  <si>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</si>
  <si>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</si>
  <si>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</si>
  <si>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</si>
  <si>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</si>
  <si>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</si>
  <si>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</si>
  <si>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</si>
  <si>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</si>
  <si>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</si>
  <si>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</si>
  <si>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</si>
  <si>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</si>
  <si>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</si>
  <si>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</si>
  <si>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</si>
  <si>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</si>
  <si>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</si>
  <si>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</si>
  <si>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</si>
  <si>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</si>
  <si>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</si>
  <si>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</si>
  <si>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</si>
  <si>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</si>
  <si>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</si>
  <si>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</si>
  <si>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</si>
  <si>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</si>
  <si>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</si>
  <si>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</si>
  <si>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</si>
  <si>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</si>
  <si>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</si>
  <si>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</si>
  <si>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</si>
  <si>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</si>
  <si>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</si>
  <si>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</si>
  <si>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</si>
  <si>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</si>
  <si>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</si>
  <si>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</si>
  <si>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</si>
  <si>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</si>
  <si>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</si>
  <si>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</si>
  <si>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</si>
  <si>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</si>
  <si>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</si>
  <si>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</si>
  <si>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</si>
  <si>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</si>
  <si>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</si>
  <si>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</si>
  <si>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</si>
  <si>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</si>
  <si>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</si>
  <si>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</si>
  <si>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</si>
  <si>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</si>
  <si>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</si>
  <si>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</si>
  <si>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</si>
  <si>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</si>
  <si>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</si>
  <si>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</si>
  <si>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</si>
  <si>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</si>
  <si>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</si>
  <si>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</si>
  <si>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</si>
  <si>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</si>
  <si>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</si>
  <si>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</si>
  <si>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</si>
  <si>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</si>
  <si>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</si>
  <si>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</si>
  <si>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</si>
  <si>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</si>
  <si>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</si>
  <si>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</si>
  <si>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</si>
  <si>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</si>
  <si>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</si>
  <si>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</si>
  <si>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</si>
  <si>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</si>
  <si>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</si>
  <si>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</si>
  <si>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</si>
  <si>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</si>
  <si>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</si>
  <si>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</si>
  <si>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</si>
  <si>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</si>
  <si>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</si>
  <si>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</si>
  <si>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</si>
  <si>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</si>
  <si>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</si>
  <si>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</si>
  <si>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</si>
  <si>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</si>
  <si>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</si>
  <si>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</si>
  <si>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</si>
  <si>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</si>
  <si>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</si>
  <si>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</si>
  <si>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</si>
  <si>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</si>
  <si>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</si>
  <si>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</si>
  <si>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</si>
  <si>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</si>
  <si>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</si>
  <si>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</si>
  <si>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</si>
  <si>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</si>
  <si>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</si>
  <si>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</si>
  <si>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</si>
  <si>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</si>
  <si>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</si>
  <si>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</si>
  <si>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</si>
  <si>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</si>
  <si>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</si>
  <si>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</si>
  <si>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</si>
  <si>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</si>
  <si>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</si>
  <si>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</si>
  <si>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</si>
  <si>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</si>
  <si>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</si>
  <si>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</si>
  <si>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</si>
  <si>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</si>
  <si>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</si>
  <si>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</si>
  <si>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</si>
  <si>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</si>
  <si>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</si>
  <si>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</si>
  <si>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</si>
  <si>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</si>
  <si>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</si>
  <si>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</si>
  <si>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</si>
  <si>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</si>
  <si>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</si>
  <si>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</si>
  <si>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</si>
  <si>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</si>
  <si>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</si>
  <si>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</si>
  <si>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</si>
  <si>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</si>
  <si>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</si>
  <si>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</si>
  <si>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</si>
  <si>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</si>
  <si>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</si>
  <si>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</si>
  <si>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</si>
  <si>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</si>
  <si>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</si>
  <si>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</si>
  <si>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</si>
  <si>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</si>
  <si>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</si>
  <si>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</si>
  <si>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</si>
  <si>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</si>
  <si>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</si>
  <si>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</si>
  <si>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</si>
  <si>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</si>
  <si>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</si>
  <si>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</si>
  <si>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</si>
  <si>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</si>
  <si>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</si>
  <si>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</si>
  <si>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</si>
  <si>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</si>
  <si>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</si>
  <si>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</si>
  <si>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</si>
  <si>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</si>
  <si>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</si>
  <si>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</si>
  <si>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</si>
  <si>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</si>
  <si>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</si>
  <si>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</si>
  <si>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</si>
  <si>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</si>
  <si>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</si>
  <si>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</si>
  <si>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</si>
  <si>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</si>
  <si>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</si>
  <si>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</si>
  <si>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</si>
  <si>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</si>
  <si>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</si>
  <si>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</si>
  <si>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</si>
  <si>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</si>
  <si>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</si>
  <si>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</si>
  <si>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</si>
  <si>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</si>
  <si>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</si>
  <si>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</si>
  <si>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</si>
  <si>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</si>
  <si>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</si>
  <si>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</si>
  <si>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</si>
  <si>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</si>
  <si>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</si>
  <si>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</si>
  <si>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</si>
  <si>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</si>
  <si>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</si>
  <si>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</si>
  <si>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</si>
  <si>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</si>
  <si>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</si>
  <si>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</si>
  <si>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</si>
  <si>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</si>
  <si>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</si>
  <si>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</si>
  <si>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</si>
  <si>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</si>
  <si>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</si>
  <si>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</si>
  <si>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</si>
  <si>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</si>
  <si>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</si>
  <si>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</si>
  <si>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</si>
  <si>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</si>
  <si>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</si>
  <si>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</si>
  <si>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</si>
  <si>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</si>
  <si>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</si>
  <si>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</si>
  <si>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</si>
  <si>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</si>
  <si>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</si>
  <si>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</si>
  <si>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</si>
  <si>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</si>
  <si>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</si>
  <si>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</si>
  <si>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</si>
  <si>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</si>
  <si>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</si>
  <si>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</si>
  <si>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</si>
  <si>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</si>
  <si>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</si>
  <si>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</si>
  <si>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</si>
  <si>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</si>
  <si>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</si>
  <si>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</si>
  <si>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</si>
  <si>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</si>
  <si>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</si>
  <si>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</si>
  <si>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</si>
  <si>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</si>
  <si>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</si>
  <si>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</si>
  <si>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</si>
  <si>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</si>
  <si>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</si>
  <si>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</si>
  <si>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</si>
  <si>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</si>
  <si>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</si>
  <si>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</si>
  <si>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</si>
  <si>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</si>
  <si>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</si>
  <si>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</si>
  <si>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</si>
  <si>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</si>
  <si>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</si>
  <si>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</si>
  <si>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</si>
  <si>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</si>
  <si>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</si>
  <si>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</si>
  <si>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</si>
  <si>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</si>
  <si>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</si>
  <si>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</si>
  <si>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</si>
  <si>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</si>
  <si>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</si>
  <si>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</si>
  <si>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</si>
  <si>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</si>
  <si>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</si>
  <si>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</si>
  <si>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</si>
  <si>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</si>
  <si>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</si>
  <si>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</si>
  <si>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</si>
  <si>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</si>
  <si>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</si>
  <si>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</si>
  <si>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</si>
  <si>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</si>
  <si>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</si>
  <si>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</si>
  <si>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</si>
  <si>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</si>
  <si>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</si>
  <si>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</si>
  <si>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</si>
  <si>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</si>
  <si>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</si>
  <si>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</si>
  <si>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</si>
  <si>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</si>
  <si>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</si>
  <si>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</si>
  <si>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</si>
  <si>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</si>
  <si>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</si>
  <si>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</si>
  <si>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</si>
  <si>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</si>
  <si>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</si>
  <si>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</si>
  <si>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</si>
  <si>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</si>
  <si>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</si>
  <si>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</si>
  <si>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</si>
  <si>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</si>
  <si>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</si>
  <si>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</si>
  <si>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</si>
  <si>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</si>
  <si>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</si>
  <si>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</si>
  <si>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</si>
  <si>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</si>
  <si>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</si>
  <si>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</si>
  <si>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</si>
  <si>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</si>
  <si>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</si>
  <si>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</si>
  <si>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</si>
  <si>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</si>
  <si>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</si>
  <si>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</si>
  <si>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</si>
  <si>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</si>
  <si>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</si>
  <si>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</si>
  <si>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</si>
  <si>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</si>
  <si>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</si>
  <si>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</si>
  <si>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</si>
  <si>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</si>
  <si>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</si>
  <si>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</si>
  <si>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</si>
  <si>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</si>
  <si>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</si>
  <si>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</si>
  <si>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</si>
  <si>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</si>
  <si>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</si>
  <si>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</si>
  <si>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</si>
  <si>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</si>
  <si>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</si>
  <si>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</si>
  <si>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</si>
  <si>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</si>
  <si>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</si>
  <si>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</si>
  <si>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</si>
  <si>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</si>
  <si>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</si>
  <si>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</si>
  <si>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</si>
  <si>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</si>
  <si>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</si>
  <si>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</si>
  <si>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</si>
  <si>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</si>
  <si>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</si>
  <si>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</si>
  <si>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</si>
  <si>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</si>
  <si>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</si>
  <si>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</si>
  <si>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</si>
  <si>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</si>
  <si>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</si>
  <si>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</si>
  <si>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</si>
  <si>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</si>
  <si>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</si>
  <si>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</si>
  <si>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</si>
  <si>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</si>
  <si>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</si>
  <si>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</si>
  <si>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</si>
  <si>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</si>
  <si>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</si>
  <si>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</si>
  <si>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</si>
  <si>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</si>
  <si>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</si>
  <si>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</si>
  <si>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</si>
  <si>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</si>
  <si>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</si>
  <si>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</si>
  <si>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</si>
  <si>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</si>
  <si>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</si>
  <si>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</si>
  <si>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</si>
  <si>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</si>
  <si>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</si>
  <si>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</si>
  <si>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</si>
  <si>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</si>
  <si>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</si>
  <si>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</si>
  <si>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</si>
  <si>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</si>
  <si>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</si>
  <si>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</si>
  <si>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</si>
  <si>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</si>
  <si>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</si>
  <si>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</si>
  <si>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</si>
  <si>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</si>
  <si>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</si>
  <si>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</si>
  <si>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</si>
  <si>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</si>
  <si>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</si>
  <si>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</si>
  <si>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</si>
  <si>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</si>
  <si>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</si>
  <si>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</si>
  <si>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</si>
  <si>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</si>
  <si>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</si>
  <si>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</si>
  <si>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</si>
  <si>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</si>
  <si>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</si>
  <si>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</si>
  <si>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</si>
  <si>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</si>
  <si>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</si>
  <si>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</si>
  <si>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</si>
  <si>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</si>
  <si>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</si>
  <si>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</si>
  <si>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</si>
  <si>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</si>
  <si>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</si>
  <si>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</si>
  <si>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</si>
  <si>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</si>
  <si>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</si>
  <si>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</si>
  <si>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</si>
  <si>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</si>
  <si>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</si>
  <si>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</si>
  <si>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</si>
  <si>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</si>
  <si>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</si>
  <si>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</si>
  <si>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</si>
  <si>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</si>
  <si>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</si>
  <si>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</si>
  <si>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</si>
  <si>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</si>
  <si>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</si>
  <si>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</si>
  <si>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</si>
  <si>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</si>
  <si>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</si>
  <si>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</si>
  <si>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</si>
  <si>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</si>
  <si>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</si>
  <si>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</si>
  <si>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</si>
  <si>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</si>
  <si>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</si>
  <si>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</si>
  <si>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</si>
  <si>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</si>
  <si>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</si>
  <si>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</si>
  <si>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</si>
  <si>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</si>
  <si>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</si>
  <si>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</si>
  <si>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</si>
  <si>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</si>
  <si>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</si>
  <si>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</si>
  <si>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</si>
  <si>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</si>
  <si>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</si>
  <si>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</si>
  <si>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</si>
  <si>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</si>
  <si>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</si>
  <si>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</si>
  <si>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</si>
  <si>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</si>
  <si>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</si>
  <si>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</si>
  <si>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</si>
  <si>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</si>
  <si>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</si>
  <si>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</si>
  <si>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</si>
  <si>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</si>
  <si>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</si>
  <si>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</si>
  <si>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</si>
  <si>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</si>
  <si>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</si>
  <si>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</si>
  <si>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</si>
  <si>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</si>
  <si>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</si>
  <si>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</si>
  <si>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</si>
  <si>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</si>
  <si>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</si>
  <si>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</si>
  <si>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</si>
  <si>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</si>
  <si>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</si>
  <si>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</si>
  <si>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</si>
  <si>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</si>
  <si>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</si>
  <si>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</si>
  <si>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</si>
  <si>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</si>
  <si>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</si>
  <si>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</si>
  <si>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</si>
  <si>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</si>
  <si>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</si>
  <si>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</si>
  <si>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</si>
  <si>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</si>
  <si>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</si>
  <si>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</si>
  <si>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</si>
  <si>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</si>
  <si>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</si>
  <si>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</si>
  <si>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</si>
  <si>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</si>
  <si>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</si>
  <si>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</si>
  <si>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</si>
  <si>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</si>
  <si>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</si>
  <si>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</si>
  <si>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</si>
  <si>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</si>
  <si>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</si>
  <si>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</si>
  <si>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</si>
  <si>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</si>
  <si>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</si>
  <si>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</si>
  <si>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</si>
  <si>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</si>
  <si>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</si>
  <si>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</si>
  <si>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</si>
  <si>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</si>
  <si>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</si>
  <si>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</si>
  <si>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</si>
  <si>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</si>
  <si>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</si>
  <si>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</si>
  <si>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</si>
  <si>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</si>
  <si>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</si>
  <si>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</si>
  <si>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</si>
  <si>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</si>
  <si>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</si>
  <si>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</si>
  <si>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</si>
  <si>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</si>
  <si>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</si>
  <si>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</si>
  <si>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</si>
  <si>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</si>
  <si>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</si>
  <si>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</si>
  <si>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</si>
  <si>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</si>
  <si>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</si>
  <si>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</si>
  <si>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</si>
  <si>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</si>
  <si>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</si>
  <si>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</si>
  <si>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</si>
  <si>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</si>
  <si>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</si>
  <si>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</si>
  <si>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</si>
  <si>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</si>
  <si>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</si>
  <si>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</si>
  <si>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</si>
  <si>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</si>
  <si>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</si>
  <si>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</si>
  <si>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</si>
  <si>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</si>
  <si>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</si>
  <si>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</si>
  <si>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</si>
  <si>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</si>
  <si>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</si>
  <si>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</si>
  <si>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</si>
  <si>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</si>
  <si>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</si>
  <si>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</si>
  <si>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</si>
  <si>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</si>
  <si>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</si>
  <si>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</si>
  <si>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</si>
  <si>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</si>
  <si>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</si>
  <si>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</si>
  <si>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</si>
  <si>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</si>
  <si>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</si>
  <si>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</si>
  <si>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</si>
  <si>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</si>
  <si>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</si>
  <si>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</si>
  <si>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</si>
  <si>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</si>
  <si>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</si>
  <si>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</si>
  <si>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</si>
  <si>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</si>
  <si>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</si>
  <si>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</si>
  <si>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</si>
  <si>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</si>
  <si>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</si>
  <si>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</si>
  <si>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</si>
  <si>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</si>
  <si>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</si>
  <si>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</si>
  <si>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</si>
  <si>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</si>
  <si>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</si>
  <si>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</si>
  <si>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</si>
  <si>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</si>
  <si>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</si>
  <si>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</si>
  <si>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</si>
  <si>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</si>
  <si>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</si>
  <si>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</si>
  <si>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</si>
  <si>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</si>
  <si>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</si>
  <si>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</si>
  <si>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</si>
  <si>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</si>
  <si>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</si>
  <si>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</si>
  <si>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</si>
  <si>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</si>
  <si>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</si>
  <si>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</si>
  <si>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</si>
  <si>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</si>
  <si>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</si>
  <si>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</si>
  <si>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</si>
  <si>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</si>
  <si>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</si>
  <si>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</si>
  <si>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</si>
  <si>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</si>
  <si>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</si>
  <si>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</si>
  <si>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</si>
  <si>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</si>
  <si>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</si>
  <si>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</si>
  <si>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</si>
  <si>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</si>
  <si>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</si>
  <si>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</si>
  <si>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</si>
  <si>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</si>
  <si>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</si>
  <si>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</si>
  <si>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</si>
  <si>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</si>
  <si>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</si>
  <si>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</si>
  <si>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</si>
  <si>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</si>
  <si>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</si>
  <si>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</si>
  <si>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</si>
  <si>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</si>
  <si>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</si>
  <si>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</si>
  <si>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</si>
  <si>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</si>
  <si>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</si>
  <si>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</si>
  <si>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</si>
  <si>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</si>
  <si>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</si>
  <si>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</si>
  <si>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</si>
  <si>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</si>
  <si>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</si>
  <si>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</si>
  <si>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</si>
  <si>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</si>
  <si>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</si>
  <si>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</si>
  <si>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</si>
  <si>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</si>
  <si>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</si>
  <si>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</si>
  <si>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</si>
  <si>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</si>
  <si>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</si>
  <si>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</si>
  <si>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</si>
  <si>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</si>
  <si>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</si>
  <si>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</si>
  <si>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</si>
  <si>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</si>
  <si>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</si>
  <si>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</si>
  <si>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</si>
  <si>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</si>
  <si>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</si>
  <si>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</si>
  <si>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</si>
  <si>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</si>
  <si>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</si>
  <si>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</si>
  <si>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</si>
  <si>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</si>
  <si>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</si>
  <si>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</si>
  <si>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</si>
  <si>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</si>
  <si>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</si>
  <si>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</si>
  <si>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</si>
  <si>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</si>
  <si>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</si>
  <si>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</si>
  <si>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</si>
  <si>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</si>
  <si>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</si>
  <si>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</si>
  <si>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</si>
  <si>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</si>
  <si>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</si>
  <si>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</si>
  <si>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</si>
  <si>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</si>
  <si>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</si>
  <si>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</si>
  <si>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</si>
  <si>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</si>
  <si>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</si>
  <si>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</si>
  <si>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</si>
  <si>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</si>
  <si>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</si>
  <si>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</si>
  <si>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</si>
  <si>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</si>
  <si>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</si>
  <si>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</si>
  <si>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</si>
  <si>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</si>
  <si>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</si>
  <si>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</si>
  <si>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</si>
  <si>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</si>
  <si>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</si>
  <si>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</si>
  <si>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</si>
  <si>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</si>
  <si>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</si>
  <si>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</si>
  <si>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</si>
  <si>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</si>
  <si>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</si>
  <si>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</si>
  <si>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</si>
  <si>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</si>
  <si>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</si>
  <si>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</si>
  <si>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</si>
  <si>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</si>
  <si>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</si>
  <si>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</si>
  <si>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</si>
  <si>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</si>
  <si>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</si>
  <si>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</si>
  <si>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</si>
  <si>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</si>
  <si>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</si>
  <si>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</si>
  <si>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</si>
  <si>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</si>
  <si>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</si>
  <si>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</si>
  <si>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</si>
  <si>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</si>
  <si>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</si>
  <si>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</si>
  <si>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</si>
  <si>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</si>
  <si>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</si>
  <si>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</si>
  <si>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</si>
  <si>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</si>
  <si>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</si>
  <si>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</si>
  <si>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</si>
  <si>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</si>
  <si>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</si>
  <si>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</si>
  <si>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</si>
  <si>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</si>
  <si>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</si>
  <si>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</si>
  <si>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</si>
  <si>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</si>
  <si>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</si>
  <si>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</si>
  <si>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</si>
  <si>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</si>
  <si>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</si>
  <si>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</si>
  <si>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</si>
  <si>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</si>
  <si>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</si>
  <si>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</si>
  <si>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</si>
  <si>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</si>
  <si>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</si>
  <si>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</si>
  <si>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</si>
  <si>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</si>
  <si>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</si>
  <si>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</si>
  <si>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</si>
  <si>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</si>
  <si>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</si>
  <si>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</si>
  <si>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</si>
  <si>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</si>
  <si>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</si>
  <si>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</si>
  <si>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</si>
  <si>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</si>
  <si>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</si>
  <si>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</si>
  <si>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</si>
  <si>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</si>
  <si>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</si>
  <si>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</si>
  <si>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</si>
  <si>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</si>
  <si>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</si>
  <si>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</si>
  <si>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</si>
  <si>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</si>
  <si>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</si>
  <si>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</si>
  <si>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</si>
  <si>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</si>
  <si>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</si>
  <si>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</si>
  <si>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</si>
  <si>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</si>
  <si>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</si>
  <si>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</si>
  <si>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</si>
  <si>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</si>
  <si>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</si>
  <si>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</si>
  <si>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</si>
  <si>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</si>
  <si>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</si>
  <si>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</si>
  <si>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</si>
  <si>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</si>
  <si>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</si>
  <si>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</si>
  <si>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</si>
  <si>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</si>
  <si>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</si>
  <si>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</si>
  <si>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</si>
  <si>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</si>
  <si>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</si>
  <si>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</si>
  <si>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</si>
  <si>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</si>
  <si>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</si>
  <si>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</si>
  <si>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</si>
  <si>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</si>
  <si>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</si>
  <si>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</si>
  <si>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</si>
  <si>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</si>
  <si>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</si>
  <si>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</si>
  <si>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</si>
  <si>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</si>
  <si>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</si>
  <si>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</si>
  <si>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</si>
  <si>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</si>
  <si>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</si>
  <si>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</si>
  <si>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</si>
  <si>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</si>
  <si>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</si>
  <si>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</si>
  <si>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</si>
  <si>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</si>
  <si>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</si>
  <si>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</si>
  <si>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</si>
  <si>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</si>
  <si>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</si>
  <si>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</si>
  <si>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</si>
  <si>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</si>
  <si>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</si>
  <si>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</si>
  <si>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</si>
  <si>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</si>
  <si>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</si>
  <si>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</si>
  <si>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</si>
  <si>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</si>
  <si>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</si>
  <si>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</si>
  <si>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</si>
  <si>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</si>
  <si>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</si>
  <si>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</si>
  <si>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</si>
  <si>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</si>
  <si>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</si>
  <si>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</si>
  <si>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</si>
  <si>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</si>
  <si>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</si>
  <si>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</si>
  <si>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</si>
  <si>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</si>
  <si>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</si>
  <si>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</si>
  <si>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</si>
  <si>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</si>
  <si>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</si>
  <si>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</si>
  <si>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</si>
  <si>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</si>
  <si>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</si>
  <si>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</si>
  <si>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</si>
  <si>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</si>
  <si>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</si>
  <si>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</si>
  <si>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</si>
  <si>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</si>
  <si>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</si>
  <si>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</si>
  <si>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</si>
  <si>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</si>
  <si>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</si>
  <si>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</si>
  <si>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</si>
  <si>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</si>
  <si>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</si>
  <si>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</si>
  <si>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</si>
  <si>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</si>
  <si>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</si>
  <si>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</si>
  <si>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</si>
  <si>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</si>
  <si>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</si>
  <si>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</si>
  <si>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</si>
  <si>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</si>
  <si>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</si>
  <si>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</si>
  <si>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</si>
  <si>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</si>
  <si>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</si>
  <si>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</si>
  <si>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</si>
  <si>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</si>
  <si>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</si>
  <si>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</si>
  <si>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</si>
  <si>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</si>
  <si>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</si>
  <si>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</si>
  <si>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</si>
  <si>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</si>
  <si>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</si>
  <si>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</si>
  <si>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</si>
  <si>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</si>
  <si>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</si>
  <si>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</si>
  <si>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</si>
  <si>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</si>
  <si>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</si>
  <si>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</si>
  <si>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</si>
  <si>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</si>
  <si>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</si>
  <si>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</si>
  <si>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</si>
  <si>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</si>
  <si>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</si>
  <si>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</si>
  <si>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</si>
  <si>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</si>
  <si>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</si>
  <si>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</si>
  <si>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</si>
  <si>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</si>
  <si>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</si>
  <si>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</si>
  <si>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</si>
  <si>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</si>
  <si>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</si>
  <si>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</si>
  <si>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</si>
  <si>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</si>
  <si>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</si>
  <si>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</si>
  <si>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</si>
  <si>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</si>
  <si>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</si>
  <si>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</si>
  <si>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</si>
  <si>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</si>
  <si>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</si>
  <si>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</si>
  <si>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</si>
  <si>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</si>
  <si>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</si>
  <si>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</si>
  <si>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</si>
  <si>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</si>
  <si>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</si>
  <si>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</si>
  <si>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</si>
  <si>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</si>
  <si>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</si>
  <si>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</si>
  <si>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</si>
  <si>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</si>
  <si>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</si>
  <si>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</si>
  <si>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</si>
  <si>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</si>
  <si>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</si>
  <si>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</si>
  <si>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</si>
  <si>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</si>
  <si>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</si>
  <si>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</si>
  <si>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</si>
  <si>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</si>
  <si>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</si>
  <si>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</si>
  <si>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</si>
  <si>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</si>
  <si>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</si>
  <si>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</si>
  <si>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</si>
  <si>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</si>
  <si>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</si>
  <si>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</si>
  <si>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</si>
  <si>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</si>
  <si>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</si>
  <si>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</si>
  <si>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</si>
  <si>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</si>
  <si>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</si>
  <si>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</si>
  <si>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</si>
  <si>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</si>
  <si>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</si>
  <si>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</si>
  <si>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</si>
  <si>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</si>
  <si>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</si>
  <si>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</si>
  <si>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</si>
  <si>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</si>
  <si>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</si>
  <si>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</si>
  <si>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</si>
  <si>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</si>
  <si>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</si>
  <si>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</si>
  <si>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</si>
  <si>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</si>
  <si>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</si>
  <si>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</si>
  <si>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</si>
  <si>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</si>
  <si>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</si>
  <si>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</si>
  <si>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</si>
  <si>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</si>
  <si>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</si>
  <si>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</si>
  <si>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</si>
  <si>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</si>
  <si>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</si>
  <si>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</si>
  <si>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</si>
  <si>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</si>
  <si>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</si>
  <si>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</si>
  <si>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</si>
  <si>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</si>
  <si>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</si>
  <si>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</si>
  <si>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</si>
  <si>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</si>
  <si>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</si>
  <si>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</si>
  <si>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</si>
  <si>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</si>
  <si>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</si>
  <si>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</si>
  <si>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</si>
  <si>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</si>
  <si>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</si>
  <si>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</si>
  <si>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</si>
  <si>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</si>
  <si>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</si>
  <si>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</si>
  <si>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</si>
  <si>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</si>
  <si>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</si>
  <si>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</si>
  <si>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</si>
  <si>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</si>
  <si>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</si>
  <si>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</si>
  <si>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</si>
  <si>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</si>
  <si>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</si>
  <si>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</si>
  <si>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</si>
  <si>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</si>
  <si>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</si>
  <si>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</si>
  <si>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</si>
  <si>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</si>
  <si>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</si>
  <si>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</si>
  <si>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</si>
  <si>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</si>
  <si>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</si>
  <si>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</si>
  <si>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</si>
  <si>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</si>
  <si>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</si>
  <si>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</si>
  <si>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</si>
  <si>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</si>
  <si>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</si>
  <si>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</si>
  <si>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</si>
  <si>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</si>
  <si>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</si>
  <si>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</si>
  <si>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</si>
  <si>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</si>
  <si>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</si>
  <si>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</si>
  <si>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</si>
  <si>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</si>
  <si>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</si>
  <si>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</si>
  <si>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</si>
  <si>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</si>
  <si>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</si>
  <si>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</si>
  <si>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</si>
  <si>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</si>
  <si>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</si>
  <si>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</si>
  <si>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</si>
  <si>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</si>
  <si>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</si>
  <si>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</si>
  <si>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</si>
  <si>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</si>
  <si>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</si>
  <si>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</si>
  <si>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</si>
  <si>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</si>
  <si>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</si>
  <si>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</si>
  <si>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</si>
  <si>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</si>
  <si>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</si>
  <si>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</si>
  <si>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</si>
  <si>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</si>
  <si>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</si>
  <si>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</si>
  <si>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</si>
  <si>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</si>
  <si>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</si>
  <si>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</si>
  <si>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</si>
  <si>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</si>
  <si>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</si>
  <si>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</si>
  <si>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</si>
  <si>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</si>
  <si>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</si>
  <si>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</si>
  <si>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</si>
  <si>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</si>
  <si>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</si>
  <si>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</si>
  <si>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</si>
  <si>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</si>
  <si>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</si>
  <si>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</si>
  <si>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</si>
  <si>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</si>
  <si>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</si>
  <si>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</si>
  <si>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</si>
  <si>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</si>
  <si>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</si>
  <si>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</si>
  <si>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</si>
  <si>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</si>
  <si>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</si>
  <si>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</si>
  <si>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</si>
  <si>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</si>
  <si>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</si>
  <si>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</si>
  <si>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</si>
  <si>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</si>
  <si>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</si>
  <si>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</si>
  <si>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</si>
  <si>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</si>
  <si>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</si>
  <si>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</si>
  <si>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</si>
  <si>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</si>
  <si>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</si>
  <si>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</si>
  <si>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</si>
  <si>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</si>
  <si>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</si>
  <si>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</si>
  <si>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</si>
  <si>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</si>
  <si>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</si>
  <si>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</si>
  <si>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</si>
  <si>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</si>
  <si>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</si>
  <si>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</si>
  <si>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</si>
  <si>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</si>
  <si>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</si>
  <si>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</si>
  <si>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</si>
  <si>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</si>
  <si>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</si>
  <si>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</si>
  <si>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</si>
  <si>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</si>
  <si>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</si>
  <si>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</si>
  <si>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</si>
  <si>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</si>
  <si>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</si>
  <si>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</si>
  <si>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</si>
  <si>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</si>
  <si>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</si>
  <si>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</si>
  <si>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</si>
  <si>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</si>
  <si>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</si>
  <si>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</si>
  <si>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</si>
  <si>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</si>
  <si>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</si>
  <si>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</si>
  <si>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</si>
  <si>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</si>
  <si>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</si>
  <si>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</si>
  <si>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</si>
  <si>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</si>
  <si>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</si>
  <si>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</si>
  <si>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</si>
  <si>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</si>
  <si>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</si>
  <si>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</si>
  <si>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</si>
  <si>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</si>
  <si>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</si>
  <si>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</si>
  <si>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</si>
  <si>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</si>
  <si>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</si>
  <si>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</si>
  <si>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</si>
  <si>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</si>
  <si>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</si>
  <si>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</si>
  <si>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</si>
  <si>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</si>
  <si>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</si>
  <si>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</si>
  <si>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</si>
  <si>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</si>
  <si>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</si>
  <si>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</si>
  <si>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</si>
  <si>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</si>
  <si>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</si>
  <si>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</si>
  <si>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</si>
  <si>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</si>
  <si>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</si>
  <si>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</si>
  <si>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</si>
  <si>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</si>
  <si>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</si>
  <si>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</si>
  <si>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</si>
  <si>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</si>
  <si>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</si>
  <si>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</si>
  <si>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</si>
  <si>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</si>
  <si>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</si>
  <si>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</si>
  <si>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</si>
  <si>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</si>
  <si>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</si>
  <si>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</si>
  <si>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</si>
  <si>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</si>
  <si>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</si>
  <si>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</si>
  <si>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</si>
  <si>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</si>
  <si>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</si>
  <si>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</si>
  <si>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</si>
  <si>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</si>
  <si>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</si>
  <si>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</si>
  <si>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</si>
  <si>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</si>
  <si>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</si>
  <si>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</si>
  <si>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</si>
  <si>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</si>
  <si>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</si>
  <si>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</si>
  <si>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</si>
  <si>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</si>
  <si>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</si>
  <si>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</si>
  <si>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</si>
  <si>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</si>
  <si>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</si>
  <si>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</si>
  <si>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</si>
  <si>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</si>
  <si>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</si>
  <si>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</si>
  <si>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</si>
  <si>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</si>
  <si>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</si>
  <si>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</si>
  <si>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</si>
  <si>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</si>
  <si>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</si>
  <si>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</si>
  <si>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</si>
  <si>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</si>
  <si>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</si>
  <si>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</si>
  <si>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</si>
  <si>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</si>
  <si>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</si>
  <si>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</si>
  <si>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</si>
  <si>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</si>
  <si>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</si>
  <si>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</si>
  <si>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</si>
  <si>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</si>
  <si>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</si>
  <si>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</si>
  <si>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</si>
  <si>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</si>
  <si>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</si>
  <si>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</si>
  <si>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</si>
  <si>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</si>
  <si>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</si>
  <si>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</si>
  <si>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</si>
  <si>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</si>
  <si>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</si>
  <si>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</si>
  <si>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</si>
  <si>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</si>
  <si>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</si>
  <si>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</si>
  <si>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</si>
  <si>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</si>
  <si>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</si>
  <si>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</si>
  <si>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</si>
  <si>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</si>
  <si>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</si>
  <si>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</si>
  <si>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</si>
  <si>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</si>
  <si>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</si>
  <si>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</si>
  <si>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</si>
  <si>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</si>
  <si>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</si>
  <si>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</si>
  <si>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</si>
  <si>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</si>
  <si>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</si>
  <si>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</si>
  <si>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</si>
  <si>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</si>
  <si>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</si>
  <si>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</si>
  <si>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</si>
  <si>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</si>
  <si>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</si>
  <si>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</si>
  <si>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</si>
  <si>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</si>
  <si>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</si>
  <si>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</si>
  <si>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</si>
  <si>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</si>
  <si>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</si>
  <si>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</si>
  <si>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</si>
  <si>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</si>
  <si>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</si>
  <si>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</si>
  <si>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</si>
  <si>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</si>
  <si>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</si>
  <si>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</si>
  <si>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</si>
  <si>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</si>
  <si>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</si>
  <si>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</si>
  <si>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</si>
  <si>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</si>
  <si>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</si>
  <si>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</si>
  <si>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</si>
  <si>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</si>
  <si>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</si>
  <si>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</si>
  <si>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</si>
  <si>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</si>
  <si>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</si>
  <si>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</si>
  <si>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</si>
  <si>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</si>
  <si>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</si>
  <si>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</si>
  <si>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</si>
  <si>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</si>
  <si>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</si>
  <si>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</si>
  <si>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</si>
  <si>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</si>
  <si>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</si>
  <si>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</si>
  <si>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</si>
  <si>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</si>
  <si>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</si>
  <si>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</si>
  <si>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</si>
  <si>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</si>
  <si>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</si>
  <si>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</si>
  <si>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</si>
  <si>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</si>
  <si>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</si>
  <si>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</si>
  <si>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</si>
  <si>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</si>
  <si>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</si>
  <si>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</si>
  <si>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</si>
  <si>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</si>
  <si>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</si>
  <si>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</si>
  <si>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</si>
  <si>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</si>
  <si>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</si>
  <si>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</si>
  <si>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</si>
  <si>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</si>
  <si>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</si>
  <si>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</si>
  <si>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</si>
  <si>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</si>
  <si>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</si>
  <si>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</si>
  <si>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</si>
  <si>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</si>
  <si>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</si>
  <si>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</si>
  <si>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</si>
  <si>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</si>
  <si>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</si>
  <si>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</si>
  <si>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</si>
  <si>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</si>
  <si>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</si>
  <si>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</si>
  <si>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</si>
  <si>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</si>
  <si>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</si>
  <si>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</si>
  <si>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</si>
  <si>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</si>
  <si>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</si>
  <si>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</si>
  <si>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</si>
  <si>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</si>
  <si>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</si>
  <si>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</si>
  <si>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</si>
  <si>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</si>
  <si>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</si>
  <si>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</si>
  <si>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</si>
  <si>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</si>
  <si>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</si>
  <si>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</si>
  <si>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</si>
  <si>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</si>
  <si>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</si>
  <si>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</si>
  <si>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</si>
  <si>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</si>
  <si>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</si>
  <si>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</si>
  <si>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</si>
  <si>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</si>
  <si>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</si>
  <si>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</si>
  <si>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</si>
  <si>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</si>
  <si>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</si>
  <si>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</si>
  <si>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</si>
  <si>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</si>
  <si>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</si>
  <si>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</si>
  <si>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</si>
  <si>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</si>
  <si>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</si>
  <si>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</si>
  <si>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</si>
  <si>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</si>
  <si>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</si>
  <si>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</si>
  <si>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</si>
  <si>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</si>
  <si>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</si>
  <si>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</si>
  <si>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</si>
  <si>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</si>
  <si>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</si>
  <si>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</si>
  <si>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</si>
  <si>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</si>
  <si>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</si>
  <si>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</si>
  <si>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</si>
  <si>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</si>
  <si>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</si>
  <si>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</si>
  <si>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</si>
  <si>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</si>
  <si>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</si>
  <si>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</si>
  <si>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</si>
  <si>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</si>
  <si>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</si>
  <si>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</si>
  <si>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</si>
  <si>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</si>
  <si>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</si>
  <si>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</si>
  <si>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</si>
  <si>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</si>
  <si>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</si>
  <si>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</si>
  <si>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</si>
  <si>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</si>
  <si>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</si>
  <si>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</si>
  <si>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</si>
  <si>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</si>
  <si>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</si>
  <si>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</si>
  <si>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</si>
  <si>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</si>
  <si>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</si>
  <si>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</si>
  <si>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</si>
  <si>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</si>
  <si>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</si>
  <si>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</si>
  <si>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</si>
  <si>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</si>
  <si>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</si>
  <si>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</si>
  <si>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</si>
  <si>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</si>
  <si>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</si>
  <si>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</si>
  <si>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</si>
  <si>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</si>
  <si>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</si>
  <si>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</si>
  <si>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</si>
  <si>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</si>
  <si>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</si>
  <si>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</si>
  <si>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</si>
  <si>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</si>
  <si>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</si>
  <si>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</si>
  <si>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</si>
  <si>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</si>
  <si>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</si>
  <si>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</si>
  <si>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</si>
  <si>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</si>
  <si>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</si>
  <si>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</si>
  <si>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</si>
  <si>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</si>
  <si>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</si>
  <si>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</si>
  <si>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</si>
  <si>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</si>
  <si>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</si>
  <si>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</si>
  <si>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</si>
  <si>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</si>
  <si>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</si>
  <si>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</si>
  <si>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</si>
  <si>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</si>
  <si>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</si>
  <si>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</si>
  <si>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</si>
  <si>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</si>
  <si>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</si>
  <si>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</si>
  <si>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</si>
  <si>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</si>
  <si>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</si>
  <si>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</si>
  <si>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</si>
  <si>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</si>
  <si>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</si>
  <si>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</si>
  <si>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</si>
  <si>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</si>
  <si>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</si>
  <si>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</si>
  <si>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</si>
  <si>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</si>
  <si>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</si>
  <si>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</si>
  <si>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</si>
  <si>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</si>
  <si>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</si>
  <si>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</si>
  <si>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</si>
  <si>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</si>
  <si>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</si>
  <si>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</si>
  <si>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</si>
  <si>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</si>
  <si>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</si>
  <si>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</si>
  <si>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</si>
  <si>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</si>
  <si>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</si>
  <si>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</si>
  <si>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</si>
  <si>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</si>
  <si>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</si>
  <si>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</si>
  <si>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</si>
  <si>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</si>
  <si>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</si>
  <si>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</si>
  <si>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</si>
  <si>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</si>
  <si>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</si>
  <si>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</si>
  <si>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</si>
  <si>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</si>
  <si>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</si>
  <si>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</si>
  <si>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</si>
  <si>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</si>
  <si>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</si>
  <si>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</si>
  <si>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</si>
  <si>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</si>
  <si>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</si>
  <si>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</si>
  <si>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</si>
  <si>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</si>
  <si>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</si>
  <si>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</si>
  <si>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</si>
  <si>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</si>
  <si>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</si>
  <si>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</si>
  <si>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</si>
  <si>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</si>
  <si>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</si>
  <si>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</si>
  <si>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</si>
  <si>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</si>
  <si>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</si>
  <si>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</si>
  <si>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</si>
  <si>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</si>
  <si>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</si>
  <si>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</si>
  <si>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</si>
  <si>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</si>
  <si>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</si>
  <si>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</si>
  <si>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</si>
  <si>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</si>
  <si>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</si>
  <si>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</si>
  <si>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</si>
  <si>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</si>
  <si>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</si>
  <si>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</si>
  <si>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</si>
  <si>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</si>
  <si>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</si>
  <si>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</si>
  <si>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</si>
  <si>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</si>
  <si>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</si>
  <si>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</si>
  <si>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</si>
  <si>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</si>
  <si>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</si>
  <si>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</si>
  <si>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</si>
  <si>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</si>
  <si>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</si>
  <si>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</si>
  <si>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</si>
  <si>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</si>
  <si>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</si>
  <si>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</si>
  <si>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</si>
  <si>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</si>
  <si>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</si>
  <si>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</si>
  <si>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</si>
  <si>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</si>
  <si>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</si>
  <si>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</si>
  <si>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</si>
  <si>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</si>
  <si>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</si>
  <si>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</si>
  <si>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</si>
  <si>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</si>
  <si>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</si>
  <si>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</si>
  <si>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</si>
  <si>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</si>
  <si>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</si>
  <si>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</si>
  <si>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</si>
  <si>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</si>
  <si>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</si>
  <si>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</si>
  <si>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</si>
  <si>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</si>
  <si>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</si>
  <si>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</si>
  <si>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</si>
  <si>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</si>
  <si>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</si>
  <si>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</si>
  <si>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</si>
  <si>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</si>
  <si>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</si>
  <si>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</si>
  <si>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</si>
  <si>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</si>
  <si>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</si>
  <si>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</si>
  <si>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</si>
  <si>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</si>
  <si>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</si>
  <si>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</si>
  <si>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</si>
  <si>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</si>
  <si>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</si>
  <si>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</si>
  <si>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</si>
  <si>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</si>
  <si>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</si>
  <si>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</si>
  <si>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</si>
  <si>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</si>
  <si>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</si>
  <si>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</si>
  <si>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</si>
  <si>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</si>
  <si>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</si>
  <si>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</si>
  <si>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</si>
  <si>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</si>
  <si>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</si>
  <si>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</si>
  <si>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</si>
  <si>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</si>
  <si>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</si>
  <si>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</si>
  <si>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</si>
  <si>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</si>
  <si>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</si>
  <si>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</si>
  <si>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</si>
  <si>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</si>
  <si>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</si>
  <si>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</si>
  <si>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</si>
  <si>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</si>
  <si>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</si>
  <si>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</si>
  <si>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</si>
  <si>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</si>
  <si>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</si>
  <si>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</si>
  <si>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</si>
  <si>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</si>
  <si>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</si>
  <si>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</si>
  <si>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</si>
  <si>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</si>
  <si>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</si>
  <si>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</si>
  <si>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</si>
  <si>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</si>
  <si>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</si>
  <si>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</si>
  <si>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</si>
  <si>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</si>
  <si>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</si>
  <si>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</si>
  <si>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</si>
  <si>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</si>
  <si>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</si>
  <si>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</si>
  <si>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</si>
  <si>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</si>
  <si>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</si>
  <si>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</si>
  <si>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</si>
  <si>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</si>
  <si>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</si>
  <si>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</si>
  <si>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</si>
  <si>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</si>
  <si>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</si>
  <si>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</si>
  <si>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</si>
  <si>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</si>
  <si>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</si>
  <si>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</si>
  <si>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</si>
  <si>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</si>
  <si>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</si>
  <si>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</si>
  <si>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</si>
  <si>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</si>
  <si>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</si>
  <si>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</si>
  <si>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</si>
  <si>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</si>
  <si>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</si>
  <si>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</si>
  <si>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</si>
  <si>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</si>
  <si>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</si>
  <si>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</si>
  <si>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</si>
  <si>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</si>
  <si>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</si>
  <si>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</si>
  <si>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</si>
  <si>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</si>
  <si>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</si>
  <si>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</si>
  <si>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</si>
  <si>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</si>
  <si>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</si>
  <si>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</si>
  <si>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</si>
  <si>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</si>
  <si>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</si>
  <si>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</si>
  <si>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</si>
  <si>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</si>
  <si>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</si>
  <si>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</si>
  <si>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</si>
  <si>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</si>
  <si>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</si>
  <si>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</si>
  <si>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</si>
  <si>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</si>
  <si>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</si>
  <si>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</si>
  <si>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</si>
  <si>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</si>
  <si>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</si>
  <si>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</si>
  <si>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</si>
  <si>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</si>
  <si>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</si>
  <si>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</si>
  <si>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</si>
  <si>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</si>
  <si>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</si>
  <si>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</si>
  <si>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</si>
  <si>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</si>
  <si>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</si>
  <si>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</si>
  <si>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</si>
  <si>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</si>
  <si>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</si>
  <si>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</si>
  <si>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</si>
  <si>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</si>
  <si>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</si>
  <si>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</si>
  <si>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</si>
  <si>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</si>
  <si>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</si>
  <si>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</si>
  <si>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</si>
  <si>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</si>
  <si>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</si>
  <si>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</si>
  <si>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</si>
  <si>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</si>
  <si>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</si>
  <si>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</si>
  <si>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</si>
  <si>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</si>
  <si>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</si>
  <si>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</si>
  <si>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</si>
  <si>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</si>
  <si>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</si>
  <si>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</si>
  <si>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</si>
  <si>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</si>
  <si>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</si>
  <si>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</si>
  <si>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</si>
  <si>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</si>
  <si>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</si>
  <si>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</si>
  <si>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</si>
  <si>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</si>
  <si>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</si>
  <si>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</si>
  <si>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</si>
  <si>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Manager</t>
  </si>
  <si>
    <t>Chris</t>
  </si>
  <si>
    <t>Erin</t>
  </si>
  <si>
    <t>Sam</t>
  </si>
  <si>
    <t>William</t>
  </si>
  <si>
    <t>выручка</t>
  </si>
  <si>
    <t>Названия строк</t>
  </si>
  <si>
    <t>Общий итог</t>
  </si>
  <si>
    <t>прибыль</t>
  </si>
  <si>
    <t>средний чек</t>
  </si>
  <si>
    <t>янв</t>
  </si>
  <si>
    <t>фев</t>
  </si>
  <si>
    <t>мар</t>
  </si>
  <si>
    <t>апр</t>
  </si>
  <si>
    <t>май</t>
  </si>
  <si>
    <t>июн</t>
  </si>
  <si>
    <t>менеджер</t>
  </si>
  <si>
    <t xml:space="preserve"> </t>
  </si>
  <si>
    <t>Выручка нарастающий %</t>
  </si>
  <si>
    <t>Выручка % от общего</t>
  </si>
  <si>
    <t>Группа ABC</t>
  </si>
  <si>
    <t>Выручка</t>
  </si>
  <si>
    <t>Процент выручки по менеджерам</t>
  </si>
  <si>
    <t>топ 5 товаров</t>
  </si>
  <si>
    <t>доход по сегменту покупателя</t>
  </si>
  <si>
    <t>группа</t>
  </si>
  <si>
    <t>процент выручки</t>
  </si>
  <si>
    <t>процент группы</t>
  </si>
  <si>
    <t>A</t>
  </si>
  <si>
    <t>B</t>
  </si>
  <si>
    <t>C</t>
  </si>
  <si>
    <t>выручка2</t>
  </si>
  <si>
    <t>Product_id</t>
  </si>
  <si>
    <t>месяц</t>
  </si>
  <si>
    <t>Custom</t>
  </si>
  <si>
    <t>месяц (Индекс месяца)</t>
  </si>
  <si>
    <t>месяц (Месяц)</t>
  </si>
  <si>
    <t>55372</t>
  </si>
  <si>
    <t>14.05.2015</t>
  </si>
  <si>
    <t>Май</t>
  </si>
  <si>
    <t>92236</t>
  </si>
  <si>
    <t>16.02.2015</t>
  </si>
  <si>
    <t>Февраль</t>
  </si>
  <si>
    <t>98052</t>
  </si>
  <si>
    <t>11.05.2015</t>
  </si>
  <si>
    <t>45231</t>
  </si>
  <si>
    <t>02.04.2015</t>
  </si>
  <si>
    <t>Март</t>
  </si>
  <si>
    <t>98026</t>
  </si>
  <si>
    <t>10.01.2015</t>
  </si>
  <si>
    <t>Январь</t>
  </si>
  <si>
    <t>95687</t>
  </si>
  <si>
    <t>08.06.2015</t>
  </si>
  <si>
    <t>Июнь</t>
  </si>
  <si>
    <t>66212</t>
  </si>
  <si>
    <t>04.04.2015</t>
  </si>
  <si>
    <t>Апрель</t>
  </si>
  <si>
    <t>48138</t>
  </si>
  <si>
    <t>64133</t>
  </si>
  <si>
    <t>03.01.2015</t>
  </si>
  <si>
    <t>76028</t>
  </si>
  <si>
    <t>11.01.2015</t>
  </si>
  <si>
    <t>22980</t>
  </si>
  <si>
    <t>08.03.2015</t>
  </si>
  <si>
    <t>94122</t>
  </si>
  <si>
    <t>21.02.2015</t>
  </si>
  <si>
    <t>2474</t>
  </si>
  <si>
    <t>20016</t>
  </si>
  <si>
    <t>30.06.2015</t>
  </si>
  <si>
    <t>2920</t>
  </si>
  <si>
    <t>38401</t>
  </si>
  <si>
    <t>32708</t>
  </si>
  <si>
    <t>08.04.2015</t>
  </si>
  <si>
    <t>90022</t>
  </si>
  <si>
    <t>07.02.2015</t>
  </si>
  <si>
    <t>58554</t>
  </si>
  <si>
    <t>16.03.2015</t>
  </si>
  <si>
    <t>68701</t>
  </si>
  <si>
    <t>13.04.2015</t>
  </si>
  <si>
    <t>90069</t>
  </si>
  <si>
    <t>16.01.2015</t>
  </si>
  <si>
    <t>90049</t>
  </si>
  <si>
    <t>29.05.2015</t>
  </si>
  <si>
    <t>37027</t>
  </si>
  <si>
    <t>14701</t>
  </si>
  <si>
    <t>36608</t>
  </si>
  <si>
    <t>23.01.2015</t>
  </si>
  <si>
    <t>37922</t>
  </si>
  <si>
    <t>22.01.2015</t>
  </si>
  <si>
    <t>20012</t>
  </si>
  <si>
    <t>06.04.2015</t>
  </si>
  <si>
    <t>10528</t>
  </si>
  <si>
    <t>61832</t>
  </si>
  <si>
    <t>09.06.2015</t>
  </si>
  <si>
    <t>32259</t>
  </si>
  <si>
    <t>28.05.2015</t>
  </si>
  <si>
    <t>6770</t>
  </si>
  <si>
    <t>60091</t>
  </si>
  <si>
    <t>17.01.2015</t>
  </si>
  <si>
    <t>43952</t>
  </si>
  <si>
    <t>22.04.2015</t>
  </si>
  <si>
    <t>94521</t>
  </si>
  <si>
    <t>27.04.2015</t>
  </si>
  <si>
    <t>90045</t>
  </si>
  <si>
    <t>30605</t>
  </si>
  <si>
    <t>17.04.2015</t>
  </si>
  <si>
    <t>55379</t>
  </si>
  <si>
    <t>22.06.2015</t>
  </si>
  <si>
    <t>98387</t>
  </si>
  <si>
    <t>05.03.2015</t>
  </si>
  <si>
    <t>46307</t>
  </si>
  <si>
    <t>09.04.2015</t>
  </si>
  <si>
    <t>98105</t>
  </si>
  <si>
    <t>46375</t>
  </si>
  <si>
    <t>26.05.2015</t>
  </si>
  <si>
    <t>30721</t>
  </si>
  <si>
    <t>17.06.2015</t>
  </si>
  <si>
    <t>89041</t>
  </si>
  <si>
    <t>02.03.2015</t>
  </si>
  <si>
    <t>17112</t>
  </si>
  <si>
    <t>02.06.2015</t>
  </si>
  <si>
    <t>19464</t>
  </si>
  <si>
    <t>12.05.2015</t>
  </si>
  <si>
    <t>41042</t>
  </si>
  <si>
    <t>13.01.2015</t>
  </si>
  <si>
    <t>5201</t>
  </si>
  <si>
    <t>15.03.2015</t>
  </si>
  <si>
    <t>43017</t>
  </si>
  <si>
    <t>14.03.2015</t>
  </si>
  <si>
    <t>75028</t>
  </si>
  <si>
    <t>06.06.2015</t>
  </si>
  <si>
    <t>60016</t>
  </si>
  <si>
    <t>76706</t>
  </si>
  <si>
    <t>06.01.2015</t>
  </si>
  <si>
    <t>28206</t>
  </si>
  <si>
    <t>44039</t>
  </si>
  <si>
    <t>33021</t>
  </si>
  <si>
    <t>30.03.2015</t>
  </si>
  <si>
    <t>36830</t>
  </si>
  <si>
    <t>17.03.2015</t>
  </si>
  <si>
    <t>43081</t>
  </si>
  <si>
    <t>22.03.2015</t>
  </si>
  <si>
    <t>23111</t>
  </si>
  <si>
    <t>01.02.2015</t>
  </si>
  <si>
    <t>12.03.2015</t>
  </si>
  <si>
    <t>33971</t>
  </si>
  <si>
    <t>28.03.2015</t>
  </si>
  <si>
    <t>27288</t>
  </si>
  <si>
    <t>24060</t>
  </si>
  <si>
    <t>03.05.2015</t>
  </si>
  <si>
    <t>32601</t>
  </si>
  <si>
    <t>03.04.2015</t>
  </si>
  <si>
    <t>2113</t>
  </si>
  <si>
    <t>30.04.2015</t>
  </si>
  <si>
    <t>14609</t>
  </si>
  <si>
    <t>28052</t>
  </si>
  <si>
    <t>21.06.2015</t>
  </si>
  <si>
    <t>6614</t>
  </si>
  <si>
    <t>23.04.2015</t>
  </si>
  <si>
    <t>33403</t>
  </si>
  <si>
    <t>19.01.2015</t>
  </si>
  <si>
    <t>57201</t>
  </si>
  <si>
    <t>24.06.2015</t>
  </si>
  <si>
    <t>38017</t>
  </si>
  <si>
    <t>11.04.2015</t>
  </si>
  <si>
    <t>37075</t>
  </si>
  <si>
    <t>15.01.2015</t>
  </si>
  <si>
    <t>2563</t>
  </si>
  <si>
    <t>25.03.2015</t>
  </si>
  <si>
    <t>45801</t>
  </si>
  <si>
    <t>17.05.2015</t>
  </si>
  <si>
    <t>29651</t>
  </si>
  <si>
    <t>21.01.2015</t>
  </si>
  <si>
    <t>84117</t>
  </si>
  <si>
    <t>18.05.2015</t>
  </si>
  <si>
    <t>76248</t>
  </si>
  <si>
    <t>18.02.2015</t>
  </si>
  <si>
    <t>29483</t>
  </si>
  <si>
    <t>24.02.2015</t>
  </si>
  <si>
    <t>29418</t>
  </si>
  <si>
    <t>27.05.2015</t>
  </si>
  <si>
    <t>48135</t>
  </si>
  <si>
    <t>07.05.2015</t>
  </si>
  <si>
    <t>10024</t>
  </si>
  <si>
    <t>68128</t>
  </si>
  <si>
    <t>3246</t>
  </si>
  <si>
    <t>66209</t>
  </si>
  <si>
    <t>29.01.2015</t>
  </si>
  <si>
    <t>70117</t>
  </si>
  <si>
    <t>14.06.2015</t>
  </si>
  <si>
    <t>30240</t>
  </si>
  <si>
    <t>11787</t>
  </si>
  <si>
    <t>85234</t>
  </si>
  <si>
    <t>10.06.2015</t>
  </si>
  <si>
    <t>28204</t>
  </si>
  <si>
    <t>54481</t>
  </si>
  <si>
    <t>12.04.2015</t>
  </si>
  <si>
    <t>13210</t>
  </si>
  <si>
    <t>14.02.2015</t>
  </si>
  <si>
    <t>59601</t>
  </si>
  <si>
    <t>16.05.2015</t>
  </si>
  <si>
    <t>10012</t>
  </si>
  <si>
    <t>90712</t>
  </si>
  <si>
    <t>04.05.2015</t>
  </si>
  <si>
    <t>97526</t>
  </si>
  <si>
    <t>23.02.2015</t>
  </si>
  <si>
    <t>91941</t>
  </si>
  <si>
    <t>10.04.2015</t>
  </si>
  <si>
    <t>99163</t>
  </si>
  <si>
    <t>19.03.2015</t>
  </si>
  <si>
    <t>30188</t>
  </si>
  <si>
    <t>33311</t>
  </si>
  <si>
    <t>28403</t>
  </si>
  <si>
    <t>12.02.2015</t>
  </si>
  <si>
    <t>97030</t>
  </si>
  <si>
    <t>92345</t>
  </si>
  <si>
    <t>18.03.2015</t>
  </si>
  <si>
    <t>59715</t>
  </si>
  <si>
    <t>19.04.2015</t>
  </si>
  <si>
    <t>28079</t>
  </si>
  <si>
    <t>98373</t>
  </si>
  <si>
    <t>10.03.2015</t>
  </si>
  <si>
    <t>95661</t>
  </si>
  <si>
    <t>75109</t>
  </si>
  <si>
    <t>94559</t>
  </si>
  <si>
    <t>09.01.2015</t>
  </si>
  <si>
    <t>10177</t>
  </si>
  <si>
    <t>90004</t>
  </si>
  <si>
    <t>19.05.2015</t>
  </si>
  <si>
    <t>73110</t>
  </si>
  <si>
    <t>03.02.2015</t>
  </si>
  <si>
    <t>88310</t>
  </si>
  <si>
    <t>94591</t>
  </si>
  <si>
    <t>06.03.2015</t>
  </si>
  <si>
    <t>46312</t>
  </si>
  <si>
    <t>1876</t>
  </si>
  <si>
    <t>15.02.2015</t>
  </si>
  <si>
    <t>60601</t>
  </si>
  <si>
    <t>05.05.2015</t>
  </si>
  <si>
    <t>81007</t>
  </si>
  <si>
    <t>4240</t>
  </si>
  <si>
    <t>66502</t>
  </si>
  <si>
    <t>79762</t>
  </si>
  <si>
    <t>4005</t>
  </si>
  <si>
    <t>2129</t>
  </si>
  <si>
    <t>1007</t>
  </si>
  <si>
    <t>20.03.2015</t>
  </si>
  <si>
    <t>44118</t>
  </si>
  <si>
    <t>21.05.2015</t>
  </si>
  <si>
    <t>62002</t>
  </si>
  <si>
    <t>37664</t>
  </si>
  <si>
    <t>37918</t>
  </si>
  <si>
    <t>01.04.2015</t>
  </si>
  <si>
    <t>21040</t>
  </si>
  <si>
    <t>12.06.2015</t>
  </si>
  <si>
    <t>83301</t>
  </si>
  <si>
    <t>80525</t>
  </si>
  <si>
    <t>15.05.2015</t>
  </si>
  <si>
    <t>99207</t>
  </si>
  <si>
    <t>91360</t>
  </si>
  <si>
    <t>25.01.2015</t>
  </si>
  <si>
    <t>23320</t>
  </si>
  <si>
    <t>31.01.2015</t>
  </si>
  <si>
    <t>26.01.2015</t>
  </si>
  <si>
    <t>92646</t>
  </si>
  <si>
    <t>99301</t>
  </si>
  <si>
    <t>06.02.2015</t>
  </si>
  <si>
    <t>70802</t>
  </si>
  <si>
    <t>05.01.2015</t>
  </si>
  <si>
    <t>60505</t>
  </si>
  <si>
    <t>97062</t>
  </si>
  <si>
    <t>60653</t>
  </si>
  <si>
    <t>49017</t>
  </si>
  <si>
    <t>6478</t>
  </si>
  <si>
    <t>1462</t>
  </si>
  <si>
    <t>27.06.2015</t>
  </si>
  <si>
    <t>12180</t>
  </si>
  <si>
    <t>13501</t>
  </si>
  <si>
    <t>08.01.2015</t>
  </si>
  <si>
    <t>37804</t>
  </si>
  <si>
    <t>60462</t>
  </si>
  <si>
    <t>48708</t>
  </si>
  <si>
    <t>28.02.2015</t>
  </si>
  <si>
    <t>81503</t>
  </si>
  <si>
    <t>55423</t>
  </si>
  <si>
    <t>67846</t>
  </si>
  <si>
    <t>98444</t>
  </si>
  <si>
    <t>21113</t>
  </si>
  <si>
    <t>86001</t>
  </si>
  <si>
    <t>92024</t>
  </si>
  <si>
    <t>14.04.2015</t>
  </si>
  <si>
    <t>91945</t>
  </si>
  <si>
    <t>18.06.2015</t>
  </si>
  <si>
    <t>75007</t>
  </si>
  <si>
    <t>97504</t>
  </si>
  <si>
    <t>14901</t>
  </si>
  <si>
    <t>43229</t>
  </si>
  <si>
    <t>18103</t>
  </si>
  <si>
    <t>19406</t>
  </si>
  <si>
    <t>18.04.2015</t>
  </si>
  <si>
    <t>44512</t>
  </si>
  <si>
    <t>48234</t>
  </si>
  <si>
    <t>37814</t>
  </si>
  <si>
    <t>93030</t>
  </si>
  <si>
    <t>19.02.2015</t>
  </si>
  <si>
    <t>61701</t>
  </si>
  <si>
    <t>01.05.2015</t>
  </si>
  <si>
    <t>61554</t>
  </si>
  <si>
    <t>27.02.2015</t>
  </si>
  <si>
    <t>35601</t>
  </si>
  <si>
    <t>94024</t>
  </si>
  <si>
    <t>68847</t>
  </si>
  <si>
    <t>95207</t>
  </si>
  <si>
    <t>33411</t>
  </si>
  <si>
    <t>63105</t>
  </si>
  <si>
    <t>07.03.2015</t>
  </si>
  <si>
    <t>13021</t>
  </si>
  <si>
    <t>22.02.2015</t>
  </si>
  <si>
    <t>90041</t>
  </si>
  <si>
    <t>03.07.2015</t>
  </si>
  <si>
    <t>95404</t>
  </si>
  <si>
    <t>95823</t>
  </si>
  <si>
    <t>45406</t>
  </si>
  <si>
    <t>25.05.2015</t>
  </si>
  <si>
    <t>32935</t>
  </si>
  <si>
    <t>21.04.2015</t>
  </si>
  <si>
    <t>55113</t>
  </si>
  <si>
    <t>25.06.2015</t>
  </si>
  <si>
    <t>7601</t>
  </si>
  <si>
    <t>50401</t>
  </si>
  <si>
    <t>30.01.2015</t>
  </si>
  <si>
    <t>15221</t>
  </si>
  <si>
    <t>95032</t>
  </si>
  <si>
    <t>10.05.2015</t>
  </si>
  <si>
    <t>82901</t>
  </si>
  <si>
    <t>8332</t>
  </si>
  <si>
    <t>30.05.2015</t>
  </si>
  <si>
    <t>60543</t>
  </si>
  <si>
    <t>28.01.2015</t>
  </si>
  <si>
    <t>79605</t>
  </si>
  <si>
    <t>24.05.2015</t>
  </si>
  <si>
    <t>24.04.2015</t>
  </si>
  <si>
    <t>91745</t>
  </si>
  <si>
    <t>09.03.2015</t>
  </si>
  <si>
    <t>78577</t>
  </si>
  <si>
    <t>10154</t>
  </si>
  <si>
    <t>98115</t>
  </si>
  <si>
    <t>11729</t>
  </si>
  <si>
    <t>25.04.2015</t>
  </si>
  <si>
    <t>98158</t>
  </si>
  <si>
    <t>20151</t>
  </si>
  <si>
    <t>16.06.2015</t>
  </si>
  <si>
    <t>7631</t>
  </si>
  <si>
    <t>07.06.2015</t>
  </si>
  <si>
    <t>37130</t>
  </si>
  <si>
    <t>42104</t>
  </si>
  <si>
    <t>55076</t>
  </si>
  <si>
    <t>26.03.2015</t>
  </si>
  <si>
    <t>39701</t>
  </si>
  <si>
    <t>15.04.2015</t>
  </si>
  <si>
    <t>22304</t>
  </si>
  <si>
    <t>53402</t>
  </si>
  <si>
    <t>13.05.2015</t>
  </si>
  <si>
    <t>4901</t>
  </si>
  <si>
    <t>20.02.2015</t>
  </si>
  <si>
    <t>38801</t>
  </si>
  <si>
    <t>77015</t>
  </si>
  <si>
    <t>1801</t>
  </si>
  <si>
    <t>52402</t>
  </si>
  <si>
    <t>46016</t>
  </si>
  <si>
    <t>75460</t>
  </si>
  <si>
    <t>25.02.2015</t>
  </si>
  <si>
    <t>81001</t>
  </si>
  <si>
    <t>05.02.2015</t>
  </si>
  <si>
    <t>32168</t>
  </si>
  <si>
    <t>27.03.2015</t>
  </si>
  <si>
    <t>4210</t>
  </si>
  <si>
    <t>71603</t>
  </si>
  <si>
    <t>67901</t>
  </si>
  <si>
    <t>14304</t>
  </si>
  <si>
    <t>55106</t>
  </si>
  <si>
    <t>05.04.2015</t>
  </si>
  <si>
    <t>72022</t>
  </si>
  <si>
    <t>03.03.2015</t>
  </si>
  <si>
    <t>60123</t>
  </si>
  <si>
    <t>16801</t>
  </si>
  <si>
    <t>20.04.2015</t>
  </si>
  <si>
    <t>20740</t>
  </si>
  <si>
    <t>12.01.2015</t>
  </si>
  <si>
    <t>33952</t>
  </si>
  <si>
    <t>01.06.2015</t>
  </si>
  <si>
    <t>50208</t>
  </si>
  <si>
    <t>80229</t>
  </si>
  <si>
    <t>05.06.2015</t>
  </si>
  <si>
    <t>09.02.2015</t>
  </si>
  <si>
    <t>39301</t>
  </si>
  <si>
    <t>20.01.2015</t>
  </si>
  <si>
    <t>53220</t>
  </si>
  <si>
    <t>71854</t>
  </si>
  <si>
    <t>46041</t>
  </si>
  <si>
    <t>85737</t>
  </si>
  <si>
    <t>72209</t>
  </si>
  <si>
    <t>7901</t>
  </si>
  <si>
    <t>19112</t>
  </si>
  <si>
    <t>83701</t>
  </si>
  <si>
    <t>98661</t>
  </si>
  <si>
    <t>29.04.2015</t>
  </si>
  <si>
    <t>29915</t>
  </si>
  <si>
    <t>97068</t>
  </si>
  <si>
    <t>21.03.2015</t>
  </si>
  <si>
    <t>29577</t>
  </si>
  <si>
    <t>78852</t>
  </si>
  <si>
    <t>26.02.2015</t>
  </si>
  <si>
    <t>44134</t>
  </si>
  <si>
    <t>90604</t>
  </si>
  <si>
    <t>92691</t>
  </si>
  <si>
    <t>07.04.2015</t>
  </si>
  <si>
    <t>46530</t>
  </si>
  <si>
    <t>08.02.2015</t>
  </si>
  <si>
    <t>07.01.2015</t>
  </si>
  <si>
    <t>43026</t>
  </si>
  <si>
    <t>09.05.2015</t>
  </si>
  <si>
    <t>36330</t>
  </si>
  <si>
    <t>84067</t>
  </si>
  <si>
    <t>30265</t>
  </si>
  <si>
    <t>37167</t>
  </si>
  <si>
    <t>6810</t>
  </si>
  <si>
    <t>84106</t>
  </si>
  <si>
    <t>95616</t>
  </si>
  <si>
    <t>76021</t>
  </si>
  <si>
    <t>26003</t>
  </si>
  <si>
    <t>21501</t>
  </si>
  <si>
    <t>23.06.2015</t>
  </si>
  <si>
    <t>91730</t>
  </si>
  <si>
    <t>92374</t>
  </si>
  <si>
    <t>80112</t>
  </si>
  <si>
    <t>68601</t>
  </si>
  <si>
    <t>13.06.2015</t>
  </si>
  <si>
    <t>90278</t>
  </si>
  <si>
    <t>28.06.2015</t>
  </si>
  <si>
    <t>22124</t>
  </si>
  <si>
    <t>2108</t>
  </si>
  <si>
    <t>5403</t>
  </si>
  <si>
    <t>72143</t>
  </si>
  <si>
    <t>23602</t>
  </si>
  <si>
    <t>08.05.2015</t>
  </si>
  <si>
    <t>44136</t>
  </si>
  <si>
    <t>7002</t>
  </si>
  <si>
    <t>29203</t>
  </si>
  <si>
    <t>27511</t>
  </si>
  <si>
    <t>11722</t>
  </si>
  <si>
    <t>14225</t>
  </si>
  <si>
    <t>13.03.2015</t>
  </si>
  <si>
    <t>80020</t>
  </si>
  <si>
    <t>79424</t>
  </si>
  <si>
    <t>43015</t>
  </si>
  <si>
    <t>19140</t>
  </si>
  <si>
    <t>42071</t>
  </si>
  <si>
    <t>95695</t>
  </si>
  <si>
    <t>98037</t>
  </si>
  <si>
    <t>23.03.2015</t>
  </si>
  <si>
    <t>11727</t>
  </si>
  <si>
    <t>06.05.2015</t>
  </si>
  <si>
    <t>3060</t>
  </si>
  <si>
    <t>92592</t>
  </si>
  <si>
    <t>78596</t>
  </si>
  <si>
    <t>27260</t>
  </si>
  <si>
    <t>53151</t>
  </si>
  <si>
    <t>2118</t>
  </si>
  <si>
    <t>76039</t>
  </si>
  <si>
    <t>19711</t>
  </si>
  <si>
    <t>04.06.2015</t>
  </si>
  <si>
    <t>80027</t>
  </si>
  <si>
    <t>41075</t>
  </si>
  <si>
    <t>14.01.2015</t>
  </si>
  <si>
    <t>92307</t>
  </si>
  <si>
    <t>19.06.2015</t>
  </si>
  <si>
    <t>53095</t>
  </si>
  <si>
    <t>61265</t>
  </si>
  <si>
    <t>31.05.2015</t>
  </si>
  <si>
    <t>93010</t>
  </si>
  <si>
    <t>10009</t>
  </si>
  <si>
    <t>22.05.2015</t>
  </si>
  <si>
    <t>44256</t>
  </si>
  <si>
    <t>60110</t>
  </si>
  <si>
    <t>20190</t>
  </si>
  <si>
    <t>73521</t>
  </si>
  <si>
    <t>53081</t>
  </si>
  <si>
    <t>10112</t>
  </si>
  <si>
    <t>12306</t>
  </si>
  <si>
    <t>67037</t>
  </si>
  <si>
    <t>75482</t>
  </si>
  <si>
    <t>84074</t>
  </si>
  <si>
    <t>10170</t>
  </si>
  <si>
    <t>17201</t>
  </si>
  <si>
    <t>32174</t>
  </si>
  <si>
    <t>32707</t>
  </si>
  <si>
    <t>53711</t>
  </si>
  <si>
    <t>20746</t>
  </si>
  <si>
    <t>15228</t>
  </si>
  <si>
    <t>75901</t>
  </si>
  <si>
    <t>30328</t>
  </si>
  <si>
    <t>55432</t>
  </si>
  <si>
    <t>48640</t>
  </si>
  <si>
    <t>02.07.2015</t>
  </si>
  <si>
    <t>92243</t>
  </si>
  <si>
    <t>94086</t>
  </si>
  <si>
    <t>92553</t>
  </si>
  <si>
    <t>65807</t>
  </si>
  <si>
    <t>30344</t>
  </si>
  <si>
    <t>47905</t>
  </si>
  <si>
    <t>46614</t>
  </si>
  <si>
    <t>44145</t>
  </si>
  <si>
    <t>10004</t>
  </si>
  <si>
    <t>24.03.2015</t>
  </si>
  <si>
    <t>38134</t>
  </si>
  <si>
    <t>60516</t>
  </si>
  <si>
    <t>33065</t>
  </si>
  <si>
    <t>47302</t>
  </si>
  <si>
    <t>39530</t>
  </si>
  <si>
    <t>01.07.2015</t>
  </si>
  <si>
    <t>92037</t>
  </si>
  <si>
    <t>33710</t>
  </si>
  <si>
    <t>39503</t>
  </si>
  <si>
    <t>93309</t>
  </si>
  <si>
    <t>28314</t>
  </si>
  <si>
    <t>10.02.2015</t>
  </si>
  <si>
    <t>50613</t>
  </si>
  <si>
    <t>11010</t>
  </si>
  <si>
    <t>11542</t>
  </si>
  <si>
    <t>37743</t>
  </si>
  <si>
    <t>39401</t>
  </si>
  <si>
    <t>28144</t>
  </si>
  <si>
    <t>60611</t>
  </si>
  <si>
    <t>77301</t>
  </si>
  <si>
    <t>04.02.2015</t>
  </si>
  <si>
    <t>60102</t>
  </si>
  <si>
    <t>71901</t>
  </si>
  <si>
    <t>29.06.2015</t>
  </si>
  <si>
    <t>11550</t>
  </si>
  <si>
    <t>90503</t>
  </si>
  <si>
    <t>34698</t>
  </si>
  <si>
    <t>97330</t>
  </si>
  <si>
    <t>36869</t>
  </si>
  <si>
    <t>63141</t>
  </si>
  <si>
    <t>63130</t>
  </si>
  <si>
    <t>55343</t>
  </si>
  <si>
    <t>55433</t>
  </si>
  <si>
    <t>43050</t>
  </si>
  <si>
    <t>33916</t>
  </si>
  <si>
    <t>95501</t>
  </si>
  <si>
    <t>48127</t>
  </si>
  <si>
    <t>29662</t>
  </si>
  <si>
    <t>79701</t>
  </si>
  <si>
    <t>5701</t>
  </si>
  <si>
    <t>75401</t>
  </si>
  <si>
    <t>10956</t>
  </si>
  <si>
    <t>06.07.2015</t>
  </si>
  <si>
    <t>81301</t>
  </si>
  <si>
    <t>48185</t>
  </si>
  <si>
    <t>2908</t>
  </si>
  <si>
    <t>64055</t>
  </si>
  <si>
    <t>48227</t>
  </si>
  <si>
    <t>28560</t>
  </si>
  <si>
    <t>11756</t>
  </si>
  <si>
    <t>50501</t>
  </si>
  <si>
    <t>31401</t>
  </si>
  <si>
    <t>21042</t>
  </si>
  <si>
    <t>64804</t>
  </si>
  <si>
    <t>45011</t>
  </si>
  <si>
    <t>64130</t>
  </si>
  <si>
    <t>11.02.2015</t>
  </si>
  <si>
    <t>54703</t>
  </si>
  <si>
    <t>78550</t>
  </si>
  <si>
    <t>29.03.2015</t>
  </si>
  <si>
    <t>23223</t>
  </si>
  <si>
    <t>83843</t>
  </si>
  <si>
    <t>23701</t>
  </si>
  <si>
    <t>98198</t>
  </si>
  <si>
    <t>76053</t>
  </si>
  <si>
    <t>76541</t>
  </si>
  <si>
    <t>71111</t>
  </si>
  <si>
    <t>33881</t>
  </si>
  <si>
    <t>4106</t>
  </si>
  <si>
    <t>94025</t>
  </si>
  <si>
    <t>73071</t>
  </si>
  <si>
    <t>44107</t>
  </si>
  <si>
    <t>57701</t>
  </si>
  <si>
    <t>98273</t>
  </si>
  <si>
    <t>10115</t>
  </si>
  <si>
    <t>37311</t>
  </si>
  <si>
    <t>95746</t>
  </si>
  <si>
    <t>43221</t>
  </si>
  <si>
    <t>33461</t>
  </si>
  <si>
    <t>77041</t>
  </si>
  <si>
    <t>60060</t>
  </si>
  <si>
    <t>60540</t>
  </si>
  <si>
    <t>78660</t>
  </si>
  <si>
    <t>32771</t>
  </si>
  <si>
    <t>22015</t>
  </si>
  <si>
    <t>34952</t>
  </si>
  <si>
    <t>13.02.2015</t>
  </si>
  <si>
    <t>32216</t>
  </si>
  <si>
    <t>20170</t>
  </si>
  <si>
    <t>1001</t>
  </si>
  <si>
    <t>02.02.2015</t>
  </si>
  <si>
    <t>97060</t>
  </si>
  <si>
    <t>84041</t>
  </si>
  <si>
    <t>30318</t>
  </si>
  <si>
    <t>55429</t>
  </si>
  <si>
    <t>6401</t>
  </si>
  <si>
    <t>03.06.2015</t>
  </si>
  <si>
    <t>85254</t>
  </si>
  <si>
    <t>4073</t>
  </si>
  <si>
    <t>19026</t>
  </si>
  <si>
    <t>83616</t>
  </si>
  <si>
    <t>28001</t>
  </si>
  <si>
    <t>20.06.2015</t>
  </si>
  <si>
    <t>61801</t>
  </si>
  <si>
    <t>88201</t>
  </si>
  <si>
    <t>17.02.2015</t>
  </si>
  <si>
    <t>98503</t>
  </si>
  <si>
    <t>60160</t>
  </si>
  <si>
    <t>50158</t>
  </si>
  <si>
    <t>1887</t>
  </si>
  <si>
    <t>34142</t>
  </si>
  <si>
    <t>1570</t>
  </si>
  <si>
    <t>92277</t>
  </si>
  <si>
    <t>84660</t>
  </si>
  <si>
    <t>23.05.2015</t>
  </si>
  <si>
    <t>44870</t>
  </si>
  <si>
    <t>32780</t>
  </si>
  <si>
    <t>15.06.2015</t>
  </si>
  <si>
    <t>43402</t>
  </si>
  <si>
    <t>42003</t>
  </si>
  <si>
    <t>19134</t>
  </si>
  <si>
    <t>48141</t>
  </si>
  <si>
    <t>11.06.2015</t>
  </si>
  <si>
    <t>85374</t>
  </si>
  <si>
    <t>60409</t>
  </si>
  <si>
    <t>46203</t>
  </si>
  <si>
    <t>7407</t>
  </si>
  <si>
    <t>71109</t>
  </si>
  <si>
    <t>84084</t>
  </si>
  <si>
    <t>76086</t>
  </si>
  <si>
    <t>44125</t>
  </si>
  <si>
    <t>30161</t>
  </si>
  <si>
    <t>74006</t>
  </si>
  <si>
    <t>11520</t>
  </si>
  <si>
    <t>30305</t>
  </si>
  <si>
    <t>73505</t>
  </si>
  <si>
    <t>34609</t>
  </si>
  <si>
    <t>46321</t>
  </si>
  <si>
    <t>52001</t>
  </si>
  <si>
    <t>49001</t>
  </si>
  <si>
    <t>56001</t>
  </si>
  <si>
    <t>54880</t>
  </si>
  <si>
    <t>11.03.2015</t>
  </si>
  <si>
    <t>53713</t>
  </si>
  <si>
    <t>33024</t>
  </si>
  <si>
    <t>78664</t>
  </si>
  <si>
    <t>97035</t>
  </si>
  <si>
    <t>98103</t>
  </si>
  <si>
    <t>51503</t>
  </si>
  <si>
    <t>29301</t>
  </si>
  <si>
    <t>72023</t>
  </si>
  <si>
    <t>70056</t>
  </si>
  <si>
    <t>75234</t>
  </si>
  <si>
    <t>7644</t>
  </si>
  <si>
    <t>87105</t>
  </si>
  <si>
    <t>90008</t>
  </si>
  <si>
    <t>84062</t>
  </si>
  <si>
    <t>37421</t>
  </si>
  <si>
    <t>02.05.2015</t>
  </si>
  <si>
    <t>32004</t>
  </si>
  <si>
    <t>6824</t>
  </si>
  <si>
    <t>89701</t>
  </si>
  <si>
    <t>8601</t>
  </si>
  <si>
    <t>35211</t>
  </si>
  <si>
    <t>93727</t>
  </si>
  <si>
    <t>85204</t>
  </si>
  <si>
    <t>18.01.2015</t>
  </si>
  <si>
    <t>47802</t>
  </si>
  <si>
    <t>7036</t>
  </si>
  <si>
    <t>70458</t>
  </si>
  <si>
    <t>94568</t>
  </si>
  <si>
    <t>73064</t>
  </si>
  <si>
    <t>91776</t>
  </si>
  <si>
    <t>28601</t>
  </si>
  <si>
    <t>28.04.2015</t>
  </si>
  <si>
    <t>04.01.2015</t>
  </si>
  <si>
    <t>1469</t>
  </si>
  <si>
    <t>60089</t>
  </si>
  <si>
    <t>48823</t>
  </si>
  <si>
    <t>10550</t>
  </si>
  <si>
    <t>79907</t>
  </si>
  <si>
    <t>44052</t>
  </si>
  <si>
    <t>77530</t>
  </si>
  <si>
    <t>49783</t>
  </si>
  <si>
    <t>80906</t>
  </si>
  <si>
    <t>31.03.2015</t>
  </si>
  <si>
    <t>32137</t>
  </si>
  <si>
    <t>15122</t>
  </si>
  <si>
    <t>76063</t>
  </si>
  <si>
    <t>45014</t>
  </si>
  <si>
    <t>48310</t>
  </si>
  <si>
    <t>91104</t>
  </si>
  <si>
    <t>73160</t>
  </si>
  <si>
    <t>55014</t>
  </si>
  <si>
    <t>6408</t>
  </si>
  <si>
    <t>14043</t>
  </si>
  <si>
    <t>21114</t>
  </si>
  <si>
    <t>11803</t>
  </si>
  <si>
    <t>33161</t>
  </si>
  <si>
    <t>50265</t>
  </si>
  <si>
    <t>83402</t>
  </si>
  <si>
    <t>60148</t>
  </si>
  <si>
    <t>21403</t>
  </si>
  <si>
    <t>92231</t>
  </si>
  <si>
    <t>11758</t>
  </si>
  <si>
    <t>14150</t>
  </si>
  <si>
    <t>46032</t>
  </si>
  <si>
    <t>2215</t>
  </si>
  <si>
    <t>24153</t>
  </si>
  <si>
    <t>04.03.2015</t>
  </si>
  <si>
    <t>99352</t>
  </si>
  <si>
    <t>60004</t>
  </si>
  <si>
    <t>33142</t>
  </si>
  <si>
    <t>20.05.2015</t>
  </si>
  <si>
    <t>6050</t>
  </si>
  <si>
    <t>52302</t>
  </si>
  <si>
    <t>53213</t>
  </si>
  <si>
    <t>31204</t>
  </si>
  <si>
    <t>89502</t>
  </si>
  <si>
    <t>66203</t>
  </si>
  <si>
    <t>95336</t>
  </si>
  <si>
    <t>21740</t>
  </si>
  <si>
    <t>66762</t>
  </si>
  <si>
    <t>52501</t>
  </si>
  <si>
    <t>80004</t>
  </si>
  <si>
    <t>48101</t>
  </si>
  <si>
    <t>3801</t>
  </si>
  <si>
    <t>33012</t>
  </si>
  <si>
    <t>24.01.2015</t>
  </si>
  <si>
    <t>11967</t>
  </si>
  <si>
    <t>90058</t>
  </si>
  <si>
    <t>80022</t>
  </si>
  <si>
    <t>58601</t>
  </si>
  <si>
    <t>68046</t>
  </si>
  <si>
    <t>36801</t>
  </si>
  <si>
    <t>10039</t>
  </si>
  <si>
    <t>27.01.2015</t>
  </si>
  <si>
    <t>16602</t>
  </si>
  <si>
    <t>32404</t>
  </si>
  <si>
    <t>75067</t>
  </si>
  <si>
    <t>60101</t>
  </si>
  <si>
    <t>78641</t>
  </si>
  <si>
    <t>11746</t>
  </si>
  <si>
    <t>46404</t>
  </si>
  <si>
    <t>97420</t>
  </si>
  <si>
    <t>26.06.2015</t>
  </si>
  <si>
    <t>38701</t>
  </si>
  <si>
    <t>27203</t>
  </si>
  <si>
    <t>32789</t>
  </si>
  <si>
    <t>48071</t>
  </si>
  <si>
    <t>63122</t>
  </si>
  <si>
    <t>19057</t>
  </si>
  <si>
    <t>10562</t>
  </si>
  <si>
    <t>54915</t>
  </si>
  <si>
    <t>23518</t>
  </si>
  <si>
    <t>11572</t>
  </si>
  <si>
    <t>53142</t>
  </si>
  <si>
    <t>70560</t>
  </si>
  <si>
    <t>55060</t>
  </si>
  <si>
    <t>67501</t>
  </si>
  <si>
    <t>43615</t>
  </si>
  <si>
    <t>92677</t>
  </si>
  <si>
    <t>22901</t>
  </si>
  <si>
    <t>94070</t>
  </si>
  <si>
    <t>58201</t>
  </si>
  <si>
    <t>94952</t>
  </si>
  <si>
    <t>7024</t>
  </si>
  <si>
    <t>84043</t>
  </si>
  <si>
    <t>48060</t>
  </si>
  <si>
    <t>78207</t>
  </si>
  <si>
    <t>55410</t>
  </si>
  <si>
    <t>85301</t>
  </si>
  <si>
    <t>78589</t>
  </si>
  <si>
    <t>30269</t>
  </si>
  <si>
    <t>02.01.2015</t>
  </si>
  <si>
    <t>33134</t>
  </si>
  <si>
    <t>22025</t>
  </si>
  <si>
    <t>89115</t>
  </si>
  <si>
    <t>60459</t>
  </si>
  <si>
    <t>47201</t>
  </si>
  <si>
    <t>21136</t>
  </si>
  <si>
    <t>3101</t>
  </si>
  <si>
    <t>33614</t>
  </si>
  <si>
    <t>1540</t>
  </si>
  <si>
    <t>37211</t>
  </si>
  <si>
    <t>26.04.2015</t>
  </si>
  <si>
    <t>6776</t>
  </si>
  <si>
    <t>75203</t>
  </si>
  <si>
    <t>63116</t>
  </si>
  <si>
    <t>98408</t>
  </si>
  <si>
    <t>7003</t>
  </si>
  <si>
    <t>48601</t>
  </si>
  <si>
    <t>55126</t>
  </si>
  <si>
    <t>45373</t>
  </si>
  <si>
    <t>95070</t>
  </si>
  <si>
    <t>4038</t>
  </si>
  <si>
    <t>2109</t>
  </si>
  <si>
    <t>22601</t>
  </si>
  <si>
    <t>46806</t>
  </si>
  <si>
    <t>46324</t>
  </si>
  <si>
    <t>98119</t>
  </si>
  <si>
    <t>44117</t>
  </si>
  <si>
    <t>70506</t>
  </si>
  <si>
    <t>97071</t>
  </si>
  <si>
    <t>6901</t>
  </si>
  <si>
    <t>45429</t>
  </si>
  <si>
    <t>59750</t>
  </si>
  <si>
    <t>84118</t>
  </si>
  <si>
    <t>48336</t>
  </si>
  <si>
    <t>30084</t>
  </si>
  <si>
    <t>63129</t>
  </si>
  <si>
    <t>27604</t>
  </si>
  <si>
    <t>33160</t>
  </si>
  <si>
    <t>30076</t>
  </si>
  <si>
    <t>10035</t>
  </si>
  <si>
    <t>44070</t>
  </si>
  <si>
    <t>2138</t>
  </si>
  <si>
    <t>23464</t>
  </si>
  <si>
    <t>7011</t>
  </si>
  <si>
    <t>86442</t>
  </si>
  <si>
    <t>85335</t>
  </si>
  <si>
    <t>51106</t>
  </si>
  <si>
    <t>55369</t>
  </si>
  <si>
    <t>66048</t>
  </si>
  <si>
    <t>7506</t>
  </si>
  <si>
    <t>22153</t>
  </si>
  <si>
    <t>60432</t>
  </si>
  <si>
    <t>16.04.2015</t>
  </si>
  <si>
    <t>21222</t>
  </si>
  <si>
    <t>2149</t>
  </si>
  <si>
    <t>80817</t>
  </si>
  <si>
    <t>67212</t>
  </si>
  <si>
    <t>24281</t>
  </si>
  <si>
    <t>3045</t>
  </si>
  <si>
    <t>68801</t>
  </si>
  <si>
    <t>07.07.2015</t>
  </si>
  <si>
    <t>44133</t>
  </si>
  <si>
    <t>94601</t>
  </si>
  <si>
    <t>21133</t>
  </si>
  <si>
    <t>66801</t>
  </si>
  <si>
    <t>75146</t>
  </si>
  <si>
    <t>78155</t>
  </si>
  <si>
    <t>95062</t>
  </si>
  <si>
    <t>32127</t>
  </si>
  <si>
    <t>86301</t>
  </si>
  <si>
    <t>3053</t>
  </si>
  <si>
    <t>92008</t>
  </si>
  <si>
    <t>94110</t>
  </si>
  <si>
    <t>28806</t>
  </si>
  <si>
    <t>15601</t>
  </si>
  <si>
    <t>11725</t>
  </si>
  <si>
    <t>63042</t>
  </si>
  <si>
    <t>27801</t>
  </si>
  <si>
    <t>33156</t>
  </si>
  <si>
    <t>32701</t>
  </si>
  <si>
    <t>77340</t>
  </si>
  <si>
    <t>40422</t>
  </si>
  <si>
    <t>53186</t>
  </si>
  <si>
    <t>33063</t>
  </si>
  <si>
    <t>30458</t>
  </si>
  <si>
    <t>29730</t>
  </si>
  <si>
    <t>44094</t>
  </si>
  <si>
    <t>17602</t>
  </si>
  <si>
    <t>11598</t>
  </si>
  <si>
    <t>33801</t>
  </si>
  <si>
    <t>44240</t>
  </si>
  <si>
    <t>19090</t>
  </si>
  <si>
    <t>38654</t>
  </si>
  <si>
    <t>48126</t>
  </si>
  <si>
    <t>52722</t>
  </si>
  <si>
    <t>72450</t>
  </si>
  <si>
    <t>75051</t>
  </si>
  <si>
    <t>67601</t>
  </si>
  <si>
    <t>48505</t>
  </si>
  <si>
    <t>43123</t>
  </si>
  <si>
    <t>83704</t>
  </si>
  <si>
    <t>7060</t>
  </si>
  <si>
    <t>83814</t>
  </si>
  <si>
    <t>90068</t>
  </si>
  <si>
    <t>43213</t>
  </si>
  <si>
    <t>54220</t>
  </si>
  <si>
    <t>8863</t>
  </si>
  <si>
    <t>32503</t>
  </si>
  <si>
    <t>34287</t>
  </si>
  <si>
    <t>30144</t>
  </si>
  <si>
    <t>26554</t>
  </si>
  <si>
    <t>98221</t>
  </si>
  <si>
    <t>11795</t>
  </si>
  <si>
    <t>33132</t>
  </si>
  <si>
    <t>13601</t>
  </si>
  <si>
    <t>6111</t>
  </si>
  <si>
    <t>62701</t>
  </si>
  <si>
    <t>90210</t>
  </si>
  <si>
    <t>98107</t>
  </si>
  <si>
    <t>94704</t>
  </si>
  <si>
    <t>34741</t>
  </si>
  <si>
    <t>95991</t>
  </si>
  <si>
    <t>4401</t>
  </si>
  <si>
    <t>97756</t>
  </si>
  <si>
    <t>26501</t>
  </si>
  <si>
    <t>84604</t>
  </si>
  <si>
    <t>32303</t>
  </si>
  <si>
    <t>26101</t>
  </si>
  <si>
    <t>53209</t>
  </si>
  <si>
    <t>95020</t>
  </si>
  <si>
    <t>47130</t>
  </si>
  <si>
    <t>70003</t>
  </si>
  <si>
    <t>43055</t>
  </si>
  <si>
    <t>90640</t>
  </si>
  <si>
    <t>7079</t>
  </si>
  <si>
    <t>35244</t>
  </si>
  <si>
    <t>47591</t>
  </si>
  <si>
    <t>21228</t>
  </si>
  <si>
    <t>33055</t>
  </si>
  <si>
    <t>57103</t>
  </si>
  <si>
    <t>96150</t>
  </si>
  <si>
    <t>44691</t>
  </si>
  <si>
    <t>93905</t>
  </si>
  <si>
    <t>77506</t>
  </si>
  <si>
    <t>27529</t>
  </si>
  <si>
    <t>52732</t>
  </si>
  <si>
    <t>04.07.2015</t>
  </si>
  <si>
    <t>20715</t>
  </si>
  <si>
    <t>76543</t>
  </si>
  <si>
    <t>92627</t>
  </si>
  <si>
    <t>38301</t>
  </si>
  <si>
    <t>49221</t>
  </si>
  <si>
    <t>82001</t>
  </si>
  <si>
    <t>44708</t>
  </si>
  <si>
    <t>48093</t>
  </si>
  <si>
    <t>55337</t>
  </si>
  <si>
    <t>3820</t>
  </si>
  <si>
    <t>92399</t>
  </si>
  <si>
    <t>6010</t>
  </si>
  <si>
    <t>7086</t>
  </si>
  <si>
    <t>37087</t>
  </si>
  <si>
    <t>55445</t>
  </si>
  <si>
    <t>84107</t>
  </si>
  <si>
    <t>35216</t>
  </si>
  <si>
    <t>29611</t>
  </si>
  <si>
    <t>34639</t>
  </si>
  <si>
    <t>80126</t>
  </si>
  <si>
    <t>44106</t>
  </si>
  <si>
    <t>84015</t>
  </si>
  <si>
    <t>30297</t>
  </si>
  <si>
    <t>40324</t>
  </si>
  <si>
    <t>86401</t>
  </si>
  <si>
    <t>94061</t>
  </si>
  <si>
    <t>73703</t>
  </si>
  <si>
    <t>72301</t>
  </si>
  <si>
    <t>86314</t>
  </si>
  <si>
    <t>40258</t>
  </si>
  <si>
    <t>95051</t>
  </si>
  <si>
    <t>6360</t>
  </si>
  <si>
    <t>93454</t>
  </si>
  <si>
    <t>61401</t>
  </si>
  <si>
    <t>98226</t>
  </si>
  <si>
    <t>7016</t>
  </si>
  <si>
    <t>37174</t>
  </si>
  <si>
    <t>8857</t>
  </si>
  <si>
    <t>33569</t>
  </si>
  <si>
    <t>95928</t>
  </si>
  <si>
    <t>4072</t>
  </si>
  <si>
    <t>78613</t>
  </si>
  <si>
    <t>39056</t>
  </si>
  <si>
    <t>52601</t>
  </si>
  <si>
    <t>15239</t>
  </si>
  <si>
    <t>69101</t>
  </si>
  <si>
    <t>64118</t>
  </si>
  <si>
    <t>10011</t>
  </si>
  <si>
    <t>85224</t>
  </si>
  <si>
    <t>43068</t>
  </si>
  <si>
    <t>44224</t>
  </si>
  <si>
    <t>25705</t>
  </si>
  <si>
    <t>10165</t>
  </si>
  <si>
    <t>5401</t>
  </si>
  <si>
    <t>55305</t>
  </si>
  <si>
    <t>84020</t>
  </si>
  <si>
    <t>68502</t>
  </si>
  <si>
    <t>75056</t>
  </si>
  <si>
    <t>75104</t>
  </si>
  <si>
    <t>76148</t>
  </si>
  <si>
    <t>63119</t>
  </si>
  <si>
    <t>54302</t>
  </si>
  <si>
    <t>28227</t>
  </si>
  <si>
    <t>2910</t>
  </si>
  <si>
    <t>10282</t>
  </si>
  <si>
    <t>2112</t>
  </si>
  <si>
    <t>88001</t>
  </si>
  <si>
    <t>2019</t>
  </si>
  <si>
    <t>8830</t>
  </si>
  <si>
    <t>41011</t>
  </si>
  <si>
    <t>11757</t>
  </si>
  <si>
    <t>3079</t>
  </si>
  <si>
    <t>77803</t>
  </si>
  <si>
    <t>20877</t>
  </si>
  <si>
    <t>65721</t>
  </si>
  <si>
    <t>27534</t>
  </si>
  <si>
    <t>32839</t>
  </si>
  <si>
    <t>98632</t>
  </si>
  <si>
    <t>79109</t>
  </si>
  <si>
    <t>92503</t>
  </si>
  <si>
    <t>18018</t>
  </si>
  <si>
    <t>53094</t>
  </si>
  <si>
    <t>60188</t>
  </si>
  <si>
    <t>1776</t>
  </si>
  <si>
    <t>60901</t>
  </si>
  <si>
    <t>44515</t>
  </si>
  <si>
    <t>94109</t>
  </si>
  <si>
    <t>60062</t>
  </si>
  <si>
    <t>55128</t>
  </si>
  <si>
    <t>80013</t>
  </si>
  <si>
    <t>39212</t>
  </si>
  <si>
    <t>39208</t>
  </si>
  <si>
    <t>53150</t>
  </si>
  <si>
    <t>2806</t>
  </si>
  <si>
    <t>60603</t>
  </si>
  <si>
    <t>78626</t>
  </si>
  <si>
    <t>72116</t>
  </si>
  <si>
    <t>74133</t>
  </si>
  <si>
    <t>16146</t>
  </si>
  <si>
    <t>88240</t>
  </si>
  <si>
    <t>77036</t>
  </si>
  <si>
    <t>49505</t>
  </si>
  <si>
    <t>49423</t>
  </si>
  <si>
    <t>60056</t>
  </si>
  <si>
    <t>83440</t>
  </si>
  <si>
    <t>37066</t>
  </si>
  <si>
    <t>38138</t>
  </si>
  <si>
    <t>44221</t>
  </si>
  <si>
    <t>60131</t>
  </si>
  <si>
    <t>46383</t>
  </si>
  <si>
    <t>83854</t>
  </si>
  <si>
    <t>1915</t>
  </si>
  <si>
    <t>91767</t>
  </si>
  <si>
    <t>75061</t>
  </si>
  <si>
    <t>1803</t>
  </si>
  <si>
    <t>85705</t>
  </si>
  <si>
    <t>44035</t>
  </si>
  <si>
    <t>20006</t>
  </si>
  <si>
    <t>48307</t>
  </si>
  <si>
    <t>75220</t>
  </si>
  <si>
    <t>78041</t>
  </si>
  <si>
    <t>35756</t>
  </si>
  <si>
    <t>47374</t>
  </si>
  <si>
    <t>22003</t>
  </si>
  <si>
    <t>61032</t>
  </si>
  <si>
    <t>48154</t>
  </si>
  <si>
    <t>46322</t>
  </si>
  <si>
    <t>57401</t>
  </si>
  <si>
    <t>08.07.2015</t>
  </si>
  <si>
    <t>55420</t>
  </si>
  <si>
    <t>94533</t>
  </si>
  <si>
    <t>23805</t>
  </si>
  <si>
    <t>98034</t>
  </si>
  <si>
    <t>59801</t>
  </si>
  <si>
    <t>60130</t>
  </si>
  <si>
    <t>60510</t>
  </si>
  <si>
    <t>89015</t>
  </si>
  <si>
    <t>7201</t>
  </si>
  <si>
    <t>2341</t>
  </si>
  <si>
    <t>80033</t>
  </si>
  <si>
    <t>33433</t>
  </si>
  <si>
    <t>60061</t>
  </si>
  <si>
    <t>53132</t>
  </si>
  <si>
    <t>60098</t>
  </si>
  <si>
    <t>47906</t>
  </si>
  <si>
    <t>84120</t>
  </si>
  <si>
    <t>33458</t>
  </si>
  <si>
    <t>77546</t>
  </si>
  <si>
    <t>35401</t>
  </si>
  <si>
    <t>72401</t>
  </si>
  <si>
    <t>20707</t>
  </si>
  <si>
    <t>88101</t>
  </si>
  <si>
    <t>6320</t>
  </si>
  <si>
    <t>21220</t>
  </si>
  <si>
    <t>7203</t>
  </si>
  <si>
    <t>97128</t>
  </si>
  <si>
    <t>22102</t>
  </si>
  <si>
    <t>2664</t>
  </si>
  <si>
    <t>48237</t>
  </si>
  <si>
    <t>22801</t>
  </si>
  <si>
    <t>17331</t>
  </si>
  <si>
    <t>96003</t>
  </si>
  <si>
    <t>2861</t>
  </si>
  <si>
    <t>33772</t>
  </si>
  <si>
    <t>7109</t>
  </si>
  <si>
    <t>93635</t>
  </si>
  <si>
    <t>80538</t>
  </si>
  <si>
    <t>21208</t>
  </si>
  <si>
    <t>20854</t>
  </si>
  <si>
    <t>60441</t>
  </si>
  <si>
    <t>90061</t>
  </si>
  <si>
    <t>3301</t>
  </si>
  <si>
    <t>60174</t>
  </si>
  <si>
    <t>60440</t>
  </si>
  <si>
    <t>63376</t>
  </si>
  <si>
    <t>32953</t>
  </si>
  <si>
    <t>85345</t>
  </si>
  <si>
    <t>62301</t>
  </si>
  <si>
    <t>80122</t>
  </si>
  <si>
    <t>61201</t>
  </si>
  <si>
    <t>76201</t>
  </si>
  <si>
    <t>33319</t>
  </si>
  <si>
    <t>7450</t>
  </si>
  <si>
    <t>27502</t>
  </si>
  <si>
    <t>38637</t>
  </si>
  <si>
    <t>62901</t>
  </si>
  <si>
    <t>77566</t>
  </si>
  <si>
    <t>84663</t>
  </si>
  <si>
    <t>48911</t>
  </si>
  <si>
    <t>60623</t>
  </si>
  <si>
    <t>52761</t>
  </si>
  <si>
    <t>35473</t>
  </si>
  <si>
    <t>1748</t>
  </si>
  <si>
    <t>67114</t>
  </si>
  <si>
    <t>30907</t>
  </si>
  <si>
    <t>48187</t>
  </si>
  <si>
    <t>48195</t>
  </si>
  <si>
    <t>72113</t>
  </si>
  <si>
    <t>6708</t>
  </si>
  <si>
    <t>70601</t>
  </si>
  <si>
    <t>37042</t>
  </si>
  <si>
    <t>17403</t>
  </si>
  <si>
    <t>53154</t>
  </si>
  <si>
    <t>55119</t>
  </si>
  <si>
    <t>3054</t>
  </si>
  <si>
    <t>89031</t>
  </si>
  <si>
    <t>1760</t>
  </si>
  <si>
    <t>2152</t>
  </si>
  <si>
    <t>75043</t>
  </si>
  <si>
    <t>76240</t>
  </si>
  <si>
    <t>7101</t>
  </si>
  <si>
    <t>60517</t>
  </si>
  <si>
    <t>6405</t>
  </si>
  <si>
    <t>55803</t>
  </si>
  <si>
    <t>3051</t>
  </si>
  <si>
    <t>93422</t>
  </si>
  <si>
    <t>48342</t>
  </si>
  <si>
    <t>11714</t>
  </si>
  <si>
    <t>30338</t>
  </si>
  <si>
    <t>95630</t>
  </si>
  <si>
    <t>87505</t>
  </si>
  <si>
    <t>29687</t>
  </si>
  <si>
    <t>1075</t>
  </si>
  <si>
    <t>30062</t>
  </si>
  <si>
    <t>33181</t>
  </si>
  <si>
    <t>4101</t>
  </si>
  <si>
    <t>77840</t>
  </si>
  <si>
    <t>8360</t>
  </si>
  <si>
    <t>2062</t>
  </si>
  <si>
    <t>60610</t>
  </si>
  <si>
    <t>1610</t>
  </si>
  <si>
    <t>45324</t>
  </si>
  <si>
    <t>75090</t>
  </si>
  <si>
    <t>34787</t>
  </si>
  <si>
    <t>01.03.2015</t>
  </si>
  <si>
    <t>99362</t>
  </si>
  <si>
    <t>33407</t>
  </si>
  <si>
    <t>30337</t>
  </si>
  <si>
    <t>93117</t>
  </si>
  <si>
    <t>42420</t>
  </si>
  <si>
    <t>48021</t>
  </si>
  <si>
    <t>15234</t>
  </si>
  <si>
    <t>83605</t>
  </si>
  <si>
    <t>27893</t>
  </si>
  <si>
    <t>20024</t>
  </si>
  <si>
    <t>44646</t>
  </si>
  <si>
    <t>49002</t>
  </si>
  <si>
    <t>4070</t>
  </si>
  <si>
    <t>33430</t>
  </si>
  <si>
    <t>60103</t>
  </si>
  <si>
    <t>4330</t>
  </si>
  <si>
    <t>72756</t>
  </si>
  <si>
    <t>78539</t>
  </si>
  <si>
    <t>20601</t>
  </si>
  <si>
    <t>53214</t>
  </si>
  <si>
    <t>72956</t>
  </si>
  <si>
    <t>33511</t>
  </si>
  <si>
    <t>7960</t>
  </si>
  <si>
    <t>94043</t>
  </si>
  <si>
    <t>46901</t>
  </si>
  <si>
    <t>92653</t>
  </si>
  <si>
    <t>33334</t>
  </si>
  <si>
    <t>92672</t>
  </si>
  <si>
    <t>14853</t>
  </si>
  <si>
    <t>42301</t>
  </si>
  <si>
    <t>29464</t>
  </si>
  <si>
    <t>33322</t>
  </si>
  <si>
    <t>33917</t>
  </si>
  <si>
    <t>53545</t>
  </si>
  <si>
    <t>60438</t>
  </si>
  <si>
    <t>8021</t>
  </si>
  <si>
    <t>54956</t>
  </si>
  <si>
    <t>1890</t>
  </si>
  <si>
    <t>Product_name</t>
  </si>
  <si>
    <t>Прибыль для каждого менеджера в феврале</t>
  </si>
  <si>
    <t>Is_Xerox</t>
  </si>
  <si>
    <t>выручка, тыс.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</si>
</sst>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,&quot; тыс.&quot;"/>
  </numFmts>
  <fonts count="8" x14ac:knownFonts="1"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8"/>
      <name val="MS Sans Serif"/>
      <family val="2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sz val="11"/>
      <name val="Calibri"/>
      <scheme val="minor"/>
    </font>
    <font>
      <sz val="11"/>
      <name val="Cambria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0C8D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7">
    <xf numFmtId="0" fontId="0" fillId="0" borderId="0" xfId="0"/>
    <xf numFmtId="0" fontId="3" fillId="0" borderId="0" xfId="0" applyFont="1"/>
    <xf numFmtId="0" fontId="4" fillId="0" borderId="0" xfId="0" applyFont="1" applyFill="1" applyBorder="1"/>
    <xf numFmtId="14" fontId="3" fillId="0" borderId="0" xfId="0" applyNumberFormat="1" applyFont="1"/>
    <xf numFmtId="0" fontId="3" fillId="0" borderId="0" xfId="0" applyFont="1" applyFill="1" applyBorder="1"/>
    <xf numFmtId="0" fontId="4" fillId="0" borderId="0" xfId="0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10" fontId="0" fillId="0" borderId="0" xfId="0" applyNumberFormat="1" applyBorder="1"/>
    <xf numFmtId="0" fontId="0" fillId="3" borderId="0" xfId="0" applyFill="1"/>
    <xf numFmtId="3" fontId="0" fillId="0" borderId="0" xfId="0" applyNumberFormat="1"/>
    <xf numFmtId="10" fontId="0" fillId="0" borderId="9" xfId="0" applyNumberFormat="1" applyBorder="1"/>
    <xf numFmtId="0" fontId="0" fillId="4" borderId="9" xfId="0" applyFill="1" applyBorder="1"/>
    <xf numFmtId="0" fontId="0" fillId="5" borderId="9" xfId="0" applyFill="1" applyBorder="1"/>
    <xf numFmtId="0" fontId="0" fillId="6" borderId="9" xfId="0" applyFill="1" applyBorder="1"/>
    <xf numFmtId="0" fontId="0" fillId="7" borderId="9" xfId="0" applyFill="1" applyBorder="1"/>
    <xf numFmtId="0" fontId="0" fillId="8" borderId="9" xfId="0" applyFill="1" applyBorder="1"/>
    <xf numFmtId="0" fontId="0" fillId="0" borderId="0" xfId="0" applyFont="1"/>
    <xf numFmtId="0" fontId="0" fillId="3" borderId="0" xfId="0" quotePrefix="1" applyFill="1"/>
    <xf numFmtId="0" fontId="0" fillId="0" borderId="0" xfId="0" applyBorder="1"/>
    <xf numFmtId="10" fontId="0" fillId="0" borderId="1" xfId="0" applyNumberFormat="1" applyBorder="1"/>
    <xf numFmtId="1" fontId="0" fillId="0" borderId="6" xfId="0" applyNumberFormat="1" applyBorder="1"/>
    <xf numFmtId="0" fontId="0" fillId="0" borderId="9" xfId="0" pivotButton="1" applyBorder="1"/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4" fontId="0" fillId="0" borderId="0" xfId="0" applyNumberFormat="1"/>
    <xf numFmtId="0" fontId="0" fillId="0" borderId="0" xfId="0" applyAlignment="1"/>
    <xf numFmtId="0" fontId="0" fillId="0" borderId="0" xfId="0" applyNumberFormat="1"/>
    <xf numFmtId="0" fontId="0" fillId="2" borderId="9" xfId="0" applyFill="1" applyBorder="1"/>
    <xf numFmtId="0" fontId="0" fillId="0" borderId="0" xfId="0" applyFill="1"/>
    <xf numFmtId="0" fontId="0" fillId="6" borderId="11" xfId="0" applyFill="1" applyBorder="1" applyAlignment="1">
      <alignment horizontal="left"/>
    </xf>
    <xf numFmtId="1" fontId="0" fillId="6" borderId="6" xfId="0" applyNumberFormat="1" applyFill="1" applyBorder="1"/>
    <xf numFmtId="10" fontId="0" fillId="6" borderId="0" xfId="0" applyNumberFormat="1" applyFill="1" applyBorder="1"/>
    <xf numFmtId="10" fontId="0" fillId="6" borderId="1" xfId="0" applyNumberFormat="1" applyFill="1" applyBorder="1"/>
    <xf numFmtId="0" fontId="0" fillId="6" borderId="1" xfId="0" applyFill="1" applyBorder="1" applyAlignment="1">
      <alignment horizontal="center" vertical="center"/>
    </xf>
    <xf numFmtId="0" fontId="0" fillId="6" borderId="12" xfId="0" applyFill="1" applyBorder="1" applyAlignment="1">
      <alignment horizontal="left"/>
    </xf>
    <xf numFmtId="1" fontId="0" fillId="0" borderId="13" xfId="0" applyNumberFormat="1" applyBorder="1"/>
    <xf numFmtId="10" fontId="0" fillId="0" borderId="14" xfId="0" applyNumberFormat="1" applyBorder="1"/>
    <xf numFmtId="10" fontId="0" fillId="0" borderId="15" xfId="0" applyNumberFormat="1" applyBorder="1"/>
    <xf numFmtId="0" fontId="0" fillId="2" borderId="15" xfId="0" applyFill="1" applyBorder="1"/>
    <xf numFmtId="0" fontId="0" fillId="0" borderId="0" xfId="0" applyFill="1" applyBorder="1" applyAlignment="1"/>
    <xf numFmtId="0" fontId="0" fillId="2" borderId="13" xfId="0" applyFill="1" applyBorder="1" applyAlignment="1"/>
    <xf numFmtId="0" fontId="0" fillId="2" borderId="14" xfId="0" applyFill="1" applyBorder="1" applyAlignment="1"/>
    <xf numFmtId="0" fontId="0" fillId="2" borderId="15" xfId="0" applyFill="1" applyBorder="1" applyAlignment="1"/>
    <xf numFmtId="0" fontId="0" fillId="2" borderId="3" xfId="0" applyFill="1" applyBorder="1" applyAlignment="1"/>
    <xf numFmtId="0" fontId="0" fillId="9" borderId="9" xfId="0" applyFill="1" applyBorder="1"/>
    <xf numFmtId="0" fontId="5" fillId="0" borderId="0" xfId="0" applyFont="1" applyAlignment="1">
      <alignment vertical="center"/>
    </xf>
    <xf numFmtId="0" fontId="0" fillId="10" borderId="6" xfId="0" applyFill="1" applyBorder="1" applyAlignment="1"/>
    <xf numFmtId="14" fontId="0" fillId="10" borderId="0" xfId="0" applyNumberFormat="1" applyFill="1" applyBorder="1" applyAlignment="1"/>
    <xf numFmtId="0" fontId="0" fillId="10" borderId="0" xfId="0" applyFill="1" applyBorder="1" applyAlignment="1"/>
    <xf numFmtId="0" fontId="0" fillId="10" borderId="1" xfId="0" applyFill="1" applyBorder="1" applyAlignment="1"/>
    <xf numFmtId="0" fontId="0" fillId="10" borderId="3" xfId="0" applyFill="1" applyBorder="1"/>
    <xf numFmtId="0" fontId="0" fillId="10" borderId="4" xfId="0" applyFill="1" applyBorder="1"/>
    <xf numFmtId="0" fontId="0" fillId="10" borderId="5" xfId="0" applyFill="1" applyBorder="1"/>
    <xf numFmtId="0" fontId="0" fillId="10" borderId="6" xfId="0" applyFill="1" applyBorder="1"/>
    <xf numFmtId="0" fontId="0" fillId="10" borderId="0" xfId="0" applyFill="1" applyBorder="1"/>
    <xf numFmtId="0" fontId="0" fillId="10" borderId="1" xfId="0" applyFill="1" applyBorder="1"/>
    <xf numFmtId="0" fontId="0" fillId="10" borderId="7" xfId="0" applyFill="1" applyBorder="1" applyAlignment="1"/>
    <xf numFmtId="14" fontId="0" fillId="10" borderId="8" xfId="0" applyNumberFormat="1" applyFill="1" applyBorder="1" applyAlignment="1"/>
    <xf numFmtId="0" fontId="0" fillId="10" borderId="8" xfId="0" applyFill="1" applyBorder="1" applyAlignment="1"/>
    <xf numFmtId="0" fontId="0" fillId="10" borderId="2" xfId="0" applyFill="1" applyBorder="1" applyAlignment="1"/>
    <xf numFmtId="0" fontId="0" fillId="10" borderId="7" xfId="0" applyFill="1" applyBorder="1"/>
    <xf numFmtId="0" fontId="0" fillId="10" borderId="8" xfId="0" applyFill="1" applyBorder="1"/>
    <xf numFmtId="0" fontId="0" fillId="10" borderId="2" xfId="0" applyFill="1" applyBorder="1"/>
    <xf numFmtId="1" fontId="0" fillId="7" borderId="9" xfId="0" applyNumberFormat="1" applyFill="1" applyBorder="1" applyAlignment="1">
      <alignment horizontal="center" vertical="center"/>
    </xf>
    <xf numFmtId="0" fontId="0" fillId="10" borderId="11" xfId="0" applyFill="1" applyBorder="1" applyAlignment="1">
      <alignment horizontal="left"/>
    </xf>
    <xf numFmtId="0" fontId="0" fillId="10" borderId="10" xfId="0" applyFill="1" applyBorder="1" applyAlignment="1">
      <alignment horizontal="left"/>
    </xf>
    <xf numFmtId="1" fontId="0" fillId="10" borderId="3" xfId="0" applyNumberFormat="1" applyFill="1" applyBorder="1"/>
    <xf numFmtId="10" fontId="0" fillId="10" borderId="4" xfId="0" applyNumberFormat="1" applyFill="1" applyBorder="1"/>
    <xf numFmtId="10" fontId="0" fillId="10" borderId="5" xfId="0" applyNumberFormat="1" applyFill="1" applyBorder="1"/>
    <xf numFmtId="0" fontId="0" fillId="10" borderId="1" xfId="0" applyFill="1" applyBorder="1" applyAlignment="1">
      <alignment horizontal="center" vertical="center"/>
    </xf>
    <xf numFmtId="1" fontId="0" fillId="10" borderId="6" xfId="0" applyNumberFormat="1" applyFill="1" applyBorder="1"/>
    <xf numFmtId="10" fontId="0" fillId="10" borderId="0" xfId="0" applyNumberFormat="1" applyFill="1" applyBorder="1"/>
    <xf numFmtId="10" fontId="0" fillId="10" borderId="1" xfId="0" applyNumberFormat="1" applyFill="1" applyBorder="1"/>
    <xf numFmtId="0" fontId="6" fillId="0" borderId="0" xfId="0" applyFont="1"/>
    <xf numFmtId="164" fontId="6" fillId="0" borderId="0" xfId="0" applyNumberFormat="1" applyFont="1"/>
    <xf numFmtId="0" fontId="7" fillId="0" borderId="0" xfId="0" applyFont="1"/>
    <xf numFmtId="3" fontId="6" fillId="0" borderId="0" xfId="0" applyNumberFormat="1" applyFont="1"/>
    <xf numFmtId="1" fontId="6" fillId="0" borderId="0" xfId="0" applyNumberFormat="1" applyFont="1"/>
    <xf numFmtId="0" fontId="6" fillId="0" borderId="0" xfId="0" applyFont="1" applyAlignment="1">
      <alignment horizontal="left"/>
    </xf>
    <xf numFmtId="0" fontId="7" fillId="0" borderId="0" xfId="0" pivotButton="1" applyFont="1"/>
    <xf numFmtId="0" fontId="6" fillId="0" borderId="0" xfId="0" pivotButton="1" applyFont="1"/>
  </cellXfs>
  <cellStyles count="2">
    <cellStyle name="Normal 2" xfId="1"/>
    <cellStyle name="Обычный" xfId="0" builtinId="0" customBuiltin="1"/>
  </cellStyles>
  <dxfs count="269"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99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numFmt numFmtId="2" formatCode="0.00"/>
    </dxf>
    <dxf>
      <numFmt numFmtId="165" formatCode="0.0"/>
    </dxf>
    <dxf>
      <numFmt numFmtId="1" formatCode="0"/>
    </dxf>
    <dxf>
      <numFmt numFmtId="3" formatCode="#,##0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#,##0,&quot; тыс.&quot;"/>
    </dxf>
    <dxf>
      <font>
        <name val="Calibri"/>
        <scheme val="minor"/>
      </font>
    </dxf>
    <dxf>
      <font>
        <name val="Calibri"/>
        <scheme val="minor"/>
      </font>
    </dxf>
    <dxf>
      <font>
        <name val="Cambria"/>
        <scheme val="major"/>
      </font>
    </dxf>
    <dxf>
      <font>
        <name val="Cambria"/>
        <scheme val="major"/>
      </font>
    </dxf>
    <dxf>
      <font>
        <name val="Cambria"/>
        <scheme val="maj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mbria"/>
        <scheme val="major"/>
      </font>
    </dxf>
    <dxf>
      <font>
        <name val="Cambria"/>
        <scheme val="major"/>
      </font>
    </dxf>
    <dxf>
      <numFmt numFmtId="1" formatCode="0"/>
    </dxf>
    <dxf>
      <numFmt numFmtId="3" formatCode="#,##0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mbria"/>
        <scheme val="major"/>
      </font>
    </dxf>
    <dxf>
      <font>
        <name val="Cambria"/>
        <scheme val="major"/>
      </font>
    </dxf>
    <dxf>
      <numFmt numFmtId="164" formatCode="#,##0,&quot; тыс.&quot;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mbria"/>
        <scheme val="major"/>
      </font>
    </dxf>
    <dxf>
      <font>
        <name val="Cambria"/>
        <scheme val="major"/>
      </font>
    </dxf>
    <dxf>
      <numFmt numFmtId="164" formatCode="#,##0,&quot; тыс.&quot;"/>
    </dxf>
    <dxf>
      <numFmt numFmtId="2" formatCode="0.00"/>
    </dxf>
    <dxf>
      <numFmt numFmtId="165" formatCode="0.0"/>
    </dxf>
    <dxf>
      <numFmt numFmtId="1" formatCode="0"/>
    </dxf>
    <dxf>
      <numFmt numFmtId="3" formatCode="#,##0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#,##0,&quot; тыс.&quot;"/>
    </dxf>
    <dxf>
      <font>
        <name val="Calibri"/>
        <scheme val="minor"/>
      </font>
    </dxf>
    <dxf>
      <font>
        <name val="Calibri"/>
        <scheme val="minor"/>
      </font>
    </dxf>
    <dxf>
      <font>
        <name val="Cambria"/>
        <scheme val="major"/>
      </font>
    </dxf>
    <dxf>
      <font>
        <name val="Cambria"/>
        <scheme val="major"/>
      </font>
    </dxf>
    <dxf>
      <font>
        <name val="Cambria"/>
        <scheme val="maj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mbria"/>
        <scheme val="major"/>
      </font>
    </dxf>
    <dxf>
      <font>
        <name val="Cambria"/>
        <scheme val="major"/>
      </font>
    </dxf>
    <dxf>
      <numFmt numFmtId="1" formatCode="0"/>
    </dxf>
    <dxf>
      <numFmt numFmtId="3" formatCode="#,##0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mbria"/>
        <scheme val="major"/>
      </font>
    </dxf>
    <dxf>
      <font>
        <name val="Cambria"/>
        <scheme val="major"/>
      </font>
    </dxf>
    <dxf>
      <numFmt numFmtId="164" formatCode="#,##0,&quot; тыс.&quot;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mbria"/>
        <scheme val="major"/>
      </font>
    </dxf>
    <dxf>
      <font>
        <name val="Cambria"/>
        <scheme val="major"/>
      </font>
    </dxf>
    <dxf>
      <numFmt numFmtId="164" formatCode="#,##0,&quot; тыс.&quot;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border>
        <top style="thin">
          <color indexed="64"/>
        </top>
      </border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#,##0,&quot; тыс.&quot;"/>
    </dxf>
    <dxf>
      <numFmt numFmtId="2" formatCode="0.00"/>
    </dxf>
    <dxf>
      <numFmt numFmtId="165" formatCode="0.0"/>
    </dxf>
    <dxf>
      <numFmt numFmtId="1" formatCode="0"/>
    </dxf>
    <dxf>
      <numFmt numFmtId="3" formatCode="#,##0"/>
    </dxf>
    <dxf>
      <font>
        <name val="Calibri"/>
        <scheme val="minor"/>
      </font>
    </dxf>
    <dxf>
      <font>
        <name val="Calibri"/>
        <scheme val="minor"/>
      </font>
    </dxf>
    <dxf>
      <font>
        <name val="Cambria"/>
        <scheme val="major"/>
      </font>
    </dxf>
    <dxf>
      <font>
        <name val="Cambria"/>
        <scheme val="major"/>
      </font>
    </dxf>
    <dxf>
      <font>
        <name val="Cambria"/>
        <scheme val="maj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mbria"/>
        <scheme val="major"/>
      </font>
    </dxf>
    <dxf>
      <font>
        <name val="Cambria"/>
        <scheme val="major"/>
      </font>
    </dxf>
    <dxf>
      <numFmt numFmtId="1" formatCode="0"/>
    </dxf>
    <dxf>
      <numFmt numFmtId="3" formatCode="#,##0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mbria"/>
        <scheme val="major"/>
      </font>
    </dxf>
    <dxf>
      <font>
        <name val="Cambria"/>
        <scheme val="major"/>
      </font>
    </dxf>
    <dxf>
      <numFmt numFmtId="164" formatCode="#,##0,&quot; тыс.&quot;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mbria"/>
        <scheme val="major"/>
      </font>
    </dxf>
    <dxf>
      <font>
        <name val="Cambria"/>
        <scheme val="major"/>
      </font>
    </dxf>
    <dxf>
      <numFmt numFmtId="164" formatCode="#,##0,&quot; тыс.&quot;"/>
    </dxf>
    <dxf>
      <numFmt numFmtId="19" formatCode="dd/mm/yyyy"/>
    </dxf>
    <dxf>
      <numFmt numFmtId="19" formatCode="dd/mm/yyyy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border>
        <top style="thin">
          <color indexed="64"/>
        </top>
      </border>
    </dxf>
    <dxf>
      <fill>
        <patternFill patternType="solid">
          <bgColor rgb="FFFFFF99"/>
        </patternFill>
      </fill>
    </dxf>
    <dxf>
      <fill>
        <patternFill patternType="solid">
          <bgColor rgb="FFFFFF9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59996337778862885"/>
        </patternFill>
      </fill>
    </dxf>
    <dxf>
      <numFmt numFmtId="3" formatCode="#,##0"/>
    </dxf>
    <dxf>
      <numFmt numFmtId="1" formatCode="0"/>
    </dxf>
    <dxf>
      <numFmt numFmtId="165" formatCode="0.0"/>
    </dxf>
    <dxf>
      <numFmt numFmtId="2" formatCode="0.0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mbria"/>
        <scheme val="major"/>
      </font>
    </dxf>
    <dxf>
      <font>
        <name val="Cambria"/>
        <scheme val="major"/>
      </font>
    </dxf>
    <dxf>
      <font>
        <name val="Cambria"/>
        <scheme val="major"/>
      </font>
    </dxf>
    <dxf>
      <font>
        <name val="Calibri"/>
        <scheme val="minor"/>
      </font>
    </dxf>
    <dxf>
      <font>
        <name val="Calibri"/>
        <scheme val="minor"/>
      </font>
    </dxf>
    <dxf>
      <numFmt numFmtId="3" formatCode="#,##0"/>
    </dxf>
    <dxf>
      <numFmt numFmtId="1" formatCode="0"/>
    </dxf>
    <dxf>
      <font>
        <name val="Cambria"/>
        <scheme val="major"/>
      </font>
    </dxf>
    <dxf>
      <font>
        <name val="Cambria"/>
        <scheme val="maj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numFmt numFmtId="164" formatCode="#,##0,&quot; тыс.&quot;"/>
    </dxf>
    <dxf>
      <font>
        <name val="Cambria"/>
        <scheme val="major"/>
      </font>
    </dxf>
    <dxf>
      <font>
        <name val="Cambria"/>
        <scheme val="maj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numFmt numFmtId="164" formatCode="#,##0,&quot; тыс.&quot;"/>
    </dxf>
    <dxf>
      <font>
        <name val="Cambria"/>
        <scheme val="major"/>
      </font>
    </dxf>
    <dxf>
      <font>
        <name val="Cambria"/>
        <scheme val="maj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numFmt numFmtId="164" formatCode="#,##0,&quot; тыс.&quot;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6" formatCode="m/d/yyyy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</dxfs>
  <tableStyles count="0" defaultTableStyle="TableStyleMedium9" defaultPivotStyle="PivotStyleLight16"/>
  <colors>
    <mruColors>
      <color rgb="FF20C8D0"/>
      <color rgb="FFFF66FF"/>
      <color rgb="FFFFFF99"/>
      <color rgb="FFFFA3FF"/>
      <color rgb="FF89FF8F"/>
      <color rgb="FF69FF70"/>
      <color rgb="FFAFFFB3"/>
      <color rgb="FF47FF50"/>
      <color rgb="FF5CEA6A"/>
      <color rgb="FFFFB5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microsoft.com/office/2007/relationships/slicerCache" Target="slicerCaches/slicerCache3.xml"/><Relationship Id="rId39" Type="http://schemas.openxmlformats.org/officeDocument/2006/relationships/customXml" Target="../customXml/item5.xml"/><Relationship Id="rId21" Type="http://schemas.openxmlformats.org/officeDocument/2006/relationships/pivotCacheDefinition" Target="pivotCache/pivotCacheDefinition8.xml"/><Relationship Id="rId34" Type="http://schemas.openxmlformats.org/officeDocument/2006/relationships/calcChain" Target="calcChain.xml"/><Relationship Id="rId42" Type="http://schemas.openxmlformats.org/officeDocument/2006/relationships/customXml" Target="../customXml/item8.xml"/><Relationship Id="rId47" Type="http://schemas.openxmlformats.org/officeDocument/2006/relationships/customXml" Target="../customXml/item13.xml"/><Relationship Id="rId50" Type="http://schemas.openxmlformats.org/officeDocument/2006/relationships/customXml" Target="../customXml/item16.xml"/><Relationship Id="rId55" Type="http://schemas.openxmlformats.org/officeDocument/2006/relationships/customXml" Target="../customXml/item21.xml"/><Relationship Id="rId63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29" Type="http://schemas.openxmlformats.org/officeDocument/2006/relationships/theme" Target="theme/theme1.xml"/><Relationship Id="rId41" Type="http://schemas.openxmlformats.org/officeDocument/2006/relationships/customXml" Target="../customXml/item7.xml"/><Relationship Id="rId54" Type="http://schemas.openxmlformats.org/officeDocument/2006/relationships/customXml" Target="../customXml/item20.xml"/><Relationship Id="rId62" Type="http://schemas.openxmlformats.org/officeDocument/2006/relationships/customXml" Target="../customXml/item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1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40" Type="http://schemas.openxmlformats.org/officeDocument/2006/relationships/customXml" Target="../customXml/item6.xml"/><Relationship Id="rId45" Type="http://schemas.openxmlformats.org/officeDocument/2006/relationships/customXml" Target="../customXml/item11.xml"/><Relationship Id="rId53" Type="http://schemas.openxmlformats.org/officeDocument/2006/relationships/customXml" Target="../customXml/item19.xml"/><Relationship Id="rId58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0.xml"/><Relationship Id="rId28" Type="http://schemas.microsoft.com/office/2011/relationships/timelineCache" Target="timelineCaches/timelineCache1.xml"/><Relationship Id="rId36" Type="http://schemas.openxmlformats.org/officeDocument/2006/relationships/customXml" Target="../customXml/item2.xml"/><Relationship Id="rId49" Type="http://schemas.openxmlformats.org/officeDocument/2006/relationships/customXml" Target="../customXml/item15.xml"/><Relationship Id="rId57" Type="http://schemas.openxmlformats.org/officeDocument/2006/relationships/customXml" Target="../customXml/item23.xml"/><Relationship Id="rId61" Type="http://schemas.openxmlformats.org/officeDocument/2006/relationships/customXml" Target="../customXml/item27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31" Type="http://schemas.openxmlformats.org/officeDocument/2006/relationships/styles" Target="styles.xml"/><Relationship Id="rId44" Type="http://schemas.openxmlformats.org/officeDocument/2006/relationships/customXml" Target="../customXml/item10.xml"/><Relationship Id="rId52" Type="http://schemas.openxmlformats.org/officeDocument/2006/relationships/customXml" Target="../customXml/item18.xml"/><Relationship Id="rId60" Type="http://schemas.openxmlformats.org/officeDocument/2006/relationships/customXml" Target="../customXml/item26.xml"/><Relationship Id="rId65" Type="http://schemas.openxmlformats.org/officeDocument/2006/relationships/customXml" Target="../customXml/item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openxmlformats.org/officeDocument/2006/relationships/pivotCacheDefinition" Target="pivotCache/pivotCacheDefinition11.xml"/><Relationship Id="rId30" Type="http://schemas.openxmlformats.org/officeDocument/2006/relationships/connections" Target="connections.xml"/><Relationship Id="rId35" Type="http://schemas.openxmlformats.org/officeDocument/2006/relationships/customXml" Target="../customXml/item1.xml"/><Relationship Id="rId43" Type="http://schemas.openxmlformats.org/officeDocument/2006/relationships/customXml" Target="../customXml/item9.xml"/><Relationship Id="rId48" Type="http://schemas.openxmlformats.org/officeDocument/2006/relationships/customXml" Target="../customXml/item14.xml"/><Relationship Id="rId56" Type="http://schemas.openxmlformats.org/officeDocument/2006/relationships/customXml" Target="../customXml/item22.xml"/><Relationship Id="rId64" Type="http://schemas.openxmlformats.org/officeDocument/2006/relationships/customXml" Target="../customXml/item30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microsoft.com/office/2007/relationships/slicerCache" Target="slicerCaches/slicerCache2.xml"/><Relationship Id="rId33" Type="http://schemas.openxmlformats.org/officeDocument/2006/relationships/powerPivotData" Target="model/item.data"/><Relationship Id="rId38" Type="http://schemas.openxmlformats.org/officeDocument/2006/relationships/customXml" Target="../customXml/item4.xml"/><Relationship Id="rId46" Type="http://schemas.openxmlformats.org/officeDocument/2006/relationships/customXml" Target="../customXml/item12.xml"/><Relationship Id="rId59" Type="http://schemas.openxmlformats.org/officeDocument/2006/relationships/customXml" Target="../customXml/item2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[SuperStoreUS-2015.xlsx]выручка от даты!Сводная таблица5</c:name>
    <c:fmtId val="0"/>
  </c:pivotSource>
  <c:chart>
    <c:title>
      <c:tx>
        <c:strRef>
          <c:f>'выручка от даты'!$B$3</c:f>
          <c:strCache>
            <c:ptCount val="1"/>
            <c:pt idx="0">
              <c:v>выручка, тыс.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724759405074368"/>
          <c:y val="0.16245370370370371"/>
          <c:w val="0.70048840769903764"/>
          <c:h val="0.6293157626130067"/>
        </c:manualLayout>
      </c:layout>
      <c:lineChart>
        <c:grouping val="standard"/>
        <c:varyColors val="0"/>
        <c:ser>
          <c:idx val="0"/>
          <c:order val="0"/>
          <c:tx>
            <c:strRef>
              <c:f>'выручка от даты'!$B$3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'выручка от даты'!$B$3</c:f>
              <c:strCache>
                <c:ptCount val="6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</c:strCache>
            </c:strRef>
          </c:cat>
          <c:val>
            <c:numRef>
              <c:f>'выручка от даты'!$B$3</c:f>
              <c:numCache>
                <c:formatCode>0</c:formatCode>
                <c:ptCount val="6"/>
                <c:pt idx="0">
                  <c:v>274766.92</c:v>
                </c:pt>
                <c:pt idx="1">
                  <c:v>326101.46999999997</c:v>
                </c:pt>
                <c:pt idx="2">
                  <c:v>271696.67</c:v>
                </c:pt>
                <c:pt idx="3">
                  <c:v>389831.95</c:v>
                </c:pt>
                <c:pt idx="4">
                  <c:v>306572.07</c:v>
                </c:pt>
                <c:pt idx="5">
                  <c:v>355368.8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EE7-441C-A47B-C3791C0747E9}"/>
            </c:ext>
          </c:extLst>
        </c:ser>
        <c:ser>
          <c:idx val="1"/>
          <c:order val="1"/>
          <c:tx>
            <c:strRef>
              <c:f>'выручка от даты'!$B$3</c:f>
              <c:strCache>
                <c:ptCount val="1"/>
                <c:pt idx="0">
                  <c:v>выручка2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'выручка от даты'!$B$3</c:f>
              <c:strCache>
                <c:ptCount val="6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</c:strCache>
            </c:strRef>
          </c:cat>
          <c:val>
            <c:numRef>
              <c:f>'выручка от даты'!$B$3</c:f>
              <c:numCache>
                <c:formatCode>0</c:formatCode>
                <c:ptCount val="6"/>
                <c:pt idx="0">
                  <c:v>274766.92</c:v>
                </c:pt>
                <c:pt idx="1">
                  <c:v>326101.46999999997</c:v>
                </c:pt>
                <c:pt idx="2">
                  <c:v>271696.67</c:v>
                </c:pt>
                <c:pt idx="3">
                  <c:v>389831.95</c:v>
                </c:pt>
                <c:pt idx="4">
                  <c:v>306572.07</c:v>
                </c:pt>
                <c:pt idx="5">
                  <c:v>355368.8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EE7-441C-A47B-C3791C074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8875336"/>
        <c:axId val="558870744"/>
      </c:lineChart>
      <c:catAx>
        <c:axId val="558875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8870744"/>
        <c:crosses val="autoZero"/>
        <c:auto val="1"/>
        <c:lblAlgn val="ctr"/>
        <c:lblOffset val="100"/>
        <c:noMultiLvlLbl val="0"/>
      </c:catAx>
      <c:valAx>
        <c:axId val="55887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8875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[SuperStoreUS-2015.xlsx]топ 5 товаров!Сводная таблица1</c:name>
    <c:fmtId val="0"/>
  </c:pivotSource>
  <c:chart>
    <c:title>
      <c:tx>
        <c:strRef>
          <c:f>'топ 5 товаров'!$B$2</c:f>
          <c:strCache>
            <c:ptCount val="1"/>
            <c:pt idx="0">
              <c:v>топ 5 товаров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'топ 5 товаров'!$B$2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'топ 5 товаров'!$B$2</c:f>
              <c:strCache>
                <c:ptCount val="5"/>
                <c:pt idx="0">
                  <c:v>Polycom ViewStation™ ISDN Videoconferencing Unit</c:v>
                </c:pt>
                <c:pt idx="1">
                  <c:v>Okidata ML395C Color Dot Matrix Printer</c:v>
                </c:pt>
                <c:pt idx="2">
                  <c:v>Global Troy™ Executive Leather Low-Back Tilter</c:v>
                </c:pt>
                <c:pt idx="3">
                  <c:v>Lexmark 4227 Plus Dot Matrix Printer</c:v>
                </c:pt>
                <c:pt idx="4">
                  <c:v>Fellowes PB500 Electric Punch Plastic Comb Binding Machine with Manual Bind</c:v>
                </c:pt>
              </c:strCache>
            </c:strRef>
          </c:cat>
          <c:val>
            <c:numRef>
              <c:f>'топ 5 товаров'!$B$2</c:f>
              <c:numCache>
                <c:formatCode>0</c:formatCode>
                <c:ptCount val="5"/>
                <c:pt idx="0">
                  <c:v>46538.69</c:v>
                </c:pt>
                <c:pt idx="1">
                  <c:v>47611.09</c:v>
                </c:pt>
                <c:pt idx="2">
                  <c:v>50871.21</c:v>
                </c:pt>
                <c:pt idx="3">
                  <c:v>61071.73</c:v>
                </c:pt>
                <c:pt idx="4">
                  <c:v>69013.48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0-495A-823A-81C931CFB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6881824"/>
        <c:axId val="576883464"/>
      </c:barChart>
      <c:catAx>
        <c:axId val="576881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6883464"/>
        <c:crosses val="autoZero"/>
        <c:auto val="1"/>
        <c:lblAlgn val="ctr"/>
        <c:lblOffset val="100"/>
        <c:noMultiLvlLbl val="0"/>
      </c:catAx>
      <c:valAx>
        <c:axId val="576883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6881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[SuperStoreUS-2015.xlsx]сегмент!Сводная таблица2</c:name>
    <c:fmtId val="0"/>
  </c:pivotSource>
  <c:chart>
    <c:title>
      <c:tx>
        <c:strRef>
          <c:f>сегмент!$B$2</c:f>
          <c:strCache>
            <c:ptCount val="1"/>
            <c:pt idx="0">
              <c:v>доход по сегменту покупателя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сегмент!$B$2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сегмент!$B$2</c:f>
              <c:strCache>
                <c:ptCount val="4"/>
                <c:pt idx="0">
                  <c:v>Corporate</c:v>
                </c:pt>
                <c:pt idx="1">
                  <c:v>Home Office</c:v>
                </c:pt>
                <c:pt idx="2">
                  <c:v>Consumer</c:v>
                </c:pt>
                <c:pt idx="3">
                  <c:v>Small Business</c:v>
                </c:pt>
              </c:strCache>
            </c:strRef>
          </c:cat>
          <c:val>
            <c:numRef>
              <c:f>сегмент!$B$2</c:f>
              <c:numCache>
                <c:formatCode>#,##0</c:formatCode>
                <c:ptCount val="4"/>
                <c:pt idx="0">
                  <c:v>657784.53</c:v>
                </c:pt>
                <c:pt idx="1">
                  <c:v>464481.04</c:v>
                </c:pt>
                <c:pt idx="2">
                  <c:v>401778.37</c:v>
                </c:pt>
                <c:pt idx="3">
                  <c:v>400293.94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9B-4E43-B611-C69E45BD5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4880336"/>
        <c:axId val="554885912"/>
      </c:barChart>
      <c:catAx>
        <c:axId val="55488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4885912"/>
        <c:crosses val="autoZero"/>
        <c:auto val="1"/>
        <c:lblAlgn val="ctr"/>
        <c:lblOffset val="100"/>
        <c:noMultiLvlLbl val="0"/>
      </c:catAx>
      <c:valAx>
        <c:axId val="554885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488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[SuperStoreUS-2015.xlsx]выручка от даты!Сводная таблица5</c:name>
    <c:fmtId val="2"/>
  </c:pivotSource>
  <c:chart>
    <c:title>
      <c:tx>
        <c:strRef>
          <c:f>'выручка от даты'!$B$3</c:f>
          <c:strCache>
            <c:ptCount val="1"/>
            <c:pt idx="0">
              <c:v>выручка, тыс.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numFmt formatCode="#\ ##0\ &quot;тыс.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2"/>
        <c:spPr>
          <a:solidFill>
            <a:schemeClr val="tx2">
              <a:lumMod val="20000"/>
              <a:lumOff val="800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724759405074368"/>
          <c:y val="0.16245370370370371"/>
          <c:w val="0.82816334905127986"/>
          <c:h val="0.66896896252280724"/>
        </c:manualLayout>
      </c:layout>
      <c:areaChart>
        <c:grouping val="standard"/>
        <c:varyColors val="0"/>
        <c:ser>
          <c:idx val="1"/>
          <c:order val="1"/>
          <c:tx>
            <c:strRef>
              <c:f>'выручка от даты'!$B$3</c:f>
              <c:strCache>
                <c:ptCount val="1"/>
                <c:pt idx="0">
                  <c:v>выручка2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strRef>
              <c:f>'выручка от даты'!$B$3</c:f>
              <c:strCache>
                <c:ptCount val="6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</c:strCache>
            </c:strRef>
          </c:cat>
          <c:val>
            <c:numRef>
              <c:f>'выручка от даты'!$B$3</c:f>
              <c:numCache>
                <c:formatCode>0</c:formatCode>
                <c:ptCount val="6"/>
                <c:pt idx="0">
                  <c:v>274766.92</c:v>
                </c:pt>
                <c:pt idx="1">
                  <c:v>326101.46999999997</c:v>
                </c:pt>
                <c:pt idx="2">
                  <c:v>271696.67</c:v>
                </c:pt>
                <c:pt idx="3">
                  <c:v>389831.95</c:v>
                </c:pt>
                <c:pt idx="4">
                  <c:v>306572.07</c:v>
                </c:pt>
                <c:pt idx="5">
                  <c:v>355368.8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CA-4E60-B596-5FBF2CAF2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875336"/>
        <c:axId val="558870744"/>
      </c:areaChart>
      <c:lineChart>
        <c:grouping val="standard"/>
        <c:varyColors val="0"/>
        <c:ser>
          <c:idx val="0"/>
          <c:order val="0"/>
          <c:tx>
            <c:strRef>
              <c:f>'выручка от даты'!$B$3</c:f>
              <c:strCache>
                <c:ptCount val="1"/>
                <c:pt idx="0">
                  <c:v>выручка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'выручка от даты'!$B$3</c:f>
              <c:strCache>
                <c:ptCount val="6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</c:strCache>
            </c:strRef>
          </c:cat>
          <c:val>
            <c:numRef>
              <c:f>'выручка от даты'!$B$3</c:f>
              <c:numCache>
                <c:formatCode>0</c:formatCode>
                <c:ptCount val="6"/>
                <c:pt idx="0">
                  <c:v>274766.92</c:v>
                </c:pt>
                <c:pt idx="1">
                  <c:v>326101.46999999997</c:v>
                </c:pt>
                <c:pt idx="2">
                  <c:v>271696.67</c:v>
                </c:pt>
                <c:pt idx="3">
                  <c:v>389831.95</c:v>
                </c:pt>
                <c:pt idx="4">
                  <c:v>306572.07</c:v>
                </c:pt>
                <c:pt idx="5">
                  <c:v>355368.8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84-47D6-8065-2949D3B7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8875336"/>
        <c:axId val="558870744"/>
      </c:lineChart>
      <c:catAx>
        <c:axId val="558875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8870744"/>
        <c:crosses val="autoZero"/>
        <c:auto val="1"/>
        <c:lblAlgn val="ctr"/>
        <c:lblOffset val="100"/>
        <c:noMultiLvlLbl val="0"/>
      </c:catAx>
      <c:valAx>
        <c:axId val="558870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softEdge rad="0"/>
            </a:effectLst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887533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[SuperStoreUS-2015.xlsx]выручка по менеджерам!Сводная таблица1</c:name>
    <c:fmtId val="4"/>
  </c:pivotSource>
  <c:chart>
    <c:title>
      <c:tx>
        <c:strRef>
          <c:f>'выручка по менеджерам'!$E$5</c:f>
          <c:strCache>
            <c:ptCount val="1"/>
            <c:pt idx="0">
              <c:v>Процент выручки по менеджерам</c:v>
            </c:pt>
          </c:strCache>
        </c:strRef>
      </c:tx>
      <c:layout>
        <c:manualLayout>
          <c:xMode val="edge"/>
          <c:yMode val="edge"/>
          <c:x val="0.2181900946976576"/>
          <c:y val="2.85714285714285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BE38D76-6A74-489F-9B73-99A06F6313B9}" type="PERCENTAGE">
                  <a:rPr lang="en-US"/>
                  <a:pPr>
                    <a:defRPr sz="1300" b="1" i="0" u="none" strike="noStrike" kern="1200" baseline="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[ПРОЦЕНТ]</a:t>
                </a:fld>
                <a:r>
                  <a:rPr lang="en-US" baseline="0"/>
                  <a:t>; 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dLbl>
          <c:idx val="0"/>
          <c:layout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BE38D76-6A74-489F-9B73-99A06F6313B9}" type="PERCENTAGE">
                  <a:rPr lang="en-US"/>
                  <a:pPr>
                    <a:defRPr sz="1300">
                      <a:solidFill>
                        <a:schemeClr val="tx1">
                          <a:lumMod val="85000"/>
                          <a:lumOff val="15000"/>
                        </a:schemeClr>
                      </a:solidFill>
                    </a:defRPr>
                  </a:pPr>
                  <a:t>[ПРОЦЕНТ]</a:t>
                </a:fld>
                <a:r>
                  <a:rPr lang="en-US" baseline="0"/>
                  <a:t>; 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  <c15:dlblFieldTable/>
              <c15:showDataLabelsRange val="0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'выручка по менеджерам'!$E$5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3FD-44CE-B887-282C1AF3F8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3FD-44CE-B887-282C1AF3F8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3FD-44CE-B887-282C1AF3F8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3FD-44CE-B887-282C1AF3F850}"/>
              </c:ext>
            </c:extLst>
          </c:dPt>
          <c:dLbls>
            <c:dLbl>
              <c:idx val="3"/>
              <c:layout/>
              <c:tx>
                <c:rich>
                  <a:bodyPr/>
                  <a:lstStyle/>
                  <a:p>
                    <a:fld id="{2BE38D76-6A74-489F-9B73-99A06F6313B9}" type="PERCENTAGE">
                      <a:rPr lang="en-US"/>
                      <a:pPr/>
                      <a:t>[ПРОЦЕНТ]</a:t>
                    </a:fld>
                    <a:r>
                      <a:rPr lang="en-US" baseline="0"/>
                      <a:t>; 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83FD-44CE-B887-282C1AF3F8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85000"/>
                        <a:lumOff val="1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'выручка по менеджерам'!$E$5</c:f>
              <c:strCache>
                <c:ptCount val="4"/>
                <c:pt idx="0">
                  <c:v>Chris</c:v>
                </c:pt>
                <c:pt idx="1">
                  <c:v>Erin</c:v>
                </c:pt>
                <c:pt idx="2">
                  <c:v>Sam</c:v>
                </c:pt>
                <c:pt idx="3">
                  <c:v>William</c:v>
                </c:pt>
              </c:strCache>
            </c:strRef>
          </c:cat>
          <c:val>
            <c:numRef>
              <c:f>'выручка по менеджерам'!$E$5</c:f>
              <c:numCache>
                <c:formatCode>#\ ##0\ " тыс."</c:formatCode>
                <c:ptCount val="4"/>
                <c:pt idx="0">
                  <c:v>448284.7</c:v>
                </c:pt>
                <c:pt idx="1">
                  <c:v>592171.49</c:v>
                </c:pt>
                <c:pt idx="2">
                  <c:v>357105.12</c:v>
                </c:pt>
                <c:pt idx="3">
                  <c:v>526776.56999999995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FD-44CE-B887-282C1AF3F85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93570416937182"/>
          <c:y val="0.30204439377204545"/>
          <c:w val="0.18756806556257094"/>
          <c:h val="0.5533164689255472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[SuperStoreUS-2015.xlsx]топ 5 товаров!Сводная таблица1</c:name>
    <c:fmtId val="3"/>
  </c:pivotSource>
  <c:chart>
    <c:title>
      <c:tx>
        <c:strRef>
          <c:f>'топ 5 товаров'!$B$2</c:f>
          <c:strCache>
            <c:ptCount val="1"/>
            <c:pt idx="0">
              <c:v>топ 5 товаров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\ ##0\ &quot;тыс.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#\ ##0\ &quot;тыс.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'топ 5 товаров'!$B$2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\ ##0\ &quot;тыс.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'топ 5 товаров'!$B$2</c:f>
              <c:strCache>
                <c:ptCount val="5"/>
                <c:pt idx="0">
                  <c:v>Polycom ViewStation™ ISDN Videoconferencing Unit</c:v>
                </c:pt>
                <c:pt idx="1">
                  <c:v>Okidata ML395C Color Dot Matrix Printer</c:v>
                </c:pt>
                <c:pt idx="2">
                  <c:v>Global Troy™ Executive Leather Low-Back Tilter</c:v>
                </c:pt>
                <c:pt idx="3">
                  <c:v>Lexmark 4227 Plus Dot Matrix Printer</c:v>
                </c:pt>
                <c:pt idx="4">
                  <c:v>Fellowes PB500 Electric Punch Plastic Comb Binding Machine with Manual Bind</c:v>
                </c:pt>
              </c:strCache>
            </c:strRef>
          </c:cat>
          <c:val>
            <c:numRef>
              <c:f>'топ 5 товаров'!$B$2</c:f>
              <c:numCache>
                <c:formatCode>0</c:formatCode>
                <c:ptCount val="5"/>
                <c:pt idx="0">
                  <c:v>46538.69</c:v>
                </c:pt>
                <c:pt idx="1">
                  <c:v>47611.09</c:v>
                </c:pt>
                <c:pt idx="2">
                  <c:v>50871.21</c:v>
                </c:pt>
                <c:pt idx="3">
                  <c:v>61071.73</c:v>
                </c:pt>
                <c:pt idx="4">
                  <c:v>69013.48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A-4665-BA89-D28D8D0FB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76881824"/>
        <c:axId val="576883464"/>
      </c:barChart>
      <c:catAx>
        <c:axId val="576881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6883464"/>
        <c:crosses val="autoZero"/>
        <c:auto val="1"/>
        <c:lblAlgn val="ctr"/>
        <c:lblOffset val="100"/>
        <c:noMultiLvlLbl val="0"/>
      </c:catAx>
      <c:valAx>
        <c:axId val="576883464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576881824"/>
        <c:crosses val="autoZero"/>
        <c:crossBetween val="between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[SuperStoreUS-2015.xlsx]сегмент!Сводная таблица2</c:name>
    <c:fmtId val="2"/>
  </c:pivotSource>
  <c:chart>
    <c:title>
      <c:tx>
        <c:strRef>
          <c:f>сегмент!$B$2</c:f>
          <c:strCache>
            <c:ptCount val="1"/>
            <c:pt idx="0">
              <c:v>доход по сегменту покупателя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numFmt formatCode="#\ ##0\ &quot;тыс.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сегмент!$B$2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\ ##0\ &quot;тыс.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сегмент!$B$2</c:f>
              <c:strCache>
                <c:ptCount val="4"/>
                <c:pt idx="0">
                  <c:v>Corporate</c:v>
                </c:pt>
                <c:pt idx="1">
                  <c:v>Home Office</c:v>
                </c:pt>
                <c:pt idx="2">
                  <c:v>Consumer</c:v>
                </c:pt>
                <c:pt idx="3">
                  <c:v>Small Business</c:v>
                </c:pt>
              </c:strCache>
            </c:strRef>
          </c:cat>
          <c:val>
            <c:numRef>
              <c:f>сегмент!$B$2</c:f>
              <c:numCache>
                <c:formatCode>#,##0</c:formatCode>
                <c:ptCount val="4"/>
                <c:pt idx="0">
                  <c:v>657784.53</c:v>
                </c:pt>
                <c:pt idx="1">
                  <c:v>464481.04</c:v>
                </c:pt>
                <c:pt idx="2">
                  <c:v>401778.37</c:v>
                </c:pt>
                <c:pt idx="3">
                  <c:v>400293.94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BB-46B3-91AF-C8F900679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4880336"/>
        <c:axId val="554885912"/>
      </c:barChart>
      <c:catAx>
        <c:axId val="55488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4885912"/>
        <c:crosses val="autoZero"/>
        <c:auto val="1"/>
        <c:lblAlgn val="ctr"/>
        <c:lblOffset val="100"/>
        <c:noMultiLvlLbl val="0"/>
      </c:catAx>
      <c:valAx>
        <c:axId val="55488591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554880336"/>
        <c:crosses val="autoZero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hyperlink" Target="#'abc &#1072;&#1085;&#1072;&#1083;&#1080;&#1079;'!A1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90487</xdr:colOff>
      <xdr:row>1</xdr:row>
      <xdr:rowOff>161925</xdr:rowOff>
    </xdr:from>
    <xdr:to>
      <xdr:col>12</xdr:col>
      <xdr:colOff>238125</xdr:colOff>
      <xdr:row>15</xdr:row>
      <xdr:rowOff>57150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509587</xdr:colOff>
      <xdr:row>2</xdr:row>
      <xdr:rowOff>57150</xdr:rowOff>
    </xdr:from>
    <xdr:to>
      <xdr:col>9</xdr:col>
      <xdr:colOff>285750</xdr:colOff>
      <xdr:row>16</xdr:row>
      <xdr:rowOff>133350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519112</xdr:colOff>
      <xdr:row>8</xdr:row>
      <xdr:rowOff>38100</xdr:rowOff>
    </xdr:from>
    <xdr:to>
      <xdr:col>13</xdr:col>
      <xdr:colOff>0</xdr:colOff>
      <xdr:row>16</xdr:row>
      <xdr:rowOff>76200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323028</xdr:colOff>
      <xdr:row>1</xdr:row>
      <xdr:rowOff>84643</xdr:rowOff>
    </xdr:from>
    <xdr:to>
      <xdr:col>7</xdr:col>
      <xdr:colOff>280146</xdr:colOff>
      <xdr:row>4</xdr:row>
      <xdr:rowOff>84643</xdr:rowOff>
    </xdr:to>
    <xdr:grpSp>
      <xdr:nvGrpSpPr>
        <xdr:cNvPr id="4" name="Группа 3"/>
        <xdr:cNvGrpSpPr/>
      </xdr:nvGrpSpPr>
      <xdr:grpSpPr>
        <a:xfrm>
          <a:off x="2776042" y="280362"/>
          <a:ext cx="1796878" cy="587158"/>
          <a:chOff x="5253617" y="275143"/>
          <a:chExt cx="1376369" cy="571500"/>
        </a:xfrm>
      </xdr:grpSpPr>
      <xdr:sp macro="" textlink="">
        <xdr:nvSpPr>
          <xdr:cNvPr id="2" name="Скругленный прямоугольник 1"/>
          <xdr:cNvSpPr/>
        </xdr:nvSpPr>
        <xdr:spPr>
          <a:xfrm>
            <a:off x="5253617" y="275143"/>
            <a:ext cx="1376369" cy="5715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5" name="TextBox 4"/>
          <xdr:cNvSpPr txBox="1"/>
        </xdr:nvSpPr>
        <xdr:spPr>
          <a:xfrm>
            <a:off x="5487885" y="324190"/>
            <a:ext cx="948460" cy="190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ru-RU" sz="1400"/>
              <a:t>выручка</a:t>
            </a:r>
            <a:endParaRPr lang="ru-RU" sz="1100"/>
          </a:p>
        </xdr:txBody>
      </xdr:sp>
      <xdr:sp macro="" textlink="kpi!C5">
        <xdr:nvSpPr>
          <xdr:cNvPr id="9" name="TextBox 8"/>
          <xdr:cNvSpPr txBox="1"/>
        </xdr:nvSpPr>
        <xdr:spPr>
          <a:xfrm>
            <a:off x="5443714" y="536710"/>
            <a:ext cx="1033026" cy="2237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14C44C4-F11F-47EC-88C4-B8FBBAEEBD59}" type="TxLink">
              <a:rPr lang="en-US" sz="1400" b="0" i="0" u="none" strike="noStrike">
                <a:solidFill>
                  <a:schemeClr val="bg2">
                    <a:lumMod val="10000"/>
                  </a:schemeClr>
                </a:solidFill>
                <a:latin typeface="Calibri"/>
                <a:cs typeface="Calibri"/>
              </a:rPr>
              <a:pPr algn="ctr"/>
              <a:t>1 924 тыс.</a:t>
            </a:fld>
            <a:endParaRPr lang="en-US" sz="1400">
              <a:solidFill>
                <a:schemeClr val="bg2">
                  <a:lumMod val="10000"/>
                </a:schemeClr>
              </a:solidFill>
            </a:endParaRPr>
          </a:p>
        </xdr:txBody>
      </xdr:sp>
    </xdr:grpSp>
    <xdr:clientData/>
  </xdr:twoCellAnchor>
  <xdr:twoCellAnchor>
    <xdr:from>
      <xdr:col>7</xdr:col>
      <xdr:colOff>546486</xdr:colOff>
      <xdr:row>1</xdr:row>
      <xdr:rowOff>88863</xdr:rowOff>
    </xdr:from>
    <xdr:to>
      <xdr:col>10</xdr:col>
      <xdr:colOff>526678</xdr:colOff>
      <xdr:row>4</xdr:row>
      <xdr:rowOff>88863</xdr:rowOff>
    </xdr:to>
    <xdr:grpSp>
      <xdr:nvGrpSpPr>
        <xdr:cNvPr id="8" name="Группа 7"/>
        <xdr:cNvGrpSpPr/>
      </xdr:nvGrpSpPr>
      <xdr:grpSpPr>
        <a:xfrm>
          <a:off x="4839260" y="284582"/>
          <a:ext cx="1819952" cy="587158"/>
          <a:chOff x="6922632" y="268158"/>
          <a:chExt cx="1376369" cy="571500"/>
        </a:xfrm>
      </xdr:grpSpPr>
      <xdr:sp macro="" textlink="">
        <xdr:nvSpPr>
          <xdr:cNvPr id="6" name="Скругленный прямоугольник 5"/>
          <xdr:cNvSpPr/>
        </xdr:nvSpPr>
        <xdr:spPr>
          <a:xfrm>
            <a:off x="6922632" y="268158"/>
            <a:ext cx="1376369" cy="5715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>
              <a:solidFill>
                <a:schemeClr val="lt1"/>
              </a:solidFill>
            </a:endParaRPr>
          </a:p>
        </xdr:txBody>
      </xdr:sp>
      <xdr:sp macro="" textlink="">
        <xdr:nvSpPr>
          <xdr:cNvPr id="10" name="TextBox 9"/>
          <xdr:cNvSpPr txBox="1"/>
        </xdr:nvSpPr>
        <xdr:spPr>
          <a:xfrm>
            <a:off x="7277570" y="323798"/>
            <a:ext cx="745060" cy="2015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ru-RU" sz="1400"/>
              <a:t>прибыль</a:t>
            </a:r>
            <a:endParaRPr lang="ru-RU" sz="1200"/>
          </a:p>
        </xdr:txBody>
      </xdr:sp>
      <xdr:sp macro="" textlink="kpi!D5">
        <xdr:nvSpPr>
          <xdr:cNvPr id="11" name="TextBox 10"/>
          <xdr:cNvSpPr txBox="1"/>
        </xdr:nvSpPr>
        <xdr:spPr>
          <a:xfrm>
            <a:off x="7110914" y="469734"/>
            <a:ext cx="1121630" cy="3256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D558663D-36D2-40AE-B60B-15DE60CE3E4F}" type="TxLink">
              <a:rPr lang="en-US" sz="1400" b="0" i="0" u="none" strike="noStrike">
                <a:solidFill>
                  <a:schemeClr val="bg2">
                    <a:lumMod val="10000"/>
                  </a:schemeClr>
                </a:solidFill>
                <a:latin typeface="Calibri"/>
                <a:cs typeface="Calibri"/>
              </a:rPr>
              <a:pPr algn="ctr"/>
              <a:t>224 тыс.</a:t>
            </a:fld>
            <a:endParaRPr lang="en-US" sz="1400">
              <a:solidFill>
                <a:schemeClr val="bg2">
                  <a:lumMod val="10000"/>
                </a:schemeClr>
              </a:solidFill>
            </a:endParaRPr>
          </a:p>
        </xdr:txBody>
      </xdr:sp>
    </xdr:grpSp>
    <xdr:clientData/>
  </xdr:twoCellAnchor>
  <xdr:twoCellAnchor>
    <xdr:from>
      <xdr:col>11</xdr:col>
      <xdr:colOff>323067</xdr:colOff>
      <xdr:row>1</xdr:row>
      <xdr:rowOff>96580</xdr:rowOff>
    </xdr:from>
    <xdr:to>
      <xdr:col>14</xdr:col>
      <xdr:colOff>336177</xdr:colOff>
      <xdr:row>4</xdr:row>
      <xdr:rowOff>96580</xdr:rowOff>
    </xdr:to>
    <xdr:grpSp>
      <xdr:nvGrpSpPr>
        <xdr:cNvPr id="22" name="Группа 21"/>
        <xdr:cNvGrpSpPr/>
      </xdr:nvGrpSpPr>
      <xdr:grpSpPr>
        <a:xfrm>
          <a:off x="7068855" y="292299"/>
          <a:ext cx="1852870" cy="587158"/>
          <a:chOff x="8783509" y="264667"/>
          <a:chExt cx="1372330" cy="571500"/>
        </a:xfrm>
      </xdr:grpSpPr>
      <xdr:sp macro="" textlink="">
        <xdr:nvSpPr>
          <xdr:cNvPr id="7" name="Скругленный прямоугольник 6"/>
          <xdr:cNvSpPr/>
        </xdr:nvSpPr>
        <xdr:spPr>
          <a:xfrm>
            <a:off x="8783509" y="264667"/>
            <a:ext cx="1372330" cy="571500"/>
          </a:xfrm>
          <a:prstGeom prst="round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ru-RU" sz="1100"/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9068535" y="267639"/>
            <a:ext cx="959536" cy="2348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ru-RU" sz="1400"/>
              <a:t>средний чек</a:t>
            </a:r>
          </a:p>
        </xdr:txBody>
      </xdr:sp>
      <xdr:sp macro="" textlink="kpi!E5">
        <xdr:nvSpPr>
          <xdr:cNvPr id="13" name="TextBox 12"/>
          <xdr:cNvSpPr txBox="1"/>
        </xdr:nvSpPr>
        <xdr:spPr>
          <a:xfrm>
            <a:off x="8950295" y="472316"/>
            <a:ext cx="1048584" cy="32562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3F249E84-9E32-40D9-8732-428069D67A53}" type="TxLink">
              <a:rPr lang="en-US" sz="1400" b="0" i="0" u="none" strike="noStrike">
                <a:solidFill>
                  <a:schemeClr val="bg2">
                    <a:lumMod val="10000"/>
                  </a:schemeClr>
                </a:solidFill>
                <a:latin typeface="Calibri"/>
                <a:cs typeface="Calibri"/>
              </a:rPr>
              <a:pPr algn="ctr"/>
              <a:t>1 410</a:t>
            </a:fld>
            <a:endParaRPr lang="ru-RU" sz="1400">
              <a:solidFill>
                <a:schemeClr val="bg2">
                  <a:lumMod val="10000"/>
                </a:schemeClr>
              </a:solidFill>
            </a:endParaRPr>
          </a:p>
        </xdr:txBody>
      </xdr:sp>
    </xdr:grpSp>
    <xdr:clientData/>
  </xdr:twoCellAnchor>
  <xdr:twoCellAnchor>
    <xdr:from>
      <xdr:col>4</xdr:col>
      <xdr:colOff>38101</xdr:colOff>
      <xdr:row>5</xdr:row>
      <xdr:rowOff>104775</xdr:rowOff>
    </xdr:from>
    <xdr:to>
      <xdr:col>11</xdr:col>
      <xdr:colOff>33618</xdr:colOff>
      <xdr:row>16</xdr:row>
      <xdr:rowOff>132907</xdr:rowOff>
    </xdr:to>
    <xdr:graphicFrame macro="">
      <xdr:nvGraphicFramePr>
        <xdr:cNvPr id="14" name="Диаграмма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122706</xdr:colOff>
      <xdr:row>0</xdr:row>
      <xdr:rowOff>89646</xdr:rowOff>
    </xdr:from>
    <xdr:to>
      <xdr:col>3</xdr:col>
      <xdr:colOff>560295</xdr:colOff>
      <xdr:row>6</xdr:row>
      <xdr:rowOff>61071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5" name="Order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706" y="89646"/>
              <a:ext cx="2277349" cy="1145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Временная шкала: работает в Excel или более поздней версии. Не перемещайте ее и не изменяйте ее размер.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104775</xdr:colOff>
      <xdr:row>6</xdr:row>
      <xdr:rowOff>154783</xdr:rowOff>
    </xdr:from>
    <xdr:to>
      <xdr:col>3</xdr:col>
      <xdr:colOff>124239</xdr:colOff>
      <xdr:row>13</xdr:row>
      <xdr:rowOff>23813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Product 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1329098"/>
              <a:ext cx="1859224" cy="123906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107157</xdr:colOff>
      <xdr:row>13</xdr:row>
      <xdr:rowOff>128589</xdr:rowOff>
    </xdr:from>
    <xdr:to>
      <xdr:col>3</xdr:col>
      <xdr:colOff>115958</xdr:colOff>
      <xdr:row>21</xdr:row>
      <xdr:rowOff>83345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Product Sub-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Sub-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157" y="2672938"/>
              <a:ext cx="1848561" cy="1520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11</xdr:col>
      <xdr:colOff>226219</xdr:colOff>
      <xdr:row>5</xdr:row>
      <xdr:rowOff>102394</xdr:rowOff>
    </xdr:from>
    <xdr:to>
      <xdr:col>18</xdr:col>
      <xdr:colOff>59530</xdr:colOff>
      <xdr:row>16</xdr:row>
      <xdr:rowOff>130969</xdr:rowOff>
    </xdr:to>
    <xdr:graphicFrame macro="">
      <xdr:nvGraphicFramePr>
        <xdr:cNvPr id="17" name="Диаграм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608134</xdr:colOff>
      <xdr:row>18</xdr:row>
      <xdr:rowOff>14653</xdr:rowOff>
    </xdr:from>
    <xdr:to>
      <xdr:col>11</xdr:col>
      <xdr:colOff>36634</xdr:colOff>
      <xdr:row>28</xdr:row>
      <xdr:rowOff>0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107723</xdr:colOff>
      <xdr:row>21</xdr:row>
      <xdr:rowOff>188233</xdr:rowOff>
    </xdr:from>
    <xdr:to>
      <xdr:col>3</xdr:col>
      <xdr:colOff>114867</xdr:colOff>
      <xdr:row>28</xdr:row>
      <xdr:rowOff>22678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Customer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723" y="4236358"/>
              <a:ext cx="1844108" cy="1183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11</xdr:col>
      <xdr:colOff>227133</xdr:colOff>
      <xdr:row>18</xdr:row>
      <xdr:rowOff>21982</xdr:rowOff>
    </xdr:from>
    <xdr:to>
      <xdr:col>18</xdr:col>
      <xdr:colOff>59530</xdr:colOff>
      <xdr:row>27</xdr:row>
      <xdr:rowOff>178594</xdr:rowOff>
    </xdr:to>
    <xdr:graphicFrame macro="">
      <xdr:nvGraphicFramePr>
        <xdr:cNvPr id="21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7</xdr:col>
      <xdr:colOff>549088</xdr:colOff>
      <xdr:row>3</xdr:row>
      <xdr:rowOff>0</xdr:rowOff>
    </xdr:from>
    <xdr:ext cx="184731" cy="264560"/>
    <xdr:sp macro="" textlink="">
      <xdr:nvSpPr>
        <xdr:cNvPr id="3" name="TextBox 2"/>
        <xdr:cNvSpPr txBox="1"/>
      </xdr:nvSpPr>
      <xdr:spPr>
        <a:xfrm>
          <a:off x="4784912" y="571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15</xdr:col>
      <xdr:colOff>44823</xdr:colOff>
      <xdr:row>1</xdr:row>
      <xdr:rowOff>112059</xdr:rowOff>
    </xdr:from>
    <xdr:to>
      <xdr:col>18</xdr:col>
      <xdr:colOff>58270</xdr:colOff>
      <xdr:row>4</xdr:row>
      <xdr:rowOff>112059</xdr:rowOff>
    </xdr:to>
    <xdr:sp macro="" textlink="">
      <xdr:nvSpPr>
        <xdr:cNvPr id="28" name="Скругленный прямоугольник 27">
          <a:hlinkClick xmlns:r="http://schemas.openxmlformats.org/officeDocument/2006/relationships" r:id="rId5"/>
        </xdr:cNvPr>
        <xdr:cNvSpPr/>
      </xdr:nvSpPr>
      <xdr:spPr>
        <a:xfrm>
          <a:off x="9121588" y="302559"/>
          <a:ext cx="1828800" cy="5715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0" u="none">
              <a:solidFill>
                <a:schemeClr val="tx1">
                  <a:lumMod val="85000"/>
                  <a:lumOff val="15000"/>
                </a:schemeClr>
              </a:solidFill>
            </a:rPr>
            <a:t>ABC</a:t>
          </a:r>
          <a:r>
            <a:rPr lang="en-US" sz="1400" b="0" u="none" baseline="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ru-RU" sz="1400" b="0" u="none" baseline="0">
              <a:solidFill>
                <a:schemeClr val="tx1">
                  <a:lumMod val="85000"/>
                  <a:lumOff val="15000"/>
                </a:schemeClr>
              </a:solidFill>
            </a:rPr>
            <a:t>анализ</a:t>
          </a:r>
          <a:endParaRPr lang="ru-RU" sz="1400" b="0" u="none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171450</xdr:rowOff>
    </xdr:from>
    <xdr:ext cx="4029075" cy="800100"/>
    <xdr:sp macro="" textlink="">
      <xdr:nvSpPr>
        <xdr:cNvPr id="2" name="TextBox 1"/>
        <xdr:cNvSpPr txBox="1"/>
      </xdr:nvSpPr>
      <xdr:spPr>
        <a:xfrm>
          <a:off x="361950" y="171450"/>
          <a:ext cx="4029075" cy="800100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200"/>
            <a:t>Допустим</a:t>
          </a:r>
          <a:r>
            <a:rPr lang="ru-RU" sz="1200" baseline="0"/>
            <a:t>, у нас есть таблица с заказами(на основе </a:t>
          </a:r>
          <a:r>
            <a:rPr lang="en-US" sz="1200" b="1" baseline="0">
              <a:solidFill>
                <a:sysClr val="windowText" lastClr="000000"/>
              </a:solidFill>
            </a:rPr>
            <a:t>orders</a:t>
          </a:r>
          <a:r>
            <a:rPr lang="ru-RU" sz="1200" baseline="0"/>
            <a:t>)</a:t>
          </a:r>
        </a:p>
        <a:p>
          <a:r>
            <a:rPr lang="ru-RU" sz="1200" baseline="0"/>
            <a:t>и нам надо посчитать колличество проданных ксероксов и</a:t>
          </a:r>
        </a:p>
        <a:p>
          <a:r>
            <a:rPr lang="ru-RU" sz="1200" baseline="0"/>
            <a:t>прибыль для каждого менеджера в феврале</a:t>
          </a:r>
        </a:p>
      </xdr:txBody>
    </xdr:sp>
    <xdr:clientData/>
  </xdr:oneCellAnchor>
  <xdr:oneCellAnchor>
    <xdr:from>
      <xdr:col>5</xdr:col>
      <xdr:colOff>600075</xdr:colOff>
      <xdr:row>0</xdr:row>
      <xdr:rowOff>66675</xdr:rowOff>
    </xdr:from>
    <xdr:ext cx="5743575" cy="942975"/>
    <xdr:sp macro="" textlink="">
      <xdr:nvSpPr>
        <xdr:cNvPr id="4" name="TextBox 3"/>
        <xdr:cNvSpPr txBox="1"/>
      </xdr:nvSpPr>
      <xdr:spPr>
        <a:xfrm>
          <a:off x="4495800" y="66675"/>
          <a:ext cx="5743575" cy="942975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ru-RU" sz="1200"/>
            <a:t>Добавим</a:t>
          </a:r>
          <a:r>
            <a:rPr lang="ru-RU" sz="1200" baseline="0"/>
            <a:t> необходимые поля</a:t>
          </a:r>
          <a:endParaRPr lang="ru-RU" sz="1200"/>
        </a:p>
        <a:p>
          <a:r>
            <a:rPr lang="en-US" sz="1200"/>
            <a:t>Product_name</a:t>
          </a:r>
          <a:r>
            <a:rPr lang="ru-RU" sz="1200"/>
            <a:t>:</a:t>
          </a:r>
          <a:r>
            <a:rPr lang="ru-RU" sz="1200" baseline="0"/>
            <a:t> наименование товара </a:t>
          </a:r>
          <a:r>
            <a:rPr lang="ru-RU" sz="1200" baseline="0">
              <a:solidFill>
                <a:schemeClr val="accent1">
                  <a:lumMod val="50000"/>
                </a:schemeClr>
              </a:solidFill>
            </a:rPr>
            <a:t>ВПР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Manager:</a:t>
          </a:r>
          <a:r>
            <a:rPr lang="ru-RU" sz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имя менеджера </a:t>
          </a:r>
          <a:r>
            <a:rPr lang="ru-RU" sz="1200" baseline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ИНДЕКС+ПОИСКПОЗ</a:t>
          </a:r>
          <a:endParaRPr lang="ru-RU" sz="1200">
            <a:solidFill>
              <a:schemeClr val="accent1">
                <a:lumMod val="50000"/>
              </a:schemeClr>
            </a:solidFill>
            <a:effectLst/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Is_Xerox: </a:t>
          </a:r>
          <a:r>
            <a:rPr lang="ru-RU" sz="1200" baseline="0">
              <a:solidFill>
                <a:sysClr val="windowText" lastClr="000000"/>
              </a:solidFill>
            </a:rPr>
            <a:t>проверим, является ли проданный товар ксероксом </a:t>
          </a:r>
          <a:r>
            <a:rPr lang="ru-RU" sz="1200" baseline="0">
              <a:solidFill>
                <a:schemeClr val="accent1">
                  <a:lumMod val="50000"/>
                </a:schemeClr>
              </a:solidFill>
            </a:rPr>
            <a:t>ЕСЛИ+ЕЧИСЛО+ПОИСК</a:t>
          </a:r>
          <a:endParaRPr lang="ru-RU" sz="1200" baseline="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9</xdr:col>
      <xdr:colOff>542925</xdr:colOff>
      <xdr:row>9</xdr:row>
      <xdr:rowOff>76200</xdr:rowOff>
    </xdr:from>
    <xdr:ext cx="796628" cy="264560"/>
    <xdr:sp macro="" textlink="">
      <xdr:nvSpPr>
        <xdr:cNvPr id="6" name="TextBox 5"/>
        <xdr:cNvSpPr txBox="1"/>
      </xdr:nvSpPr>
      <xdr:spPr>
        <a:xfrm>
          <a:off x="7315200" y="1885950"/>
          <a:ext cx="79662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>
              <a:solidFill>
                <a:schemeClr val="accent1">
                  <a:lumMod val="50000"/>
                </a:schemeClr>
              </a:solidFill>
            </a:rPr>
            <a:t>СЧЁТЕСЛИ</a:t>
          </a:r>
        </a:p>
      </xdr:txBody>
    </xdr:sp>
    <xdr:clientData/>
  </xdr:oneCellAnchor>
  <xdr:oneCellAnchor>
    <xdr:from>
      <xdr:col>14</xdr:col>
      <xdr:colOff>9525</xdr:colOff>
      <xdr:row>10</xdr:row>
      <xdr:rowOff>161925</xdr:rowOff>
    </xdr:from>
    <xdr:ext cx="1104790" cy="264560"/>
    <xdr:sp macro="" textlink="">
      <xdr:nvSpPr>
        <xdr:cNvPr id="7" name="TextBox 6"/>
        <xdr:cNvSpPr txBox="1"/>
      </xdr:nvSpPr>
      <xdr:spPr>
        <a:xfrm>
          <a:off x="9372600" y="2162175"/>
          <a:ext cx="110479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ru-RU" sz="1100">
              <a:solidFill>
                <a:schemeClr val="accent1">
                  <a:lumMod val="50000"/>
                </a:schemeClr>
              </a:solidFill>
            </a:rPr>
            <a:t>СУММЕСЛИМН</a:t>
          </a:r>
        </a:p>
      </xdr:txBody>
    </xdr:sp>
    <xdr:clientData/>
  </xdr:oneCellAnchor>
  <xdr:oneCellAnchor>
    <xdr:from>
      <xdr:col>9</xdr:col>
      <xdr:colOff>476250</xdr:colOff>
      <xdr:row>6</xdr:row>
      <xdr:rowOff>19050</xdr:rowOff>
    </xdr:from>
    <xdr:ext cx="1611339" cy="436786"/>
    <xdr:sp macro="" textlink="">
      <xdr:nvSpPr>
        <xdr:cNvPr id="3" name="TextBox 2"/>
        <xdr:cNvSpPr txBox="1"/>
      </xdr:nvSpPr>
      <xdr:spPr>
        <a:xfrm>
          <a:off x="7248525" y="1162050"/>
          <a:ext cx="161133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r>
            <a:rPr lang="ru-RU" sz="1100" i="1"/>
            <a:t>количество проданных</a:t>
          </a:r>
        </a:p>
        <a:p>
          <a:r>
            <a:rPr lang="ru-RU" sz="1100" i="1"/>
            <a:t>ксероксов</a:t>
          </a:r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Автор" refreshedDate="46273.213155324076" backgroundQuery="1" createdVersion="6" refreshedVersion="6" minRefreshableVersion="3" recordCount="0" supportSubquery="1" supportAdvancedDrill="1">
  <cacheSource type="external" connectionId="3"/>
  <cacheFields count="2">
    <cacheField name="[customers].[Customer Name].[Customer Name]" caption="Customer Name" numFmtId="0" hierarchy="1" level="1">
      <sharedItems count="1130">
        <s v="Aaron Day"/>
        <s v="Aaron Dillon"/>
        <s v="Aaron Riggs"/>
        <s v="Aaron Shaffer"/>
        <s v="Adam G Sawyer"/>
        <s v="Adam Saunders Gray"/>
        <s v="Albert Frost"/>
        <s v="Albert Maxwell"/>
        <s v="Albert Tyson"/>
        <s v="Alex Harrell"/>
        <s v="Alex Nicholson"/>
        <s v="Alex Watkins"/>
        <s v="Alexander O'Brien"/>
        <s v="Alexandra Wise"/>
        <s v="Alfred Barber"/>
        <s v="Alfred Harmon"/>
        <s v="Alfred Singh"/>
        <s v="Alice Berger McIntyre"/>
        <s v="Alice Coley"/>
        <s v="Alicia Curtis"/>
        <s v="Alicia Maynard"/>
        <s v="Alicia Wood Shah"/>
        <s v="Alison Jones"/>
        <s v="Alison Peters Wooten"/>
        <s v="Alison Sharp"/>
        <s v="Alison Stewart"/>
        <s v="Allan Dickinson"/>
        <s v="Allan Shields"/>
        <s v="Allen Nash"/>
        <s v="Allison Kirby"/>
        <s v="Alvin Hoover"/>
        <s v="Alvin Mullins"/>
        <s v="Amanda Conner"/>
        <s v="Amy Ellis Holder"/>
        <s v="Amy Hall"/>
        <s v="Amy Hamrick Melvin"/>
        <s v="Amy Shea"/>
        <s v="Amy York"/>
        <s v="Andrea Shaw"/>
        <s v="Andrew Gonzalez"/>
        <s v="Andrew Levine"/>
        <s v="Andrew Pearce"/>
        <s v="Angela Howe"/>
        <s v="Angela Rose"/>
        <s v="Anita Hahn"/>
        <s v="Anita Kang"/>
        <s v="Anita Kent"/>
        <s v="Ann Katz"/>
        <s v="Ann Steele"/>
        <s v="Anna Burgess"/>
        <s v="Anna Ellis"/>
        <s v="Anna Wood"/>
        <s v="Anne Armstrong"/>
        <s v="Anne Bland"/>
        <s v="Anne Schultz"/>
        <s v="Annette Boone"/>
        <s v="Annette McIntyre"/>
        <s v="Annie Horne"/>
        <s v="Annie Livingston"/>
        <s v="Annie Odom"/>
        <s v="Annie Sherrill"/>
        <s v="Anthony Foley"/>
        <s v="Anthony Stanley"/>
        <s v="April Bowers"/>
        <s v="April Henson"/>
        <s v="April Hu"/>
        <s v="Arlene Gibbons"/>
        <s v="Arlene Long"/>
        <s v="Arlene Weeks"/>
        <s v="Arlene Wiggins Dalton"/>
        <s v="Arnold Floyd Blair"/>
        <s v="Arnold Gay"/>
        <s v="Arnold Johnson"/>
        <s v="Arthur Brady"/>
        <s v="Arthur Gold"/>
        <s v="Arthur Lowe Nash"/>
        <s v="Ashley Reese"/>
        <s v="Barbara McNamara"/>
        <s v="Becky Farmer"/>
        <s v="Becky O'Brien"/>
        <s v="Becky Puckett"/>
        <s v="Benjamin Chan"/>
        <s v="Benjamin Gunter"/>
        <s v="Benjamin Kaufman"/>
        <s v="Benjamin Lam"/>
        <s v="Benjamin Porter"/>
        <s v="Benjamin Strauss"/>
        <s v="Bernard Thompson"/>
        <s v="Bernice F Day"/>
        <s v="Beth Dolan"/>
        <s v="Beth English"/>
        <s v="Betsy Gibson"/>
        <s v="Betsy Puckett"/>
        <s v="Betty Giles"/>
        <s v="Beverly Cameron"/>
        <s v="Beverly Cooke Brooks"/>
        <s v="Beverly Roberts"/>
        <s v="Billie Fowler"/>
        <s v="Billie Stern"/>
        <s v="Billy Hale"/>
        <s v="Billy Perry Browning"/>
        <s v="Bob Berg"/>
        <s v="Bob Gibson"/>
        <s v="Bobby Clements"/>
        <s v="Bobby Powell"/>
        <s v="Bonnie Chambers"/>
        <s v="Bonnie Matthews Rowland"/>
        <s v="Bonnie Potter"/>
        <s v="Brad H Blake"/>
        <s v="Brad Stark"/>
        <s v="Bradley Pollock"/>
        <s v="Bradley Schroeder"/>
        <s v="Brandon Beach"/>
        <s v="Brandon E Shepherd"/>
        <s v="Brenda Jain"/>
        <s v="Brenda May"/>
        <s v="Brenda Nelson Blanchard"/>
        <s v="Brenda Ross"/>
        <s v="Brett Hawkins"/>
        <s v="Brett Ingram"/>
        <s v="Brett Schultz"/>
        <s v="Brian Bennett"/>
        <s v="Brian Grady"/>
        <s v="Brian Leach"/>
        <s v="Brooke Lancaster"/>
        <s v="Brooke Shepherd"/>
        <s v="Brooke Weeks Taylor"/>
        <s v="Bruce Stark"/>
        <s v="Calvin Boyette"/>
        <s v="Calvin Conway"/>
        <s v="Calvin Parsons Walter"/>
        <s v="Cameron Kendall"/>
        <s v="Cameron Owens"/>
        <s v="Carla Hauser"/>
        <s v="Carlos Adkins"/>
        <s v="Carlos Byrd"/>
        <s v="Carlos Hanson"/>
        <s v="Carlos Hess"/>
        <s v="Carmen Elmore"/>
        <s v="Carmen McPherson"/>
        <s v="Carol Saunders"/>
        <s v="Carol Sherrill"/>
        <s v="Carol Wood"/>
        <s v="Carole Creech"/>
        <s v="Carole Miller"/>
        <s v="Carole Rosen"/>
        <s v="Caroline Johnston"/>
        <s v="Caroline Stone"/>
        <s v="Carolyn Bowling"/>
        <s v="Carolyn Fisher"/>
        <s v="Carolyn Greer"/>
        <s v="Carolyn Hoffman"/>
        <s v="Carolyn Proctor"/>
        <s v="Carrie Duke"/>
        <s v="Carrie High"/>
        <s v="Carrie Lewis"/>
        <s v="Carrie McIntosh"/>
        <s v="Catherine Dorsey Burnett"/>
        <s v="Catherine Mullins"/>
        <s v="Cathy Burgess"/>
        <s v="Cathy Simon"/>
        <s v="Chad Henson"/>
        <s v="Charles Cline"/>
        <s v="Charles Ward"/>
        <s v="Charlie Moore"/>
        <s v="Charlotte L Doyle"/>
        <s v="Charlotte Patterson"/>
        <s v="Cheryl Guthrie"/>
        <s v="Chris F Brandt"/>
        <s v="Chris Ford"/>
        <s v="Chris Pritchard"/>
        <s v="Christian Albright"/>
        <s v="Christina Hanna"/>
        <s v="Christina Matthews"/>
        <s v="Christina Zhu"/>
        <s v="Christopher Bryant"/>
        <s v="Christopher High"/>
        <s v="Christopher Meadows"/>
        <s v="Christopher Norton Patterson"/>
        <s v="Cindy Harvey"/>
        <s v="Cindy McLeod"/>
        <s v="Claire Warren"/>
        <s v="Clara Kaplan"/>
        <s v="Clarence Crowder"/>
        <s v="Claudia Boyle"/>
        <s v="Claudia Webb"/>
        <s v="Claudia White"/>
        <s v="Clifford Webb"/>
        <s v="Clyde Burnett"/>
        <s v="Colleen Andrews"/>
        <s v="Colleen Fletcher"/>
        <s v="Colleen Marsh"/>
        <s v="Connie Bunn"/>
        <s v="Constance Flowers"/>
        <s v="Constance Robertson"/>
        <s v="Courtney Boyd"/>
        <s v="Courtney Nelson"/>
        <s v="Craig Bennett"/>
        <s v="Craig Liu"/>
        <s v="Crystal Crabtree"/>
        <s v="Crystal Floyd"/>
        <s v="Curtis O'Connell"/>
        <s v="Cynthia Khan"/>
        <s v="Dale Gillespie"/>
        <s v="Dan Lamm"/>
        <s v="Dana Boyle"/>
        <s v="Dana Burgess"/>
        <s v="Dana Rankin"/>
        <s v="Dana Sharpe"/>
        <s v="Dana Teague"/>
        <s v="Dana Waller"/>
        <s v="Daniel Christian"/>
        <s v="Daniel Huff"/>
        <s v="Daniel Richmond"/>
        <s v="Danielle Baird"/>
        <s v="Danielle Daniel"/>
        <s v="Danielle Kramer"/>
        <s v="Danielle Myers"/>
        <s v="Danielle P Rao"/>
        <s v="Danielle Schneider"/>
        <s v="Danielle Watts"/>
        <s v="Danny Hong"/>
        <s v="Danny Richmond"/>
        <s v="Danny Vaughn"/>
        <s v="David Hoyle"/>
        <s v="David Powell"/>
        <s v="David Weaver"/>
        <s v="David Wrenn"/>
        <s v="Dawn Larson"/>
        <s v="Dean Solomon"/>
        <s v="Debbie Dillon"/>
        <s v="Debbie Hsu"/>
        <s v="Debbie Stevenson"/>
        <s v="Deborah Paul"/>
        <s v="Debra Batchelor"/>
        <s v="Debra Block"/>
        <s v="Debra P May"/>
        <s v="Debra Proctor"/>
        <s v="Denise Carver"/>
        <s v="Denise McIntosh"/>
        <s v="Denise Parks"/>
        <s v="Dennis Block Richardson"/>
        <s v="Dennis Bowen"/>
        <s v="Dennis Boykin Townsend"/>
        <s v="Dennis Welch"/>
        <s v="Derek Jernigan"/>
        <s v="Derek McCormick"/>
        <s v="Derek Sweeney"/>
        <s v="Diana Coble Hubbard"/>
        <s v="Diana Xu"/>
        <s v="Diane Barr"/>
        <s v="Diane Lu"/>
        <s v="Dolores Abrams"/>
        <s v="Don Beard"/>
        <s v="Don Cameron"/>
        <s v="Don Rogers"/>
        <s v="Donald Melton"/>
        <s v="Donna Block"/>
        <s v="Donna Braun"/>
        <s v="Donna Craven"/>
        <s v="Doris Fitzpatrick"/>
        <s v="Dorothy Buchanan"/>
        <s v="Dorothy Holt"/>
        <s v="Douglas Buck"/>
        <s v="Douglas Sutton"/>
        <s v="Dwight Albright Huffman"/>
        <s v="Dwight Bishop"/>
        <s v="Dwight M Carr"/>
        <s v="Dwight Robinson"/>
        <s v="Dwight Stephenson"/>
        <s v="Earl Alston"/>
        <s v="Earl Buck"/>
        <s v="Earl Donnelly"/>
        <s v="Earl Roy"/>
        <s v="Earl Watts"/>
        <s v="Eddie House Mueller"/>
        <s v="Eddie Walker"/>
        <s v="Edgar Kumar"/>
        <s v="Edgar McKenzie"/>
        <s v="Edgar Stone"/>
        <s v="Edith Forbes"/>
        <s v="Edith Reynolds"/>
        <s v="Edna Freeman"/>
        <s v="Edna Huang"/>
        <s v="Edna Michael"/>
        <s v="Edna Monroe Talley"/>
        <s v="Edna Pierce"/>
        <s v="Edna Thomas"/>
        <s v="Edward Bynum"/>
        <s v="Edward Lamm"/>
        <s v="Edward Leonard"/>
        <s v="Edward McKenzie"/>
        <s v="Edward Pugh"/>
        <s v="Edwin Blackburn"/>
        <s v="Edwin Chung"/>
        <s v="Edwin Coley"/>
        <s v="Eileen Cheek"/>
        <s v="Eileen Dalton"/>
        <s v="Eileen Fletcher"/>
        <s v="Eileen McDonald"/>
        <s v="Eileen Riddle"/>
        <s v="Eileen Schwartz"/>
        <s v="Eleanor Swain"/>
        <s v="Elisabeth Massey"/>
        <s v="Elisabeth Shaw"/>
        <s v="Ellen Beck"/>
        <s v="Ellen McCormick"/>
        <s v="Ellen Sparks"/>
        <s v="Elsie Boykin"/>
        <s v="Elsie Floyd"/>
        <s v="Elsie Hwang"/>
        <s v="Elsie Lane"/>
        <s v="Elsie Pridgen"/>
        <s v="Emily Sims"/>
        <s v="Emma Bloom"/>
        <s v="Emma Buckley"/>
        <s v="Eric West"/>
        <s v="Erica R Fuller"/>
        <s v="Erik Barr"/>
        <s v="Erika Clapp"/>
        <s v="Erika Fink"/>
        <s v="Erika Jordan"/>
        <s v="Erika Morgan"/>
        <s v="Erin Ballard"/>
        <s v="Ernest Barber"/>
        <s v="Ernest Oh"/>
        <s v="Ernest Peele"/>
        <s v="Esther Whitaker"/>
        <s v="Eugene Brewer Knox"/>
        <s v="Eugene Clayton"/>
        <s v="Eugene H Walsh"/>
        <s v="Eugene Kerr"/>
        <s v="Eva Decker"/>
        <s v="Eva Silverman"/>
        <s v="Eva Simpson"/>
        <s v="Evan Adkins"/>
        <s v="Evan K Bullard"/>
        <s v="Evan Kelley"/>
        <s v="Faye Dyer"/>
        <s v="Faye Hanna"/>
        <s v="Faye Manning"/>
        <s v="Faye Silver"/>
        <s v="Faye Wolf"/>
        <s v="Florence Gold"/>
        <s v="Floyd Dale"/>
        <s v="Frances Holt"/>
        <s v="Frances Jackson"/>
        <s v="Frances Johnson"/>
        <s v="Frances Powers"/>
        <s v="Frances Saunders"/>
        <s v="Francis Evans"/>
        <s v="Francis I Davis"/>
        <s v="Francis Kendall"/>
        <s v="Francis Sherrill"/>
        <s v="Francis Spivey"/>
        <s v="Frank Cross"/>
        <s v="Frank Hess"/>
        <s v="Franklin Spencer"/>
        <s v="Fred Barber"/>
        <s v="Gail Currin"/>
        <s v="Gail Rankin Cole"/>
        <s v="Gary Frazier"/>
        <s v="Gary Hester"/>
        <s v="Gary Koch"/>
        <s v="Gayle Pearson"/>
        <s v="Gene Gilliam"/>
        <s v="Gene Heath Cross"/>
        <s v="Geoffrey H Wong"/>
        <s v="Geoffrey Koch"/>
        <s v="Geoffrey Rivera"/>
        <s v="Geoffrey Saunders"/>
        <s v="Geoffrey Zhu"/>
        <s v="George McLamb"/>
        <s v="George Terry"/>
        <s v="Gerald Crabtree"/>
        <s v="Gerald Kearney"/>
        <s v="Gerald Love"/>
        <s v="Gerald Petty"/>
        <s v="Gerald Raynor"/>
        <s v="Geraldine Puckett"/>
        <s v="Gilbert Godfrey"/>
        <s v="Gilbert Scarborough"/>
        <s v="Gina B Hess"/>
        <s v="Gina Curry"/>
        <s v="Gina McKnight"/>
        <s v="Gladys Holloway"/>
        <s v="Glen Caldwell"/>
        <s v="Glen Newman"/>
        <s v="Glen Robertson"/>
        <s v="Glenda Herbert"/>
        <s v="Glenda Hunter"/>
        <s v="Glenda Simon"/>
        <s v="Gloria Jacobs"/>
        <s v="Gordon Boswell"/>
        <s v="Gordon Brandt"/>
        <s v="Gordon Lyon"/>
        <s v="Gordon Walker"/>
        <s v="Grace Black"/>
        <s v="Grace McNeill Hunt"/>
        <s v="Gregory Crane"/>
        <s v="Gregory Holden"/>
        <s v="Gregory R Snow"/>
        <s v="Gregory Rao"/>
        <s v="Gretchen Ball"/>
        <s v="Gretchen Best Wilkins"/>
        <s v="Gretchen Levine"/>
        <s v="Gretchen McKinney"/>
        <s v="Gretchen Orr"/>
        <s v="Guy Gallagher"/>
        <s v="Guy McDonald"/>
        <s v="Gwendolyn F Tyson"/>
        <s v="Hannah Carver"/>
        <s v="Hannah Tyson"/>
        <s v="Harold Albright"/>
        <s v="Harriet Bowman"/>
        <s v="Harriet Hodges"/>
        <s v="Harriet Moore"/>
        <s v="Harriet Wooten"/>
        <s v="Harry Burns"/>
        <s v="Harry Sellers"/>
        <s v="Hazel Dale"/>
        <s v="Hazel Jennings"/>
        <s v="Hazel Jones"/>
        <s v="Hazel Khan"/>
        <s v="Heather Stern"/>
        <s v="Helen Dickerson"/>
        <s v="Helen Ferguson"/>
        <s v="Helen H Heller"/>
        <s v="Helen H Murphy"/>
        <s v="Helen Lyons"/>
        <s v="Helen Simpson"/>
        <s v="Helen Stein"/>
        <s v="Henry Ball"/>
        <s v="Henry O'Connell"/>
        <s v="Herbert Beard"/>
        <s v="Herbert Donnelly Swanson"/>
        <s v="Herbert Holden"/>
        <s v="Herbert Williamson"/>
        <s v="Hilda Bennett"/>
        <s v="Holly Osborne"/>
        <s v="Holly Pate"/>
        <s v="Howard Burnett"/>
        <s v="Howard Rogers"/>
        <s v="Ian Hall"/>
        <s v="Irene Li"/>
        <s v="Irene Murphy"/>
        <s v="Jack Hatcher"/>
        <s v="Jack Horn"/>
        <s v="Jack Morse"/>
        <s v="Jackie Burke"/>
        <s v="Jackie Capps"/>
        <s v="Jackie Flynn"/>
        <s v="Jackie McCullough"/>
        <s v="Jacob Burgess"/>
        <s v="Jacob Hirsch"/>
        <s v="Jacob Lanier"/>
        <s v="Jacob McNeill"/>
        <s v="Jacob Murray"/>
        <s v="Jacqueline Noble"/>
        <s v="James Beck"/>
        <s v="James Davenport"/>
        <s v="James Dickinson Ball"/>
        <s v="James Hunter"/>
        <s v="James Nicholson"/>
        <s v="Jamie Manning"/>
        <s v="Jamie Ward"/>
        <s v="Jane Shah"/>
        <s v="Janet McCullough"/>
        <s v="Janet Zhang"/>
        <s v="Janice Boswell"/>
        <s v="Janice Cole"/>
        <s v="Janice Frye"/>
        <s v="Jason Bray"/>
        <s v="Jay Hubbard"/>
        <s v="Jay Simon"/>
        <s v="Jean Khan"/>
        <s v="Jean Webster"/>
        <s v="Jean Weiss Diaz"/>
        <s v="Jeanette Davies"/>
        <s v="Jeanne Nguyen"/>
        <s v="Jeanne Walker"/>
        <s v="Jeanne Werner"/>
        <s v="Jeff Meadows"/>
        <s v="Jeff Spivey"/>
        <s v="Jeffrey Cheng"/>
        <s v="Jeffrey Lloyd"/>
        <s v="Jeffrey Mueller"/>
        <s v="Jeffrey Page"/>
        <s v="Jennifer Siegel"/>
        <s v="Jennifer Stanton"/>
        <s v="Jennifer Zimmerman"/>
        <s v="Jenny Gold"/>
        <s v="Jenny Hawkins"/>
        <s v="Jenny Petty"/>
        <s v="Jeremy Pratt"/>
        <s v="Jerome Burch"/>
        <s v="Jerome McIntosh"/>
        <s v="Jerry Ennis"/>
        <s v="Jerry Webster"/>
        <s v="Jesse Hutchinson"/>
        <s v="Jesse Williamson"/>
        <s v="Jessica Huffman"/>
        <s v="Jessie Houston"/>
        <s v="Jessie Kelly"/>
        <s v="Jill Clements"/>
        <s v="Jim Hinson"/>
        <s v="Jim Rodgers"/>
        <s v="Jimmy Alston Holder"/>
        <s v="Jimmy Wang"/>
        <s v="Jimmy Waters"/>
        <s v="Joan Beach"/>
        <s v="Joan Bowers"/>
        <s v="Joan Floyd"/>
        <s v="Joann Moser"/>
        <s v="Joanna Keith"/>
        <s v="Joanna Kenney"/>
        <s v="Joanne Chu"/>
        <s v="Joanne Church"/>
        <s v="Joanne Spivey"/>
        <s v="Joe Baldwin"/>
        <s v="Joe D Dean"/>
        <s v="Joe George"/>
        <s v="Joel Buckley"/>
        <s v="Joel Burnette"/>
        <s v="Joel Huffman"/>
        <s v="John Bray"/>
        <s v="John Merritt"/>
        <s v="John Morse"/>
        <s v="Johnny Reid"/>
        <s v="Jon Ayers"/>
        <s v="Jon Hale"/>
        <s v="Jon Kendall"/>
        <s v="Jon Ward"/>
        <s v="Jonathan Crabtree"/>
        <s v="Jordan Beard"/>
        <s v="Jordan Berry"/>
        <s v="Jordan Wilkinson"/>
        <s v="Jordan Womble"/>
        <s v="Joseph Dawson"/>
        <s v="Joseph Grossman"/>
        <s v="Joseph Hurst"/>
        <s v="Josephine Dalton"/>
        <s v="Josephine Rao"/>
        <s v="Joy Kaplan McNeill"/>
        <s v="Joy Maxwell"/>
        <s v="Joyce Kern"/>
        <s v="Joyce Knox"/>
        <s v="Joyce Murray"/>
        <s v="Juan Gold"/>
        <s v="Juan Justice"/>
        <s v="Juanita Ballard"/>
        <s v="Juanita Coley Knox"/>
        <s v="Judith Shepherd"/>
        <s v="Judy Barrett"/>
        <s v="Judy Frazier"/>
        <s v="Judy Hall"/>
        <s v="Judy Merritt"/>
        <s v="Judy Singer"/>
        <s v="Julia Reynolds"/>
        <s v="Julian F Wolfe"/>
        <s v="Julian Keith Mayer"/>
        <s v="Julie Edwards"/>
        <s v="Julie Porter"/>
        <s v="June Frank Hammond"/>
        <s v="June Herbert"/>
        <s v="June Roberts"/>
        <s v="Justin Frank"/>
        <s v="Kara Allison"/>
        <s v="Kara Foster"/>
        <s v="Kara Patton"/>
        <s v="Karen Hendricks"/>
        <s v="Karen O'Donnell"/>
        <s v="Karen Warren"/>
        <s v="Karl Knowles"/>
        <s v="Kate Lehman"/>
        <s v="Kate McKenna"/>
        <s v="Kate Peck"/>
        <s v="Katharine Bass"/>
        <s v="Katharine Hudson"/>
        <s v="Katherine Kearney"/>
        <s v="Katherine W Epstein"/>
        <s v="Kathleen Huang Hall"/>
        <s v="Kathleen P Bloom"/>
        <s v="Kathryn Patrick"/>
        <s v="Kathryn Tate"/>
        <s v="Kathryn Wolfe"/>
        <s v="Kathy Hinton"/>
        <s v="Kathy Shah"/>
        <s v="Kathy Turner"/>
        <s v="Katie Dougherty"/>
        <s v="Kay Schultz"/>
        <s v="Keith Hobbs"/>
        <s v="Keith Marsh"/>
        <s v="Keith R Atkinson"/>
        <s v="Kelly Byers"/>
        <s v="Kelly Collins"/>
        <s v="Kelly O'Connor"/>
        <s v="Kelly Sawyer"/>
        <s v="Kelly Shaw"/>
        <s v="Ken Cash"/>
        <s v="Ken H Frazier"/>
        <s v="Kenneth Capps"/>
        <s v="Kenneth Pollock"/>
        <s v="Kent Burton"/>
        <s v="Kent Gill"/>
        <s v="Kent Kerr"/>
        <s v="Kerry Beach"/>
        <s v="Kerry Green"/>
        <s v="Kerry Hardy"/>
        <s v="Kerry Jernigan"/>
        <s v="Kerry Wilkerson"/>
        <s v="Kevin Smith"/>
        <s v="Kevin Wolfe"/>
        <s v="Kim McCarthy"/>
        <s v="Kim Weiss"/>
        <s v="Kimberly McCarthy"/>
        <s v="Kimberly Reilly"/>
        <s v="Kristin George"/>
        <s v="Kristina Collier"/>
        <s v="Kristina Sanders"/>
        <s v="Kristine Connolly"/>
        <s v="Kristine Holden"/>
        <s v="Kristine Singleton"/>
        <s v="Kurt O'Connor"/>
        <s v="Kyle Fink"/>
        <s v="Kyle Kaufman"/>
        <s v="Larry Church"/>
        <s v="Larry Hall"/>
        <s v="Larry Langston"/>
        <s v="Laurence Cummings"/>
        <s v="Laurence Flowers"/>
        <s v="Laurence Hull"/>
        <s v="Laurence Poe"/>
        <s v="Laurence Simon"/>
        <s v="Laurie Case Daniel"/>
        <s v="Laurie Hanna"/>
        <s v="Laurie Howe"/>
        <s v="Laurie Moon"/>
        <s v="Laurie Petty"/>
        <s v="Lawrence Dennis"/>
        <s v="Lawrence Haas"/>
        <s v="Lawrence Hester"/>
        <s v="Leah Clapp"/>
        <s v="Leah Davenport"/>
        <s v="Leah Pollock"/>
        <s v="Lee Hancock"/>
        <s v="Lee McKenna Gregory"/>
        <s v="Lee Xu"/>
        <s v="Leigh Burnette Hurley"/>
        <s v="Leo E Underwood"/>
        <s v="Leo J Olson"/>
        <s v="Leo Kane"/>
        <s v="Leon Peele"/>
        <s v="Leonard Strauss"/>
        <s v="Leroy Blanchard"/>
        <s v="Leroy Field"/>
        <s v="Leslie Hawley"/>
        <s v="Leslie Jacobson"/>
        <s v="Leslie Rowland"/>
        <s v="Leslie Shannon"/>
        <s v="Leslie Woodard"/>
        <s v="Lester Copeland"/>
        <s v="Lester Sawyer"/>
        <s v="Lester Woodward Maynard"/>
        <s v="Lewis Baldwin"/>
        <s v="Lillian Day"/>
        <s v="Lillian Fischer"/>
        <s v="Linda Blake"/>
        <s v="Linda Weiss"/>
        <s v="Lindsay Link"/>
        <s v="Lindsay O'Connell"/>
        <s v="Lindsay P Ashley"/>
        <s v="Lindsay Tate"/>
        <s v="Lindsay Webb"/>
        <s v="Lisa Branch"/>
        <s v="Lisa Kim"/>
        <s v="Lloyd Cannon"/>
        <s v="Lloyd Dickson"/>
        <s v="Lloyd Dolan"/>
        <s v="Lloyd Fuller"/>
        <s v="Lloyd Levin"/>
        <s v="Lloyd Norris"/>
        <s v="Lloyd Spencer"/>
        <s v="Lois Hamilton"/>
        <s v="Lois Hansen"/>
        <s v="Lois Rowland"/>
        <s v="Lori Wolfe"/>
        <s v="Lorraine Boykin"/>
        <s v="Lorraine Kelly"/>
        <s v="Louis Parrish"/>
        <s v="Louise Webster Sharma"/>
        <s v="Lucille Buchanan"/>
        <s v="Lucille Gibbons"/>
        <s v="Lucille McGee"/>
        <s v="Lucille Rankin"/>
        <s v="Luis Kerr"/>
        <s v="Lynda Banks"/>
        <s v="Lynda Herman"/>
        <s v="Lynda Rosenthal"/>
        <s v="Lynn Bell"/>
        <s v="Lynn Epstein"/>
        <s v="Lynn Hines"/>
        <s v="Lynn Morrow"/>
        <s v="Lynn O'Donnell"/>
        <s v="Lynn Payne"/>
        <s v="Lynne Griffith"/>
        <s v="Lynne Reid"/>
        <s v="Lynne Wilcox"/>
        <s v="Malcolm Floyd"/>
        <s v="Malcolm French"/>
        <s v="Malcolm Robertson"/>
        <s v="Malcolm S Lanier"/>
        <s v="Marc Nash"/>
        <s v="Marc Ray"/>
        <s v="Marcia Feldman"/>
        <s v="Marcia Greenberg"/>
        <s v="Marcus Dunlap"/>
        <s v="Marguerite Moss"/>
        <s v="Marguerite Rodgers"/>
        <s v="Marguerite Yu"/>
        <s v="Maria Block"/>
        <s v="Maria Thomas"/>
        <s v="Marian Willis"/>
        <s v="Marianne Carey"/>
        <s v="Marianne Connor"/>
        <s v="Marianne Goldstein"/>
        <s v="Marianne Weiner Ennis"/>
        <s v="Marie Bass"/>
        <s v="Marie Pittman"/>
        <s v="Marion Bowling"/>
        <s v="Marion Lindsey"/>
        <s v="Marion Owens"/>
        <s v="Marion Wilcox"/>
        <s v="Marjorie Arthur"/>
        <s v="Marjorie Burnette"/>
        <s v="Marjorie Owens"/>
        <s v="Mark Ritchie"/>
        <s v="Marlene Abrams"/>
        <s v="Marlene Davidson"/>
        <s v="Marlene Gray"/>
        <s v="Marlene Harrison"/>
        <s v="Marlene Kirk"/>
        <s v="Marlene Phillips"/>
        <s v="Marsha P Joyner"/>
        <s v="Marsha Roy"/>
        <s v="Marshall Brandt Briggs"/>
        <s v="Marshall Sutherland"/>
        <s v="Martha Bowers"/>
        <s v="Martin Kirk"/>
        <s v="Marvin Hunt"/>
        <s v="Marvin MacDonald"/>
        <s v="Marvin Parrott"/>
        <s v="Marvin Patrick"/>
        <s v="Marvin Reid"/>
        <s v="Marvin Rollins"/>
        <s v="Marvin Yang"/>
        <s v="Mary Hewitt"/>
        <s v="Mary Norman"/>
        <s v="Mary Page"/>
        <s v="Matthew Berman"/>
        <s v="Matthew Conway"/>
        <s v="Maureen Herbert Hood"/>
        <s v="Maureen Stout"/>
        <s v="Maureen Whitley"/>
        <s v="Maurice Everett"/>
        <s v="Maurice Kelly"/>
        <s v="Max Hubbard"/>
        <s v="Max Hurley"/>
        <s v="Max McKenna"/>
        <s v="Max Small"/>
        <s v="Maxine Collier Grady"/>
        <s v="Megan Woods"/>
        <s v="Megan York"/>
        <s v="Melanie Burgess"/>
        <s v="Melanie Knight"/>
        <s v="Melanie Morrow"/>
        <s v="Melinda Rogers"/>
        <s v="Melinda Thornton"/>
        <s v="Melvin Benton"/>
        <s v="Melvin Duke"/>
        <s v="Melvin Kendall"/>
        <s v="Meredith Humphrey"/>
        <s v="Meredith Walters"/>
        <s v="Michael Robbins"/>
        <s v="Michael Shaffer"/>
        <s v="Michael Tanner"/>
        <s v="Michele Bradshaw"/>
        <s v="Michele Bullard"/>
        <s v="Michelle Bryant Phillips"/>
        <s v="Michelle Steele"/>
        <s v="Mike G Hartman"/>
        <s v="Mike Howard"/>
        <s v="Mildred Briggs"/>
        <s v="Mildred Chase"/>
        <s v="Milton Harrell"/>
        <s v="Milton Lindsay"/>
        <s v="Miriam Bowman"/>
        <s v="Miriam Greenberg"/>
        <s v="Miriam Mueller"/>
        <s v="Mitchell Goldberg"/>
        <s v="Mitchell Ross"/>
        <s v="Molly Browning"/>
        <s v="Molly Vincent"/>
        <s v="Molly Webster"/>
        <s v="Monica Harvey"/>
        <s v="Monica Howard"/>
        <s v="Monica Law Thompson"/>
        <s v="Monica McCormick"/>
        <s v="Monica Stuart"/>
        <s v="Nancy Holden"/>
        <s v="Natalie Aldridge"/>
        <s v="Natalie Watts"/>
        <s v="Nathan Fox"/>
        <s v="Nathan Jenkins"/>
        <s v="Nathan Newton"/>
        <s v="Nathan Wyatt"/>
        <s v="Neal Weber"/>
        <s v="Neal Wolfe"/>
        <s v="Neil Bailey"/>
        <s v="Neil Barbee"/>
        <s v="Neil Hogan"/>
        <s v="Neil Parker"/>
        <s v="Neil Song"/>
        <s v="Nelson Hensley"/>
        <s v="Nelson Hong"/>
        <s v="Nicholas Wallace"/>
        <s v="Nicole Goldstein"/>
        <s v="Nicole Pope"/>
        <s v="Nicole Reid"/>
        <s v="Nina Bowles"/>
        <s v="Nina Horne Kelly"/>
        <s v="Norman Adams"/>
        <s v="Norman Shields"/>
        <s v="Oscar Bowers"/>
        <s v="Oscar Ford"/>
        <s v="Oscar Kenney"/>
        <s v="Paige Jacobs"/>
        <s v="Paige Mason"/>
        <s v="Paige Powers"/>
        <s v="Pam Anthony"/>
        <s v="Pam Bennett"/>
        <s v="Pam Gilbert"/>
        <s v="Pam Patton"/>
        <s v="Pamela Wiley"/>
        <s v="Pat Baker"/>
        <s v="Pat Kinney"/>
        <s v="Patricia Cole Blair"/>
        <s v="Patrick Adcock"/>
        <s v="Patrick Byrne"/>
        <s v="Patrick Lowry"/>
        <s v="Patrick Rosenthal"/>
        <s v="Patsy Harmon"/>
        <s v="Patsy Shea"/>
        <s v="Paul Puckett"/>
        <s v="Paul Tate"/>
        <s v="Paul W French"/>
        <s v="Paula Hubbard"/>
        <s v="Pauline Boyette"/>
        <s v="Pauline Brooks"/>
        <s v="Pauline Denton"/>
        <s v="Pauline Finch"/>
        <s v="Peggy Chan"/>
        <s v="Peggy Lanier"/>
        <s v="Peggy Rowe"/>
        <s v="Penny Leach"/>
        <s v="Penny O Caldwell"/>
        <s v="Penny Rich"/>
        <s v="Penny Tuttle"/>
        <s v="Peter Adams"/>
        <s v="Peter Brooks"/>
        <s v="Peter Hardy"/>
        <s v="Peter McConnell"/>
        <s v="Philip Hawkins"/>
        <s v="Phillip Blum"/>
        <s v="Phillip Chappell"/>
        <s v="Phillip Holmes"/>
        <s v="Phillip Pollard"/>
        <s v="Phyllis Hull"/>
        <s v="Phyllis Little"/>
        <s v="Priscilla Allen"/>
        <s v="Priscilla Brandon"/>
        <s v="Priscilla Frank"/>
        <s v="Rachel Bates"/>
        <s v="Rachel Casey"/>
        <s v="Ralph Woods Scott"/>
        <s v="Randall Boykin"/>
        <s v="Randall Montgomery"/>
        <s v="Randy Jiang"/>
        <s v="Ray Grady"/>
        <s v="Ray Oakley"/>
        <s v="Ray Silverman"/>
        <s v="Rebecca Lindsey"/>
        <s v="Regina Langley"/>
        <s v="Renee Alston"/>
        <s v="Renee Huang"/>
        <s v="Renee McKenzie"/>
        <s v="Rhonda Bryant"/>
        <s v="Rhonda Ivey"/>
        <s v="Rhonda Schroeder"/>
        <s v="Rhonda Stein"/>
        <s v="Richard McClure"/>
        <s v="Richard Tan"/>
        <s v="Rick Ellis"/>
        <s v="Rick Foster Hawkins"/>
        <s v="Rick Houston"/>
        <s v="Ricky Allred"/>
        <s v="Ricky Garner"/>
        <s v="Ricky Hensley"/>
        <s v="Ricky Sanders"/>
        <s v="Ricky W Clements"/>
        <s v="Rita Barton"/>
        <s v="Robert Brantley"/>
        <s v="Robert Cowan"/>
        <s v="Robert Rollins"/>
        <s v="Roberta Daniel"/>
        <s v="Roberta Mitchell"/>
        <s v="Roberta Mullins Peters"/>
        <s v="Robin High"/>
        <s v="Robin Kramer Vaughn"/>
        <s v="Robin Tyler"/>
        <s v="Robyn Crawford"/>
        <s v="Robyn Garner"/>
        <s v="Robyn Hayes"/>
        <s v="Robyn Lyon"/>
        <s v="Robyn Zhou"/>
        <s v="Rodney Field"/>
        <s v="Rodney Kearney"/>
        <s v="Roger Blalock Cassidy"/>
        <s v="Roger Meyer"/>
        <s v="Roger Schwartz"/>
        <s v="Ron Newton"/>
        <s v="Ronald O'Neill"/>
        <s v="Ronnie Creech"/>
        <s v="Ronnie Nolan"/>
        <s v="Ronnie Proctor"/>
        <s v="Rosemary Branch"/>
        <s v="Rosemary English"/>
        <s v="Rosemary O'Brien"/>
        <s v="Rosemary Stark"/>
        <s v="Ross Frederick"/>
        <s v="Ross Simpson"/>
        <s v="Roy Hardison"/>
        <s v="Roy Rouse"/>
        <s v="Ruby Gibbons"/>
        <s v="Russell Chan"/>
        <s v="Russell W Melton"/>
        <s v="Ruth Dudley"/>
        <s v="Ruth Lamm"/>
        <s v="Ryan Foster"/>
        <s v="Ryan Herman"/>
        <s v="Sally Dunn"/>
        <s v="Sally House"/>
        <s v="Sally Liu"/>
        <s v="Sam Oh"/>
        <s v="Sam Rouse"/>
        <s v="Sam Woodward"/>
        <s v="Samantha Koch"/>
        <s v="Samantha Weaver"/>
        <s v="Samuel Newman"/>
        <s v="Sandra Berry"/>
        <s v="Sandra Faulkner"/>
        <s v="Sandra Sharma"/>
        <s v="Sandy Cannon"/>
        <s v="Sandy Ellington"/>
        <s v="Sandy Hunt"/>
        <s v="Sandy Mueller"/>
        <s v="Sara Faulkner"/>
        <s v="Sara O'Connor"/>
        <s v="Sarah N Becker"/>
        <s v="Sarah Ramsey"/>
        <s v="Scott Bunn"/>
        <s v="Scott Feldman"/>
        <s v="Scott McKenna"/>
        <s v="Scott Moore"/>
        <s v="Sean Burton"/>
        <s v="Sean Herbert"/>
        <s v="Sean McKenna"/>
        <s v="Sean N Boyer"/>
        <s v="Sean Pugh"/>
        <s v="Sean Stephenson"/>
        <s v="Seth Matthews"/>
        <s v="Seth Merrill"/>
        <s v="Shannon Aldridge"/>
        <s v="Sharon Ellis"/>
        <s v="Sharon Kessler"/>
        <s v="Sharon Long"/>
        <s v="Sharon Marcus"/>
        <s v="Sharon Thomas"/>
        <s v="Shawn Combs"/>
        <s v="Shawn McIntyre"/>
        <s v="Shawn Meyer"/>
        <s v="Shawn Stern"/>
        <s v="Sherri F Vogel"/>
        <s v="Sherri Kramer"/>
        <s v="Sherri McIntosh"/>
        <s v="Sherri P Stephens"/>
        <s v="Sherry Hurley"/>
        <s v="Sheryl Marsh"/>
        <s v="Sheryl Reese"/>
        <s v="Shirley Riley"/>
        <s v="Sidney Bowling"/>
        <s v="Sidney Brewer"/>
        <s v="Sidney Gilliam"/>
        <s v="Sidney Greenberg"/>
        <s v="Sidney Larson"/>
        <s v="Sidney Russell Austin"/>
        <s v="Sidney Scarborough"/>
        <s v="Stacey Hale"/>
        <s v="Stacey Lucas"/>
        <s v="Stacy Byrne"/>
        <s v="Stacy Chang"/>
        <s v="Stacy Gould"/>
        <s v="Stanley Steele"/>
        <s v="Stephanie Hawkins"/>
        <s v="Stephanie Sun Perry"/>
        <s v="Stephen Lam"/>
        <s v="Steve McKee"/>
        <s v="Steve O'Brien"/>
        <s v="Steve Raynor"/>
        <s v="Steven Long"/>
        <s v="Stuart C Robinson"/>
        <s v="Stuart Holloway"/>
        <s v="Stuart Sharma"/>
        <s v="Sue Drake"/>
        <s v="Susan Carroll Berman"/>
        <s v="Suzanne Cochran"/>
        <s v="Sylvia Bush"/>
        <s v="Sylvia Kumar"/>
        <s v="Tamara Dickinson"/>
        <s v="Tammy Buckley"/>
        <s v="Tammy Goldman"/>
        <s v="Tammy Raynor"/>
        <s v="Tara Gold"/>
        <s v="Tara Powers Underwood"/>
        <s v="Ted Crowder"/>
        <s v="Ted Dunlap"/>
        <s v="Ted Durham"/>
        <s v="Teresa Bishop"/>
        <s v="Teresa Hill"/>
        <s v="Teresa Wallace"/>
        <s v="Teresa Watts"/>
        <s v="Terry Klein"/>
        <s v="Thelma Abrams"/>
        <s v="Thelma Murray"/>
        <s v="Theodore Moran"/>
        <s v="Theodore Rubin"/>
        <s v="Theodore Tyson"/>
        <s v="Theresa Winters"/>
        <s v="Thomas McAllister"/>
        <s v="Thomas Spence"/>
        <s v="Tiffany Grossman Hardin"/>
        <s v="Tiffany Merrill"/>
        <s v="Tim Connolly"/>
        <s v="Timothy Currie"/>
        <s v="Timothy Reese"/>
        <s v="Timothy Ross"/>
        <s v="Tina Evans"/>
        <s v="Tina Monroe"/>
        <s v="Todd D Norris"/>
        <s v="Tom Hoyle Honeycutt"/>
        <s v="Tom McFarland"/>
        <s v="Tommy Ellis Ritchie"/>
        <s v="Tommy Honeycutt"/>
        <s v="Tommy Lutz"/>
        <s v="Toni Owens Poe"/>
        <s v="Toni Swanson"/>
        <s v="Tony Chandler"/>
        <s v="Tony Doyle"/>
        <s v="Tony Wilkins Winters"/>
        <s v="Tonya Miller"/>
        <s v="Tonya Proctor"/>
        <s v="Tracy Buckley"/>
        <s v="Tracy Dyer"/>
        <s v="Tracy G Starr"/>
        <s v="Tracy Livingston"/>
        <s v="Tracy Schultz"/>
        <s v="Troy Casey"/>
        <s v="Troy Cassidy"/>
        <s v="Troy Moon"/>
        <s v="Valerie Moon"/>
        <s v="Valerie Siegel"/>
        <s v="Vanessa Boyer"/>
        <s v="Vanessa Day"/>
        <s v="Vanessa Winstead"/>
        <s v="Vernon Hirsch Singleton"/>
        <s v="Veronica Peck"/>
        <s v="Vicki Bond"/>
        <s v="Vicki Hauser"/>
        <s v="Vicki Womble"/>
        <s v="Vicki Zhu Daniels"/>
        <s v="Vickie Andrews"/>
        <s v="Vickie Coates"/>
        <s v="Vickie Gonzalez"/>
        <s v="Vickie Martinez"/>
        <s v="Vickie Morse"/>
        <s v="Victor Cherry"/>
        <s v="Victoria Baker Hoover"/>
        <s v="Vincent Daniel"/>
        <s v="Vincent Hale"/>
        <s v="Virginia Gay"/>
        <s v="Virginia McNeill"/>
        <s v="Vivian Clarke"/>
        <s v="Vivian Goldstein"/>
        <s v="Wallace Pugh"/>
        <s v="Wallace Werner"/>
        <s v="Walter Young"/>
        <s v="Wanda Harris"/>
        <s v="Wayne Bass"/>
        <s v="Wayne Bean"/>
        <s v="Wayne English"/>
        <s v="Wayne Lutz"/>
        <s v="Wayne Sutherland"/>
        <s v="Wendy Pridgen Pearce"/>
        <s v="Wesley Cho"/>
        <s v="Wesley Corbett"/>
        <s v="Wesley Field"/>
        <s v="Wesley Reid"/>
        <s v="Wesley Tate"/>
        <s v="Wesley Waller"/>
        <s v="William Crawford"/>
        <s v="William Larson"/>
        <s v="William Sharma"/>
        <s v="William Woodard"/>
        <s v="Willie Robinson"/>
        <s v="Yvonne Clarke"/>
        <s v="Yvonne Collier"/>
        <s v="Yvonne Fox"/>
        <s v="Yvonne Mann"/>
        <s v="Yvonne Stephens"/>
        <s v="Zachary Maynard"/>
      </sharedItems>
    </cacheField>
    <cacheField name="[Measures].[выручка]" caption="выручка" numFmtId="0" hierarchy="33" level="32767"/>
  </cacheFields>
  <cacheHierarchies count="44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2" memberValueDatatype="130" unbalanced="0">
      <fieldsUsage count="2">
        <fieldUsage x="-1"/>
        <fieldUsage x="0"/>
      </fieldsUsage>
    </cacheHierarchy>
    <cacheHierarchy uniqueName="[managres].[Manager]" caption="Manager" attribute="1" defaultMemberUniqueName="[managres].[Manager].[All]" allUniqueName="[managres].[Manager].[All]" dimensionUniqueName="[managres]" displayFolder="" count="0" memberValueDatatype="130" unbalanced="0"/>
    <cacheHierarchy uniqueName="[managres].[Region]" caption="Region" attribute="1" defaultMemberUniqueName="[managres].[Region].[All]" allUniqueName="[managres].[Region].[All]" dimensionUniqueName="[managre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20" unbalanced="0"/>
    <cacheHierarchy uniqueName="[orders].[Customer Segment]" caption="Customer Segment" attribute="1" defaultMemberUniqueName="[orders].[Customer Segment].[All]" allUniqueName="[orders].[Customer Segment].[All]" dimensionUniqueName="[orders]" displayFolder="" count="0" memberValueDatatype="13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Order Priority]" caption="Order Priority" attribute="1" defaultMemberUniqueName="[orders].[Order Priority].[All]" allUniqueName="[orders].[Order Priority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Product Base Margin]" caption="Product Base Margin" attribute="1" defaultMemberUniqueName="[orders].[Product Base Margin].[All]" allUniqueName="[orders].[Product Base Margin].[All]" dimensionUniqueName="[orders]" displayFolder="" count="0" memberValueDatatype="5" unbalanced="0"/>
    <cacheHierarchy uniqueName="[orders].[Product Container]" caption="Product Container" attribute="1" defaultMemberUniqueName="[orders].[Product Container].[All]" allUniqueName="[orders].[Product Container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 ordered new]" caption="Quantity ordered new" attribute="1" defaultMemberUniqueName="[orders].[Quantity ordered new].[All]" allUniqueName="[orders].[Quantity ordered new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hip Date]" caption="Ship Date" attribute="1" defaultMemberUniqueName="[orders].[Ship Date].[All]" allUniqueName="[orders].[Ship Date].[All]" dimensionUniqueName="[orders]" displayFolder="" count="0" memberValueDatatype="13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5" unbalanced="0"/>
    <cacheHierarchy uniqueName="[orders].[State or Province]" caption="State or Province" attribute="1" defaultMemberUniqueName="[orders].[State or Province].[All]" allUniqueName="[orders].[State or Province].[All]" dimensionUniqueName="[orders]" displayFolder="" count="0" memberValueDatatype="130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месяц]" caption="месяц" attribute="1" time="1" defaultMemberUniqueName="[orders].[месяц].[All]" allUniqueName="[orders].[месяц].[All]" dimensionUniqueName="[orders]" displayFolder="" count="0" memberValueDatatype="7" unbalanced="0"/>
    <cacheHierarchy uniqueName="[orders].[месяц (Месяц)]" caption="месяц (Месяц)" attribute="1" defaultMemberUniqueName="[orders].[месяц (Месяц)].[All]" allUniqueName="[orders].[месяц (Месяц)].[All]" dimensionUniqueName="[orders]" displayFolder="" count="0" memberValueDatatype="13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Sub-Category]" caption="Product Sub-Category" attribute="1" defaultMemberUniqueName="[products].[Product Sub-Category].[All]" allUniqueName="[products].[Product Sub-Category].[All]" dimensionUniqueName="[product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orders].[месяц (Индекс месяца)]" caption="месяц (Индекс месяца)" attribute="1" defaultMemberUniqueName="[orders].[месяц (Индекс месяца)].[All]" allUniqueName="[orders].[месяц (Индекс месяца)].[All]" dimensionUniqueName="[orders]" displayFolder="" count="0" memberValueDatatype="20" unbalanced="0" hidden="1"/>
    <cacheHierarchy uniqueName="[Measures].[выручка]" caption="выручка" measure="1" displayFolder="" measureGroup="orders" count="0" oneField="1">
      <fieldsUsage count="1">
        <fieldUsage x="1"/>
      </fieldsUsage>
    </cacheHierarchy>
    <cacheHierarchy uniqueName="[Measures].[прибыль]" caption="прибыль" measure="1" displayFolder="" measureGroup="orders" count="0"/>
    <cacheHierarchy uniqueName="[Measures].[средний чек]" caption="средний чек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managres]" caption="__XL_Count managres" measure="1" displayFolder="" measureGroup="managres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Число элементов в столбце Order ID]" caption="Число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разных элементов в столбце Order ID]" caption="Число разных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Profit]" caption="Сумма по столбцу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ustomers" uniqueName="[customers]" caption="customers"/>
    <dimension name="managres" uniqueName="[managres]" caption="managre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managres" caption="managre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Автор" refreshedDate="46273.213161111111" backgroundQuery="1" createdVersion="6" refreshedVersion="6" minRefreshableVersion="3" recordCount="0" supportSubquery="1" supportAdvancedDrill="1">
  <cacheSource type="external" connectionId="3"/>
  <cacheFields count="4">
    <cacheField name="[Measures].[выручка]" caption="выручка" numFmtId="0" hierarchy="33" level="32767"/>
    <cacheField name="[products].[Product Sub-Category].[Product Sub-Category]" caption="Product Sub-Category" numFmtId="0" hierarchy="30" level="1">
      <sharedItems count="17">
        <s v="Appliances"/>
        <s v="Binders and Binder Accessories"/>
        <s v="Bookcases"/>
        <s v="Chairs &amp; Chairmats"/>
        <s v="Computer Peripherals"/>
        <s v="Copiers and Fax"/>
        <s v="Envelopes"/>
        <s v="Labels"/>
        <s v="Office Furnishings"/>
        <s v="Office Machines"/>
        <s v="Paper"/>
        <s v="Pens &amp; Art Supplies"/>
        <s v="Rubber Bands"/>
        <s v="Scissors, Rulers and Trimmers"/>
        <s v="Storage &amp; Organization"/>
        <s v="Tables"/>
        <s v="Telephones and Communication"/>
      </sharedItems>
    </cacheField>
    <cacheField name="Dummy0" numFmtId="0" hierarchy="44" level="32767">
      <extLst>
        <ext xmlns:x14="http://schemas.microsoft.com/office/spreadsheetml/2009/9/main" uri="{63CAB8AC-B538-458d-9737-405883B0398D}">
          <x14:cacheField ignore="1"/>
        </ext>
      </extLst>
    </cacheField>
    <cacheField name="Dummy1" numFmtId="0" hierarchy="45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6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managres].[Manager]" caption="Manager" attribute="1" defaultMemberUniqueName="[managres].[Manager].[All]" allUniqueName="[managres].[Manager].[All]" dimensionUniqueName="[managres]" displayFolder="" count="0" memberValueDatatype="130" unbalanced="0"/>
    <cacheHierarchy uniqueName="[managres].[Region]" caption="Region" attribute="1" defaultMemberUniqueName="[managres].[Region].[All]" allUniqueName="[managres].[Region].[All]" dimensionUniqueName="[managre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20" unbalanced="0"/>
    <cacheHierarchy uniqueName="[orders].[Customer Segment]" caption="Customer Segment" attribute="1" defaultMemberUniqueName="[orders].[Customer Segment].[All]" allUniqueName="[orders].[Customer Segment].[All]" dimensionUniqueName="[orders]" displayFolder="" count="0" memberValueDatatype="13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Order Priority]" caption="Order Priority" attribute="1" defaultMemberUniqueName="[orders].[Order Priority].[All]" allUniqueName="[orders].[Order Priority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Product Base Margin]" caption="Product Base Margin" attribute="1" defaultMemberUniqueName="[orders].[Product Base Margin].[All]" allUniqueName="[orders].[Product Base Margin].[All]" dimensionUniqueName="[orders]" displayFolder="" count="0" memberValueDatatype="5" unbalanced="0"/>
    <cacheHierarchy uniqueName="[orders].[Product Container]" caption="Product Container" attribute="1" defaultMemberUniqueName="[orders].[Product Container].[All]" allUniqueName="[orders].[Product Container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 ordered new]" caption="Quantity ordered new" attribute="1" defaultMemberUniqueName="[orders].[Quantity ordered new].[All]" allUniqueName="[orders].[Quantity ordered new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hip Date]" caption="Ship Date" attribute="1" defaultMemberUniqueName="[orders].[Ship Date].[All]" allUniqueName="[orders].[Ship Date].[All]" dimensionUniqueName="[orders]" displayFolder="" count="0" memberValueDatatype="13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5" unbalanced="0"/>
    <cacheHierarchy uniqueName="[orders].[State or Province]" caption="State or Province" attribute="1" defaultMemberUniqueName="[orders].[State or Province].[All]" allUniqueName="[orders].[State or Province].[All]" dimensionUniqueName="[orders]" displayFolder="" count="0" memberValueDatatype="130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месяц]" caption="месяц" attribute="1" time="1" defaultMemberUniqueName="[orders].[месяц].[All]" allUniqueName="[orders].[месяц].[All]" dimensionUniqueName="[orders]" displayFolder="" count="0" memberValueDatatype="7" unbalanced="0"/>
    <cacheHierarchy uniqueName="[orders].[месяц (Месяц)]" caption="месяц (Месяц)" attribute="1" defaultMemberUniqueName="[orders].[месяц (Месяц)].[All]" allUniqueName="[orders].[месяц (Месяц)].[All]" dimensionUniqueName="[orders]" displayFolder="" count="0" memberValueDatatype="13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Sub-Category]" caption="Product Sub-Category" attribute="1" defaultMemberUniqueName="[products].[Product Sub-Category].[All]" allUniqueName="[products].[Product Sub-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orders].[месяц (Индекс месяца)]" caption="месяц (Индекс месяца)" attribute="1" defaultMemberUniqueName="[orders].[месяц (Индекс месяца)].[All]" allUniqueName="[orders].[месяц (Индекс месяца)].[All]" dimensionUniqueName="[orders]" displayFolder="" count="0" memberValueDatatype="20" unbalanced="0" hidden="1"/>
    <cacheHierarchy uniqueName="[Measures].[выручка]" caption="выручка" measure="1" displayFolder="" measureGroup="orders" count="0" oneField="1">
      <fieldsUsage count="1">
        <fieldUsage x="0"/>
      </fieldsUsage>
    </cacheHierarchy>
    <cacheHierarchy uniqueName="[Measures].[прибыль]" caption="прибыль" measure="1" displayFolder="" measureGroup="orders" count="0"/>
    <cacheHierarchy uniqueName="[Measures].[средний чек]" caption="средний чек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managres]" caption="__XL_Count managres" measure="1" displayFolder="" measureGroup="managres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Число элементов в столбце Order ID]" caption="Число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разных элементов в столбце Order ID]" caption="Число разных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Profit]" caption="Сумма по столбцу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Dummy0" caption="Customer ID" measure="1" count="0">
      <extLst>
        <ext xmlns:x14="http://schemas.microsoft.com/office/spreadsheetml/2009/9/main" uri="{8CF416AD-EC4C-4aba-99F5-12A058AE0983}">
          <x14:cacheHierarchy ignore="1"/>
        </ext>
      </extLst>
    </cacheHierarchy>
    <cacheHierarchy uniqueName="Dummy1" caption="Customer 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5">
    <dimension name="customers" uniqueName="[customers]" caption="customers"/>
    <dimension name="managres" uniqueName="[managres]" caption="managre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managres" caption="managre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Автор" refreshedDate="46273.215485879628" backgroundQuery="1" createdVersion="6" refreshedVersion="6" minRefreshableVersion="3" recordCount="0" supportSubquery="1" supportAdvancedDrill="1">
  <cacheSource type="external" connectionId="3"/>
  <cacheFields count="2">
    <cacheField name="[Measures].[выручка]" caption="выручка" numFmtId="0" hierarchy="33" level="32767"/>
    <cacheField name="[products].[Product Category].[Product Category]" caption="Product Category" numFmtId="0" hierarchy="28" level="1">
      <sharedItems containsSemiMixedTypes="0" containsNonDate="0" containsString="0"/>
    </cacheField>
  </cacheFields>
  <cacheHierarchies count="44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2" memberValueDatatype="130" unbalanced="0"/>
    <cacheHierarchy uniqueName="[managres].[Manager]" caption="Manager" attribute="1" defaultMemberUniqueName="[managres].[Manager].[All]" allUniqueName="[managres].[Manager].[All]" dimensionUniqueName="[managres]" displayFolder="" count="0" memberValueDatatype="130" unbalanced="0"/>
    <cacheHierarchy uniqueName="[managres].[Region]" caption="Region" attribute="1" defaultMemberUniqueName="[managres].[Region].[All]" allUniqueName="[managres].[Region].[All]" dimensionUniqueName="[managre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20" unbalanced="0"/>
    <cacheHierarchy uniqueName="[orders].[Customer Segment]" caption="Customer Segment" attribute="1" defaultMemberUniqueName="[orders].[Customer Segment].[All]" allUniqueName="[orders].[Customer Segment].[All]" dimensionUniqueName="[orders]" displayFolder="" count="0" memberValueDatatype="13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2" memberValueDatatype="7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Order Priority]" caption="Order Priority" attribute="1" defaultMemberUniqueName="[orders].[Order Priority].[All]" allUniqueName="[orders].[Order Priority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Product Base Margin]" caption="Product Base Margin" attribute="1" defaultMemberUniqueName="[orders].[Product Base Margin].[All]" allUniqueName="[orders].[Product Base Margin].[All]" dimensionUniqueName="[orders]" displayFolder="" count="0" memberValueDatatype="5" unbalanced="0"/>
    <cacheHierarchy uniqueName="[orders].[Product Container]" caption="Product Container" attribute="1" defaultMemberUniqueName="[orders].[Product Container].[All]" allUniqueName="[orders].[Product Container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 ordered new]" caption="Quantity ordered new" attribute="1" defaultMemberUniqueName="[orders].[Quantity ordered new].[All]" allUniqueName="[orders].[Quantity ordered new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hip Date]" caption="Ship Date" attribute="1" defaultMemberUniqueName="[orders].[Ship Date].[All]" allUniqueName="[orders].[Ship Date].[All]" dimensionUniqueName="[orders]" displayFolder="" count="0" memberValueDatatype="13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5" unbalanced="0"/>
    <cacheHierarchy uniqueName="[orders].[State or Province]" caption="State or Province" attribute="1" defaultMemberUniqueName="[orders].[State or Province].[All]" allUniqueName="[orders].[State or Province].[All]" dimensionUniqueName="[orders]" displayFolder="" count="0" memberValueDatatype="130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месяц]" caption="месяц" attribute="1" time="1" defaultMemberUniqueName="[orders].[месяц].[All]" allUniqueName="[orders].[месяц].[All]" dimensionUniqueName="[orders]" displayFolder="" count="0" memberValueDatatype="7" unbalanced="0"/>
    <cacheHierarchy uniqueName="[orders].[месяц (Месяц)]" caption="месяц (Месяц)" attribute="1" defaultMemberUniqueName="[orders].[месяц (Месяц)].[All]" allUniqueName="[orders].[месяц (Месяц)].[All]" dimensionUniqueName="[orders]" displayFolder="" count="0" memberValueDatatype="13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Sub-Category]" caption="Product Sub-Category" attribute="1" defaultMemberUniqueName="[products].[Product Sub-Category].[All]" allUniqueName="[products].[Product Sub-Category].[All]" dimensionUniqueName="[products]" displayFolder="" count="2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orders].[месяц (Индекс месяца)]" caption="месяц (Индекс месяца)" attribute="1" defaultMemberUniqueName="[orders].[месяц (Индекс месяца)].[All]" allUniqueName="[orders].[месяц (Индекс месяца)].[All]" dimensionUniqueName="[orders]" displayFolder="" count="0" memberValueDatatype="20" unbalanced="0" hidden="1"/>
    <cacheHierarchy uniqueName="[Measures].[выручка]" caption="выручка" measure="1" displayFolder="" measureGroup="orders" count="0" oneField="1">
      <fieldsUsage count="1">
        <fieldUsage x="0"/>
      </fieldsUsage>
    </cacheHierarchy>
    <cacheHierarchy uniqueName="[Measures].[прибыль]" caption="прибыль" measure="1" displayFolder="" measureGroup="orders" count="0"/>
    <cacheHierarchy uniqueName="[Measures].[средний чек]" caption="средний чек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managres]" caption="__XL_Count managres" measure="1" displayFolder="" measureGroup="managres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Число элементов в столбце Order ID]" caption="Число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разных элементов в столбце Order ID]" caption="Число разных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Profit]" caption="Сумма по столбцу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ustomers" uniqueName="[customers]" caption="customers"/>
    <dimension name="managres" uniqueName="[managres]" caption="managre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managres" caption="managre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Автор" refreshedDate="46273.215486111112" backgroundQuery="1" createdVersion="6" refreshedVersion="6" minRefreshableVersion="3" recordCount="0" supportSubquery="1" supportAdvancedDrill="1">
  <cacheSource type="external" connectionId="3"/>
  <cacheFields count="2">
    <cacheField name="[Measures].[прибыль]" caption="прибыль" numFmtId="0" hierarchy="34" level="32767"/>
    <cacheField name="[products].[Product Category].[Product Category]" caption="Product Category" numFmtId="0" hierarchy="28" level="1">
      <sharedItems containsSemiMixedTypes="0" containsNonDate="0" containsString="0"/>
    </cacheField>
  </cacheFields>
  <cacheHierarchies count="44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2" memberValueDatatype="130" unbalanced="0"/>
    <cacheHierarchy uniqueName="[managres].[Manager]" caption="Manager" attribute="1" defaultMemberUniqueName="[managres].[Manager].[All]" allUniqueName="[managres].[Manager].[All]" dimensionUniqueName="[managres]" displayFolder="" count="0" memberValueDatatype="130" unbalanced="0"/>
    <cacheHierarchy uniqueName="[managres].[Region]" caption="Region" attribute="1" defaultMemberUniqueName="[managres].[Region].[All]" allUniqueName="[managres].[Region].[All]" dimensionUniqueName="[managre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20" unbalanced="0"/>
    <cacheHierarchy uniqueName="[orders].[Customer Segment]" caption="Customer Segment" attribute="1" defaultMemberUniqueName="[orders].[Customer Segment].[All]" allUniqueName="[orders].[Customer Segment].[All]" dimensionUniqueName="[orders]" displayFolder="" count="0" memberValueDatatype="13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2" memberValueDatatype="7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Order Priority]" caption="Order Priority" attribute="1" defaultMemberUniqueName="[orders].[Order Priority].[All]" allUniqueName="[orders].[Order Priority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Product Base Margin]" caption="Product Base Margin" attribute="1" defaultMemberUniqueName="[orders].[Product Base Margin].[All]" allUniqueName="[orders].[Product Base Margin].[All]" dimensionUniqueName="[orders]" displayFolder="" count="0" memberValueDatatype="5" unbalanced="0"/>
    <cacheHierarchy uniqueName="[orders].[Product Container]" caption="Product Container" attribute="1" defaultMemberUniqueName="[orders].[Product Container].[All]" allUniqueName="[orders].[Product Container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 ordered new]" caption="Quantity ordered new" attribute="1" defaultMemberUniqueName="[orders].[Quantity ordered new].[All]" allUniqueName="[orders].[Quantity ordered new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hip Date]" caption="Ship Date" attribute="1" defaultMemberUniqueName="[orders].[Ship Date].[All]" allUniqueName="[orders].[Ship Date].[All]" dimensionUniqueName="[orders]" displayFolder="" count="0" memberValueDatatype="13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5" unbalanced="0"/>
    <cacheHierarchy uniqueName="[orders].[State or Province]" caption="State or Province" attribute="1" defaultMemberUniqueName="[orders].[State or Province].[All]" allUniqueName="[orders].[State or Province].[All]" dimensionUniqueName="[orders]" displayFolder="" count="0" memberValueDatatype="130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месяц]" caption="месяц" attribute="1" time="1" defaultMemberUniqueName="[orders].[месяц].[All]" allUniqueName="[orders].[месяц].[All]" dimensionUniqueName="[orders]" displayFolder="" count="0" memberValueDatatype="7" unbalanced="0"/>
    <cacheHierarchy uniqueName="[orders].[месяц (Месяц)]" caption="месяц (Месяц)" attribute="1" defaultMemberUniqueName="[orders].[месяц (Месяц)].[All]" allUniqueName="[orders].[месяц (Месяц)].[All]" dimensionUniqueName="[orders]" displayFolder="" count="0" memberValueDatatype="13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Sub-Category]" caption="Product Sub-Category" attribute="1" defaultMemberUniqueName="[products].[Product Sub-Category].[All]" allUniqueName="[products].[Product Sub-Category].[All]" dimensionUniqueName="[products]" displayFolder="" count="2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orders].[месяц (Индекс месяца)]" caption="месяц (Индекс месяца)" attribute="1" defaultMemberUniqueName="[orders].[месяц (Индекс месяца)].[All]" allUniqueName="[orders].[месяц (Индекс месяца)].[All]" dimensionUniqueName="[orders]" displayFolder="" count="0" memberValueDatatype="20" unbalanced="0" hidden="1"/>
    <cacheHierarchy uniqueName="[Measures].[выручка]" caption="выручка" measure="1" displayFolder="" measureGroup="orders" count="0"/>
    <cacheHierarchy uniqueName="[Measures].[прибыль]" caption="прибыль" measure="1" displayFolder="" measureGroup="orders" count="0" oneField="1">
      <fieldsUsage count="1">
        <fieldUsage x="0"/>
      </fieldsUsage>
    </cacheHierarchy>
    <cacheHierarchy uniqueName="[Measures].[средний чек]" caption="средний чек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managres]" caption="__XL_Count managres" measure="1" displayFolder="" measureGroup="managres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Число элементов в столбце Order ID]" caption="Число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разных элементов в столбце Order ID]" caption="Число разных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Profit]" caption="Сумма по столбцу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ustomers" uniqueName="[customers]" caption="customers"/>
    <dimension name="managres" uniqueName="[managres]" caption="managre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managres" caption="managre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Автор" refreshedDate="46273.215486574074" backgroundQuery="1" createdVersion="6" refreshedVersion="6" minRefreshableVersion="3" recordCount="0" supportSubquery="1" supportAdvancedDrill="1">
  <cacheSource type="external" connectionId="3"/>
  <cacheFields count="2">
    <cacheField name="[Measures].[средний чек]" caption="средний чек" numFmtId="0" hierarchy="35" level="32767"/>
    <cacheField name="[products].[Product Category].[Product Category]" caption="Product Category" numFmtId="0" hierarchy="28" level="1">
      <sharedItems containsSemiMixedTypes="0" containsNonDate="0" containsString="0"/>
    </cacheField>
  </cacheFields>
  <cacheHierarchies count="44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2" memberValueDatatype="130" unbalanced="0"/>
    <cacheHierarchy uniqueName="[managres].[Manager]" caption="Manager" attribute="1" defaultMemberUniqueName="[managres].[Manager].[All]" allUniqueName="[managres].[Manager].[All]" dimensionUniqueName="[managres]" displayFolder="" count="0" memberValueDatatype="130" unbalanced="0"/>
    <cacheHierarchy uniqueName="[managres].[Region]" caption="Region" attribute="1" defaultMemberUniqueName="[managres].[Region].[All]" allUniqueName="[managres].[Region].[All]" dimensionUniqueName="[managre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20" unbalanced="0"/>
    <cacheHierarchy uniqueName="[orders].[Customer Segment]" caption="Customer Segment" attribute="1" defaultMemberUniqueName="[orders].[Customer Segment].[All]" allUniqueName="[orders].[Customer Segment].[All]" dimensionUniqueName="[orders]" displayFolder="" count="0" memberValueDatatype="13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2" memberValueDatatype="7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Order Priority]" caption="Order Priority" attribute="1" defaultMemberUniqueName="[orders].[Order Priority].[All]" allUniqueName="[orders].[Order Priority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Product Base Margin]" caption="Product Base Margin" attribute="1" defaultMemberUniqueName="[orders].[Product Base Margin].[All]" allUniqueName="[orders].[Product Base Margin].[All]" dimensionUniqueName="[orders]" displayFolder="" count="0" memberValueDatatype="5" unbalanced="0"/>
    <cacheHierarchy uniqueName="[orders].[Product Container]" caption="Product Container" attribute="1" defaultMemberUniqueName="[orders].[Product Container].[All]" allUniqueName="[orders].[Product Container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 ordered new]" caption="Quantity ordered new" attribute="1" defaultMemberUniqueName="[orders].[Quantity ordered new].[All]" allUniqueName="[orders].[Quantity ordered new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hip Date]" caption="Ship Date" attribute="1" defaultMemberUniqueName="[orders].[Ship Date].[All]" allUniqueName="[orders].[Ship Date].[All]" dimensionUniqueName="[orders]" displayFolder="" count="0" memberValueDatatype="13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5" unbalanced="0"/>
    <cacheHierarchy uniqueName="[orders].[State or Province]" caption="State or Province" attribute="1" defaultMemberUniqueName="[orders].[State or Province].[All]" allUniqueName="[orders].[State or Province].[All]" dimensionUniqueName="[orders]" displayFolder="" count="0" memberValueDatatype="130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месяц]" caption="месяц" attribute="1" time="1" defaultMemberUniqueName="[orders].[месяц].[All]" allUniqueName="[orders].[месяц].[All]" dimensionUniqueName="[orders]" displayFolder="" count="0" memberValueDatatype="7" unbalanced="0"/>
    <cacheHierarchy uniqueName="[orders].[месяц (Месяц)]" caption="месяц (Месяц)" attribute="1" defaultMemberUniqueName="[orders].[месяц (Месяц)].[All]" allUniqueName="[orders].[месяц (Месяц)].[All]" dimensionUniqueName="[orders]" displayFolder="" count="0" memberValueDatatype="13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Sub-Category]" caption="Product Sub-Category" attribute="1" defaultMemberUniqueName="[products].[Product Sub-Category].[All]" allUniqueName="[products].[Product Sub-Category].[All]" dimensionUniqueName="[products]" displayFolder="" count="2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orders].[месяц (Индекс месяца)]" caption="месяц (Индекс месяца)" attribute="1" defaultMemberUniqueName="[orders].[месяц (Индекс месяца)].[All]" allUniqueName="[orders].[месяц (Индекс месяца)].[All]" dimensionUniqueName="[orders]" displayFolder="" count="0" memberValueDatatype="20" unbalanced="0" hidden="1"/>
    <cacheHierarchy uniqueName="[Measures].[выручка]" caption="выручка" measure="1" displayFolder="" measureGroup="orders" count="0"/>
    <cacheHierarchy uniqueName="[Measures].[прибыль]" caption="прибыль" measure="1" displayFolder="" measureGroup="orders" count="0"/>
    <cacheHierarchy uniqueName="[Measures].[средний чек]" caption="средний чек" measure="1" displayFolder="" measureGroup="orders" count="0" oneField="1">
      <fieldsUsage count="1">
        <fieldUsage x="0"/>
      </fieldsUsage>
    </cacheHierarchy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managres]" caption="__XL_Count managres" measure="1" displayFolder="" measureGroup="managres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Число элементов в столбце Order ID]" caption="Число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разных элементов в столбце Order ID]" caption="Число разных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Profit]" caption="Сумма по столбцу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ustomers" uniqueName="[customers]" caption="customers"/>
    <dimension name="managres" uniqueName="[managres]" caption="managre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managres" caption="managre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Автор" refreshedDate="46273.215486921297" backgroundQuery="1" createdVersion="6" refreshedVersion="6" minRefreshableVersion="3" recordCount="0" supportSubquery="1" supportAdvancedDrill="1">
  <cacheSource type="external" connectionId="3"/>
  <cacheFields count="6">
    <cacheField name="[Measures].[выручка]" caption="выручка" numFmtId="0" hierarchy="33" level="32767"/>
    <cacheField name="[orders].[Order Date].[Order Date]" caption="Order Date" numFmtId="0" hierarchy="10" level="1">
      <sharedItems containsSemiMixedTypes="0" containsNonDate="0" containsDate="1" containsString="0" minDate="2015-01-01T00:00:00" maxDate="2015-07-01T00:00:00" count="179"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</sharedItems>
    </cacheField>
    <cacheField name="[orders].[месяц].[месяц]" caption="месяц" numFmtId="0" hierarchy="26" level="1">
      <sharedItems containsSemiMixedTypes="0" containsNonDate="0" containsDate="1" containsString="0" count="31"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</sharedItems>
    </cacheField>
    <cacheField name="[orders].[месяц (Месяц)].[месяц (Месяц)]" caption="месяц (Месяц)" numFmtId="0" hierarchy="27" level="1">
      <sharedItems count="6">
        <s v="янв"/>
        <s v="фев"/>
        <s v="мар"/>
        <s v="апр"/>
        <s v="май"/>
        <s v="июн"/>
      </sharedItems>
    </cacheField>
    <cacheField name="[products].[Product Category].[Product Category]" caption="Product Category" numFmtId="0" hierarchy="28" level="1">
      <sharedItems containsSemiMixedTypes="0" containsNonDate="0" containsString="0"/>
    </cacheField>
    <cacheField name="Dummy0" numFmtId="0" hierarchy="44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45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2" memberValueDatatype="130" unbalanced="0"/>
    <cacheHierarchy uniqueName="[managres].[Manager]" caption="Manager" attribute="1" defaultMemberUniqueName="[managres].[Manager].[All]" allUniqueName="[managres].[Manager].[All]" dimensionUniqueName="[managres]" displayFolder="" count="0" memberValueDatatype="130" unbalanced="0"/>
    <cacheHierarchy uniqueName="[managres].[Region]" caption="Region" attribute="1" defaultMemberUniqueName="[managres].[Region].[All]" allUniqueName="[managres].[Region].[All]" dimensionUniqueName="[managre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20" unbalanced="0"/>
    <cacheHierarchy uniqueName="[orders].[Customer Segment]" caption="Customer Segment" attribute="1" defaultMemberUniqueName="[orders].[Customer Segment].[All]" allUniqueName="[orders].[Customer Segment].[All]" dimensionUniqueName="[orders]" displayFolder="" count="0" memberValueDatatype="13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2" memberValueDatatype="7" unbalanced="0">
      <fieldsUsage count="2">
        <fieldUsage x="-1"/>
        <fieldUsage x="1"/>
      </fieldsUsage>
    </cacheHierarchy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Order Priority]" caption="Order Priority" attribute="1" defaultMemberUniqueName="[orders].[Order Priority].[All]" allUniqueName="[orders].[Order Priority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Product Base Margin]" caption="Product Base Margin" attribute="1" defaultMemberUniqueName="[orders].[Product Base Margin].[All]" allUniqueName="[orders].[Product Base Margin].[All]" dimensionUniqueName="[orders]" displayFolder="" count="0" memberValueDatatype="5" unbalanced="0"/>
    <cacheHierarchy uniqueName="[orders].[Product Container]" caption="Product Container" attribute="1" defaultMemberUniqueName="[orders].[Product Container].[All]" allUniqueName="[orders].[Product Container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 ordered new]" caption="Quantity ordered new" attribute="1" defaultMemberUniqueName="[orders].[Quantity ordered new].[All]" allUniqueName="[orders].[Quantity ordered new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hip Date]" caption="Ship Date" attribute="1" defaultMemberUniqueName="[orders].[Ship Date].[All]" allUniqueName="[orders].[Ship Date].[All]" dimensionUniqueName="[orders]" displayFolder="" count="0" memberValueDatatype="13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5" unbalanced="0"/>
    <cacheHierarchy uniqueName="[orders].[State or Province]" caption="State or Province" attribute="1" defaultMemberUniqueName="[orders].[State or Province].[All]" allUniqueName="[orders].[State or Province].[All]" dimensionUniqueName="[orders]" displayFolder="" count="0" memberValueDatatype="130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месяц]" caption="месяц" attribute="1" time="1" defaultMemberUniqueName="[orders].[месяц].[All]" allUniqueName="[orders].[месяц].[All]" dimensionUniqueName="[orders]" displayFolder="" count="2" memberValueDatatype="7" unbalanced="0">
      <fieldsUsage count="2">
        <fieldUsage x="-1"/>
        <fieldUsage x="2"/>
      </fieldsUsage>
    </cacheHierarchy>
    <cacheHierarchy uniqueName="[orders].[месяц (Месяц)]" caption="месяц (Месяц)" attribute="1" defaultMemberUniqueName="[orders].[месяц (Месяц)].[All]" allUniqueName="[orders].[месяц (Месяц)].[All]" dimensionUniqueName="[orders]" displayFolder="" count="2" memberValueDatatype="130" unbalanced="0">
      <fieldsUsage count="2">
        <fieldUsage x="-1"/>
        <fieldUsage x="3"/>
      </fieldsUsage>
    </cacheHierarchy>
    <cacheHierarchy uniqueName="[products].[Product Category]" caption="Product Category" attribute="1" defaultMemberUniqueName="[products].[Product Category].[All]" allUniqueName="[products].[Product Category].[All]" dimensionUniqueName="[products]" displayFolder="" count="2" memberValueDatatype="130" unbalanced="0">
      <fieldsUsage count="2">
        <fieldUsage x="-1"/>
        <fieldUsage x="4"/>
      </fieldsUsage>
    </cacheHierarchy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Sub-Category]" caption="Product Sub-Category" attribute="1" defaultMemberUniqueName="[products].[Product Sub-Category].[All]" allUniqueName="[products].[Product Sub-Category].[All]" dimensionUniqueName="[products]" displayFolder="" count="2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orders].[месяц (Индекс месяца)]" caption="месяц (Индекс месяца)" attribute="1" defaultMemberUniqueName="[orders].[месяц (Индекс месяца)].[All]" allUniqueName="[orders].[месяц (Индекс месяца)].[All]" dimensionUniqueName="[orders]" displayFolder="" count="0" memberValueDatatype="20" unbalanced="0" hidden="1"/>
    <cacheHierarchy uniqueName="[Measures].[выручка]" caption="выручка" measure="1" displayFolder="" measureGroup="orders" count="0" oneField="1">
      <fieldsUsage count="1">
        <fieldUsage x="0"/>
      </fieldsUsage>
    </cacheHierarchy>
    <cacheHierarchy uniqueName="[Measures].[прибыль]" caption="прибыль" measure="1" displayFolder="" measureGroup="orders" count="0"/>
    <cacheHierarchy uniqueName="[Measures].[средний чек]" caption="средний чек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managres]" caption="__XL_Count managres" measure="1" displayFolder="" measureGroup="managres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Число элементов в столбце Order ID]" caption="Число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разных элементов в столбце Order ID]" caption="Число разных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Profit]" caption="Сумма по столбцу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Dummy0" caption="Customer ID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5">
    <dimension name="customers" uniqueName="[customers]" caption="customers"/>
    <dimension name="managres" uniqueName="[managres]" caption="managre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managres" caption="managre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Автор" refreshedDate="46273.215487499998" backgroundQuery="1" createdVersion="6" refreshedVersion="6" minRefreshableVersion="3" recordCount="0" supportSubquery="1" supportAdvancedDrill="1">
  <cacheSource type="external" connectionId="3"/>
  <cacheFields count="3">
    <cacheField name="[Measures].[выручка]" caption="выручка" numFmtId="0" hierarchy="33" level="32767"/>
    <cacheField name="[managres].[Manager].[Manager]" caption="Manager" numFmtId="0" hierarchy="2" level="1">
      <sharedItems count="4">
        <s v="Chris"/>
        <s v="Erin"/>
        <s v="Sam"/>
        <s v="William"/>
      </sharedItems>
    </cacheField>
    <cacheField name="[products].[Product Category].[Product Category]" caption="Product Category" numFmtId="0" hierarchy="28" level="1">
      <sharedItems containsSemiMixedTypes="0" containsNonDate="0" containsString="0"/>
    </cacheField>
  </cacheFields>
  <cacheHierarchies count="44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2" memberValueDatatype="130" unbalanced="0"/>
    <cacheHierarchy uniqueName="[managres].[Manager]" caption="Manager" attribute="1" defaultMemberUniqueName="[managres].[Manager].[All]" allUniqueName="[managres].[Manager].[All]" dimensionUniqueName="[managres]" displayFolder="" count="2" memberValueDatatype="130" unbalanced="0">
      <fieldsUsage count="2">
        <fieldUsage x="-1"/>
        <fieldUsage x="1"/>
      </fieldsUsage>
    </cacheHierarchy>
    <cacheHierarchy uniqueName="[managres].[Region]" caption="Region" attribute="1" defaultMemberUniqueName="[managres].[Region].[All]" allUniqueName="[managres].[Region].[All]" dimensionUniqueName="[managre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20" unbalanced="0"/>
    <cacheHierarchy uniqueName="[orders].[Customer Segment]" caption="Customer Segment" attribute="1" defaultMemberUniqueName="[orders].[Customer Segment].[All]" allUniqueName="[orders].[Customer Segment].[All]" dimensionUniqueName="[orders]" displayFolder="" count="0" memberValueDatatype="13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2" memberValueDatatype="7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Order Priority]" caption="Order Priority" attribute="1" defaultMemberUniqueName="[orders].[Order Priority].[All]" allUniqueName="[orders].[Order Priority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Product Base Margin]" caption="Product Base Margin" attribute="1" defaultMemberUniqueName="[orders].[Product Base Margin].[All]" allUniqueName="[orders].[Product Base Margin].[All]" dimensionUniqueName="[orders]" displayFolder="" count="0" memberValueDatatype="5" unbalanced="0"/>
    <cacheHierarchy uniqueName="[orders].[Product Container]" caption="Product Container" attribute="1" defaultMemberUniqueName="[orders].[Product Container].[All]" allUniqueName="[orders].[Product Container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 ordered new]" caption="Quantity ordered new" attribute="1" defaultMemberUniqueName="[orders].[Quantity ordered new].[All]" allUniqueName="[orders].[Quantity ordered new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hip Date]" caption="Ship Date" attribute="1" defaultMemberUniqueName="[orders].[Ship Date].[All]" allUniqueName="[orders].[Ship Date].[All]" dimensionUniqueName="[orders]" displayFolder="" count="0" memberValueDatatype="13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5" unbalanced="0"/>
    <cacheHierarchy uniqueName="[orders].[State or Province]" caption="State or Province" attribute="1" defaultMemberUniqueName="[orders].[State or Province].[All]" allUniqueName="[orders].[State or Province].[All]" dimensionUniqueName="[orders]" displayFolder="" count="0" memberValueDatatype="130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месяц]" caption="месяц" attribute="1" time="1" defaultMemberUniqueName="[orders].[месяц].[All]" allUniqueName="[orders].[месяц].[All]" dimensionUniqueName="[orders]" displayFolder="" count="0" memberValueDatatype="7" unbalanced="0"/>
    <cacheHierarchy uniqueName="[orders].[месяц (Месяц)]" caption="месяц (Месяц)" attribute="1" defaultMemberUniqueName="[orders].[месяц (Месяц)].[All]" allUniqueName="[orders].[месяц (Месяц)].[All]" dimensionUniqueName="[orders]" displayFolder="" count="0" memberValueDatatype="13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Sub-Category]" caption="Product Sub-Category" attribute="1" defaultMemberUniqueName="[products].[Product Sub-Category].[All]" allUniqueName="[products].[Product Sub-Category].[All]" dimensionUniqueName="[products]" displayFolder="" count="2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orders].[месяц (Индекс месяца)]" caption="месяц (Индекс месяца)" attribute="1" defaultMemberUniqueName="[orders].[месяц (Индекс месяца)].[All]" allUniqueName="[orders].[месяц (Индекс месяца)].[All]" dimensionUniqueName="[orders]" displayFolder="" count="0" memberValueDatatype="20" unbalanced="0" hidden="1"/>
    <cacheHierarchy uniqueName="[Measures].[выручка]" caption="выручка" measure="1" displayFolder="" measureGroup="orders" count="0" oneField="1">
      <fieldsUsage count="1">
        <fieldUsage x="0"/>
      </fieldsUsage>
    </cacheHierarchy>
    <cacheHierarchy uniqueName="[Measures].[прибыль]" caption="прибыль" measure="1" displayFolder="" measureGroup="orders" count="0"/>
    <cacheHierarchy uniqueName="[Measures].[средний чек]" caption="средний чек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managres]" caption="__XL_Count managres" measure="1" displayFolder="" measureGroup="managres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Число элементов в столбце Order ID]" caption="Число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разных элементов в столбце Order ID]" caption="Число разных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Profit]" caption="Сумма по столбцу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ustomers" uniqueName="[customers]" caption="customers"/>
    <dimension name="managres" uniqueName="[managres]" caption="managre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managres" caption="managre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Автор" refreshedDate="46273.215488078706" backgroundQuery="1" createdVersion="6" refreshedVersion="6" minRefreshableVersion="3" recordCount="0" supportSubquery="1" supportAdvancedDrill="1">
  <cacheSource type="external" connectionId="3"/>
  <cacheFields count="3">
    <cacheField name="[orders].[Customer Segment].[Customer Segment]" caption="Customer Segment" numFmtId="0" hierarchy="8" level="1">
      <sharedItems count="4">
        <s v="Consumer"/>
        <s v="Corporate"/>
        <s v="Home Office"/>
        <s v="Small Business"/>
      </sharedItems>
    </cacheField>
    <cacheField name="[Measures].[выручка]" caption="выручка" numFmtId="0" hierarchy="33" level="32767"/>
    <cacheField name="[products].[Product Category].[Product Category]" caption="Product Category" numFmtId="0" hierarchy="28" level="1">
      <sharedItems containsSemiMixedTypes="0" containsNonDate="0" containsString="0"/>
    </cacheField>
  </cacheFields>
  <cacheHierarchies count="44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2" memberValueDatatype="130" unbalanced="0"/>
    <cacheHierarchy uniqueName="[managres].[Manager]" caption="Manager" attribute="1" defaultMemberUniqueName="[managres].[Manager].[All]" allUniqueName="[managres].[Manager].[All]" dimensionUniqueName="[managres]" displayFolder="" count="0" memberValueDatatype="130" unbalanced="0"/>
    <cacheHierarchy uniqueName="[managres].[Region]" caption="Region" attribute="1" defaultMemberUniqueName="[managres].[Region].[All]" allUniqueName="[managres].[Region].[All]" dimensionUniqueName="[managre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20" unbalanced="0"/>
    <cacheHierarchy uniqueName="[orders].[Customer Segment]" caption="Customer Segment" attribute="1" defaultMemberUniqueName="[orders].[Customer Segment].[All]" allUniqueName="[orders].[Customer Segment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2" memberValueDatatype="7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Order Priority]" caption="Order Priority" attribute="1" defaultMemberUniqueName="[orders].[Order Priority].[All]" allUniqueName="[orders].[Order Priority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Product Base Margin]" caption="Product Base Margin" attribute="1" defaultMemberUniqueName="[orders].[Product Base Margin].[All]" allUniqueName="[orders].[Product Base Margin].[All]" dimensionUniqueName="[orders]" displayFolder="" count="0" memberValueDatatype="5" unbalanced="0"/>
    <cacheHierarchy uniqueName="[orders].[Product Container]" caption="Product Container" attribute="1" defaultMemberUniqueName="[orders].[Product Container].[All]" allUniqueName="[orders].[Product Container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 ordered new]" caption="Quantity ordered new" attribute="1" defaultMemberUniqueName="[orders].[Quantity ordered new].[All]" allUniqueName="[orders].[Quantity ordered new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hip Date]" caption="Ship Date" attribute="1" defaultMemberUniqueName="[orders].[Ship Date].[All]" allUniqueName="[orders].[Ship Date].[All]" dimensionUniqueName="[orders]" displayFolder="" count="0" memberValueDatatype="13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5" unbalanced="0"/>
    <cacheHierarchy uniqueName="[orders].[State or Province]" caption="State or Province" attribute="1" defaultMemberUniqueName="[orders].[State or Province].[All]" allUniqueName="[orders].[State or Province].[All]" dimensionUniqueName="[orders]" displayFolder="" count="0" memberValueDatatype="130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месяц]" caption="месяц" attribute="1" time="1" defaultMemberUniqueName="[orders].[месяц].[All]" allUniqueName="[orders].[месяц].[All]" dimensionUniqueName="[orders]" displayFolder="" count="0" memberValueDatatype="7" unbalanced="0"/>
    <cacheHierarchy uniqueName="[orders].[месяц (Месяц)]" caption="месяц (Месяц)" attribute="1" defaultMemberUniqueName="[orders].[месяц (Месяц)].[All]" allUniqueName="[orders].[месяц (Месяц)].[All]" dimensionUniqueName="[orders]" displayFolder="" count="0" memberValueDatatype="13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Sub-Category]" caption="Product Sub-Category" attribute="1" defaultMemberUniqueName="[products].[Product Sub-Category].[All]" allUniqueName="[products].[Product Sub-Category].[All]" dimensionUniqueName="[products]" displayFolder="" count="2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orders].[месяц (Индекс месяца)]" caption="месяц (Индекс месяца)" attribute="1" defaultMemberUniqueName="[orders].[месяц (Индекс месяца)].[All]" allUniqueName="[orders].[месяц (Индекс месяца)].[All]" dimensionUniqueName="[orders]" displayFolder="" count="0" memberValueDatatype="20" unbalanced="0" hidden="1"/>
    <cacheHierarchy uniqueName="[Measures].[выручка]" caption="выручка" measure="1" displayFolder="" measureGroup="orders" count="0" oneField="1">
      <fieldsUsage count="1">
        <fieldUsage x="1"/>
      </fieldsUsage>
    </cacheHierarchy>
    <cacheHierarchy uniqueName="[Measures].[прибыль]" caption="прибыль" measure="1" displayFolder="" measureGroup="orders" count="0"/>
    <cacheHierarchy uniqueName="[Measures].[средний чек]" caption="средний чек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managres]" caption="__XL_Count managres" measure="1" displayFolder="" measureGroup="managres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Число элементов в столбце Order ID]" caption="Число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разных элементов в столбце Order ID]" caption="Число разных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Profit]" caption="Сумма по столбцу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ustomers" uniqueName="[customers]" caption="customers"/>
    <dimension name="managres" uniqueName="[managres]" caption="managre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managres" caption="managre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Автор" refreshedDate="46273.215488773145" backgroundQuery="1" createdVersion="6" refreshedVersion="6" minRefreshableVersion="3" recordCount="0" supportSubquery="1" supportAdvancedDrill="1">
  <cacheSource type="external" connectionId="3"/>
  <cacheFields count="3">
    <cacheField name="[products].[Product Name].[Product Name]" caption="Product Name" numFmtId="0" hierarchy="29" level="1">
      <sharedItems count="5">
        <s v="Fellowes PB500 Electric Punch Plastic Comb Binding Machine with Manual Bind"/>
        <s v="Global Troy™ Executive Leather Low-Back Tilter"/>
        <s v="Lexmark 4227 Plus Dot Matrix Printer"/>
        <s v="Okidata ML395C Color Dot Matrix Printer"/>
        <s v="Polycom ViewStation™ ISDN Videoconferencing Unit"/>
      </sharedItems>
    </cacheField>
    <cacheField name="[Measures].[выручка]" caption="выручка" numFmtId="0" hierarchy="33" level="32767"/>
    <cacheField name="[products].[Product Category].[Product Category]" caption="Product Category" numFmtId="0" hierarchy="28" level="1">
      <sharedItems containsSemiMixedTypes="0" containsNonDate="0" containsString="0"/>
    </cacheField>
  </cacheFields>
  <cacheHierarchies count="44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2" memberValueDatatype="130" unbalanced="0"/>
    <cacheHierarchy uniqueName="[managres].[Manager]" caption="Manager" attribute="1" defaultMemberUniqueName="[managres].[Manager].[All]" allUniqueName="[managres].[Manager].[All]" dimensionUniqueName="[managres]" displayFolder="" count="0" memberValueDatatype="130" unbalanced="0"/>
    <cacheHierarchy uniqueName="[managres].[Region]" caption="Region" attribute="1" defaultMemberUniqueName="[managres].[Region].[All]" allUniqueName="[managres].[Region].[All]" dimensionUniqueName="[managre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20" unbalanced="0"/>
    <cacheHierarchy uniqueName="[orders].[Customer Segment]" caption="Customer Segment" attribute="1" defaultMemberUniqueName="[orders].[Customer Segment].[All]" allUniqueName="[orders].[Customer Segment].[All]" dimensionUniqueName="[orders]" displayFolder="" count="0" memberValueDatatype="13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2" memberValueDatatype="7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Order Priority]" caption="Order Priority" attribute="1" defaultMemberUniqueName="[orders].[Order Priority].[All]" allUniqueName="[orders].[Order Priority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Product Base Margin]" caption="Product Base Margin" attribute="1" defaultMemberUniqueName="[orders].[Product Base Margin].[All]" allUniqueName="[orders].[Product Base Margin].[All]" dimensionUniqueName="[orders]" displayFolder="" count="0" memberValueDatatype="5" unbalanced="0"/>
    <cacheHierarchy uniqueName="[orders].[Product Container]" caption="Product Container" attribute="1" defaultMemberUniqueName="[orders].[Product Container].[All]" allUniqueName="[orders].[Product Container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 ordered new]" caption="Quantity ordered new" attribute="1" defaultMemberUniqueName="[orders].[Quantity ordered new].[All]" allUniqueName="[orders].[Quantity ordered new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hip Date]" caption="Ship Date" attribute="1" defaultMemberUniqueName="[orders].[Ship Date].[All]" allUniqueName="[orders].[Ship Date].[All]" dimensionUniqueName="[orders]" displayFolder="" count="0" memberValueDatatype="13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5" unbalanced="0"/>
    <cacheHierarchy uniqueName="[orders].[State or Province]" caption="State or Province" attribute="1" defaultMemberUniqueName="[orders].[State or Province].[All]" allUniqueName="[orders].[State or Province].[All]" dimensionUniqueName="[orders]" displayFolder="" count="0" memberValueDatatype="130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месяц]" caption="месяц" attribute="1" time="1" defaultMemberUniqueName="[orders].[месяц].[All]" allUniqueName="[orders].[месяц].[All]" dimensionUniqueName="[orders]" displayFolder="" count="0" memberValueDatatype="7" unbalanced="0"/>
    <cacheHierarchy uniqueName="[orders].[месяц (Месяц)]" caption="месяц (Месяц)" attribute="1" defaultMemberUniqueName="[orders].[месяц (Месяц)].[All]" allUniqueName="[orders].[месяц (Месяц)].[All]" dimensionUniqueName="[orders]" displayFolder="" count="0" memberValueDatatype="13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Product Name]" caption="Product Name" attribute="1" defaultMemberUniqueName="[products].[Product Name].[All]" allUniqueName="[products].[Product Name].[All]" dimensionUniqueName="[products]" displayFolder="" count="2" memberValueDatatype="130" unbalanced="0">
      <fieldsUsage count="2">
        <fieldUsage x="-1"/>
        <fieldUsage x="0"/>
      </fieldsUsage>
    </cacheHierarchy>
    <cacheHierarchy uniqueName="[products].[Product Sub-Category]" caption="Product Sub-Category" attribute="1" defaultMemberUniqueName="[products].[Product Sub-Category].[All]" allUniqueName="[products].[Product Sub-Category].[All]" dimensionUniqueName="[products]" displayFolder="" count="2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orders].[месяц (Индекс месяца)]" caption="месяц (Индекс месяца)" attribute="1" defaultMemberUniqueName="[orders].[месяц (Индекс месяца)].[All]" allUniqueName="[orders].[месяц (Индекс месяца)].[All]" dimensionUniqueName="[orders]" displayFolder="" count="0" memberValueDatatype="20" unbalanced="0" hidden="1"/>
    <cacheHierarchy uniqueName="[Measures].[выручка]" caption="выручка" measure="1" displayFolder="" measureGroup="orders" count="0" oneField="1">
      <fieldsUsage count="1">
        <fieldUsage x="1"/>
      </fieldsUsage>
    </cacheHierarchy>
    <cacheHierarchy uniqueName="[Measures].[прибыль]" caption="прибыль" measure="1" displayFolder="" measureGroup="orders" count="0"/>
    <cacheHierarchy uniqueName="[Measures].[средний чек]" caption="средний чек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managres]" caption="__XL_Count managres" measure="1" displayFolder="" measureGroup="managres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Число элементов в столбце Order ID]" caption="Число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разных элементов в столбце Order ID]" caption="Число разных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Profit]" caption="Сумма по столбцу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5">
    <dimension name="customers" uniqueName="[customers]" caption="customers"/>
    <dimension name="managres" uniqueName="[managres]" caption="managres"/>
    <dimension measure="1" name="Measures" uniqueName="[Measures]" caption="Measures"/>
    <dimension name="orders" uniqueName="[orders]" caption="orders"/>
    <dimension name="products" uniqueName="[products]" caption="products"/>
  </dimensions>
  <measureGroups count="4">
    <measureGroup name="customers" caption="customers"/>
    <measureGroup name="managres" caption="managres"/>
    <measureGroup name="orders" caption="orders"/>
    <measureGroup name="products" caption="products"/>
  </measureGroups>
  <maps count="7">
    <map measureGroup="0" dimension="0"/>
    <map measureGroup="1" dimension="1"/>
    <map measureGroup="2" dimension="0"/>
    <map measureGroup="2" dimension="1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saveData="0" refreshedBy="Автор" refreshedDate="46273.213122800924" backgroundQuery="1" createdVersion="3" refreshedVersion="6" minRefreshableVersion="3" recordCount="0" supportSubquery="1" supportAdvancedDrill="1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4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2" memberValueDatatype="130" unbalanced="0"/>
    <cacheHierarchy uniqueName="[managres].[Manager]" caption="Manager" attribute="1" defaultMemberUniqueName="[managres].[Manager].[All]" allUniqueName="[managres].[Manager].[All]" dimensionUniqueName="[managres]" displayFolder="" count="0" memberValueDatatype="130" unbalanced="0"/>
    <cacheHierarchy uniqueName="[managres].[Region]" caption="Region" attribute="1" defaultMemberUniqueName="[managres].[Region].[All]" allUniqueName="[managres].[Region].[All]" dimensionUniqueName="[managre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20" unbalanced="0"/>
    <cacheHierarchy uniqueName="[orders].[Customer Segment]" caption="Customer Segment" attribute="1" defaultMemberUniqueName="[orders].[Customer Segment].[All]" allUniqueName="[orders].[Customer Segment].[All]" dimensionUniqueName="[orders]" displayFolder="" count="0" memberValueDatatype="13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Order Priority]" caption="Order Priority" attribute="1" defaultMemberUniqueName="[orders].[Order Priority].[All]" allUniqueName="[orders].[Order Priority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Product Base Margin]" caption="Product Base Margin" attribute="1" defaultMemberUniqueName="[orders].[Product Base Margin].[All]" allUniqueName="[orders].[Product Base Margin].[All]" dimensionUniqueName="[orders]" displayFolder="" count="0" memberValueDatatype="5" unbalanced="0"/>
    <cacheHierarchy uniqueName="[orders].[Product Container]" caption="Product Container" attribute="1" defaultMemberUniqueName="[orders].[Product Container].[All]" allUniqueName="[orders].[Product Container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 ordered new]" caption="Quantity ordered new" attribute="1" defaultMemberUniqueName="[orders].[Quantity ordered new].[All]" allUniqueName="[orders].[Quantity ordered new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hip Date]" caption="Ship Date" attribute="1" defaultMemberUniqueName="[orders].[Ship Date].[All]" allUniqueName="[orders].[Ship Date].[All]" dimensionUniqueName="[orders]" displayFolder="" count="0" memberValueDatatype="13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5" unbalanced="0"/>
    <cacheHierarchy uniqueName="[orders].[State or Province]" caption="State or Province" attribute="1" defaultMemberUniqueName="[orders].[State or Province].[All]" allUniqueName="[orders].[State or Province].[All]" dimensionUniqueName="[orders]" displayFolder="" count="0" memberValueDatatype="130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месяц]" caption="месяц" attribute="1" time="1" defaultMemberUniqueName="[orders].[месяц].[All]" allUniqueName="[orders].[месяц].[All]" dimensionUniqueName="[orders]" displayFolder="" count="0" memberValueDatatype="7" unbalanced="0"/>
    <cacheHierarchy uniqueName="[orders].[месяц (Месяц)]" caption="месяц (Месяц)" attribute="1" defaultMemberUniqueName="[orders].[месяц (Месяц)].[All]" allUniqueName="[orders].[месяц (Месяц)].[All]" dimensionUniqueName="[orders]" displayFolder="" count="0" memberValueDatatype="13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2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Sub-Category]" caption="Product Sub-Category" attribute="1" defaultMemberUniqueName="[products].[Product Sub-Category].[All]" allUniqueName="[products].[Product Sub-Category].[All]" dimensionUniqueName="[products]" displayFolder="" count="2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orders].[месяц (Индекс месяца)]" caption="месяц (Индекс месяца)" attribute="1" defaultMemberUniqueName="[orders].[месяц (Индекс месяца)].[All]" allUniqueName="[orders].[месяц (Индекс месяца)].[All]" dimensionUniqueName="[orders]" displayFolder="" count="0" memberValueDatatype="20" unbalanced="0" hidden="1"/>
    <cacheHierarchy uniqueName="[Measures].[выручка]" caption="выручка" measure="1" displayFolder="" measureGroup="orders" count="0"/>
    <cacheHierarchy uniqueName="[Measures].[прибыль]" caption="прибыль" measure="1" displayFolder="" measureGroup="orders" count="0"/>
    <cacheHierarchy uniqueName="[Measures].[средний чек]" caption="средний чек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managres]" caption="__XL_Count managres" measure="1" displayFolder="" measureGroup="managres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Число элементов в столбце Order ID]" caption="Число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разных элементов в столбце Order ID]" caption="Число разных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Profit]" caption="Сумма по столбцу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3"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saveData="0" refreshedBy="Автор" refreshedDate="46273.21312453704" backgroundQuery="1" createdVersion="3" refreshedVersion="6" minRefreshableVersion="3" recordCount="0" supportSubquery="1" supportAdvancedDrill="1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4">
    <cacheHierarchy uniqueName="[customers].[Customer ID]" caption="Customer ID" attribute="1" defaultMemberUniqueName="[customers].[Customer ID].[All]" allUniqueName="[customers].[Customer ID].[All]" dimensionUniqueName="[customers]" displayFolder="" count="0" memberValueDatatype="20" unbalanced="0"/>
    <cacheHierarchy uniqueName="[customers].[Customer Name]" caption="Customer Name" attribute="1" defaultMemberUniqueName="[customers].[Customer Name].[All]" allUniqueName="[customers].[Customer Name].[All]" dimensionUniqueName="[customers]" displayFolder="" count="0" memberValueDatatype="130" unbalanced="0"/>
    <cacheHierarchy uniqueName="[managres].[Manager]" caption="Manager" attribute="1" defaultMemberUniqueName="[managres].[Manager].[All]" allUniqueName="[managres].[Manager].[All]" dimensionUniqueName="[managres]" displayFolder="" count="0" memberValueDatatype="130" unbalanced="0"/>
    <cacheHierarchy uniqueName="[managres].[Region]" caption="Region" attribute="1" defaultMemberUniqueName="[managres].[Region].[All]" allUniqueName="[managres].[Region].[All]" dimensionUniqueName="[managre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]" caption="Custom" attribute="1" defaultMemberUniqueName="[orders].[Custom].[All]" allUniqueName="[orders].[Custom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20" unbalanced="0"/>
    <cacheHierarchy uniqueName="[orders].[Customer Segment]" caption="Customer Segment" attribute="1" defaultMemberUniqueName="[orders].[Customer Segment].[All]" allUniqueName="[orders].[Customer Segment].[All]" dimensionUniqueName="[orders]" displayFolder="" count="0" memberValueDatatype="13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2" memberValueDatatype="7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].[Order Priority]" caption="Order Priority" attribute="1" defaultMemberUniqueName="[orders].[Order Priority].[All]" allUniqueName="[orders].[Order Priority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130" unbalanced="0"/>
    <cacheHierarchy uniqueName="[orders].[Product Base Margin]" caption="Product Base Margin" attribute="1" defaultMemberUniqueName="[orders].[Product Base Margin].[All]" allUniqueName="[orders].[Product Base Margin].[All]" dimensionUniqueName="[orders]" displayFolder="" count="0" memberValueDatatype="5" unbalanced="0"/>
    <cacheHierarchy uniqueName="[orders].[Product Container]" caption="Product Container" attribute="1" defaultMemberUniqueName="[orders].[Product Container].[All]" allUniqueName="[orders].[Product Container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 ordered new]" caption="Quantity ordered new" attribute="1" defaultMemberUniqueName="[orders].[Quantity ordered new].[All]" allUniqueName="[orders].[Quantity ordered new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hip Date]" caption="Ship Date" attribute="1" defaultMemberUniqueName="[orders].[Ship Date].[All]" allUniqueName="[orders].[Ship Date].[All]" dimensionUniqueName="[orders]" displayFolder="" count="0" memberValueDatatype="13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5" unbalanced="0"/>
    <cacheHierarchy uniqueName="[orders].[State or Province]" caption="State or Province" attribute="1" defaultMemberUniqueName="[orders].[State or Province].[All]" allUniqueName="[orders].[State or Province].[All]" dimensionUniqueName="[orders]" displayFolder="" count="0" memberValueDatatype="130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месяц]" caption="месяц" attribute="1" time="1" defaultMemberUniqueName="[orders].[месяц].[All]" allUniqueName="[orders].[месяц].[All]" dimensionUniqueName="[orders]" displayFolder="" count="0" memberValueDatatype="7" unbalanced="0"/>
    <cacheHierarchy uniqueName="[orders].[месяц (Месяц)]" caption="месяц (Месяц)" attribute="1" defaultMemberUniqueName="[orders].[месяц (Месяц)].[All]" allUniqueName="[orders].[месяц (Месяц)].[All]" dimensionUniqueName="[orders]" displayFolder="" count="0" memberValueDatatype="130" unbalanced="0"/>
    <cacheHierarchy uniqueName="[products].[Product Category]" caption="Product Category" attribute="1" defaultMemberUniqueName="[products].[Product Category].[All]" allUniqueName="[products].[Product Category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Product Sub-Category]" caption="Product Sub-Category" attribute="1" defaultMemberUniqueName="[products].[Product Sub-Category].[All]" allUniqueName="[products].[Product Sub-Category].[All]" dimensionUniqueName="[product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orders].[месяц (Индекс месяца)]" caption="месяц (Индекс месяца)" attribute="1" defaultMemberUniqueName="[orders].[месяц (Индекс месяца)].[All]" allUniqueName="[orders].[месяц (Индекс месяца)].[All]" dimensionUniqueName="[orders]" displayFolder="" count="0" memberValueDatatype="20" unbalanced="0" hidden="1"/>
    <cacheHierarchy uniqueName="[Measures].[выручка]" caption="выручка" measure="1" displayFolder="" measureGroup="orders" count="0"/>
    <cacheHierarchy uniqueName="[Measures].[прибыль]" caption="прибыль" measure="1" displayFolder="" measureGroup="orders" count="0"/>
    <cacheHierarchy uniqueName="[Measures].[средний чек]" caption="средний чек" measure="1" displayFolder="" measureGroup="orders" count="0"/>
    <cacheHierarchy uniqueName="[Measures].[__XL_Count customers]" caption="__XL_Count customers" measure="1" displayFolder="" measureGroup="customers" count="0" hidden="1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managres]" caption="__XL_Count managres" measure="1" displayFolder="" measureGroup="managres" count="0" hidden="1"/>
    <cacheHierarchy uniqueName="[Measures].[__Не определено ни одной меры]" caption="__Не определено ни одной меры" measure="1" displayFolder="" count="0" hidden="1"/>
    <cacheHierarchy uniqueName="[Measures].[Число элементов в столбце Order ID]" caption="Число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Число разных элементов в столбце Order ID]" caption="Число разных элементов в столбце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Сумма по столбцу Profit]" caption="Сумма по столбцу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6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Сводная таблица1" cacheId="75" applyNumberFormats="0" applyBorderFormats="0" applyFontFormats="0" applyPatternFormats="0" applyAlignmentFormats="0" applyWidthHeightFormats="1" dataCaption="Значения" tag="1f81a09a-6870-46bc-87a3-8e017e80a88c" updatedVersion="6" minRefreshableVersion="5" useAutoFormatting="1" subtotalHiddenItems="1" itemPrintTitles="1" createdVersion="6" indent="0" outline="1" outlineData="1" multipleFieldFilters="0" chartFormat="5" rowHeaderCaption="менеджер">
  <location ref="E6:F11" firstHeaderRow="1" firstDataRow="1" firstDataCol="1"/>
  <pivotFields count="3">
    <pivotField dataField="1" showAll="0"/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allDrilled="1" showAll="0" dataSourceSort="1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1" baseItem="2" numFmtId="164"/>
  </dataFields>
  <formats count="15">
    <format dxfId="237">
      <pivotArea dataOnly="0" fieldPosition="0">
        <references count="1">
          <reference field="1" count="1">
            <x v="1"/>
          </reference>
        </references>
      </pivotArea>
    </format>
    <format dxfId="236">
      <pivotArea type="all" dataOnly="0" outline="0" fieldPosition="0"/>
    </format>
    <format dxfId="235">
      <pivotArea outline="0" collapsedLevelsAreSubtotals="1" fieldPosition="0"/>
    </format>
    <format dxfId="234">
      <pivotArea field="1" type="button" dataOnly="0" labelOnly="1" outline="0" axis="axisRow" fieldPosition="0"/>
    </format>
    <format dxfId="233">
      <pivotArea dataOnly="0" labelOnly="1" outline="0" axis="axisValues" fieldPosition="0"/>
    </format>
    <format dxfId="232">
      <pivotArea dataOnly="0" labelOnly="1" fieldPosition="0">
        <references count="1">
          <reference field="1" count="0"/>
        </references>
      </pivotArea>
    </format>
    <format dxfId="231">
      <pivotArea dataOnly="0" labelOnly="1" grandRow="1" outline="0" fieldPosition="0"/>
    </format>
    <format dxfId="230">
      <pivotArea dataOnly="0" labelOnly="1" outline="0" axis="axisValues" fieldPosition="0"/>
    </format>
    <format dxfId="229">
      <pivotArea type="all" dataOnly="0" outline="0" fieldPosition="0"/>
    </format>
    <format dxfId="228">
      <pivotArea outline="0" collapsedLevelsAreSubtotals="1" fieldPosition="0"/>
    </format>
    <format dxfId="227">
      <pivotArea field="1" type="button" dataOnly="0" labelOnly="1" outline="0" axis="axisRow" fieldPosition="0"/>
    </format>
    <format dxfId="226">
      <pivotArea dataOnly="0" labelOnly="1" outline="0" axis="axisValues" fieldPosition="0"/>
    </format>
    <format dxfId="225">
      <pivotArea dataOnly="0" labelOnly="1" fieldPosition="0">
        <references count="1">
          <reference field="1" count="0"/>
        </references>
      </pivotArea>
    </format>
    <format dxfId="224">
      <pivotArea dataOnly="0" labelOnly="1" grandRow="1" outline="0" fieldPosition="0"/>
    </format>
    <format dxfId="223">
      <pivotArea outline="0" fieldPosition="0">
        <references count="1">
          <reference field="4294967294" count="1">
            <x v="0"/>
          </reference>
        </references>
      </pivotArea>
    </format>
  </formats>
  <chartFormats count="1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44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Dark2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managres]"/>
        <x15:activeTabTopLevelEntity name="[products]"/>
      </x15:pivotTableUISettings>
    </ext>
  </extLst>
</pivotTableDefinition>
</file>

<file path=xl/pivotTables/pivotTable2.xml><?xml version="1.0" encoding="utf-8"?>
<pivotTableDefinition xmlns="http://schemas.openxmlformats.org/spreadsheetml/2006/main" name="Сводная таблица4" cacheId="69" applyNumberFormats="0" applyBorderFormats="0" applyFontFormats="0" applyPatternFormats="0" applyAlignmentFormats="0" applyWidthHeightFormats="1" dataCaption="Значения" updatedVersion="6" minRefreshableVersion="5" useAutoFormatting="1" subtotalHiddenItems="1" itemPrintTitles="1" createdVersion="6" indent="0" outline="1" outlineData="1" multipleFieldFilters="0">
  <location ref="E4:E5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fld="0" subtotal="count" baseField="0" baseItem="743814208" numFmtId="3"/>
  </dataFields>
  <formats count="8">
    <format dxfId="210">
      <pivotArea type="all" dataOnly="0" outline="0" fieldPosition="0"/>
    </format>
    <format dxfId="209">
      <pivotArea outline="0" collapsedLevelsAreSubtotals="1" fieldPosition="0"/>
    </format>
    <format dxfId="208">
      <pivotArea dataOnly="0" labelOnly="1" outline="0" axis="axisValues" fieldPosition="0"/>
    </format>
    <format dxfId="207">
      <pivotArea dataOnly="0" labelOnly="1" outline="0" axis="axisValues" fieldPosition="0"/>
    </format>
    <format dxfId="206">
      <pivotArea dataOnly="0" labelOnly="1" outline="0" axis="axisValues" fieldPosition="0"/>
    </format>
    <format dxfId="205">
      <pivotArea dataOnly="0" labelOnly="1" outline="0" axis="axisValues" fieldPosition="0"/>
    </format>
    <format dxfId="204">
      <pivotArea outline="0" fieldPosition="0">
        <references count="1">
          <reference field="4294967294" count="1">
            <x v="0"/>
          </reference>
        </references>
      </pivotArea>
    </format>
    <format dxfId="203">
      <pivotArea outline="0" fieldPosition="0">
        <references count="1">
          <reference field="4294967294" count="1">
            <x v="0"/>
          </reference>
        </references>
      </pivotArea>
    </format>
  </formats>
  <pivotHierarchies count="44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</extLst>
</pivotTableDefinition>
</file>

<file path=xl/pivotTables/pivotTable3.xml><?xml version="1.0" encoding="utf-8"?>
<pivotTableDefinition xmlns="http://schemas.openxmlformats.org/spreadsheetml/2006/main" name="Сводная таблица2" cacheId="63" applyNumberFormats="0" applyBorderFormats="0" applyFontFormats="0" applyPatternFormats="0" applyAlignmentFormats="0" applyWidthHeightFormats="1" dataCaption="Значения" updatedVersion="6" minRefreshableVersion="5" useAutoFormatting="1" subtotalHiddenItems="1" itemPrintTitles="1" createdVersion="6" indent="0" outline="1" outlineData="1" multipleFieldFilters="0">
  <location ref="C4:C5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fld="0" subtotal="count" baseField="0" baseItem="0" numFmtId="164"/>
  </dataFields>
  <formats count="6">
    <format dxfId="216">
      <pivotArea dataOnly="0" labelOnly="1" outline="0" axis="axisValues" fieldPosition="0"/>
    </format>
    <format dxfId="215">
      <pivotArea dataOnly="0" labelOnly="1" outline="0" axis="axisValues" fieldPosition="0"/>
    </format>
    <format dxfId="214">
      <pivotArea outline="0" collapsedLevelsAreSubtotals="1" fieldPosition="0"/>
    </format>
    <format dxfId="213">
      <pivotArea dataOnly="0" labelOnly="1" outline="0" axis="axisValues" fieldPosition="0"/>
    </format>
    <format dxfId="212">
      <pivotArea dataOnly="0" labelOnly="1" outline="0" axis="axisValues" fieldPosition="0"/>
    </format>
    <format dxfId="211">
      <pivotArea outline="0" collapsedLevelsAreSubtotals="1" fieldPosition="0"/>
    </format>
  </formats>
  <pivotHierarchies count="44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</extLst>
</pivotTableDefinition>
</file>

<file path=xl/pivotTables/pivotTable4.xml><?xml version="1.0" encoding="utf-8"?>
<pivotTableDefinition xmlns="http://schemas.openxmlformats.org/spreadsheetml/2006/main" name="Сводная таблица3" cacheId="66" applyNumberFormats="0" applyBorderFormats="0" applyFontFormats="0" applyPatternFormats="0" applyAlignmentFormats="0" applyWidthHeightFormats="1" dataCaption="Значения" updatedVersion="6" minRefreshableVersion="5" useAutoFormatting="1" subtotalHiddenItems="1" itemPrintTitles="1" createdVersion="6" indent="0" outline="1" outlineData="1" multipleFieldFilters="0">
  <location ref="D4:D5" firstHeaderRow="1" firstDataRow="1" firstDataCol="0"/>
  <pivotFields count="2">
    <pivotField dataField="1" showAll="0"/>
    <pivotField allDrilled="1" showAll="0" dataSourceSort="1" defaultAttributeDrillState="1"/>
  </pivotFields>
  <rowItems count="1">
    <i/>
  </rowItems>
  <colItems count="1">
    <i/>
  </colItems>
  <dataFields count="1">
    <dataField fld="0" subtotal="count" baseField="0" baseItem="749888560" numFmtId="164"/>
  </dataFields>
  <formats count="6">
    <format dxfId="222">
      <pivotArea dataOnly="0" labelOnly="1" outline="0" axis="axisValues" fieldPosition="0"/>
    </format>
    <format dxfId="221">
      <pivotArea dataOnly="0" labelOnly="1" outline="0" axis="axisValues" fieldPosition="0"/>
    </format>
    <format dxfId="220">
      <pivotArea outline="0" collapsedLevelsAreSubtotals="1" fieldPosition="0"/>
    </format>
    <format dxfId="219">
      <pivotArea dataOnly="0" labelOnly="1" outline="0" axis="axisValues" fieldPosition="0"/>
    </format>
    <format dxfId="218">
      <pivotArea dataOnly="0" labelOnly="1" outline="0" axis="axisValues" fieldPosition="0"/>
    </format>
    <format dxfId="217">
      <pivotArea outline="0" fieldPosition="0">
        <references count="1">
          <reference field="4294967294" count="1">
            <x v="0"/>
          </reference>
        </references>
      </pivotArea>
    </format>
  </formats>
  <pivotHierarchies count="44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</extLst>
</pivotTableDefinition>
</file>

<file path=xl/pivotTables/pivotTable5.xml><?xml version="1.0" encoding="utf-8"?>
<pivotTableDefinition xmlns="http://schemas.openxmlformats.org/spreadsheetml/2006/main" name="Сводная таблица5" cacheId="72" applyNumberFormats="0" applyBorderFormats="0" applyFontFormats="0" applyPatternFormats="0" applyAlignmentFormats="0" applyWidthHeightFormats="1" dataCaption="Значения" tag="94e810b7-1604-474c-a1ce-f8444f992ce9" updatedVersion="6" minRefreshableVersion="5" useAutoFormatting="1" subtotalHiddenItems="1" rowGrandTotals="0" colGrandTotals="0" itemPrintTitles="1" createdVersion="6" indent="0" outline="1" outlineData="1" multipleFieldFilters="0" chartFormat="3">
  <location ref="B4:D10" firstHeaderRow="0" firstDataRow="1" firstDataCol="1"/>
  <pivotFields count="6">
    <pivotField dataField="1" showAll="0"/>
    <pivotField allDrilled="1" showAll="0" sortType="ascending" defaultAttributeDrillState="1">
      <items count="1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t="default"/>
      </items>
    </pivotField>
    <pivotField axis="axisRow" allDrilled="1" showAll="0" dataSourceSort="1" defaultAttributeDrillState="1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allDrilled="1" showAll="0" dataSourceSort="1">
      <items count="7">
        <item x="0" e="0"/>
        <item x="1" e="0"/>
        <item x="2" e="0"/>
        <item x="3" e="0"/>
        <item x="4" e="0"/>
        <item x="5" e="0"/>
        <item t="default"/>
      </items>
    </pivotField>
    <pivotField allDrilled="1" showAll="0" dataSourceSort="1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2">
    <field x="3"/>
    <field x="2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2">
    <i>
      <x/>
    </i>
    <i i="1">
      <x v="1"/>
    </i>
  </colItems>
  <dataFields count="2">
    <dataField fld="0" subtotal="count" baseField="0" baseItem="0"/>
    <dataField name="выручка2" fld="5" subtotal="count" baseField="0" baseItem="0">
      <extLst>
        <ext xmlns:x14="http://schemas.microsoft.com/office/spreadsheetml/2009/9/main" uri="{E15A36E0-9728-4e99-A89B-3F7291B0FE68}">
          <x14:dataField sourceField="0" uniqueName="[__Xl2].[Measures].[выручка]"/>
        </ext>
      </extLst>
    </dataField>
  </dataFields>
  <formats count="11">
    <format dxfId="202">
      <pivotArea outline="0" collapsedLevelsAreSubtotals="1" fieldPosition="0"/>
    </format>
    <format dxfId="201">
      <pivotArea dataOnly="0" labelOnly="1" fieldPosition="0">
        <references count="1">
          <reference field="3" count="0"/>
        </references>
      </pivotArea>
    </format>
    <format dxfId="200">
      <pivotArea field="3" type="button" dataOnly="0" labelOnly="1" outline="0" axis="axisRow" fieldPosition="0"/>
    </format>
    <format dxfId="199">
      <pivotArea dataOnly="0" labelOnly="1" outline="0" axis="axisValues" fieldPosition="0"/>
    </format>
    <format dxfId="198">
      <pivotArea dataOnly="0" labelOnly="1" outline="0" axis="axisValues" fieldPosition="0"/>
    </format>
    <format dxfId="197">
      <pivotArea type="all" dataOnly="0" outline="0" fieldPosition="0"/>
    </format>
    <format dxfId="196">
      <pivotArea outline="0" collapsedLevelsAreSubtotals="1" fieldPosition="0"/>
    </format>
    <format dxfId="195">
      <pivotArea field="3" type="button" dataOnly="0" labelOnly="1" outline="0" axis="axisRow" fieldPosition="0"/>
    </format>
    <format dxfId="194">
      <pivotArea dataOnly="0" labelOnly="1" outline="0" axis="axisValues" fieldPosition="0"/>
    </format>
    <format dxfId="193">
      <pivotArea dataOnly="0" labelOnly="1" fieldPosition="0">
        <references count="1">
          <reference field="3" count="0"/>
        </references>
      </pivotArea>
    </format>
    <format dxfId="192">
      <pivotArea dataOnly="0" labelOnly="1" outline="0" axis="axisValues" fieldPosition="0"/>
    </format>
  </formats>
  <chartFormats count="4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5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2">
    <rowHierarchyUsage hierarchyUsage="27"/>
    <rowHierarchyUsage hierarchyUsage="2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  <x15:activeTabTopLevelEntity name="[customers]"/>
      </x15:pivotTableUISettings>
    </ext>
  </extLst>
</pivotTableDefinition>
</file>

<file path=xl/pivotTables/pivotTable6.xml><?xml version="1.0" encoding="utf-8"?>
<pivotTableDefinition xmlns="http://schemas.openxmlformats.org/spreadsheetml/2006/main" name="Сводная таблица6" cacheId="36" applyNumberFormats="0" applyBorderFormats="0" applyFontFormats="0" applyPatternFormats="0" applyAlignmentFormats="0" applyWidthHeightFormats="1" dataCaption="Значения" tag="918bba8b-dd57-4163-b512-553ecc336ab3" updatedVersion="6" minRefreshableVersion="3" useAutoFormatting="1" subtotalHiddenItems="1" itemPrintTitles="1" createdVersion="6" indent="0" outline="1" outlineData="1" multipleFieldFilters="0">
  <location ref="B4:C1135" firstHeaderRow="1" firstDataRow="1" firstDataCol="1"/>
  <pivotFields count="2">
    <pivotField axis="axisRow" allDrilled="1" showAll="0" dataSourceSort="1" defaultAttributeDrillState="1">
      <items count="1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t="default"/>
      </items>
    </pivotField>
    <pivotField dataField="1" showAll="0"/>
  </pivotFields>
  <rowFields count="1">
    <field x="0"/>
  </rowFields>
  <rowItems count="11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 t="grand">
      <x/>
    </i>
  </rowItems>
  <colItems count="1">
    <i/>
  </colItems>
  <dataFields count="1">
    <dataField fld="1" subtotal="count" baseField="0" baseItem="0"/>
  </dataFields>
  <pivotHierarchies count="44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</x15:pivotTableUISettings>
    </ext>
  </extLst>
</pivotTableDefinition>
</file>

<file path=xl/pivotTables/pivotTable7.xml><?xml version="1.0" encoding="utf-8"?>
<pivotTableDefinition xmlns="http://schemas.openxmlformats.org/spreadsheetml/2006/main" name="Сводная таблица1" cacheId="81" applyNumberFormats="0" applyBorderFormats="0" applyFontFormats="0" applyPatternFormats="0" applyAlignmentFormats="0" applyWidthHeightFormats="1" dataCaption="Значения" tag="26871ddd-acf5-46dc-811a-cd939020ab77" updatedVersion="6" minRefreshableVersion="5" useAutoFormatting="1" subtotalHiddenItems="1" rowGrandTotals="0" colGrandTotals="0" itemPrintTitles="1" createdVersion="6" indent="0" outline="1" outlineData="1" multipleFieldFilters="0" chartFormat="4">
  <location ref="B3:C8" firstHeaderRow="1" firstDataRow="1" firstDataCol="1"/>
  <pivotFields count="3">
    <pivotField axis="axisRow" allDrilled="1" showAll="0" measureFilter="1" sortType="ascending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llDrilled="1" showAll="0" dataSourceSort="1" defaultAttributeDrillState="1"/>
  </pivotFields>
  <rowFields count="1">
    <field x="0"/>
  </rowFields>
  <rowItems count="5">
    <i>
      <x v="4"/>
    </i>
    <i>
      <x v="3"/>
    </i>
    <i>
      <x v="1"/>
    </i>
    <i>
      <x v="2"/>
    </i>
    <i>
      <x/>
    </i>
  </rowItems>
  <colItems count="1">
    <i/>
  </colItems>
  <dataFields count="1">
    <dataField fld="1" subtotal="count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4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3">
      <autoFilter ref="A1">
        <filterColumn colId="0">
          <top10 val="5" filterVal="5"/>
        </filterColumn>
      </autoFilter>
    </filter>
  </filters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</extLst>
</pivotTableDefinition>
</file>

<file path=xl/pivotTables/pivotTable8.xml><?xml version="1.0" encoding="utf-8"?>
<pivotTableDefinition xmlns="http://schemas.openxmlformats.org/spreadsheetml/2006/main" name="Сводная таблица2" cacheId="78" applyNumberFormats="0" applyBorderFormats="0" applyFontFormats="0" applyPatternFormats="0" applyAlignmentFormats="0" applyWidthHeightFormats="1" dataCaption="Значения" tag="c7178ed9-e47b-4d4f-bd47-7b50360f63a1" updatedVersion="6" minRefreshableVersion="5" useAutoFormatting="1" subtotalHiddenItems="1" itemPrintTitles="1" createdVersion="6" indent="0" outline="1" outlineData="1" multipleFieldFilters="0" chartFormat="3">
  <location ref="B3:C8" firstHeaderRow="1" firstDataRow="1" firstDataCol="1"/>
  <pivotFields count="3">
    <pivotField axis="axisRow" allDrilled="1" showAll="0" sortType="descending" defaultAttributeDrillState="1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llDrilled="1" showAll="0" dataSourceSort="1" defaultAttributeDrillState="1"/>
  </pivotFields>
  <rowFields count="1">
    <field x="0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fld="1" subtotal="count" baseField="0" baseItem="0"/>
  </dataFields>
  <formats count="4">
    <format dxfId="191">
      <pivotArea outline="0" collapsedLevelsAreSubtotals="1" fieldPosition="0"/>
    </format>
    <format dxfId="190">
      <pivotArea outline="0" collapsedLevelsAreSubtotals="1" fieldPosition="0"/>
    </format>
    <format dxfId="189">
      <pivotArea outline="0" collapsedLevelsAreSubtotals="1" fieldPosition="0"/>
    </format>
    <format dxfId="188">
      <pivotArea outline="0" collapsedLevelsAreSubtotals="1" fieldPosition="0"/>
    </format>
  </formats>
  <chartFormats count="2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4"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products]"/>
      </x15:pivotTableUISettings>
    </ext>
  </extLst>
</pivotTableDefinition>
</file>

<file path=xl/pivotTables/pivotTable9.xml><?xml version="1.0" encoding="utf-8"?>
<pivotTableDefinition xmlns="http://schemas.openxmlformats.org/spreadsheetml/2006/main" name="Сводная таблица1" cacheId="39" applyNumberFormats="0" applyBorderFormats="0" applyFontFormats="0" applyPatternFormats="0" applyAlignmentFormats="0" applyWidthHeightFormats="1" dataCaption="Значения" tag="1a2aef1f-ee45-41b0-a6c8-13c68f7ec6c2" updatedVersion="6" minRefreshableVersion="3" useAutoFormatting="1" subtotalHiddenItems="1" itemPrintTitles="1" createdVersion="6" indent="0" outline="1" outlineData="1" multipleFieldFilters="0">
  <location ref="C2:F20" firstHeaderRow="0" firstDataRow="1" firstDataCol="1"/>
  <pivotFields count="4">
    <pivotField dataField="1" showAll="0"/>
    <pivotField axis="axisRow" allDrilled="1" showAll="0" sortType="descending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1"/>
  </rowFields>
  <rowItems count="18">
    <i>
      <x v="9"/>
    </i>
    <i>
      <x v="3"/>
    </i>
    <i>
      <x v="16"/>
    </i>
    <i>
      <x v="15"/>
    </i>
    <i>
      <x v="1"/>
    </i>
    <i>
      <x v="14"/>
    </i>
    <i>
      <x v="2"/>
    </i>
    <i>
      <x v="5"/>
    </i>
    <i>
      <x v="8"/>
    </i>
    <i>
      <x v="4"/>
    </i>
    <i>
      <x/>
    </i>
    <i>
      <x v="10"/>
    </i>
    <i>
      <x v="11"/>
    </i>
    <i>
      <x v="6"/>
    </i>
    <i>
      <x v="13"/>
    </i>
    <i>
      <x v="7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Выручка" fld="0" subtotal="count" baseField="0" baseItem="0"/>
    <dataField name="Выручка % от общего" fld="2" subtotal="count" showDataAs="percentOfTotal" baseField="1" baseItem="9" numFmtId="10">
      <extLst>
        <ext xmlns:x14="http://schemas.microsoft.com/office/spreadsheetml/2009/9/main" uri="{E15A36E0-9728-4e99-A89B-3F7291B0FE68}">
          <x14:dataField sourceField="0" uniqueName="[__Xl3].[Measures].[выручка]"/>
        </ext>
      </extLst>
    </dataField>
    <dataField name="Выручка нарастающий %" fld="3" subtotal="count" baseField="1" baseItem="9" numFmtId="10">
      <extLst>
        <ext xmlns:x14="http://schemas.microsoft.com/office/spreadsheetml/2009/9/main" uri="{E15A36E0-9728-4e99-A89B-3F7291B0FE68}">
          <x14:dataField pivotShowAs="percentOfRunningTotal" sourceField="0" uniqueName="[__Xl2].[Measures].[выручка]"/>
        </ext>
      </extLst>
    </dataField>
  </dataFields>
  <formats count="13">
    <format dxfId="183">
      <pivotArea type="all" dataOnly="0" outline="0" fieldPosition="0"/>
    </format>
    <format dxfId="182">
      <pivotArea outline="0" collapsedLevelsAreSubtotals="1" fieldPosition="0"/>
    </format>
    <format dxfId="181">
      <pivotArea field="1" type="button" dataOnly="0" labelOnly="1" outline="0" axis="axisRow" fieldPosition="0"/>
    </format>
    <format dxfId="180">
      <pivotArea dataOnly="0" labelOnly="1" fieldPosition="0">
        <references count="1">
          <reference field="1" count="0"/>
        </references>
      </pivotArea>
    </format>
    <format dxfId="179">
      <pivotArea dataOnly="0" labelOnly="1" grandRow="1" outline="0" fieldPosition="0"/>
    </format>
    <format dxfId="1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7">
      <pivotArea collapsedLevelsAreSubtotals="1" fieldPosition="0">
        <references count="1">
          <reference field="1" count="6">
            <x v="6"/>
            <x v="7"/>
            <x v="10"/>
            <x v="11"/>
            <x v="12"/>
            <x v="13"/>
          </reference>
        </references>
      </pivotArea>
    </format>
    <format dxfId="176">
      <pivotArea dataOnly="0" labelOnly="1" fieldPosition="0">
        <references count="1">
          <reference field="1" count="6">
            <x v="6"/>
            <x v="7"/>
            <x v="10"/>
            <x v="11"/>
            <x v="12"/>
            <x v="13"/>
          </reference>
        </references>
      </pivotArea>
    </format>
    <format dxfId="175">
      <pivotArea grandRow="1" outline="0" collapsedLevelsAreSubtotals="1" fieldPosition="0"/>
    </format>
    <format dxfId="174">
      <pivotArea collapsedLevelsAreSubtotals="1" fieldPosition="0">
        <references count="1">
          <reference field="1" count="7">
            <x v="1"/>
            <x v="2"/>
            <x v="3"/>
            <x v="9"/>
            <x v="14"/>
            <x v="15"/>
            <x v="16"/>
          </reference>
        </references>
      </pivotArea>
    </format>
    <format dxfId="173">
      <pivotArea dataOnly="0" labelOnly="1" fieldPosition="0">
        <references count="1">
          <reference field="1" count="7">
            <x v="1"/>
            <x v="2"/>
            <x v="3"/>
            <x v="9"/>
            <x v="14"/>
            <x v="15"/>
            <x v="16"/>
          </reference>
        </references>
      </pivotArea>
    </format>
    <format dxfId="172">
      <pivotArea collapsedLevelsAreSubtotals="1" fieldPosition="0">
        <references count="1">
          <reference field="1" count="7">
            <x v="1"/>
            <x v="2"/>
            <x v="3"/>
            <x v="9"/>
            <x v="14"/>
            <x v="15"/>
            <x v="16"/>
          </reference>
        </references>
      </pivotArea>
    </format>
    <format dxfId="171">
      <pivotArea dataOnly="0" labelOnly="1" fieldPosition="0">
        <references count="1">
          <reference field="1" count="7">
            <x v="1"/>
            <x v="2"/>
            <x v="3"/>
            <x v="9"/>
            <x v="14"/>
            <x v="15"/>
            <x v="16"/>
          </reference>
        </references>
      </pivotArea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Выручка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s]"/>
        <x15:activeTabTopLevelEntity name="[orders]"/>
      </x15:pivotTableUISettings>
    </ext>
  </extLst>
</pivotTableDefinition>
</file>

<file path=xl/queryTables/queryTable1.xml><?xml version="1.0" encoding="utf-8"?>
<queryTable xmlns="http://schemas.openxmlformats.org/spreadsheetml/2006/main" name="ExternalData_1" backgroundRefresh="0" connectionId="1" autoFormatId="16" applyNumberFormats="0" applyBorderFormats="0" applyFontFormats="0" applyPatternFormats="0" applyAlignmentFormats="0" applyWidthHeightFormats="0">
  <queryTableRefresh preserveSortFilterLayout="0" nextId="27">
    <queryTableFields count="25">
      <queryTableField id="1" name="Order ID" tableColumnId="1"/>
      <queryTableField id="2" name="Order Date" tableColumnId="2"/>
      <queryTableField id="3" name="City" tableColumnId="3"/>
      <queryTableField id="4" name="Country" tableColumnId="4"/>
      <queryTableField id="5" name="Customer ID" tableColumnId="5"/>
      <queryTableField id="6" name="Customer Segment" tableColumnId="6"/>
      <queryTableField id="7" name="Discount" tableColumnId="7"/>
      <queryTableField id="8" name="Order Priority" tableColumnId="8"/>
      <queryTableField id="9" name="Postal Code" tableColumnId="9"/>
      <queryTableField id="10" name="Product_id" tableColumnId="10"/>
      <queryTableField id="11" name="Product Base Margin" tableColumnId="11"/>
      <queryTableField id="12" name="Product Container" tableColumnId="12"/>
      <queryTableField id="13" name="Profit" tableColumnId="13"/>
      <queryTableField id="14" name="Quantity ordered new" tableColumnId="14"/>
      <queryTableField id="15" name="Region" tableColumnId="15"/>
      <queryTableField id="16" name="Sales" tableColumnId="16"/>
      <queryTableField id="17" name="Ship Date" tableColumnId="17"/>
      <queryTableField id="18" name="Ship Mode" tableColumnId="18"/>
      <queryTableField id="19" name="Shipping Cost" tableColumnId="19"/>
      <queryTableField id="20" name="State or Province" tableColumnId="20"/>
      <queryTableField id="21" name="Unit Price" tableColumnId="21"/>
      <queryTableField id="22" name="месяц" tableColumnId="22"/>
      <queryTableField id="23" name="Custom" tableColumnId="23"/>
      <queryTableField id="24" name="месяц (Индекс месяца)" tableColumnId="24"/>
      <queryTableField id="25" name="месяц (Месяц)" tableColumnId="25"/>
    </queryTableFields>
  </queryTableRefresh>
  <extLst>
    <ext xmlns:x15="http://schemas.microsoft.com/office/spreadsheetml/2010/11/main" uri="{883FBD77-0823-4a55-B5E3-86C4891E6966}">
      <x15:queryTable sourceDataName="Запрос — orders"/>
    </ext>
  </extLst>
</queryTable>
</file>

<file path=xl/queryTables/queryTable2.xml><?xml version="1.0" encoding="utf-8"?>
<queryTable xmlns="http://schemas.openxmlformats.org/spreadsheetml/2006/main" name="ExternalData_1" backgroundRefresh="0" connectionId="2" autoFormatId="16" applyNumberFormats="0" applyBorderFormats="0" applyFontFormats="0" applyPatternFormats="0" applyAlignmentFormats="0" applyWidthHeightFormats="0">
  <queryTableRefresh preserveSortFilterLayout="0" nextId="5">
    <queryTableFields count="4">
      <queryTableField id="1" name="Product_id" tableColumnId="1"/>
      <queryTableField id="2" name="Product Category" tableColumnId="2"/>
      <queryTableField id="3" name="Product Sub-Category" tableColumnId="3"/>
      <queryTableField id="4" name="Product Name" tableColumnId="4"/>
    </queryTableFields>
  </queryTableRefresh>
  <extLst>
    <ext xmlns:x15="http://schemas.microsoft.com/office/spreadsheetml/2010/11/main" uri="{883FBD77-0823-4a55-B5E3-86C4891E6966}">
      <x15:queryTable sourceDataName="Запрос — products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Product_Category" sourceName="[products].[Product Category]">
  <pivotTables>
    <pivotTable tabId="15" name="Сводная таблица2"/>
    <pivotTable tabId="15" name="Сводная таблица3"/>
    <pivotTable tabId="15" name="Сводная таблица4"/>
    <pivotTable tabId="14" name="Сводная таблица5"/>
    <pivotTable tabId="12" name="Сводная таблица1"/>
    <pivotTable tabId="22" name="Сводная таблица2"/>
    <pivotTable tabId="19" name="Сводная таблица1"/>
  </pivotTables>
  <data>
    <olap pivotCacheId="13">
      <levels count="2">
        <level uniqueName="[products].[Product Category].[(All)]" sourceCaption="(All)" count="0"/>
        <level uniqueName="[products].[Product Category].[Product Category]" sourceCaption="Product Category" count="3">
          <ranges>
            <range startItem="0">
              <i n="[products].[Product Category].&amp;[Furniture]" c="Furniture"/>
              <i n="[products].[Product Category].&amp;[Office Supplies]" c="Office Supplies"/>
              <i n="[products].[Product Category].&amp;[Technology]" c="Technology"/>
            </range>
          </ranges>
        </level>
      </levels>
      <selections count="1">
        <selection n="[products].[Product Category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Product_Sub_Category" sourceName="[products].[Product Sub-Category]">
  <pivotTables>
    <pivotTable tabId="15" name="Сводная таблица2"/>
    <pivotTable tabId="15" name="Сводная таблица3"/>
    <pivotTable tabId="15" name="Сводная таблица4"/>
    <pivotTable tabId="14" name="Сводная таблица5"/>
    <pivotTable tabId="12" name="Сводная таблица1"/>
    <pivotTable tabId="22" name="Сводная таблица2"/>
    <pivotTable tabId="19" name="Сводная таблица1"/>
  </pivotTables>
  <data>
    <olap pivotCacheId="13">
      <levels count="2">
        <level uniqueName="[products].[Product Sub-Category].[(All)]" sourceCaption="(All)" count="0"/>
        <level uniqueName="[products].[Product Sub-Category].[Product Sub-Category]" sourceCaption="Product Sub-Category" count="17">
          <ranges>
            <range startItem="0">
              <i n="[products].[Product Sub-Category].&amp;[Appliances]" c="Appliances"/>
              <i n="[products].[Product Sub-Category].&amp;[Binders and Binder Accessories]" c="Binders and Binder Accessories"/>
              <i n="[products].[Product Sub-Category].&amp;[Bookcases]" c="Bookcases"/>
              <i n="[products].[Product Sub-Category].&amp;[Chairs &amp; Chairmats]" c="Chairs &amp; Chairmats"/>
              <i n="[products].[Product Sub-Category].&amp;[Computer Peripherals]" c="Computer Peripherals"/>
              <i n="[products].[Product Sub-Category].&amp;[Copiers and Fax]" c="Copiers and Fax"/>
              <i n="[products].[Product Sub-Category].&amp;[Envelopes]" c="Envelopes"/>
              <i n="[products].[Product Sub-Category].&amp;[Labels]" c="Labels"/>
              <i n="[products].[Product Sub-Category].&amp;[Office Furnishings]" c="Office Furnishings"/>
              <i n="[products].[Product Sub-Category].&amp;[Office Machines]" c="Office Machines"/>
              <i n="[products].[Product Sub-Category].&amp;[Paper]" c="Paper"/>
              <i n="[products].[Product Sub-Category].&amp;[Pens &amp; Art Supplies]" c="Pens &amp; Art Supplies"/>
              <i n="[products].[Product Sub-Category].&amp;[Rubber Bands]" c="Rubber Bands"/>
              <i n="[products].[Product Sub-Category].&amp;[Scissors, Rulers and Trimmers]" c="Scissors, Rulers and Trimmers"/>
              <i n="[products].[Product Sub-Category].&amp;[Storage &amp; Organization]" c="Storage &amp; Organization"/>
              <i n="[products].[Product Sub-Category].&amp;[Tables]" c="Tables"/>
              <i n="[products].[Product Sub-Category].&amp;[Telephones and Communication]" c="Telephones and Communication"/>
            </range>
          </ranges>
        </level>
      </levels>
      <selections count="1">
        <selection n="[products].[Product Sub-Category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ustomer_Name" sourceName="[customers].[Customer Name]">
  <pivotTables>
    <pivotTable tabId="17" name="Сводная таблица6"/>
    <pivotTable tabId="15" name="Сводная таблица2"/>
    <pivotTable tabId="15" name="Сводная таблица3"/>
    <pivotTable tabId="15" name="Сводная таблица4"/>
    <pivotTable tabId="14" name="Сводная таблица5"/>
    <pivotTable tabId="22" name="Сводная таблица2"/>
    <pivotTable tabId="19" name="Сводная таблица1"/>
    <pivotTable tabId="12" name="Сводная таблица1"/>
  </pivotTables>
  <data>
    <olap pivotCacheId="13">
      <levels count="2">
        <level uniqueName="[customers].[Customer Name].[(All)]" sourceCaption="(All)" count="0"/>
        <level uniqueName="[customers].[Customer Name].[Customer Name]" sourceCaption="Customer Name" count="1130">
          <ranges>
            <range startItem="0">
              <i n="[customers].[Customer Name].&amp;[Aaron Day]" c="Aaron Day"/>
              <i n="[customers].[Customer Name].&amp;[Aaron Dillon]" c="Aaron Dillon"/>
              <i n="[customers].[Customer Name].&amp;[Aaron Riggs]" c="Aaron Riggs"/>
              <i n="[customers].[Customer Name].&amp;[Aaron Shaffer]" c="Aaron Shaffer"/>
              <i n="[customers].[Customer Name].&amp;[Adam G Sawyer]" c="Adam G Sawyer"/>
              <i n="[customers].[Customer Name].&amp;[Adam Saunders Gray]" c="Adam Saunders Gray"/>
              <i n="[customers].[Customer Name].&amp;[Albert Frost]" c="Albert Frost"/>
              <i n="[customers].[Customer Name].&amp;[Albert Maxwell]" c="Albert Maxwell"/>
              <i n="[customers].[Customer Name].&amp;[Albert Tyson]" c="Albert Tyson"/>
              <i n="[customers].[Customer Name].&amp;[Alex Harrell]" c="Alex Harrell"/>
              <i n="[customers].[Customer Name].&amp;[Alex Nicholson]" c="Alex Nicholson"/>
              <i n="[customers].[Customer Name].&amp;[Alex Watkins]" c="Alex Watkins"/>
              <i n="[customers].[Customer Name].&amp;[Alexander O'Brien]" c="Alexander O'Brien"/>
              <i n="[customers].[Customer Name].&amp;[Alexandra Wise]" c="Alexandra Wise"/>
              <i n="[customers].[Customer Name].&amp;[Alfred Barber]" c="Alfred Barber"/>
              <i n="[customers].[Customer Name].&amp;[Alfred Harmon]" c="Alfred Harmon"/>
              <i n="[customers].[Customer Name].&amp;[Alfred Singh]" c="Alfred Singh"/>
              <i n="[customers].[Customer Name].&amp;[Alice Berger McIntyre]" c="Alice Berger McIntyre"/>
              <i n="[customers].[Customer Name].&amp;[Alice Coley]" c="Alice Coley"/>
              <i n="[customers].[Customer Name].&amp;[Alicia Curtis]" c="Alicia Curtis"/>
              <i n="[customers].[Customer Name].&amp;[Alicia Maynard]" c="Alicia Maynard"/>
              <i n="[customers].[Customer Name].&amp;[Alicia Wood Shah]" c="Alicia Wood Shah"/>
              <i n="[customers].[Customer Name].&amp;[Alison Jones]" c="Alison Jones"/>
              <i n="[customers].[Customer Name].&amp;[Alison Peters Wooten]" c="Alison Peters Wooten"/>
              <i n="[customers].[Customer Name].&amp;[Alison Sharp]" c="Alison Sharp"/>
              <i n="[customers].[Customer Name].&amp;[Alison Stewart]" c="Alison Stewart"/>
              <i n="[customers].[Customer Name].&amp;[Allan Dickinson]" c="Allan Dickinson"/>
              <i n="[customers].[Customer Name].&amp;[Allan Shields]" c="Allan Shields"/>
              <i n="[customers].[Customer Name].&amp;[Allen Nash]" c="Allen Nash"/>
              <i n="[customers].[Customer Name].&amp;[Allison Kirby]" c="Allison Kirby"/>
              <i n="[customers].[Customer Name].&amp;[Alvin Hoover]" c="Alvin Hoover"/>
              <i n="[customers].[Customer Name].&amp;[Alvin Mullins]" c="Alvin Mullins"/>
              <i n="[customers].[Customer Name].&amp;[Amanda Conner]" c="Amanda Conner"/>
              <i n="[customers].[Customer Name].&amp;[Amy Ellis Holder]" c="Amy Ellis Holder"/>
              <i n="[customers].[Customer Name].&amp;[Amy Hall]" c="Amy Hall"/>
              <i n="[customers].[Customer Name].&amp;[Amy Hamrick Melvin]" c="Amy Hamrick Melvin"/>
              <i n="[customers].[Customer Name].&amp;[Amy Shea]" c="Amy Shea"/>
              <i n="[customers].[Customer Name].&amp;[Amy York]" c="Amy York"/>
              <i n="[customers].[Customer Name].&amp;[Andrea Shaw]" c="Andrea Shaw"/>
              <i n="[customers].[Customer Name].&amp;[Andrew Gonzalez]" c="Andrew Gonzalez"/>
              <i n="[customers].[Customer Name].&amp;[Andrew Levine]" c="Andrew Levine"/>
              <i n="[customers].[Customer Name].&amp;[Andrew Pearce]" c="Andrew Pearce"/>
              <i n="[customers].[Customer Name].&amp;[Angela Howe]" c="Angela Howe"/>
              <i n="[customers].[Customer Name].&amp;[Angela Rose]" c="Angela Rose"/>
              <i n="[customers].[Customer Name].&amp;[Anita Hahn]" c="Anita Hahn"/>
              <i n="[customers].[Customer Name].&amp;[Anita Kang]" c="Anita Kang"/>
              <i n="[customers].[Customer Name].&amp;[Anita Kent]" c="Anita Kent"/>
              <i n="[customers].[Customer Name].&amp;[Ann Katz]" c="Ann Katz"/>
              <i n="[customers].[Customer Name].&amp;[Ann Steele]" c="Ann Steele"/>
              <i n="[customers].[Customer Name].&amp;[Anna Burgess]" c="Anna Burgess"/>
              <i n="[customers].[Customer Name].&amp;[Anna Ellis]" c="Anna Ellis"/>
              <i n="[customers].[Customer Name].&amp;[Anna Wood]" c="Anna Wood"/>
              <i n="[customers].[Customer Name].&amp;[Anne Armstrong]" c="Anne Armstrong"/>
              <i n="[customers].[Customer Name].&amp;[Anne Bland]" c="Anne Bland"/>
              <i n="[customers].[Customer Name].&amp;[Anne Schultz]" c="Anne Schultz"/>
              <i n="[customers].[Customer Name].&amp;[Annette Boone]" c="Annette Boone"/>
              <i n="[customers].[Customer Name].&amp;[Annette McIntyre]" c="Annette McIntyre"/>
              <i n="[customers].[Customer Name].&amp;[Annie Horne]" c="Annie Horne"/>
              <i n="[customers].[Customer Name].&amp;[Annie Livingston]" c="Annie Livingston"/>
              <i n="[customers].[Customer Name].&amp;[Annie Odom]" c="Annie Odom"/>
              <i n="[customers].[Customer Name].&amp;[Annie Sherrill]" c="Annie Sherrill"/>
              <i n="[customers].[Customer Name].&amp;[Anthony Foley]" c="Anthony Foley"/>
              <i n="[customers].[Customer Name].&amp;[Anthony Stanley]" c="Anthony Stanley"/>
              <i n="[customers].[Customer Name].&amp;[April Bowers]" c="April Bowers"/>
              <i n="[customers].[Customer Name].&amp;[April Henson]" c="April Henson"/>
              <i n="[customers].[Customer Name].&amp;[April Hu]" c="April Hu"/>
              <i n="[customers].[Customer Name].&amp;[Arlene Gibbons]" c="Arlene Gibbons"/>
              <i n="[customers].[Customer Name].&amp;[Arlene Long]" c="Arlene Long"/>
              <i n="[customers].[Customer Name].&amp;[Arlene Weeks]" c="Arlene Weeks"/>
              <i n="[customers].[Customer Name].&amp;[Arlene Wiggins Dalton]" c="Arlene Wiggins Dalton"/>
              <i n="[customers].[Customer Name].&amp;[Arnold Floyd Blair]" c="Arnold Floyd Blair"/>
              <i n="[customers].[Customer Name].&amp;[Arnold Gay]" c="Arnold Gay"/>
              <i n="[customers].[Customer Name].&amp;[Arnold Johnson]" c="Arnold Johnson"/>
              <i n="[customers].[Customer Name].&amp;[Arthur Brady]" c="Arthur Brady"/>
              <i n="[customers].[Customer Name].&amp;[Arthur Gold]" c="Arthur Gold"/>
              <i n="[customers].[Customer Name].&amp;[Arthur Lowe Nash]" c="Arthur Lowe Nash"/>
              <i n="[customers].[Customer Name].&amp;[Ashley Reese]" c="Ashley Reese"/>
              <i n="[customers].[Customer Name].&amp;[Barbara McNamara]" c="Barbara McNamara"/>
              <i n="[customers].[Customer Name].&amp;[Becky Farmer]" c="Becky Farmer"/>
              <i n="[customers].[Customer Name].&amp;[Becky O'Brien]" c="Becky O'Brien"/>
              <i n="[customers].[Customer Name].&amp;[Becky Puckett]" c="Becky Puckett"/>
              <i n="[customers].[Customer Name].&amp;[Benjamin Chan]" c="Benjamin Chan"/>
              <i n="[customers].[Customer Name].&amp;[Benjamin Gunter]" c="Benjamin Gunter"/>
              <i n="[customers].[Customer Name].&amp;[Benjamin Kaufman]" c="Benjamin Kaufman"/>
              <i n="[customers].[Customer Name].&amp;[Benjamin Lam]" c="Benjamin Lam"/>
              <i n="[customers].[Customer Name].&amp;[Benjamin Porter]" c="Benjamin Porter"/>
              <i n="[customers].[Customer Name].&amp;[Benjamin Strauss]" c="Benjamin Strauss"/>
              <i n="[customers].[Customer Name].&amp;[Bernard Thompson]" c="Bernard Thompson"/>
              <i n="[customers].[Customer Name].&amp;[Bernice F Day]" c="Bernice F Day"/>
              <i n="[customers].[Customer Name].&amp;[Beth Dolan]" c="Beth Dolan"/>
              <i n="[customers].[Customer Name].&amp;[Beth English]" c="Beth English"/>
              <i n="[customers].[Customer Name].&amp;[Betsy Gibson]" c="Betsy Gibson"/>
              <i n="[customers].[Customer Name].&amp;[Betsy Puckett]" c="Betsy Puckett"/>
              <i n="[customers].[Customer Name].&amp;[Betty Giles]" c="Betty Giles"/>
              <i n="[customers].[Customer Name].&amp;[Beverly Cameron]" c="Beverly Cameron"/>
              <i n="[customers].[Customer Name].&amp;[Beverly Cooke Brooks]" c="Beverly Cooke Brooks"/>
              <i n="[customers].[Customer Name].&amp;[Beverly Roberts]" c="Beverly Roberts"/>
              <i n="[customers].[Customer Name].&amp;[Billie Fowler]" c="Billie Fowler"/>
              <i n="[customers].[Customer Name].&amp;[Billie Stern]" c="Billie Stern"/>
              <i n="[customers].[Customer Name].&amp;[Billy Hale]" c="Billy Hale"/>
              <i n="[customers].[Customer Name].&amp;[Billy Perry Browning]" c="Billy Perry Browning"/>
              <i n="[customers].[Customer Name].&amp;[Bob Berg]" c="Bob Berg"/>
              <i n="[customers].[Customer Name].&amp;[Bob Gibson]" c="Bob Gibson"/>
              <i n="[customers].[Customer Name].&amp;[Bobby Clements]" c="Bobby Clements"/>
              <i n="[customers].[Customer Name].&amp;[Bobby Powell]" c="Bobby Powell"/>
              <i n="[customers].[Customer Name].&amp;[Bonnie Chambers]" c="Bonnie Chambers"/>
              <i n="[customers].[Customer Name].&amp;[Bonnie Matthews Rowland]" c="Bonnie Matthews Rowland"/>
              <i n="[customers].[Customer Name].&amp;[Bonnie Potter]" c="Bonnie Potter"/>
              <i n="[customers].[Customer Name].&amp;[Brad H Blake]" c="Brad H Blake"/>
              <i n="[customers].[Customer Name].&amp;[Brad Stark]" c="Brad Stark"/>
              <i n="[customers].[Customer Name].&amp;[Bradley Pollock]" c="Bradley Pollock"/>
              <i n="[customers].[Customer Name].&amp;[Bradley Schroeder]" c="Bradley Schroeder"/>
              <i n="[customers].[Customer Name].&amp;[Brandon Beach]" c="Brandon Beach"/>
              <i n="[customers].[Customer Name].&amp;[Brandon E Shepherd]" c="Brandon E Shepherd"/>
              <i n="[customers].[Customer Name].&amp;[Brenda Jain]" c="Brenda Jain"/>
              <i n="[customers].[Customer Name].&amp;[Brenda May]" c="Brenda May"/>
              <i n="[customers].[Customer Name].&amp;[Brenda Nelson Blanchard]" c="Brenda Nelson Blanchard"/>
              <i n="[customers].[Customer Name].&amp;[Brenda Ross]" c="Brenda Ross"/>
              <i n="[customers].[Customer Name].&amp;[Brett Hawkins]" c="Brett Hawkins"/>
              <i n="[customers].[Customer Name].&amp;[Brett Ingram]" c="Brett Ingram"/>
              <i n="[customers].[Customer Name].&amp;[Brett Schultz]" c="Brett Schultz"/>
              <i n="[customers].[Customer Name].&amp;[Brian Bennett]" c="Brian Bennett"/>
              <i n="[customers].[Customer Name].&amp;[Brian Grady]" c="Brian Grady"/>
              <i n="[customers].[Customer Name].&amp;[Brian Leach]" c="Brian Leach"/>
              <i n="[customers].[Customer Name].&amp;[Brooke Lancaster]" c="Brooke Lancaster"/>
              <i n="[customers].[Customer Name].&amp;[Brooke Shepherd]" c="Brooke Shepherd"/>
              <i n="[customers].[Customer Name].&amp;[Brooke Weeks Taylor]" c="Brooke Weeks Taylor"/>
              <i n="[customers].[Customer Name].&amp;[Bruce Stark]" c="Bruce Stark"/>
              <i n="[customers].[Customer Name].&amp;[Calvin Boyette]" c="Calvin Boyette"/>
              <i n="[customers].[Customer Name].&amp;[Calvin Conway]" c="Calvin Conway"/>
              <i n="[customers].[Customer Name].&amp;[Calvin Parsons Walter]" c="Calvin Parsons Walter"/>
              <i n="[customers].[Customer Name].&amp;[Cameron Kendall]" c="Cameron Kendall"/>
              <i n="[customers].[Customer Name].&amp;[Cameron Owens]" c="Cameron Owens"/>
              <i n="[customers].[Customer Name].&amp;[Carla Hauser]" c="Carla Hauser"/>
              <i n="[customers].[Customer Name].&amp;[Carlos Adkins]" c="Carlos Adkins"/>
              <i n="[customers].[Customer Name].&amp;[Carlos Byrd]" c="Carlos Byrd"/>
              <i n="[customers].[Customer Name].&amp;[Carlos Hanson]" c="Carlos Hanson"/>
              <i n="[customers].[Customer Name].&amp;[Carlos Hess]" c="Carlos Hess"/>
              <i n="[customers].[Customer Name].&amp;[Carmen Elmore]" c="Carmen Elmore"/>
              <i n="[customers].[Customer Name].&amp;[Carmen McPherson]" c="Carmen McPherson"/>
              <i n="[customers].[Customer Name].&amp;[Carol Saunders]" c="Carol Saunders"/>
              <i n="[customers].[Customer Name].&amp;[Carol Sherrill]" c="Carol Sherrill"/>
              <i n="[customers].[Customer Name].&amp;[Carol Wood]" c="Carol Wood"/>
              <i n="[customers].[Customer Name].&amp;[Carole Creech]" c="Carole Creech"/>
              <i n="[customers].[Customer Name].&amp;[Carole Miller]" c="Carole Miller"/>
              <i n="[customers].[Customer Name].&amp;[Carole Rosen]" c="Carole Rosen"/>
              <i n="[customers].[Customer Name].&amp;[Caroline Johnston]" c="Caroline Johnston"/>
              <i n="[customers].[Customer Name].&amp;[Caroline Stone]" c="Caroline Stone"/>
              <i n="[customers].[Customer Name].&amp;[Carolyn Bowling]" c="Carolyn Bowling"/>
              <i n="[customers].[Customer Name].&amp;[Carolyn Fisher]" c="Carolyn Fisher"/>
              <i n="[customers].[Customer Name].&amp;[Carolyn Greer]" c="Carolyn Greer"/>
              <i n="[customers].[Customer Name].&amp;[Carolyn Hoffman]" c="Carolyn Hoffman"/>
              <i n="[customers].[Customer Name].&amp;[Carolyn Proctor]" c="Carolyn Proctor"/>
              <i n="[customers].[Customer Name].&amp;[Carrie Duke]" c="Carrie Duke"/>
              <i n="[customers].[Customer Name].&amp;[Carrie High]" c="Carrie High"/>
              <i n="[customers].[Customer Name].&amp;[Carrie Lewis]" c="Carrie Lewis"/>
              <i n="[customers].[Customer Name].&amp;[Carrie McIntosh]" c="Carrie McIntosh"/>
              <i n="[customers].[Customer Name].&amp;[Catherine Dorsey Burnett]" c="Catherine Dorsey Burnett"/>
              <i n="[customers].[Customer Name].&amp;[Catherine Mullins]" c="Catherine Mullins"/>
              <i n="[customers].[Customer Name].&amp;[Cathy Burgess]" c="Cathy Burgess"/>
              <i n="[customers].[Customer Name].&amp;[Cathy Simon]" c="Cathy Simon"/>
              <i n="[customers].[Customer Name].&amp;[Chad Henson]" c="Chad Henson"/>
              <i n="[customers].[Customer Name].&amp;[Charles Cline]" c="Charles Cline"/>
              <i n="[customers].[Customer Name].&amp;[Charles Ward]" c="Charles Ward"/>
              <i n="[customers].[Customer Name].&amp;[Charlie Moore]" c="Charlie Moore"/>
              <i n="[customers].[Customer Name].&amp;[Charlotte L Doyle]" c="Charlotte L Doyle"/>
              <i n="[customers].[Customer Name].&amp;[Charlotte Patterson]" c="Charlotte Patterson"/>
              <i n="[customers].[Customer Name].&amp;[Cheryl Guthrie]" c="Cheryl Guthrie"/>
              <i n="[customers].[Customer Name].&amp;[Chris F Brandt]" c="Chris F Brandt"/>
              <i n="[customers].[Customer Name].&amp;[Chris Ford]" c="Chris Ford"/>
              <i n="[customers].[Customer Name].&amp;[Chris Pritchard]" c="Chris Pritchard"/>
              <i n="[customers].[Customer Name].&amp;[Christian Albright]" c="Christian Albright"/>
              <i n="[customers].[Customer Name].&amp;[Christina Hanna]" c="Christina Hanna"/>
              <i n="[customers].[Customer Name].&amp;[Christina Matthews]" c="Christina Matthews"/>
              <i n="[customers].[Customer Name].&amp;[Christina Zhu]" c="Christina Zhu"/>
              <i n="[customers].[Customer Name].&amp;[Christopher Bryant]" c="Christopher Bryant"/>
              <i n="[customers].[Customer Name].&amp;[Christopher High]" c="Christopher High"/>
              <i n="[customers].[Customer Name].&amp;[Christopher Meadows]" c="Christopher Meadows"/>
              <i n="[customers].[Customer Name].&amp;[Christopher Norton Patterson]" c="Christopher Norton Patterson"/>
              <i n="[customers].[Customer Name].&amp;[Cindy Harvey]" c="Cindy Harvey"/>
              <i n="[customers].[Customer Name].&amp;[Cindy McLeod]" c="Cindy McLeod"/>
              <i n="[customers].[Customer Name].&amp;[Claire Warren]" c="Claire Warren"/>
              <i n="[customers].[Customer Name].&amp;[Clara Kaplan]" c="Clara Kaplan"/>
              <i n="[customers].[Customer Name].&amp;[Clarence Crowder]" c="Clarence Crowder"/>
              <i n="[customers].[Customer Name].&amp;[Claudia Boyle]" c="Claudia Boyle"/>
              <i n="[customers].[Customer Name].&amp;[Claudia Webb]" c="Claudia Webb"/>
              <i n="[customers].[Customer Name].&amp;[Claudia White]" c="Claudia White"/>
              <i n="[customers].[Customer Name].&amp;[Clifford Webb]" c="Clifford Webb"/>
              <i n="[customers].[Customer Name].&amp;[Clyde Burnett]" c="Clyde Burnett"/>
              <i n="[customers].[Customer Name].&amp;[Colleen Andrews]" c="Colleen Andrews"/>
              <i n="[customers].[Customer Name].&amp;[Colleen Fletcher]" c="Colleen Fletcher"/>
              <i n="[customers].[Customer Name].&amp;[Colleen Marsh]" c="Colleen Marsh"/>
              <i n="[customers].[Customer Name].&amp;[Connie Bunn]" c="Connie Bunn"/>
              <i n="[customers].[Customer Name].&amp;[Constance Flowers]" c="Constance Flowers"/>
              <i n="[customers].[Customer Name].&amp;[Constance Robertson]" c="Constance Robertson"/>
              <i n="[customers].[Customer Name].&amp;[Courtney Boyd]" c="Courtney Boyd"/>
              <i n="[customers].[Customer Name].&amp;[Courtney Nelson]" c="Courtney Nelson"/>
              <i n="[customers].[Customer Name].&amp;[Craig Bennett]" c="Craig Bennett"/>
              <i n="[customers].[Customer Name].&amp;[Craig Liu]" c="Craig Liu"/>
              <i n="[customers].[Customer Name].&amp;[Crystal Crabtree]" c="Crystal Crabtree"/>
              <i n="[customers].[Customer Name].&amp;[Crystal Floyd]" c="Crystal Floyd"/>
              <i n="[customers].[Customer Name].&amp;[Curtis O'Connell]" c="Curtis O'Connell"/>
              <i n="[customers].[Customer Name].&amp;[Cynthia Khan]" c="Cynthia Khan"/>
              <i n="[customers].[Customer Name].&amp;[Dale Gillespie]" c="Dale Gillespie"/>
              <i n="[customers].[Customer Name].&amp;[Dan Lamm]" c="Dan Lamm"/>
              <i n="[customers].[Customer Name].&amp;[Dana Boyle]" c="Dana Boyle"/>
              <i n="[customers].[Customer Name].&amp;[Dana Burgess]" c="Dana Burgess"/>
              <i n="[customers].[Customer Name].&amp;[Dana Rankin]" c="Dana Rankin"/>
              <i n="[customers].[Customer Name].&amp;[Dana Sharpe]" c="Dana Sharpe"/>
              <i n="[customers].[Customer Name].&amp;[Dana Teague]" c="Dana Teague"/>
              <i n="[customers].[Customer Name].&amp;[Dana Waller]" c="Dana Waller"/>
              <i n="[customers].[Customer Name].&amp;[Daniel Christian]" c="Daniel Christian"/>
              <i n="[customers].[Customer Name].&amp;[Daniel Huff]" c="Daniel Huff"/>
              <i n="[customers].[Customer Name].&amp;[Daniel Richmond]" c="Daniel Richmond"/>
              <i n="[customers].[Customer Name].&amp;[Danielle Baird]" c="Danielle Baird"/>
              <i n="[customers].[Customer Name].&amp;[Danielle Daniel]" c="Danielle Daniel"/>
              <i n="[customers].[Customer Name].&amp;[Danielle Kramer]" c="Danielle Kramer"/>
              <i n="[customers].[Customer Name].&amp;[Danielle Myers]" c="Danielle Myers"/>
              <i n="[customers].[Customer Name].&amp;[Danielle P Rao]" c="Danielle P Rao"/>
              <i n="[customers].[Customer Name].&amp;[Danielle Schneider]" c="Danielle Schneider"/>
              <i n="[customers].[Customer Name].&amp;[Danielle Watts]" c="Danielle Watts"/>
              <i n="[customers].[Customer Name].&amp;[Danny Hong]" c="Danny Hong"/>
              <i n="[customers].[Customer Name].&amp;[Danny Richmond]" c="Danny Richmond"/>
              <i n="[customers].[Customer Name].&amp;[Danny Vaughn]" c="Danny Vaughn"/>
              <i n="[customers].[Customer Name].&amp;[David Hoyle]" c="David Hoyle"/>
              <i n="[customers].[Customer Name].&amp;[David Powell]" c="David Powell"/>
              <i n="[customers].[Customer Name].&amp;[David Weaver]" c="David Weaver"/>
              <i n="[customers].[Customer Name].&amp;[David Wrenn]" c="David Wrenn"/>
              <i n="[customers].[Customer Name].&amp;[Dawn Larson]" c="Dawn Larson"/>
              <i n="[customers].[Customer Name].&amp;[Dean Solomon]" c="Dean Solomon"/>
              <i n="[customers].[Customer Name].&amp;[Debbie Dillon]" c="Debbie Dillon"/>
              <i n="[customers].[Customer Name].&amp;[Debbie Hsu]" c="Debbie Hsu"/>
              <i n="[customers].[Customer Name].&amp;[Debbie Stevenson]" c="Debbie Stevenson"/>
              <i n="[customers].[Customer Name].&amp;[Deborah Paul]" c="Deborah Paul"/>
              <i n="[customers].[Customer Name].&amp;[Debra Batchelor]" c="Debra Batchelor"/>
              <i n="[customers].[Customer Name].&amp;[Debra Block]" c="Debra Block"/>
              <i n="[customers].[Customer Name].&amp;[Debra P May]" c="Debra P May"/>
              <i n="[customers].[Customer Name].&amp;[Debra Proctor]" c="Debra Proctor"/>
              <i n="[customers].[Customer Name].&amp;[Denise Carver]" c="Denise Carver"/>
              <i n="[customers].[Customer Name].&amp;[Denise McIntosh]" c="Denise McIntosh"/>
              <i n="[customers].[Customer Name].&amp;[Denise Parks]" c="Denise Parks"/>
              <i n="[customers].[Customer Name].&amp;[Dennis Block Richardson]" c="Dennis Block Richardson"/>
              <i n="[customers].[Customer Name].&amp;[Dennis Bowen]" c="Dennis Bowen"/>
              <i n="[customers].[Customer Name].&amp;[Dennis Boykin Townsend]" c="Dennis Boykin Townsend"/>
              <i n="[customers].[Customer Name].&amp;[Dennis Welch]" c="Dennis Welch"/>
              <i n="[customers].[Customer Name].&amp;[Derek Jernigan]" c="Derek Jernigan"/>
              <i n="[customers].[Customer Name].&amp;[Derek McCormick]" c="Derek McCormick"/>
              <i n="[customers].[Customer Name].&amp;[Derek Sweeney]" c="Derek Sweeney"/>
              <i n="[customers].[Customer Name].&amp;[Diana Coble Hubbard]" c="Diana Coble Hubbard"/>
              <i n="[customers].[Customer Name].&amp;[Diana Xu]" c="Diana Xu"/>
              <i n="[customers].[Customer Name].&amp;[Diane Barr]" c="Diane Barr"/>
              <i n="[customers].[Customer Name].&amp;[Diane Lu]" c="Diane Lu"/>
              <i n="[customers].[Customer Name].&amp;[Dolores Abrams]" c="Dolores Abrams"/>
              <i n="[customers].[Customer Name].&amp;[Don Beard]" c="Don Beard"/>
              <i n="[customers].[Customer Name].&amp;[Don Cameron]" c="Don Cameron"/>
              <i n="[customers].[Customer Name].&amp;[Don Rogers]" c="Don Rogers"/>
              <i n="[customers].[Customer Name].&amp;[Donald Melton]" c="Donald Melton"/>
              <i n="[customers].[Customer Name].&amp;[Donna Block]" c="Donna Block"/>
              <i n="[customers].[Customer Name].&amp;[Donna Braun]" c="Donna Braun"/>
              <i n="[customers].[Customer Name].&amp;[Donna Craven]" c="Donna Craven"/>
              <i n="[customers].[Customer Name].&amp;[Doris Fitzpatrick]" c="Doris Fitzpatrick"/>
              <i n="[customers].[Customer Name].&amp;[Dorothy Buchanan]" c="Dorothy Buchanan"/>
              <i n="[customers].[Customer Name].&amp;[Dorothy Holt]" c="Dorothy Holt"/>
              <i n="[customers].[Customer Name].&amp;[Douglas Buck]" c="Douglas Buck"/>
              <i n="[customers].[Customer Name].&amp;[Douglas Sutton]" c="Douglas Sutton"/>
              <i n="[customers].[Customer Name].&amp;[Dwight Albright Huffman]" c="Dwight Albright Huffman"/>
              <i n="[customers].[Customer Name].&amp;[Dwight Bishop]" c="Dwight Bishop"/>
              <i n="[customers].[Customer Name].&amp;[Dwight M Carr]" c="Dwight M Carr"/>
              <i n="[customers].[Customer Name].&amp;[Dwight Robinson]" c="Dwight Robinson"/>
              <i n="[customers].[Customer Name].&amp;[Dwight Stephenson]" c="Dwight Stephenson"/>
              <i n="[customers].[Customer Name].&amp;[Earl Alston]" c="Earl Alston"/>
              <i n="[customers].[Customer Name].&amp;[Earl Buck]" c="Earl Buck"/>
              <i n="[customers].[Customer Name].&amp;[Earl Donnelly]" c="Earl Donnelly"/>
              <i n="[customers].[Customer Name].&amp;[Earl Roy]" c="Earl Roy"/>
              <i n="[customers].[Customer Name].&amp;[Earl Watts]" c="Earl Watts"/>
              <i n="[customers].[Customer Name].&amp;[Eddie House Mueller]" c="Eddie House Mueller"/>
              <i n="[customers].[Customer Name].&amp;[Eddie Walker]" c="Eddie Walker"/>
              <i n="[customers].[Customer Name].&amp;[Edgar Kumar]" c="Edgar Kumar"/>
              <i n="[customers].[Customer Name].&amp;[Edgar McKenzie]" c="Edgar McKenzie"/>
              <i n="[customers].[Customer Name].&amp;[Edgar Stone]" c="Edgar Stone"/>
              <i n="[customers].[Customer Name].&amp;[Edith Forbes]" c="Edith Forbes"/>
              <i n="[customers].[Customer Name].&amp;[Edith Reynolds]" c="Edith Reynolds"/>
              <i n="[customers].[Customer Name].&amp;[Edna Freeman]" c="Edna Freeman"/>
              <i n="[customers].[Customer Name].&amp;[Edna Huang]" c="Edna Huang"/>
              <i n="[customers].[Customer Name].&amp;[Edna Michael]" c="Edna Michael"/>
              <i n="[customers].[Customer Name].&amp;[Edna Monroe Talley]" c="Edna Monroe Talley"/>
              <i n="[customers].[Customer Name].&amp;[Edna Pierce]" c="Edna Pierce"/>
              <i n="[customers].[Customer Name].&amp;[Edna Thomas]" c="Edna Thomas"/>
              <i n="[customers].[Customer Name].&amp;[Edward Bynum]" c="Edward Bynum"/>
              <i n="[customers].[Customer Name].&amp;[Edward Lamm]" c="Edward Lamm"/>
              <i n="[customers].[Customer Name].&amp;[Edward Leonard]" c="Edward Leonard"/>
              <i n="[customers].[Customer Name].&amp;[Edward McKenzie]" c="Edward McKenzie"/>
              <i n="[customers].[Customer Name].&amp;[Edward Pugh]" c="Edward Pugh"/>
              <i n="[customers].[Customer Name].&amp;[Edwin Blackburn]" c="Edwin Blackburn"/>
              <i n="[customers].[Customer Name].&amp;[Edwin Chung]" c="Edwin Chung"/>
              <i n="[customers].[Customer Name].&amp;[Edwin Coley]" c="Edwin Coley"/>
              <i n="[customers].[Customer Name].&amp;[Eileen Cheek]" c="Eileen Cheek"/>
              <i n="[customers].[Customer Name].&amp;[Eileen Dalton]" c="Eileen Dalton"/>
              <i n="[customers].[Customer Name].&amp;[Eileen Fletcher]" c="Eileen Fletcher"/>
              <i n="[customers].[Customer Name].&amp;[Eileen McDonald]" c="Eileen McDonald"/>
              <i n="[customers].[Customer Name].&amp;[Eileen Riddle]" c="Eileen Riddle"/>
              <i n="[customers].[Customer Name].&amp;[Eileen Schwartz]" c="Eileen Schwartz"/>
              <i n="[customers].[Customer Name].&amp;[Eleanor Swain]" c="Eleanor Swain"/>
              <i n="[customers].[Customer Name].&amp;[Elisabeth Massey]" c="Elisabeth Massey"/>
              <i n="[customers].[Customer Name].&amp;[Elisabeth Shaw]" c="Elisabeth Shaw"/>
              <i n="[customers].[Customer Name].&amp;[Ellen Beck]" c="Ellen Beck"/>
              <i n="[customers].[Customer Name].&amp;[Ellen McCormick]" c="Ellen McCormick"/>
              <i n="[customers].[Customer Name].&amp;[Ellen Sparks]" c="Ellen Sparks"/>
              <i n="[customers].[Customer Name].&amp;[Elsie Boykin]" c="Elsie Boykin"/>
              <i n="[customers].[Customer Name].&amp;[Elsie Floyd]" c="Elsie Floyd"/>
              <i n="[customers].[Customer Name].&amp;[Elsie Hwang]" c="Elsie Hwang"/>
              <i n="[customers].[Customer Name].&amp;[Elsie Lane]" c="Elsie Lane"/>
              <i n="[customers].[Customer Name].&amp;[Elsie Pridgen]" c="Elsie Pridgen"/>
              <i n="[customers].[Customer Name].&amp;[Emily Sims]" c="Emily Sims"/>
              <i n="[customers].[Customer Name].&amp;[Emma Bloom]" c="Emma Bloom"/>
              <i n="[customers].[Customer Name].&amp;[Emma Buckley]" c="Emma Buckley"/>
              <i n="[customers].[Customer Name].&amp;[Eric West]" c="Eric West"/>
              <i n="[customers].[Customer Name].&amp;[Erica R Fuller]" c="Erica R Fuller"/>
              <i n="[customers].[Customer Name].&amp;[Erik Barr]" c="Erik Barr"/>
              <i n="[customers].[Customer Name].&amp;[Erika Clapp]" c="Erika Clapp"/>
              <i n="[customers].[Customer Name].&amp;[Erika Fink]" c="Erika Fink"/>
              <i n="[customers].[Customer Name].&amp;[Erika Jordan]" c="Erika Jordan"/>
              <i n="[customers].[Customer Name].&amp;[Erika Morgan]" c="Erika Morgan"/>
              <i n="[customers].[Customer Name].&amp;[Erin Ballard]" c="Erin Ballard"/>
              <i n="[customers].[Customer Name].&amp;[Ernest Barber]" c="Ernest Barber"/>
              <i n="[customers].[Customer Name].&amp;[Ernest Oh]" c="Ernest Oh"/>
              <i n="[customers].[Customer Name].&amp;[Ernest Peele]" c="Ernest Peele"/>
              <i n="[customers].[Customer Name].&amp;[Esther Whitaker]" c="Esther Whitaker"/>
              <i n="[customers].[Customer Name].&amp;[Eugene Brewer Knox]" c="Eugene Brewer Knox"/>
              <i n="[customers].[Customer Name].&amp;[Eugene Clayton]" c="Eugene Clayton"/>
              <i n="[customers].[Customer Name].&amp;[Eugene H Walsh]" c="Eugene H Walsh"/>
              <i n="[customers].[Customer Name].&amp;[Eugene Kerr]" c="Eugene Kerr"/>
              <i n="[customers].[Customer Name].&amp;[Eva Decker]" c="Eva Decker"/>
              <i n="[customers].[Customer Name].&amp;[Eva Silverman]" c="Eva Silverman"/>
              <i n="[customers].[Customer Name].&amp;[Eva Simpson]" c="Eva Simpson"/>
              <i n="[customers].[Customer Name].&amp;[Evan Adkins]" c="Evan Adkins"/>
              <i n="[customers].[Customer Name].&amp;[Evan K Bullard]" c="Evan K Bullard"/>
              <i n="[customers].[Customer Name].&amp;[Evan Kelley]" c="Evan Kelley"/>
              <i n="[customers].[Customer Name].&amp;[Faye Dyer]" c="Faye Dyer"/>
              <i n="[customers].[Customer Name].&amp;[Faye Hanna]" c="Faye Hanna"/>
              <i n="[customers].[Customer Name].&amp;[Faye Manning]" c="Faye Manning"/>
              <i n="[customers].[Customer Name].&amp;[Faye Silver]" c="Faye Silver"/>
              <i n="[customers].[Customer Name].&amp;[Faye Wolf]" c="Faye Wolf"/>
              <i n="[customers].[Customer Name].&amp;[Florence Gold]" c="Florence Gold"/>
              <i n="[customers].[Customer Name].&amp;[Floyd Dale]" c="Floyd Dale"/>
              <i n="[customers].[Customer Name].&amp;[Frances Holt]" c="Frances Holt"/>
              <i n="[customers].[Customer Name].&amp;[Frances Jackson]" c="Frances Jackson"/>
              <i n="[customers].[Customer Name].&amp;[Frances Johnson]" c="Frances Johnson"/>
              <i n="[customers].[Customer Name].&amp;[Frances Powers]" c="Frances Powers"/>
              <i n="[customers].[Customer Name].&amp;[Frances Saunders]" c="Frances Saunders"/>
              <i n="[customers].[Customer Name].&amp;[Francis Evans]" c="Francis Evans"/>
              <i n="[customers].[Customer Name].&amp;[Francis I Davis]" c="Francis I Davis"/>
              <i n="[customers].[Customer Name].&amp;[Francis Kendall]" c="Francis Kendall"/>
              <i n="[customers].[Customer Name].&amp;[Francis Sherrill]" c="Francis Sherrill"/>
              <i n="[customers].[Customer Name].&amp;[Francis Spivey]" c="Francis Spivey"/>
              <i n="[customers].[Customer Name].&amp;[Frank Cross]" c="Frank Cross"/>
              <i n="[customers].[Customer Name].&amp;[Frank Hess]" c="Frank Hess"/>
              <i n="[customers].[Customer Name].&amp;[Franklin Spencer]" c="Franklin Spencer"/>
              <i n="[customers].[Customer Name].&amp;[Fred Barber]" c="Fred Barber"/>
              <i n="[customers].[Customer Name].&amp;[Gail Currin]" c="Gail Currin"/>
              <i n="[customers].[Customer Name].&amp;[Gail Rankin Cole]" c="Gail Rankin Cole"/>
              <i n="[customers].[Customer Name].&amp;[Gary Frazier]" c="Gary Frazier"/>
              <i n="[customers].[Customer Name].&amp;[Gary Hester]" c="Gary Hester"/>
              <i n="[customers].[Customer Name].&amp;[Gary Koch]" c="Gary Koch"/>
              <i n="[customers].[Customer Name].&amp;[Gayle Pearson]" c="Gayle Pearson"/>
              <i n="[customers].[Customer Name].&amp;[Gene Gilliam]" c="Gene Gilliam"/>
              <i n="[customers].[Customer Name].&amp;[Gene Heath Cross]" c="Gene Heath Cross"/>
              <i n="[customers].[Customer Name].&amp;[Geoffrey H Wong]" c="Geoffrey H Wong"/>
              <i n="[customers].[Customer Name].&amp;[Geoffrey Koch]" c="Geoffrey Koch"/>
              <i n="[customers].[Customer Name].&amp;[Geoffrey Rivera]" c="Geoffrey Rivera"/>
              <i n="[customers].[Customer Name].&amp;[Geoffrey Saunders]" c="Geoffrey Saunders"/>
              <i n="[customers].[Customer Name].&amp;[Geoffrey Zhu]" c="Geoffrey Zhu"/>
              <i n="[customers].[Customer Name].&amp;[George McLamb]" c="George McLamb"/>
              <i n="[customers].[Customer Name].&amp;[George Terry]" c="George Terry"/>
              <i n="[customers].[Customer Name].&amp;[Gerald Crabtree]" c="Gerald Crabtree"/>
              <i n="[customers].[Customer Name].&amp;[Gerald Kearney]" c="Gerald Kearney"/>
              <i n="[customers].[Customer Name].&amp;[Gerald Love]" c="Gerald Love"/>
              <i n="[customers].[Customer Name].&amp;[Gerald Petty]" c="Gerald Petty"/>
              <i n="[customers].[Customer Name].&amp;[Gerald Raynor]" c="Gerald Raynor"/>
              <i n="[customers].[Customer Name].&amp;[Geraldine Puckett]" c="Geraldine Puckett"/>
              <i n="[customers].[Customer Name].&amp;[Gilbert Godfrey]" c="Gilbert Godfrey"/>
              <i n="[customers].[Customer Name].&amp;[Gilbert Scarborough]" c="Gilbert Scarborough"/>
              <i n="[customers].[Customer Name].&amp;[Gina B Hess]" c="Gina B Hess"/>
              <i n="[customers].[Customer Name].&amp;[Gina Curry]" c="Gina Curry"/>
              <i n="[customers].[Customer Name].&amp;[Gina McKnight]" c="Gina McKnight"/>
              <i n="[customers].[Customer Name].&amp;[Gladys Holloway]" c="Gladys Holloway"/>
              <i n="[customers].[Customer Name].&amp;[Glen Caldwell]" c="Glen Caldwell"/>
              <i n="[customers].[Customer Name].&amp;[Glen Newman]" c="Glen Newman"/>
              <i n="[customers].[Customer Name].&amp;[Glen Robertson]" c="Glen Robertson"/>
              <i n="[customers].[Customer Name].&amp;[Glenda Herbert]" c="Glenda Herbert"/>
              <i n="[customers].[Customer Name].&amp;[Glenda Hunter]" c="Glenda Hunter"/>
              <i n="[customers].[Customer Name].&amp;[Glenda Simon]" c="Glenda Simon"/>
              <i n="[customers].[Customer Name].&amp;[Gloria Jacobs]" c="Gloria Jacobs"/>
              <i n="[customers].[Customer Name].&amp;[Gordon Boswell]" c="Gordon Boswell"/>
              <i n="[customers].[Customer Name].&amp;[Gordon Brandt]" c="Gordon Brandt"/>
              <i n="[customers].[Customer Name].&amp;[Gordon Lyon]" c="Gordon Lyon"/>
              <i n="[customers].[Customer Name].&amp;[Gordon Walker]" c="Gordon Walker"/>
              <i n="[customers].[Customer Name].&amp;[Grace Black]" c="Grace Black"/>
              <i n="[customers].[Customer Name].&amp;[Grace McNeill Hunt]" c="Grace McNeill Hunt"/>
              <i n="[customers].[Customer Name].&amp;[Gregory Crane]" c="Gregory Crane"/>
              <i n="[customers].[Customer Name].&amp;[Gregory Holden]" c="Gregory Holden"/>
              <i n="[customers].[Customer Name].&amp;[Gregory R Snow]" c="Gregory R Snow"/>
              <i n="[customers].[Customer Name].&amp;[Gregory Rao]" c="Gregory Rao"/>
              <i n="[customers].[Customer Name].&amp;[Gretchen Ball]" c="Gretchen Ball"/>
              <i n="[customers].[Customer Name].&amp;[Gretchen Best Wilkins]" c="Gretchen Best Wilkins"/>
              <i n="[customers].[Customer Name].&amp;[Gretchen Levine]" c="Gretchen Levine"/>
              <i n="[customers].[Customer Name].&amp;[Gretchen McKinney]" c="Gretchen McKinney"/>
              <i n="[customers].[Customer Name].&amp;[Gretchen Orr]" c="Gretchen Orr"/>
              <i n="[customers].[Customer Name].&amp;[Guy Gallagher]" c="Guy Gallagher"/>
              <i n="[customers].[Customer Name].&amp;[Guy McDonald]" c="Guy McDonald"/>
              <i n="[customers].[Customer Name].&amp;[Gwendolyn F Tyson]" c="Gwendolyn F Tyson"/>
              <i n="[customers].[Customer Name].&amp;[Hannah Carver]" c="Hannah Carver"/>
              <i n="[customers].[Customer Name].&amp;[Hannah Tyson]" c="Hannah Tyson"/>
              <i n="[customers].[Customer Name].&amp;[Harold Albright]" c="Harold Albright"/>
              <i n="[customers].[Customer Name].&amp;[Harriet Bowman]" c="Harriet Bowman"/>
              <i n="[customers].[Customer Name].&amp;[Harriet Hodges]" c="Harriet Hodges"/>
              <i n="[customers].[Customer Name].&amp;[Harriet Moore]" c="Harriet Moore"/>
              <i n="[customers].[Customer Name].&amp;[Harriet Wooten]" c="Harriet Wooten"/>
              <i n="[customers].[Customer Name].&amp;[Harry Burns]" c="Harry Burns"/>
              <i n="[customers].[Customer Name].&amp;[Harry Sellers]" c="Harry Sellers"/>
              <i n="[customers].[Customer Name].&amp;[Hazel Dale]" c="Hazel Dale"/>
              <i n="[customers].[Customer Name].&amp;[Hazel Jennings]" c="Hazel Jennings"/>
              <i n="[customers].[Customer Name].&amp;[Hazel Jones]" c="Hazel Jones"/>
              <i n="[customers].[Customer Name].&amp;[Hazel Khan]" c="Hazel Khan"/>
              <i n="[customers].[Customer Name].&amp;[Heather Stern]" c="Heather Stern"/>
              <i n="[customers].[Customer Name].&amp;[Helen Dickerson]" c="Helen Dickerson"/>
              <i n="[customers].[Customer Name].&amp;[Helen Ferguson]" c="Helen Ferguson"/>
              <i n="[customers].[Customer Name].&amp;[Helen H Heller]" c="Helen H Heller"/>
              <i n="[customers].[Customer Name].&amp;[Helen H Murphy]" c="Helen H Murphy"/>
              <i n="[customers].[Customer Name].&amp;[Helen Lyons]" c="Helen Lyons"/>
              <i n="[customers].[Customer Name].&amp;[Helen Simpson]" c="Helen Simpson"/>
              <i n="[customers].[Customer Name].&amp;[Helen Stein]" c="Helen Stein"/>
              <i n="[customers].[Customer Name].&amp;[Henry Ball]" c="Henry Ball"/>
              <i n="[customers].[Customer Name].&amp;[Henry O'Connell]" c="Henry O'Connell"/>
              <i n="[customers].[Customer Name].&amp;[Herbert Beard]" c="Herbert Beard"/>
              <i n="[customers].[Customer Name].&amp;[Herbert Donnelly Swanson]" c="Herbert Donnelly Swanson"/>
              <i n="[customers].[Customer Name].&amp;[Herbert Holden]" c="Herbert Holden"/>
              <i n="[customers].[Customer Name].&amp;[Herbert Williamson]" c="Herbert Williamson"/>
              <i n="[customers].[Customer Name].&amp;[Hilda Bennett]" c="Hilda Bennett"/>
              <i n="[customers].[Customer Name].&amp;[Holly Osborne]" c="Holly Osborne"/>
              <i n="[customers].[Customer Name].&amp;[Holly Pate]" c="Holly Pate"/>
              <i n="[customers].[Customer Name].&amp;[Howard Burnett]" c="Howard Burnett"/>
              <i n="[customers].[Customer Name].&amp;[Howard Rogers]" c="Howard Rogers"/>
              <i n="[customers].[Customer Name].&amp;[Ian Hall]" c="Ian Hall"/>
              <i n="[customers].[Customer Name].&amp;[Irene Li]" c="Irene Li"/>
              <i n="[customers].[Customer Name].&amp;[Irene Murphy]" c="Irene Murphy"/>
              <i n="[customers].[Customer Name].&amp;[Jack Hatcher]" c="Jack Hatcher"/>
              <i n="[customers].[Customer Name].&amp;[Jack Horn]" c="Jack Horn"/>
              <i n="[customers].[Customer Name].&amp;[Jack Morse]" c="Jack Morse"/>
              <i n="[customers].[Customer Name].&amp;[Jackie Burke]" c="Jackie Burke"/>
              <i n="[customers].[Customer Name].&amp;[Jackie Capps]" c="Jackie Capps"/>
              <i n="[customers].[Customer Name].&amp;[Jackie Flynn]" c="Jackie Flynn"/>
              <i n="[customers].[Customer Name].&amp;[Jackie McCullough]" c="Jackie McCullough"/>
              <i n="[customers].[Customer Name].&amp;[Jacob Burgess]" c="Jacob Burgess"/>
              <i n="[customers].[Customer Name].&amp;[Jacob Hirsch]" c="Jacob Hirsch"/>
              <i n="[customers].[Customer Name].&amp;[Jacob Lanier]" c="Jacob Lanier"/>
              <i n="[customers].[Customer Name].&amp;[Jacob McNeill]" c="Jacob McNeill"/>
              <i n="[customers].[Customer Name].&amp;[Jacob Murray]" c="Jacob Murray"/>
              <i n="[customers].[Customer Name].&amp;[Jacqueline Noble]" c="Jacqueline Noble"/>
              <i n="[customers].[Customer Name].&amp;[James Beck]" c="James Beck"/>
              <i n="[customers].[Customer Name].&amp;[James Davenport]" c="James Davenport"/>
              <i n="[customers].[Customer Name].&amp;[James Dickinson Ball]" c="James Dickinson Ball"/>
              <i n="[customers].[Customer Name].&amp;[James Hunter]" c="James Hunter"/>
              <i n="[customers].[Customer Name].&amp;[James Nicholson]" c="James Nicholson"/>
              <i n="[customers].[Customer Name].&amp;[Jamie Manning]" c="Jamie Manning"/>
              <i n="[customers].[Customer Name].&amp;[Jamie Ward]" c="Jamie Ward"/>
              <i n="[customers].[Customer Name].&amp;[Jane Shah]" c="Jane Shah"/>
              <i n="[customers].[Customer Name].&amp;[Janet McCullough]" c="Janet McCullough"/>
              <i n="[customers].[Customer Name].&amp;[Janet Zhang]" c="Janet Zhang"/>
              <i n="[customers].[Customer Name].&amp;[Janice Boswell]" c="Janice Boswell"/>
              <i n="[customers].[Customer Name].&amp;[Janice Cole]" c="Janice Cole"/>
              <i n="[customers].[Customer Name].&amp;[Janice Frye]" c="Janice Frye"/>
              <i n="[customers].[Customer Name].&amp;[Jason Bray]" c="Jason Bray"/>
              <i n="[customers].[Customer Name].&amp;[Jay Hubbard]" c="Jay Hubbard"/>
              <i n="[customers].[Customer Name].&amp;[Jay Simon]" c="Jay Simon"/>
              <i n="[customers].[Customer Name].&amp;[Jean Khan]" c="Jean Khan"/>
              <i n="[customers].[Customer Name].&amp;[Jean Webster]" c="Jean Webster"/>
              <i n="[customers].[Customer Name].&amp;[Jean Weiss Diaz]" c="Jean Weiss Diaz"/>
              <i n="[customers].[Customer Name].&amp;[Jeanette Davies]" c="Jeanette Davies"/>
              <i n="[customers].[Customer Name].&amp;[Jeanne Nguyen]" c="Jeanne Nguyen"/>
              <i n="[customers].[Customer Name].&amp;[Jeanne Walker]" c="Jeanne Walker"/>
              <i n="[customers].[Customer Name].&amp;[Jeanne Werner]" c="Jeanne Werner"/>
              <i n="[customers].[Customer Name].&amp;[Jeff Meadows]" c="Jeff Meadows"/>
              <i n="[customers].[Customer Name].&amp;[Jeff Spivey]" c="Jeff Spivey"/>
              <i n="[customers].[Customer Name].&amp;[Jeffrey Cheng]" c="Jeffrey Cheng"/>
              <i n="[customers].[Customer Name].&amp;[Jeffrey Lloyd]" c="Jeffrey Lloyd"/>
              <i n="[customers].[Customer Name].&amp;[Jeffrey Mueller]" c="Jeffrey Mueller"/>
              <i n="[customers].[Customer Name].&amp;[Jeffrey Page]" c="Jeffrey Page"/>
              <i n="[customers].[Customer Name].&amp;[Jennifer Siegel]" c="Jennifer Siegel"/>
              <i n="[customers].[Customer Name].&amp;[Jennifer Stanton]" c="Jennifer Stanton"/>
              <i n="[customers].[Customer Name].&amp;[Jennifer Zimmerman]" c="Jennifer Zimmerman"/>
              <i n="[customers].[Customer Name].&amp;[Jenny Gold]" c="Jenny Gold"/>
              <i n="[customers].[Customer Name].&amp;[Jenny Hawkins]" c="Jenny Hawkins"/>
              <i n="[customers].[Customer Name].&amp;[Jenny Petty]" c="Jenny Petty"/>
              <i n="[customers].[Customer Name].&amp;[Jeremy Pratt]" c="Jeremy Pratt"/>
              <i n="[customers].[Customer Name].&amp;[Jerome Burch]" c="Jerome Burch"/>
              <i n="[customers].[Customer Name].&amp;[Jerome McIntosh]" c="Jerome McIntosh"/>
              <i n="[customers].[Customer Name].&amp;[Jerry Ennis]" c="Jerry Ennis"/>
              <i n="[customers].[Customer Name].&amp;[Jerry Webster]" c="Jerry Webster"/>
              <i n="[customers].[Customer Name].&amp;[Jesse Hutchinson]" c="Jesse Hutchinson"/>
              <i n="[customers].[Customer Name].&amp;[Jesse Williamson]" c="Jesse Williamson"/>
              <i n="[customers].[Customer Name].&amp;[Jessica Huffman]" c="Jessica Huffman"/>
              <i n="[customers].[Customer Name].&amp;[Jessie Houston]" c="Jessie Houston"/>
              <i n="[customers].[Customer Name].&amp;[Jessie Kelly]" c="Jessie Kelly"/>
              <i n="[customers].[Customer Name].&amp;[Jill Clements]" c="Jill Clements"/>
              <i n="[customers].[Customer Name].&amp;[Jim Hinson]" c="Jim Hinson"/>
              <i n="[customers].[Customer Name].&amp;[Jim Rodgers]" c="Jim Rodgers"/>
              <i n="[customers].[Customer Name].&amp;[Jimmy Alston Holder]" c="Jimmy Alston Holder"/>
              <i n="[customers].[Customer Name].&amp;[Jimmy Wang]" c="Jimmy Wang"/>
              <i n="[customers].[Customer Name].&amp;[Jimmy Waters]" c="Jimmy Waters"/>
              <i n="[customers].[Customer Name].&amp;[Joan Beach]" c="Joan Beach"/>
              <i n="[customers].[Customer Name].&amp;[Joan Bowers]" c="Joan Bowers"/>
              <i n="[customers].[Customer Name].&amp;[Joan Floyd]" c="Joan Floyd"/>
              <i n="[customers].[Customer Name].&amp;[Joann Moser]" c="Joann Moser"/>
              <i n="[customers].[Customer Name].&amp;[Joanna Keith]" c="Joanna Keith"/>
              <i n="[customers].[Customer Name].&amp;[Joanna Kenney]" c="Joanna Kenney"/>
              <i n="[customers].[Customer Name].&amp;[Joanne Chu]" c="Joanne Chu"/>
              <i n="[customers].[Customer Name].&amp;[Joanne Church]" c="Joanne Church"/>
              <i n="[customers].[Customer Name].&amp;[Joanne Spivey]" c="Joanne Spivey"/>
              <i n="[customers].[Customer Name].&amp;[Joe Baldwin]" c="Joe Baldwin"/>
              <i n="[customers].[Customer Name].&amp;[Joe D Dean]" c="Joe D Dean"/>
              <i n="[customers].[Customer Name].&amp;[Joe George]" c="Joe George"/>
              <i n="[customers].[Customer Name].&amp;[Joel Buckley]" c="Joel Buckley"/>
              <i n="[customers].[Customer Name].&amp;[Joel Burnette]" c="Joel Burnette"/>
              <i n="[customers].[Customer Name].&amp;[Joel Huffman]" c="Joel Huffman"/>
              <i n="[customers].[Customer Name].&amp;[John Bray]" c="John Bray"/>
              <i n="[customers].[Customer Name].&amp;[John Merritt]" c="John Merritt"/>
              <i n="[customers].[Customer Name].&amp;[John Morse]" c="John Morse"/>
              <i n="[customers].[Customer Name].&amp;[Johnny Reid]" c="Johnny Reid"/>
              <i n="[customers].[Customer Name].&amp;[Jon Ayers]" c="Jon Ayers"/>
              <i n="[customers].[Customer Name].&amp;[Jon Hale]" c="Jon Hale"/>
              <i n="[customers].[Customer Name].&amp;[Jon Kendall]" c="Jon Kendall"/>
              <i n="[customers].[Customer Name].&amp;[Jon Ward]" c="Jon Ward"/>
              <i n="[customers].[Customer Name].&amp;[Jonathan Crabtree]" c="Jonathan Crabtree"/>
              <i n="[customers].[Customer Name].&amp;[Jordan Beard]" c="Jordan Beard"/>
              <i n="[customers].[Customer Name].&amp;[Jordan Berry]" c="Jordan Berry"/>
              <i n="[customers].[Customer Name].&amp;[Jordan Wilkinson]" c="Jordan Wilkinson"/>
              <i n="[customers].[Customer Name].&amp;[Jordan Womble]" c="Jordan Womble"/>
              <i n="[customers].[Customer Name].&amp;[Joseph Dawson]" c="Joseph Dawson"/>
              <i n="[customers].[Customer Name].&amp;[Joseph Grossman]" c="Joseph Grossman"/>
              <i n="[customers].[Customer Name].&amp;[Joseph Hurst]" c="Joseph Hurst"/>
              <i n="[customers].[Customer Name].&amp;[Josephine Dalton]" c="Josephine Dalton"/>
              <i n="[customers].[Customer Name].&amp;[Josephine Rao]" c="Josephine Rao"/>
              <i n="[customers].[Customer Name].&amp;[Joy Kaplan McNeill]" c="Joy Kaplan McNeill"/>
              <i n="[customers].[Customer Name].&amp;[Joy Maxwell]" c="Joy Maxwell"/>
              <i n="[customers].[Customer Name].&amp;[Joyce Kern]" c="Joyce Kern"/>
              <i n="[customers].[Customer Name].&amp;[Joyce Knox]" c="Joyce Knox"/>
              <i n="[customers].[Customer Name].&amp;[Joyce Murray]" c="Joyce Murray"/>
              <i n="[customers].[Customer Name].&amp;[Juan Gold]" c="Juan Gold"/>
              <i n="[customers].[Customer Name].&amp;[Juan Justice]" c="Juan Justice"/>
              <i n="[customers].[Customer Name].&amp;[Juanita Ballard]" c="Juanita Ballard"/>
              <i n="[customers].[Customer Name].&amp;[Juanita Coley Knox]" c="Juanita Coley Knox"/>
              <i n="[customers].[Customer Name].&amp;[Judith Shepherd]" c="Judith Shepherd"/>
              <i n="[customers].[Customer Name].&amp;[Judy Barrett]" c="Judy Barrett"/>
              <i n="[customers].[Customer Name].&amp;[Judy Frazier]" c="Judy Frazier"/>
              <i n="[customers].[Customer Name].&amp;[Judy Hall]" c="Judy Hall"/>
              <i n="[customers].[Customer Name].&amp;[Judy Merritt]" c="Judy Merritt"/>
              <i n="[customers].[Customer Name].&amp;[Judy Singer]" c="Judy Singer"/>
              <i n="[customers].[Customer Name].&amp;[Julia Reynolds]" c="Julia Reynolds"/>
              <i n="[customers].[Customer Name].&amp;[Julian F Wolfe]" c="Julian F Wolfe"/>
              <i n="[customers].[Customer Name].&amp;[Julian Keith Mayer]" c="Julian Keith Mayer"/>
              <i n="[customers].[Customer Name].&amp;[Julie Edwards]" c="Julie Edwards"/>
              <i n="[customers].[Customer Name].&amp;[Julie Porter]" c="Julie Porter"/>
              <i n="[customers].[Customer Name].&amp;[June Frank Hammond]" c="June Frank Hammond"/>
              <i n="[customers].[Customer Name].&amp;[June Herbert]" c="June Herbert"/>
              <i n="[customers].[Customer Name].&amp;[June Roberts]" c="June Roberts"/>
              <i n="[customers].[Customer Name].&amp;[Justin Frank]" c="Justin Frank"/>
              <i n="[customers].[Customer Name].&amp;[Kara Allison]" c="Kara Allison"/>
              <i n="[customers].[Customer Name].&amp;[Kara Foster]" c="Kara Foster"/>
              <i n="[customers].[Customer Name].&amp;[Kara Patton]" c="Kara Patton"/>
              <i n="[customers].[Customer Name].&amp;[Karen Hendricks]" c="Karen Hendricks"/>
              <i n="[customers].[Customer Name].&amp;[Karen O'Donnell]" c="Karen O'Donnell"/>
              <i n="[customers].[Customer Name].&amp;[Karen Warren]" c="Karen Warren"/>
              <i n="[customers].[Customer Name].&amp;[Karl Knowles]" c="Karl Knowles"/>
              <i n="[customers].[Customer Name].&amp;[Kate Lehman]" c="Kate Lehman"/>
              <i n="[customers].[Customer Name].&amp;[Kate McKenna]" c="Kate McKenna"/>
              <i n="[customers].[Customer Name].&amp;[Kate Peck]" c="Kate Peck"/>
              <i n="[customers].[Customer Name].&amp;[Katharine Bass]" c="Katharine Bass"/>
              <i n="[customers].[Customer Name].&amp;[Katharine Hudson]" c="Katharine Hudson"/>
              <i n="[customers].[Customer Name].&amp;[Katherine Kearney]" c="Katherine Kearney"/>
              <i n="[customers].[Customer Name].&amp;[Katherine W Epstein]" c="Katherine W Epstein"/>
              <i n="[customers].[Customer Name].&amp;[Kathleen Huang Hall]" c="Kathleen Huang Hall"/>
              <i n="[customers].[Customer Name].&amp;[Kathleen P Bloom]" c="Kathleen P Bloom"/>
              <i n="[customers].[Customer Name].&amp;[Kathryn Patrick]" c="Kathryn Patrick"/>
              <i n="[customers].[Customer Name].&amp;[Kathryn Tate]" c="Kathryn Tate"/>
              <i n="[customers].[Customer Name].&amp;[Kathryn Wolfe]" c="Kathryn Wolfe"/>
              <i n="[customers].[Customer Name].&amp;[Kathy Hinton]" c="Kathy Hinton"/>
              <i n="[customers].[Customer Name].&amp;[Kathy Shah]" c="Kathy Shah"/>
              <i n="[customers].[Customer Name].&amp;[Kathy Turner]" c="Kathy Turner"/>
              <i n="[customers].[Customer Name].&amp;[Katie Dougherty]" c="Katie Dougherty"/>
              <i n="[customers].[Customer Name].&amp;[Kay Schultz]" c="Kay Schultz"/>
              <i n="[customers].[Customer Name].&amp;[Keith Hobbs]" c="Keith Hobbs"/>
              <i n="[customers].[Customer Name].&amp;[Keith Marsh]" c="Keith Marsh"/>
              <i n="[customers].[Customer Name].&amp;[Keith R Atkinson]" c="Keith R Atkinson"/>
              <i n="[customers].[Customer Name].&amp;[Kelly Byers]" c="Kelly Byers"/>
              <i n="[customers].[Customer Name].&amp;[Kelly Collins]" c="Kelly Collins"/>
              <i n="[customers].[Customer Name].&amp;[Kelly O'Connor]" c="Kelly O'Connor"/>
              <i n="[customers].[Customer Name].&amp;[Kelly Sawyer]" c="Kelly Sawyer"/>
              <i n="[customers].[Customer Name].&amp;[Kelly Shaw]" c="Kelly Shaw"/>
              <i n="[customers].[Customer Name].&amp;[Ken Cash]" c="Ken Cash"/>
              <i n="[customers].[Customer Name].&amp;[Ken H Frazier]" c="Ken H Frazier"/>
              <i n="[customers].[Customer Name].&amp;[Kenneth Capps]" c="Kenneth Capps"/>
              <i n="[customers].[Customer Name].&amp;[Kenneth Pollock]" c="Kenneth Pollock"/>
              <i n="[customers].[Customer Name].&amp;[Kent Burton]" c="Kent Burton"/>
              <i n="[customers].[Customer Name].&amp;[Kent Gill]" c="Kent Gill"/>
              <i n="[customers].[Customer Name].&amp;[Kent Kerr]" c="Kent Kerr"/>
              <i n="[customers].[Customer Name].&amp;[Kerry Beach]" c="Kerry Beach"/>
              <i n="[customers].[Customer Name].&amp;[Kerry Green]" c="Kerry Green"/>
              <i n="[customers].[Customer Name].&amp;[Kerry Hardy]" c="Kerry Hardy"/>
              <i n="[customers].[Customer Name].&amp;[Kerry Jernigan]" c="Kerry Jernigan"/>
              <i n="[customers].[Customer Name].&amp;[Kerry Wilkerson]" c="Kerry Wilkerson"/>
              <i n="[customers].[Customer Name].&amp;[Kevin Smith]" c="Kevin Smith"/>
              <i n="[customers].[Customer Name].&amp;[Kevin Wolfe]" c="Kevin Wolfe"/>
              <i n="[customers].[Customer Name].&amp;[Kim McCarthy]" c="Kim McCarthy"/>
              <i n="[customers].[Customer Name].&amp;[Kim Weiss]" c="Kim Weiss"/>
              <i n="[customers].[Customer Name].&amp;[Kimberly McCarthy]" c="Kimberly McCarthy"/>
              <i n="[customers].[Customer Name].&amp;[Kimberly Reilly]" c="Kimberly Reilly"/>
              <i n="[customers].[Customer Name].&amp;[Kristin George]" c="Kristin George"/>
              <i n="[customers].[Customer Name].&amp;[Kristina Collier]" c="Kristina Collier"/>
              <i n="[customers].[Customer Name].&amp;[Kristina Sanders]" c="Kristina Sanders"/>
              <i n="[customers].[Customer Name].&amp;[Kristine Connolly]" c="Kristine Connolly"/>
              <i n="[customers].[Customer Name].&amp;[Kristine Holden]" c="Kristine Holden"/>
              <i n="[customers].[Customer Name].&amp;[Kristine Singleton]" c="Kristine Singleton"/>
              <i n="[customers].[Customer Name].&amp;[Kurt O'Connor]" c="Kurt O'Connor"/>
              <i n="[customers].[Customer Name].&amp;[Kyle Fink]" c="Kyle Fink"/>
              <i n="[customers].[Customer Name].&amp;[Kyle Kaufman]" c="Kyle Kaufman"/>
              <i n="[customers].[Customer Name].&amp;[Larry Church]" c="Larry Church"/>
              <i n="[customers].[Customer Name].&amp;[Larry Hall]" c="Larry Hall"/>
              <i n="[customers].[Customer Name].&amp;[Larry Langston]" c="Larry Langston"/>
              <i n="[customers].[Customer Name].&amp;[Laurence Cummings]" c="Laurence Cummings"/>
              <i n="[customers].[Customer Name].&amp;[Laurence Flowers]" c="Laurence Flowers"/>
              <i n="[customers].[Customer Name].&amp;[Laurence Hull]" c="Laurence Hull"/>
              <i n="[customers].[Customer Name].&amp;[Laurence Poe]" c="Laurence Poe"/>
              <i n="[customers].[Customer Name].&amp;[Laurence Simon]" c="Laurence Simon"/>
              <i n="[customers].[Customer Name].&amp;[Laurie Case Daniel]" c="Laurie Case Daniel"/>
              <i n="[customers].[Customer Name].&amp;[Laurie Hanna]" c="Laurie Hanna"/>
              <i n="[customers].[Customer Name].&amp;[Laurie Howe]" c="Laurie Howe"/>
              <i n="[customers].[Customer Name].&amp;[Laurie Moon]" c="Laurie Moon"/>
              <i n="[customers].[Customer Name].&amp;[Laurie Petty]" c="Laurie Petty"/>
              <i n="[customers].[Customer Name].&amp;[Lawrence Dennis]" c="Lawrence Dennis"/>
              <i n="[customers].[Customer Name].&amp;[Lawrence Haas]" c="Lawrence Haas"/>
              <i n="[customers].[Customer Name].&amp;[Lawrence Hester]" c="Lawrence Hester"/>
              <i n="[customers].[Customer Name].&amp;[Leah Clapp]" c="Leah Clapp"/>
              <i n="[customers].[Customer Name].&amp;[Leah Davenport]" c="Leah Davenport"/>
              <i n="[customers].[Customer Name].&amp;[Leah Pollock]" c="Leah Pollock"/>
              <i n="[customers].[Customer Name].&amp;[Lee Hancock]" c="Lee Hancock"/>
              <i n="[customers].[Customer Name].&amp;[Lee McKenna Gregory]" c="Lee McKenna Gregory"/>
              <i n="[customers].[Customer Name].&amp;[Lee Xu]" c="Lee Xu"/>
              <i n="[customers].[Customer Name].&amp;[Leigh Burnette Hurley]" c="Leigh Burnette Hurley"/>
              <i n="[customers].[Customer Name].&amp;[Leo E Underwood]" c="Leo E Underwood"/>
              <i n="[customers].[Customer Name].&amp;[Leo J Olson]" c="Leo J Olson"/>
              <i n="[customers].[Customer Name].&amp;[Leo Kane]" c="Leo Kane"/>
              <i n="[customers].[Customer Name].&amp;[Leon Peele]" c="Leon Peele"/>
              <i n="[customers].[Customer Name].&amp;[Leonard Strauss]" c="Leonard Strauss"/>
              <i n="[customers].[Customer Name].&amp;[Leroy Blanchard]" c="Leroy Blanchard"/>
              <i n="[customers].[Customer Name].&amp;[Leroy Field]" c="Leroy Field"/>
              <i n="[customers].[Customer Name].&amp;[Leslie Hawley]" c="Leslie Hawley"/>
              <i n="[customers].[Customer Name].&amp;[Leslie Jacobson]" c="Leslie Jacobson"/>
              <i n="[customers].[Customer Name].&amp;[Leslie Rowland]" c="Leslie Rowland"/>
              <i n="[customers].[Customer Name].&amp;[Leslie Shannon]" c="Leslie Shannon"/>
              <i n="[customers].[Customer Name].&amp;[Leslie Woodard]" c="Leslie Woodard"/>
              <i n="[customers].[Customer Name].&amp;[Lester Copeland]" c="Lester Copeland"/>
              <i n="[customers].[Customer Name].&amp;[Lester Sawyer]" c="Lester Sawyer"/>
              <i n="[customers].[Customer Name].&amp;[Lester Woodward Maynard]" c="Lester Woodward Maynard"/>
              <i n="[customers].[Customer Name].&amp;[Lewis Baldwin]" c="Lewis Baldwin"/>
              <i n="[customers].[Customer Name].&amp;[Lillian Day]" c="Lillian Day"/>
              <i n="[customers].[Customer Name].&amp;[Lillian Fischer]" c="Lillian Fischer"/>
              <i n="[customers].[Customer Name].&amp;[Linda Blake]" c="Linda Blake"/>
              <i n="[customers].[Customer Name].&amp;[Linda Weiss]" c="Linda Weiss"/>
              <i n="[customers].[Customer Name].&amp;[Lindsay Link]" c="Lindsay Link"/>
              <i n="[customers].[Customer Name].&amp;[Lindsay O'Connell]" c="Lindsay O'Connell"/>
              <i n="[customers].[Customer Name].&amp;[Lindsay P Ashley]" c="Lindsay P Ashley"/>
              <i n="[customers].[Customer Name].&amp;[Lindsay Tate]" c="Lindsay Tate"/>
              <i n="[customers].[Customer Name].&amp;[Lindsay Webb]" c="Lindsay Webb"/>
              <i n="[customers].[Customer Name].&amp;[Lisa Branch]" c="Lisa Branch"/>
              <i n="[customers].[Customer Name].&amp;[Lisa Kim]" c="Lisa Kim"/>
              <i n="[customers].[Customer Name].&amp;[Lloyd Cannon]" c="Lloyd Cannon"/>
              <i n="[customers].[Customer Name].&amp;[Lloyd Dickson]" c="Lloyd Dickson"/>
              <i n="[customers].[Customer Name].&amp;[Lloyd Dolan]" c="Lloyd Dolan"/>
              <i n="[customers].[Customer Name].&amp;[Lloyd Fuller]" c="Lloyd Fuller"/>
              <i n="[customers].[Customer Name].&amp;[Lloyd Levin]" c="Lloyd Levin"/>
              <i n="[customers].[Customer Name].&amp;[Lloyd Norris]" c="Lloyd Norris"/>
              <i n="[customers].[Customer Name].&amp;[Lloyd Spencer]" c="Lloyd Spencer"/>
              <i n="[customers].[Customer Name].&amp;[Lois Hamilton]" c="Lois Hamilton"/>
              <i n="[customers].[Customer Name].&amp;[Lois Hansen]" c="Lois Hansen"/>
              <i n="[customers].[Customer Name].&amp;[Lois Rowland]" c="Lois Rowland"/>
              <i n="[customers].[Customer Name].&amp;[Lori Wolfe]" c="Lori Wolfe"/>
              <i n="[customers].[Customer Name].&amp;[Lorraine Boykin]" c="Lorraine Boykin"/>
              <i n="[customers].[Customer Name].&amp;[Lorraine Kelly]" c="Lorraine Kelly"/>
              <i n="[customers].[Customer Name].&amp;[Louis Parrish]" c="Louis Parrish"/>
              <i n="[customers].[Customer Name].&amp;[Louise Webster Sharma]" c="Louise Webster Sharma"/>
              <i n="[customers].[Customer Name].&amp;[Lucille Buchanan]" c="Lucille Buchanan"/>
              <i n="[customers].[Customer Name].&amp;[Lucille Gibbons]" c="Lucille Gibbons"/>
              <i n="[customers].[Customer Name].&amp;[Lucille McGee]" c="Lucille McGee"/>
              <i n="[customers].[Customer Name].&amp;[Lucille Rankin]" c="Lucille Rankin"/>
              <i n="[customers].[Customer Name].&amp;[Luis Kerr]" c="Luis Kerr"/>
              <i n="[customers].[Customer Name].&amp;[Lynda Banks]" c="Lynda Banks"/>
              <i n="[customers].[Customer Name].&amp;[Lynda Herman]" c="Lynda Herman"/>
              <i n="[customers].[Customer Name].&amp;[Lynda Rosenthal]" c="Lynda Rosenthal"/>
              <i n="[customers].[Customer Name].&amp;[Lynn Bell]" c="Lynn Bell"/>
              <i n="[customers].[Customer Name].&amp;[Lynn Epstein]" c="Lynn Epstein"/>
              <i n="[customers].[Customer Name].&amp;[Lynn Hines]" c="Lynn Hines"/>
              <i n="[customers].[Customer Name].&amp;[Lynn Morrow]" c="Lynn Morrow"/>
              <i n="[customers].[Customer Name].&amp;[Lynn O'Donnell]" c="Lynn O'Donnell"/>
              <i n="[customers].[Customer Name].&amp;[Lynn Payne]" c="Lynn Payne"/>
              <i n="[customers].[Customer Name].&amp;[Lynne Griffith]" c="Lynne Griffith"/>
              <i n="[customers].[Customer Name].&amp;[Lynne Reid]" c="Lynne Reid"/>
              <i n="[customers].[Customer Name].&amp;[Lynne Wilcox]" c="Lynne Wilcox"/>
              <i n="[customers].[Customer Name].&amp;[Malcolm Floyd]" c="Malcolm Floyd"/>
              <i n="[customers].[Customer Name].&amp;[Malcolm French]" c="Malcolm French"/>
              <i n="[customers].[Customer Name].&amp;[Malcolm Robertson]" c="Malcolm Robertson"/>
              <i n="[customers].[Customer Name].&amp;[Malcolm S Lanier]" c="Malcolm S Lanier"/>
              <i n="[customers].[Customer Name].&amp;[Marc Nash]" c="Marc Nash"/>
              <i n="[customers].[Customer Name].&amp;[Marc Ray]" c="Marc Ray"/>
              <i n="[customers].[Customer Name].&amp;[Marcia Feldman]" c="Marcia Feldman"/>
              <i n="[customers].[Customer Name].&amp;[Marcia Greenberg]" c="Marcia Greenberg"/>
              <i n="[customers].[Customer Name].&amp;[Marcus Dunlap]" c="Marcus Dunlap"/>
              <i n="[customers].[Customer Name].&amp;[Marguerite Moss]" c="Marguerite Moss"/>
              <i n="[customers].[Customer Name].&amp;[Marguerite Rodgers]" c="Marguerite Rodgers"/>
              <i n="[customers].[Customer Name].&amp;[Marguerite Yu]" c="Marguerite Yu"/>
              <i n="[customers].[Customer Name].&amp;[Maria Block]" c="Maria Block"/>
              <i n="[customers].[Customer Name].&amp;[Maria Thomas]" c="Maria Thomas"/>
              <i n="[customers].[Customer Name].&amp;[Marian Willis]" c="Marian Willis"/>
              <i n="[customers].[Customer Name].&amp;[Marianne Carey]" c="Marianne Carey"/>
              <i n="[customers].[Customer Name].&amp;[Marianne Connor]" c="Marianne Connor"/>
              <i n="[customers].[Customer Name].&amp;[Marianne Goldstein]" c="Marianne Goldstein"/>
              <i n="[customers].[Customer Name].&amp;[Marianne Weiner Ennis]" c="Marianne Weiner Ennis"/>
              <i n="[customers].[Customer Name].&amp;[Marie Bass]" c="Marie Bass"/>
              <i n="[customers].[Customer Name].&amp;[Marie Pittman]" c="Marie Pittman"/>
              <i n="[customers].[Customer Name].&amp;[Marion Bowling]" c="Marion Bowling"/>
              <i n="[customers].[Customer Name].&amp;[Marion Lindsey]" c="Marion Lindsey"/>
              <i n="[customers].[Customer Name].&amp;[Marion Owens]" c="Marion Owens"/>
              <i n="[customers].[Customer Name].&amp;[Marion Wilcox]" c="Marion Wilcox"/>
              <i n="[customers].[Customer Name].&amp;[Marjorie Arthur]" c="Marjorie Arthur"/>
              <i n="[customers].[Customer Name].&amp;[Marjorie Burnette]" c="Marjorie Burnette"/>
              <i n="[customers].[Customer Name].&amp;[Marjorie Owens]" c="Marjorie Owens"/>
              <i n="[customers].[Customer Name].&amp;[Mark Ritchie]" c="Mark Ritchie"/>
              <i n="[customers].[Customer Name].&amp;[Marlene Abrams]" c="Marlene Abrams"/>
              <i n="[customers].[Customer Name].&amp;[Marlene Davidson]" c="Marlene Davidson"/>
              <i n="[customers].[Customer Name].&amp;[Marlene Gray]" c="Marlene Gray"/>
              <i n="[customers].[Customer Name].&amp;[Marlene Harrison]" c="Marlene Harrison"/>
              <i n="[customers].[Customer Name].&amp;[Marlene Kirk]" c="Marlene Kirk"/>
              <i n="[customers].[Customer Name].&amp;[Marlene Phillips]" c="Marlene Phillips"/>
              <i n="[customers].[Customer Name].&amp;[Marsha P Joyner]" c="Marsha P Joyner"/>
              <i n="[customers].[Customer Name].&amp;[Marsha Roy]" c="Marsha Roy"/>
              <i n="[customers].[Customer Name].&amp;[Marshall Brandt Briggs]" c="Marshall Brandt Briggs"/>
              <i n="[customers].[Customer Name].&amp;[Marshall Sutherland]" c="Marshall Sutherland"/>
              <i n="[customers].[Customer Name].&amp;[Martha Bowers]" c="Martha Bowers"/>
              <i n="[customers].[Customer Name].&amp;[Martin Kirk]" c="Martin Kirk"/>
              <i n="[customers].[Customer Name].&amp;[Marvin Hunt]" c="Marvin Hunt"/>
              <i n="[customers].[Customer Name].&amp;[Marvin MacDonald]" c="Marvin MacDonald"/>
              <i n="[customers].[Customer Name].&amp;[Marvin Parrott]" c="Marvin Parrott"/>
              <i n="[customers].[Customer Name].&amp;[Marvin Patrick]" c="Marvin Patrick"/>
              <i n="[customers].[Customer Name].&amp;[Marvin Reid]" c="Marvin Reid"/>
              <i n="[customers].[Customer Name].&amp;[Marvin Rollins]" c="Marvin Rollins"/>
              <i n="[customers].[Customer Name].&amp;[Marvin Yang]" c="Marvin Yang"/>
              <i n="[customers].[Customer Name].&amp;[Mary Hewitt]" c="Mary Hewitt"/>
              <i n="[customers].[Customer Name].&amp;[Mary Norman]" c="Mary Norman"/>
              <i n="[customers].[Customer Name].&amp;[Mary Page]" c="Mary Page"/>
              <i n="[customers].[Customer Name].&amp;[Matthew Berman]" c="Matthew Berman"/>
              <i n="[customers].[Customer Name].&amp;[Matthew Conway]" c="Matthew Conway"/>
              <i n="[customers].[Customer Name].&amp;[Maureen Herbert Hood]" c="Maureen Herbert Hood"/>
              <i n="[customers].[Customer Name].&amp;[Maureen Stout]" c="Maureen Stout"/>
              <i n="[customers].[Customer Name].&amp;[Maureen Whitley]" c="Maureen Whitley"/>
              <i n="[customers].[Customer Name].&amp;[Maurice Everett]" c="Maurice Everett"/>
              <i n="[customers].[Customer Name].&amp;[Maurice Kelly]" c="Maurice Kelly"/>
              <i n="[customers].[Customer Name].&amp;[Max Hubbard]" c="Max Hubbard"/>
              <i n="[customers].[Customer Name].&amp;[Max Hurley]" c="Max Hurley"/>
              <i n="[customers].[Customer Name].&amp;[Max McKenna]" c="Max McKenna"/>
              <i n="[customers].[Customer Name].&amp;[Max Small]" c="Max Small"/>
              <i n="[customers].[Customer Name].&amp;[Maxine Collier Grady]" c="Maxine Collier Grady"/>
              <i n="[customers].[Customer Name].&amp;[Megan Woods]" c="Megan Woods"/>
              <i n="[customers].[Customer Name].&amp;[Megan York]" c="Megan York"/>
              <i n="[customers].[Customer Name].&amp;[Melanie Burgess]" c="Melanie Burgess"/>
              <i n="[customers].[Customer Name].&amp;[Melanie Knight]" c="Melanie Knight"/>
              <i n="[customers].[Customer Name].&amp;[Melanie Morrow]" c="Melanie Morrow"/>
              <i n="[customers].[Customer Name].&amp;[Melinda Rogers]" c="Melinda Rogers"/>
              <i n="[customers].[Customer Name].&amp;[Melinda Thornton]" c="Melinda Thornton"/>
              <i n="[customers].[Customer Name].&amp;[Melvin Benton]" c="Melvin Benton"/>
              <i n="[customers].[Customer Name].&amp;[Melvin Duke]" c="Melvin Duke"/>
              <i n="[customers].[Customer Name].&amp;[Melvin Kendall]" c="Melvin Kendall"/>
              <i n="[customers].[Customer Name].&amp;[Meredith Humphrey]" c="Meredith Humphrey"/>
              <i n="[customers].[Customer Name].&amp;[Meredith Walters]" c="Meredith Walters"/>
              <i n="[customers].[Customer Name].&amp;[Michael Robbins]" c="Michael Robbins"/>
              <i n="[customers].[Customer Name].&amp;[Michael Shaffer]" c="Michael Shaffer"/>
              <i n="[customers].[Customer Name].&amp;[Michael Tanner]" c="Michael Tanner"/>
              <i n="[customers].[Customer Name].&amp;[Michele Bradshaw]" c="Michele Bradshaw"/>
              <i n="[customers].[Customer Name].&amp;[Michele Bullard]" c="Michele Bullard"/>
              <i n="[customers].[Customer Name].&amp;[Michelle Bryant Phillips]" c="Michelle Bryant Phillips"/>
              <i n="[customers].[Customer Name].&amp;[Michelle Steele]" c="Michelle Steele"/>
              <i n="[customers].[Customer Name].&amp;[Mike G Hartman]" c="Mike G Hartman"/>
              <i n="[customers].[Customer Name].&amp;[Mike Howard]" c="Mike Howard"/>
              <i n="[customers].[Customer Name].&amp;[Mildred Briggs]" c="Mildred Briggs"/>
              <i n="[customers].[Customer Name].&amp;[Mildred Chase]" c="Mildred Chase"/>
              <i n="[customers].[Customer Name].&amp;[Milton Harrell]" c="Milton Harrell"/>
              <i n="[customers].[Customer Name].&amp;[Milton Lindsay]" c="Milton Lindsay"/>
              <i n="[customers].[Customer Name].&amp;[Miriam Bowman]" c="Miriam Bowman"/>
              <i n="[customers].[Customer Name].&amp;[Miriam Greenberg]" c="Miriam Greenberg"/>
              <i n="[customers].[Customer Name].&amp;[Miriam Mueller]" c="Miriam Mueller"/>
              <i n="[customers].[Customer Name].&amp;[Mitchell Goldberg]" c="Mitchell Goldberg"/>
              <i n="[customers].[Customer Name].&amp;[Mitchell Ross]" c="Mitchell Ross"/>
              <i n="[customers].[Customer Name].&amp;[Molly Browning]" c="Molly Browning"/>
              <i n="[customers].[Customer Name].&amp;[Molly Vincent]" c="Molly Vincent"/>
              <i n="[customers].[Customer Name].&amp;[Molly Webster]" c="Molly Webster"/>
              <i n="[customers].[Customer Name].&amp;[Monica Harvey]" c="Monica Harvey"/>
              <i n="[customers].[Customer Name].&amp;[Monica Howard]" c="Monica Howard"/>
              <i n="[customers].[Customer Name].&amp;[Monica Law Thompson]" c="Monica Law Thompson"/>
              <i n="[customers].[Customer Name].&amp;[Monica McCormick]" c="Monica McCormick"/>
              <i n="[customers].[Customer Name].&amp;[Monica Stuart]" c="Monica Stuart"/>
              <i n="[customers].[Customer Name].&amp;[Nancy Holden]" c="Nancy Holden"/>
              <i n="[customers].[Customer Name].&amp;[Natalie Aldridge]" c="Natalie Aldridge"/>
              <i n="[customers].[Customer Name].&amp;[Natalie Watts]" c="Natalie Watts"/>
              <i n="[customers].[Customer Name].&amp;[Nathan Fox]" c="Nathan Fox"/>
              <i n="[customers].[Customer Name].&amp;[Nathan Jenkins]" c="Nathan Jenkins"/>
              <i n="[customers].[Customer Name].&amp;[Nathan Newton]" c="Nathan Newton"/>
              <i n="[customers].[Customer Name].&amp;[Nathan Wyatt]" c="Nathan Wyatt"/>
              <i n="[customers].[Customer Name].&amp;[Neal Weber]" c="Neal Weber"/>
              <i n="[customers].[Customer Name].&amp;[Neal Wolfe]" c="Neal Wolfe"/>
              <i n="[customers].[Customer Name].&amp;[Neil Bailey]" c="Neil Bailey"/>
              <i n="[customers].[Customer Name].&amp;[Neil Barbee]" c="Neil Barbee"/>
              <i n="[customers].[Customer Name].&amp;[Neil Hogan]" c="Neil Hogan"/>
              <i n="[customers].[Customer Name].&amp;[Neil Parker]" c="Neil Parker"/>
              <i n="[customers].[Customer Name].&amp;[Neil Song]" c="Neil Song"/>
              <i n="[customers].[Customer Name].&amp;[Nelson Hensley]" c="Nelson Hensley"/>
              <i n="[customers].[Customer Name].&amp;[Nelson Hong]" c="Nelson Hong"/>
              <i n="[customers].[Customer Name].&amp;[Nicholas Wallace]" c="Nicholas Wallace"/>
              <i n="[customers].[Customer Name].&amp;[Nicole Goldstein]" c="Nicole Goldstein"/>
              <i n="[customers].[Customer Name].&amp;[Nicole Pope]" c="Nicole Pope"/>
              <i n="[customers].[Customer Name].&amp;[Nicole Reid]" c="Nicole Reid"/>
              <i n="[customers].[Customer Name].&amp;[Nina Bowles]" c="Nina Bowles"/>
              <i n="[customers].[Customer Name].&amp;[Nina Horne Kelly]" c="Nina Horne Kelly"/>
              <i n="[customers].[Customer Name].&amp;[Norman Adams]" c="Norman Adams"/>
              <i n="[customers].[Customer Name].&amp;[Norman Shields]" c="Norman Shields"/>
              <i n="[customers].[Customer Name].&amp;[Oscar Bowers]" c="Oscar Bowers"/>
              <i n="[customers].[Customer Name].&amp;[Oscar Ford]" c="Oscar Ford"/>
              <i n="[customers].[Customer Name].&amp;[Oscar Kenney]" c="Oscar Kenney"/>
              <i n="[customers].[Customer Name].&amp;[Paige Jacobs]" c="Paige Jacobs"/>
              <i n="[customers].[Customer Name].&amp;[Paige Mason]" c="Paige Mason"/>
              <i n="[customers].[Customer Name].&amp;[Paige Powers]" c="Paige Powers"/>
              <i n="[customers].[Customer Name].&amp;[Pam Anthony]" c="Pam Anthony"/>
              <i n="[customers].[Customer Name].&amp;[Pam Bennett]" c="Pam Bennett"/>
              <i n="[customers].[Customer Name].&amp;[Pam Gilbert]" c="Pam Gilbert"/>
              <i n="[customers].[Customer Name].&amp;[Pam Patton]" c="Pam Patton"/>
              <i n="[customers].[Customer Name].&amp;[Pamela Wiley]" c="Pamela Wiley"/>
              <i n="[customers].[Customer Name].&amp;[Pat Baker]" c="Pat Baker"/>
              <i n="[customers].[Customer Name].&amp;[Pat Kinney]" c="Pat Kinney"/>
              <i n="[customers].[Customer Name].&amp;[Patricia Cole Blair]" c="Patricia Cole Blair"/>
              <i n="[customers].[Customer Name].&amp;[Patrick Adcock]" c="Patrick Adcock"/>
              <i n="[customers].[Customer Name].&amp;[Patrick Byrne]" c="Patrick Byrne"/>
              <i n="[customers].[Customer Name].&amp;[Patrick Lowry]" c="Patrick Lowry"/>
              <i n="[customers].[Customer Name].&amp;[Patrick Rosenthal]" c="Patrick Rosenthal"/>
              <i n="[customers].[Customer Name].&amp;[Patsy Harmon]" c="Patsy Harmon"/>
              <i n="[customers].[Customer Name].&amp;[Patsy Shea]" c="Patsy Shea"/>
              <i n="[customers].[Customer Name].&amp;[Paul Puckett]" c="Paul Puckett"/>
              <i n="[customers].[Customer Name].&amp;[Paul Tate]" c="Paul Tate"/>
              <i n="[customers].[Customer Name].&amp;[Paul W French]" c="Paul W French"/>
              <i n="[customers].[Customer Name].&amp;[Paula Hubbard]" c="Paula Hubbard"/>
              <i n="[customers].[Customer Name].&amp;[Pauline Boyette]" c="Pauline Boyette"/>
              <i n="[customers].[Customer Name].&amp;[Pauline Brooks]" c="Pauline Brooks"/>
              <i n="[customers].[Customer Name].&amp;[Pauline Denton]" c="Pauline Denton"/>
              <i n="[customers].[Customer Name].&amp;[Pauline Finch]" c="Pauline Finch"/>
              <i n="[customers].[Customer Name].&amp;[Peggy Chan]" c="Peggy Chan"/>
              <i n="[customers].[Customer Name].&amp;[Peggy Lanier]" c="Peggy Lanier"/>
              <i n="[customers].[Customer Name].&amp;[Peggy Rowe]" c="Peggy Rowe"/>
              <i n="[customers].[Customer Name].&amp;[Penny Leach]" c="Penny Leach"/>
              <i n="[customers].[Customer Name].&amp;[Penny O Caldwell]" c="Penny O Caldwell"/>
              <i n="[customers].[Customer Name].&amp;[Penny Rich]" c="Penny Rich"/>
              <i n="[customers].[Customer Name].&amp;[Penny Tuttle]" c="Penny Tuttle"/>
              <i n="[customers].[Customer Name].&amp;[Peter Adams]" c="Peter Adams"/>
              <i n="[customers].[Customer Name].&amp;[Peter Brooks]" c="Peter Brooks"/>
              <i n="[customers].[Customer Name].&amp;[Peter Hardy]" c="Peter Hardy"/>
              <i n="[customers].[Customer Name].&amp;[Peter McConnell]" c="Peter McConnell"/>
              <i n="[customers].[Customer Name].&amp;[Philip Hawkins]" c="Philip Hawkins"/>
              <i n="[customers].[Customer Name].&amp;[Phillip Blum]" c="Phillip Blum"/>
              <i n="[customers].[Customer Name].&amp;[Phillip Chappell]" c="Phillip Chappell"/>
              <i n="[customers].[Customer Name].&amp;[Phillip Holmes]" c="Phillip Holmes"/>
              <i n="[customers].[Customer Name].&amp;[Phillip Pollard]" c="Phillip Pollard"/>
              <i n="[customers].[Customer Name].&amp;[Phyllis Hull]" c="Phyllis Hull"/>
              <i n="[customers].[Customer Name].&amp;[Phyllis Little]" c="Phyllis Little"/>
              <i n="[customers].[Customer Name].&amp;[Priscilla Allen]" c="Priscilla Allen"/>
              <i n="[customers].[Customer Name].&amp;[Priscilla Brandon]" c="Priscilla Brandon"/>
              <i n="[customers].[Customer Name].&amp;[Priscilla Frank]" c="Priscilla Frank"/>
              <i n="[customers].[Customer Name].&amp;[Rachel Bates]" c="Rachel Bates"/>
              <i n="[customers].[Customer Name].&amp;[Rachel Casey]" c="Rachel Casey"/>
              <i n="[customers].[Customer Name].&amp;[Ralph Woods Scott]" c="Ralph Woods Scott"/>
              <i n="[customers].[Customer Name].&amp;[Randall Boykin]" c="Randall Boykin"/>
              <i n="[customers].[Customer Name].&amp;[Randall Montgomery]" c="Randall Montgomery"/>
              <i n="[customers].[Customer Name].&amp;[Randy Jiang]" c="Randy Jiang"/>
              <i n="[customers].[Customer Name].&amp;[Ray Grady]" c="Ray Grady"/>
              <i n="[customers].[Customer Name].&amp;[Ray Oakley]" c="Ray Oakley"/>
              <i n="[customers].[Customer Name].&amp;[Ray Silverman]" c="Ray Silverman"/>
              <i n="[customers].[Customer Name].&amp;[Rebecca Lindsey]" c="Rebecca Lindsey"/>
              <i n="[customers].[Customer Name].&amp;[Regina Langley]" c="Regina Langley"/>
              <i n="[customers].[Customer Name].&amp;[Renee Alston]" c="Renee Alston"/>
              <i n="[customers].[Customer Name].&amp;[Renee Huang]" c="Renee Huang"/>
              <i n="[customers].[Customer Name].&amp;[Renee McKenzie]" c="Renee McKenzie"/>
              <i n="[customers].[Customer Name].&amp;[Rhonda Bryant]" c="Rhonda Bryant"/>
              <i n="[customers].[Customer Name].&amp;[Rhonda Ivey]" c="Rhonda Ivey"/>
              <i n="[customers].[Customer Name].&amp;[Rhonda Schroeder]" c="Rhonda Schroeder"/>
              <i n="[customers].[Customer Name].&amp;[Rhonda Stein]" c="Rhonda Stein"/>
              <i n="[customers].[Customer Name].&amp;[Richard McClure]" c="Richard McClure"/>
              <i n="[customers].[Customer Name].&amp;[Richard Tan]" c="Richard Tan"/>
              <i n="[customers].[Customer Name].&amp;[Rick Ellis]" c="Rick Ellis"/>
              <i n="[customers].[Customer Name].&amp;[Rick Foster Hawkins]" c="Rick Foster Hawkins"/>
              <i n="[customers].[Customer Name].&amp;[Rick Houston]" c="Rick Houston"/>
              <i n="[customers].[Customer Name].&amp;[Ricky Allred]" c="Ricky Allred"/>
              <i n="[customers].[Customer Name].&amp;[Ricky Garner]" c="Ricky Garner"/>
              <i n="[customers].[Customer Name].&amp;[Ricky Hensley]" c="Ricky Hensley"/>
              <i n="[customers].[Customer Name].&amp;[Ricky Sanders]" c="Ricky Sanders"/>
              <i n="[customers].[Customer Name].&amp;[Ricky W Clements]" c="Ricky W Clements"/>
              <i n="[customers].[Customer Name].&amp;[Rita Barton]" c="Rita Barton"/>
              <i n="[customers].[Customer Name].&amp;[Robert Brantley]" c="Robert Brantley"/>
              <i n="[customers].[Customer Name].&amp;[Robert Cowan]" c="Robert Cowan"/>
              <i n="[customers].[Customer Name].&amp;[Robert Rollins]" c="Robert Rollins"/>
              <i n="[customers].[Customer Name].&amp;[Roberta Daniel]" c="Roberta Daniel"/>
              <i n="[customers].[Customer Name].&amp;[Roberta Mitchell]" c="Roberta Mitchell"/>
              <i n="[customers].[Customer Name].&amp;[Roberta Mullins Peters]" c="Roberta Mullins Peters"/>
              <i n="[customers].[Customer Name].&amp;[Robin High]" c="Robin High"/>
              <i n="[customers].[Customer Name].&amp;[Robin Kramer Vaughn]" c="Robin Kramer Vaughn"/>
              <i n="[customers].[Customer Name].&amp;[Robin Tyler]" c="Robin Tyler"/>
              <i n="[customers].[Customer Name].&amp;[Robyn Crawford]" c="Robyn Crawford"/>
              <i n="[customers].[Customer Name].&amp;[Robyn Garner]" c="Robyn Garner"/>
              <i n="[customers].[Customer Name].&amp;[Robyn Hayes]" c="Robyn Hayes"/>
              <i n="[customers].[Customer Name].&amp;[Robyn Lyon]" c="Robyn Lyon"/>
              <i n="[customers].[Customer Name].&amp;[Robyn Zhou]" c="Robyn Zhou"/>
              <i n="[customers].[Customer Name].&amp;[Rodney Field]" c="Rodney Field"/>
              <i n="[customers].[Customer Name].&amp;[Rodney Kearney]" c="Rodney Kearney"/>
              <i n="[customers].[Customer Name].&amp;[Roger Blalock Cassidy]" c="Roger Blalock Cassidy"/>
              <i n="[customers].[Customer Name].&amp;[Roger Meyer]" c="Roger Meyer"/>
              <i n="[customers].[Customer Name].&amp;[Roger Schwartz]" c="Roger Schwartz"/>
              <i n="[customers].[Customer Name].&amp;[Ron Newton]" c="Ron Newton"/>
              <i n="[customers].[Customer Name].&amp;[Ronald O'Neill]" c="Ronald O'Neill"/>
              <i n="[customers].[Customer Name].&amp;[Ronnie Creech]" c="Ronnie Creech"/>
              <i n="[customers].[Customer Name].&amp;[Ronnie Nolan]" c="Ronnie Nolan"/>
              <i n="[customers].[Customer Name].&amp;[Ronnie Proctor]" c="Ronnie Proctor"/>
              <i n="[customers].[Customer Name].&amp;[Rosemary Branch]" c="Rosemary Branch"/>
              <i n="[customers].[Customer Name].&amp;[Rosemary English]" c="Rosemary English"/>
              <i n="[customers].[Customer Name].&amp;[Rosemary O'Brien]" c="Rosemary O'Brien"/>
              <i n="[customers].[Customer Name].&amp;[Rosemary Stark]" c="Rosemary Stark"/>
              <i n="[customers].[Customer Name].&amp;[Ross Frederick]" c="Ross Frederick"/>
              <i n="[customers].[Customer Name].&amp;[Ross Simpson]" c="Ross Simpson"/>
              <i n="[customers].[Customer Name].&amp;[Roy Hardison]" c="Roy Hardison"/>
              <i n="[customers].[Customer Name].&amp;[Roy Rouse]" c="Roy Rouse"/>
              <i n="[customers].[Customer Name].&amp;[Ruby Gibbons]" c="Ruby Gibbons"/>
              <i n="[customers].[Customer Name].&amp;[Russell Chan]" c="Russell Chan"/>
              <i n="[customers].[Customer Name].&amp;[Russell W Melton]" c="Russell W Melton"/>
              <i n="[customers].[Customer Name].&amp;[Ruth Dudley]" c="Ruth Dudley"/>
              <i n="[customers].[Customer Name].&amp;[Ruth Lamm]" c="Ruth Lamm"/>
              <i n="[customers].[Customer Name].&amp;[Ryan Foster]" c="Ryan Foster"/>
              <i n="[customers].[Customer Name].&amp;[Ryan Herman]" c="Ryan Herman"/>
              <i n="[customers].[Customer Name].&amp;[Sally Dunn]" c="Sally Dunn"/>
              <i n="[customers].[Customer Name].&amp;[Sally House]" c="Sally House"/>
              <i n="[customers].[Customer Name].&amp;[Sally Liu]" c="Sally Liu"/>
              <i n="[customers].[Customer Name].&amp;[Sam Oh]" c="Sam Oh"/>
              <i n="[customers].[Customer Name].&amp;[Sam Rouse]" c="Sam Rouse"/>
              <i n="[customers].[Customer Name].&amp;[Sam Woodward]" c="Sam Woodward"/>
              <i n="[customers].[Customer Name].&amp;[Samantha Koch]" c="Samantha Koch"/>
              <i n="[customers].[Customer Name].&amp;[Samantha Weaver]" c="Samantha Weaver"/>
              <i n="[customers].[Customer Name].&amp;[Samuel Newman]" c="Samuel Newman"/>
              <i n="[customers].[Customer Name].&amp;[Sandra Berry]" c="Sandra Berry"/>
              <i n="[customers].[Customer Name].&amp;[Sandra Faulkner]" c="Sandra Faulkner"/>
              <i n="[customers].[Customer Name].&amp;[Sandra Sharma]" c="Sandra Sharma"/>
              <i n="[customers].[Customer Name].&amp;[Sandy Cannon]" c="Sandy Cannon"/>
              <i n="[customers].[Customer Name].&amp;[Sandy Ellington]" c="Sandy Ellington"/>
              <i n="[customers].[Customer Name].&amp;[Sandy Hunt]" c="Sandy Hunt"/>
              <i n="[customers].[Customer Name].&amp;[Sandy Mueller]" c="Sandy Mueller"/>
              <i n="[customers].[Customer Name].&amp;[Sara Faulkner]" c="Sara Faulkner"/>
              <i n="[customers].[Customer Name].&amp;[Sara O'Connor]" c="Sara O'Connor"/>
              <i n="[customers].[Customer Name].&amp;[Sarah N Becker]" c="Sarah N Becker"/>
              <i n="[customers].[Customer Name].&amp;[Sarah Ramsey]" c="Sarah Ramsey"/>
              <i n="[customers].[Customer Name].&amp;[Scott Bunn]" c="Scott Bunn"/>
              <i n="[customers].[Customer Name].&amp;[Scott Feldman]" c="Scott Feldman"/>
              <i n="[customers].[Customer Name].&amp;[Scott McKenna]" c="Scott McKenna"/>
              <i n="[customers].[Customer Name].&amp;[Scott Moore]" c="Scott Moore"/>
              <i n="[customers].[Customer Name].&amp;[Sean Burton]" c="Sean Burton"/>
              <i n="[customers].[Customer Name].&amp;[Sean Herbert]" c="Sean Herbert"/>
              <i n="[customers].[Customer Name].&amp;[Sean McKenna]" c="Sean McKenna"/>
              <i n="[customers].[Customer Name].&amp;[Sean N Boyer]" c="Sean N Boyer"/>
              <i n="[customers].[Customer Name].&amp;[Sean Pugh]" c="Sean Pugh"/>
              <i n="[customers].[Customer Name].&amp;[Sean Stephenson]" c="Sean Stephenson"/>
              <i n="[customers].[Customer Name].&amp;[Seth Matthews]" c="Seth Matthews"/>
              <i n="[customers].[Customer Name].&amp;[Seth Merrill]" c="Seth Merrill"/>
              <i n="[customers].[Customer Name].&amp;[Shannon Aldridge]" c="Shannon Aldridge"/>
              <i n="[customers].[Customer Name].&amp;[Sharon Ellis]" c="Sharon Ellis"/>
              <i n="[customers].[Customer Name].&amp;[Sharon Kessler]" c="Sharon Kessler"/>
              <i n="[customers].[Customer Name].&amp;[Sharon Long]" c="Sharon Long"/>
              <i n="[customers].[Customer Name].&amp;[Sharon Marcus]" c="Sharon Marcus"/>
              <i n="[customers].[Customer Name].&amp;[Sharon Thomas]" c="Sharon Thomas"/>
              <i n="[customers].[Customer Name].&amp;[Shawn Combs]" c="Shawn Combs"/>
              <i n="[customers].[Customer Name].&amp;[Shawn McIntyre]" c="Shawn McIntyre"/>
              <i n="[customers].[Customer Name].&amp;[Shawn Meyer]" c="Shawn Meyer"/>
              <i n="[customers].[Customer Name].&amp;[Shawn Stern]" c="Shawn Stern"/>
              <i n="[customers].[Customer Name].&amp;[Sherri F Vogel]" c="Sherri F Vogel"/>
              <i n="[customers].[Customer Name].&amp;[Sherri Kramer]" c="Sherri Kramer"/>
              <i n="[customers].[Customer Name].&amp;[Sherri McIntosh]" c="Sherri McIntosh"/>
              <i n="[customers].[Customer Name].&amp;[Sherri P Stephens]" c="Sherri P Stephens"/>
              <i n="[customers].[Customer Name].&amp;[Sherry Hurley]" c="Sherry Hurley"/>
              <i n="[customers].[Customer Name].&amp;[Sheryl Marsh]" c="Sheryl Marsh"/>
              <i n="[customers].[Customer Name].&amp;[Sheryl Reese]" c="Sheryl Reese"/>
              <i n="[customers].[Customer Name].&amp;[Shirley Riley]" c="Shirley Riley"/>
            </range>
          </ranges>
        </level>
      </levels>
      <selections count="1">
        <selection n="[customers].[Customer Name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 Category" cache="Срез_Product_Category" caption="Product Category" level="1" rowHeight="241300"/>
  <slicer name="Product Sub-Category" cache="Срез_Product_Sub_Category" caption="Product Sub-Category" level="1" rowHeight="241300"/>
  <slicer name="Customer Name" cache="Срез_Customer_Name" caption="Customer Name" level="1" rowHeight="241300"/>
</slicer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Таблица1" displayName="Таблица1" ref="A1:Y1953" totalsRowShown="0" headerRowDxfId="268" dataDxfId="267">
  <autoFilter ref="A1:Y1953"/>
  <tableColumns count="25">
    <tableColumn id="1" name="Row ID" dataDxfId="266"/>
    <tableColumn id="2" name="Order Priority" dataDxfId="265"/>
    <tableColumn id="3" name="Discount" dataDxfId="264"/>
    <tableColumn id="4" name="Unit Price" dataDxfId="263"/>
    <tableColumn id="5" name="Shipping Cost" dataDxfId="262"/>
    <tableColumn id="6" name="Customer ID" dataDxfId="261"/>
    <tableColumn id="7" name="Customer Name" dataDxfId="260"/>
    <tableColumn id="8" name="Ship Mode" dataDxfId="259"/>
    <tableColumn id="9" name="Customer Segment" dataDxfId="258"/>
    <tableColumn id="10" name="Product Category" dataDxfId="257"/>
    <tableColumn id="11" name="Product Sub-Category" dataDxfId="256"/>
    <tableColumn id="12" name="Product Container" dataDxfId="255"/>
    <tableColumn id="13" name="Product Name" dataDxfId="254"/>
    <tableColumn id="14" name="Product Base Margin" dataDxfId="253"/>
    <tableColumn id="15" name="Country" dataDxfId="252"/>
    <tableColumn id="16" name="Region" dataDxfId="251"/>
    <tableColumn id="17" name="State or Province" dataDxfId="250"/>
    <tableColumn id="18" name="City" dataDxfId="249"/>
    <tableColumn id="19" name="Postal Code" dataDxfId="248"/>
    <tableColumn id="20" name="Order Date" dataDxfId="247"/>
    <tableColumn id="21" name="Ship Date" dataDxfId="246"/>
    <tableColumn id="22" name="Profit" dataDxfId="245"/>
    <tableColumn id="23" name="Quantity ordered new" dataDxfId="244"/>
    <tableColumn id="24" name="Sales" dataDxfId="243"/>
    <tableColumn id="25" name="Order ID" dataDxfId="24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3" name="Таблица3" displayName="Таблица3" ref="A1:B5" totalsRowShown="0" headerRowDxfId="241" dataDxfId="240">
  <autoFilter ref="A1:B5"/>
  <tableColumns count="2">
    <tableColumn id="1" name="Region" dataDxfId="239"/>
    <tableColumn id="2" name="Manager" dataDxfId="23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2" name="orders" displayName="orders" ref="A1:Y1953" tableType="queryTable" totalsRowShown="0">
  <autoFilter ref="A1:Y1953"/>
  <tableColumns count="25">
    <tableColumn id="1" uniqueName="1" name="Order ID" queryTableFieldId="1"/>
    <tableColumn id="2" uniqueName="2" name="Order Date" queryTableFieldId="2"/>
    <tableColumn id="3" uniqueName="3" name="City" queryTableFieldId="3" dataDxfId="170"/>
    <tableColumn id="4" uniqueName="4" name="Country" queryTableFieldId="4"/>
    <tableColumn id="5" uniqueName="5" name="Customer ID" queryTableFieldId="5"/>
    <tableColumn id="6" uniqueName="6" name="Customer Segment" queryTableFieldId="6"/>
    <tableColumn id="7" uniqueName="7" name="Discount" queryTableFieldId="7"/>
    <tableColumn id="8" uniqueName="8" name="Order Priority" queryTableFieldId="8"/>
    <tableColumn id="9" uniqueName="9" name="Postal Code" queryTableFieldId="9"/>
    <tableColumn id="10" uniqueName="10" name="Product_id" queryTableFieldId="10"/>
    <tableColumn id="11" uniqueName="11" name="Product Base Margin" queryTableFieldId="11"/>
    <tableColumn id="12" uniqueName="12" name="Product Container" queryTableFieldId="12"/>
    <tableColumn id="13" uniqueName="13" name="Profit" queryTableFieldId="13"/>
    <tableColumn id="14" uniqueName="14" name="Quantity ordered new" queryTableFieldId="14"/>
    <tableColumn id="15" uniqueName="15" name="Region" queryTableFieldId="15"/>
    <tableColumn id="16" uniqueName="16" name="Sales" queryTableFieldId="16"/>
    <tableColumn id="17" uniqueName="17" name="Ship Date" queryTableFieldId="17"/>
    <tableColumn id="18" uniqueName="18" name="Ship Mode" queryTableFieldId="18"/>
    <tableColumn id="19" uniqueName="19" name="Shipping Cost" queryTableFieldId="19"/>
    <tableColumn id="20" uniqueName="20" name="State or Province" queryTableFieldId="20"/>
    <tableColumn id="21" uniqueName="21" name="Unit Price" queryTableFieldId="21"/>
    <tableColumn id="22" uniqueName="22" name="месяц" queryTableFieldId="22"/>
    <tableColumn id="23" uniqueName="23" name="Custom" queryTableFieldId="23" dataDxfId="169"/>
    <tableColumn id="24" uniqueName="24" name="месяц (Индекс месяца)" queryTableFieldId="24"/>
    <tableColumn id="25" uniqueName="25" name="месяц (Месяц)" queryTableFieldId="25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products" displayName="products" ref="A1:D914" tableType="queryTable" totalsRowShown="0">
  <autoFilter ref="A1:D914"/>
  <sortState ref="A2:D914">
    <sortCondition ref="A1:A914"/>
  </sortState>
  <tableColumns count="4">
    <tableColumn id="1" uniqueName="1" name="Product_id" queryTableFieldId="1"/>
    <tableColumn id="2" uniqueName="2" name="Product Category" queryTableFieldId="2"/>
    <tableColumn id="3" uniqueName="3" name="Product Sub-Category" queryTableFieldId="3"/>
    <tableColumn id="4" uniqueName="4" name="Product Name" queryTableFieldId="4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name="ВременнаяШкала_Order_Date" sourceName="[orders].[Order Date]">
  <pivotTables>
    <pivotTable tabId="15" name="Сводная таблица2"/>
    <pivotTable tabId="15" name="Сводная таблица3"/>
    <pivotTable tabId="15" name="Сводная таблица4"/>
    <pivotTable tabId="14" name="Сводная таблица5"/>
    <pivotTable tabId="22" name="Сводная таблица2"/>
    <pivotTable tabId="19" name="Сводная таблица1"/>
    <pivotTable tabId="12" name="Сводная таблица1"/>
  </pivotTables>
  <state minimalRefreshVersion="6" lastRefreshVersion="6" pivotCacheId="14" filterType="unknown">
    <bounds startDate="2015-01-01T00:00:00" endDate="201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mc:Ignorable="x">
  <timeline name="Order Date" cache="ВременнаяШкала_Order_Date" caption="Order Date" showSelectionLabel="0" showTimeLevel="0" level="2" selectionLevel="2" scrollPosition="2015-01-01T00:00:00" style="TimeSlicerStyleLight5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4" Type="http://schemas.microsoft.com/office/2011/relationships/timeline" Target="../timelines/timelin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59999389629810485"/>
  </sheetPr>
  <dimension ref="A1:Y1953"/>
  <sheetViews>
    <sheetView workbookViewId="0">
      <pane xSplit="1" ySplit="1" topLeftCell="E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9.28515625" customWidth="1"/>
    <col min="2" max="2" width="14.28515625" customWidth="1"/>
    <col min="3" max="3" width="10.5703125" customWidth="1"/>
    <col min="4" max="4" width="11.28515625" customWidth="1"/>
    <col min="5" max="5" width="15" customWidth="1"/>
    <col min="6" max="6" width="13.5703125" customWidth="1"/>
    <col min="7" max="7" width="26.42578125" customWidth="1"/>
    <col min="8" max="8" width="13.5703125" customWidth="1"/>
    <col min="9" max="9" width="19.42578125" customWidth="1"/>
    <col min="10" max="10" width="18" customWidth="1"/>
    <col min="11" max="11" width="29.28515625" customWidth="1"/>
    <col min="12" max="12" width="18.28515625" customWidth="1"/>
    <col min="13" max="13" width="92.28515625" customWidth="1"/>
    <col min="14" max="14" width="21" customWidth="1"/>
    <col min="15" max="15" width="19.140625" customWidth="1"/>
    <col min="16" max="16" width="9.42578125" customWidth="1"/>
    <col min="17" max="17" width="17.7109375" customWidth="1"/>
    <col min="18" max="18" width="19.5703125" customWidth="1"/>
    <col min="19" max="19" width="13.7109375" customWidth="1"/>
    <col min="20" max="20" width="12.5703125" customWidth="1"/>
    <col min="21" max="21" width="11.5703125" customWidth="1"/>
    <col min="22" max="22" width="12.5703125" customWidth="1"/>
    <col min="23" max="23" width="21.140625" customWidth="1"/>
    <col min="24" max="24" width="10" customWidth="1"/>
    <col min="25" max="25" width="11.5703125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</row>
    <row r="2" spans="1:25" ht="12.75" customHeight="1" x14ac:dyDescent="0.25">
      <c r="A2" s="1">
        <v>20847</v>
      </c>
      <c r="B2" s="1" t="s">
        <v>25</v>
      </c>
      <c r="C2" s="1">
        <v>0.01</v>
      </c>
      <c r="D2" s="1">
        <v>2.84</v>
      </c>
      <c r="E2" s="1">
        <v>0.93</v>
      </c>
      <c r="F2" s="1">
        <v>3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>
        <v>0.54</v>
      </c>
      <c r="O2" s="1" t="s">
        <v>33</v>
      </c>
      <c r="P2" s="1" t="s">
        <v>34</v>
      </c>
      <c r="Q2" s="1" t="s">
        <v>35</v>
      </c>
      <c r="R2" s="1" t="s">
        <v>36</v>
      </c>
      <c r="S2" s="1">
        <v>98221</v>
      </c>
      <c r="T2" s="3">
        <v>42011</v>
      </c>
      <c r="U2" s="3">
        <v>42012</v>
      </c>
      <c r="V2" s="1">
        <v>4.5599999999999996</v>
      </c>
      <c r="W2" s="1">
        <v>4</v>
      </c>
      <c r="X2" s="1">
        <v>13.01</v>
      </c>
      <c r="Y2" s="4">
        <v>88522</v>
      </c>
    </row>
    <row r="3" spans="1:25" ht="12.75" customHeight="1" x14ac:dyDescent="0.25">
      <c r="A3" s="1">
        <v>20228</v>
      </c>
      <c r="B3" s="1" t="s">
        <v>37</v>
      </c>
      <c r="C3" s="1">
        <v>0.02</v>
      </c>
      <c r="D3" s="1">
        <v>500.98</v>
      </c>
      <c r="E3" s="1">
        <v>26</v>
      </c>
      <c r="F3" s="1">
        <v>5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>
        <v>0.6</v>
      </c>
      <c r="O3" s="1" t="s">
        <v>33</v>
      </c>
      <c r="P3" s="1" t="s">
        <v>34</v>
      </c>
      <c r="Q3" s="1" t="s">
        <v>45</v>
      </c>
      <c r="R3" s="1" t="s">
        <v>46</v>
      </c>
      <c r="S3" s="1">
        <v>91776</v>
      </c>
      <c r="T3" s="3">
        <v>42168</v>
      </c>
      <c r="U3" s="3">
        <v>42170</v>
      </c>
      <c r="V3" s="1">
        <v>4390.3665000000001</v>
      </c>
      <c r="W3" s="1">
        <v>12</v>
      </c>
      <c r="X3" s="1">
        <v>6362.85</v>
      </c>
      <c r="Y3" s="4">
        <v>90193</v>
      </c>
    </row>
    <row r="4" spans="1:25" ht="12.75" customHeight="1" x14ac:dyDescent="0.25">
      <c r="A4" s="1">
        <v>21776</v>
      </c>
      <c r="B4" s="1" t="s">
        <v>47</v>
      </c>
      <c r="C4" s="1">
        <v>0.06</v>
      </c>
      <c r="D4" s="1">
        <v>9.48</v>
      </c>
      <c r="E4" s="1">
        <v>7.29</v>
      </c>
      <c r="F4" s="1">
        <v>11</v>
      </c>
      <c r="G4" s="1" t="s">
        <v>48</v>
      </c>
      <c r="H4" s="1" t="s">
        <v>49</v>
      </c>
      <c r="I4" s="1" t="s">
        <v>40</v>
      </c>
      <c r="J4" s="1" t="s">
        <v>41</v>
      </c>
      <c r="K4" s="1" t="s">
        <v>50</v>
      </c>
      <c r="L4" s="1" t="s">
        <v>51</v>
      </c>
      <c r="M4" s="1" t="s">
        <v>52</v>
      </c>
      <c r="N4" s="1">
        <v>0.45</v>
      </c>
      <c r="O4" s="1" t="s">
        <v>33</v>
      </c>
      <c r="P4" s="1" t="s">
        <v>53</v>
      </c>
      <c r="Q4" s="1" t="s">
        <v>54</v>
      </c>
      <c r="R4" s="1" t="s">
        <v>55</v>
      </c>
      <c r="S4" s="1">
        <v>7203</v>
      </c>
      <c r="T4" s="3">
        <v>42050</v>
      </c>
      <c r="U4" s="3">
        <v>42052</v>
      </c>
      <c r="V4" s="1">
        <v>-53.809600000000003</v>
      </c>
      <c r="W4" s="1">
        <v>22</v>
      </c>
      <c r="X4" s="1">
        <v>211.15</v>
      </c>
      <c r="Y4" s="4">
        <v>90192</v>
      </c>
    </row>
    <row r="5" spans="1:25" ht="12.75" customHeight="1" x14ac:dyDescent="0.25">
      <c r="A5" s="1">
        <v>24844</v>
      </c>
      <c r="B5" s="1" t="s">
        <v>56</v>
      </c>
      <c r="C5" s="1">
        <v>0.09</v>
      </c>
      <c r="D5" s="1">
        <v>78.69</v>
      </c>
      <c r="E5" s="1">
        <v>19.989999999999998</v>
      </c>
      <c r="F5" s="1">
        <v>14</v>
      </c>
      <c r="G5" s="1" t="s">
        <v>57</v>
      </c>
      <c r="H5" s="1" t="s">
        <v>49</v>
      </c>
      <c r="I5" s="1" t="s">
        <v>58</v>
      </c>
      <c r="J5" s="1" t="s">
        <v>41</v>
      </c>
      <c r="K5" s="1" t="s">
        <v>50</v>
      </c>
      <c r="L5" s="1" t="s">
        <v>59</v>
      </c>
      <c r="M5" s="1" t="s">
        <v>60</v>
      </c>
      <c r="N5" s="1">
        <v>0.43</v>
      </c>
      <c r="O5" s="1" t="s">
        <v>33</v>
      </c>
      <c r="P5" s="1" t="s">
        <v>61</v>
      </c>
      <c r="Q5" s="1" t="s">
        <v>62</v>
      </c>
      <c r="R5" s="1" t="s">
        <v>63</v>
      </c>
      <c r="S5" s="1">
        <v>55372</v>
      </c>
      <c r="T5" s="3">
        <v>42136</v>
      </c>
      <c r="U5" s="3">
        <v>42138</v>
      </c>
      <c r="V5" s="1">
        <v>803.47050000000002</v>
      </c>
      <c r="W5" s="1">
        <v>16</v>
      </c>
      <c r="X5" s="1">
        <v>1164.45</v>
      </c>
      <c r="Y5" s="4">
        <v>86838</v>
      </c>
    </row>
    <row r="6" spans="1:25" ht="12.75" customHeight="1" x14ac:dyDescent="0.25">
      <c r="A6" s="1">
        <v>24846</v>
      </c>
      <c r="B6" s="1" t="s">
        <v>56</v>
      </c>
      <c r="C6" s="1">
        <v>0.08</v>
      </c>
      <c r="D6" s="1">
        <v>3.28</v>
      </c>
      <c r="E6" s="1">
        <v>2.31</v>
      </c>
      <c r="F6" s="1">
        <v>14</v>
      </c>
      <c r="G6" s="1" t="s">
        <v>57</v>
      </c>
      <c r="H6" s="1" t="s">
        <v>49</v>
      </c>
      <c r="I6" s="1" t="s">
        <v>58</v>
      </c>
      <c r="J6" s="1" t="s">
        <v>29</v>
      </c>
      <c r="K6" s="1" t="s">
        <v>30</v>
      </c>
      <c r="L6" s="1" t="s">
        <v>31</v>
      </c>
      <c r="M6" s="1" t="s">
        <v>64</v>
      </c>
      <c r="N6" s="1">
        <v>0.56000000000000005</v>
      </c>
      <c r="O6" s="1" t="s">
        <v>33</v>
      </c>
      <c r="P6" s="1" t="s">
        <v>61</v>
      </c>
      <c r="Q6" s="1" t="s">
        <v>62</v>
      </c>
      <c r="R6" s="1" t="s">
        <v>63</v>
      </c>
      <c r="S6" s="1">
        <v>55372</v>
      </c>
      <c r="T6" s="3">
        <v>42136</v>
      </c>
      <c r="U6" s="3">
        <v>42137</v>
      </c>
      <c r="V6" s="1">
        <v>-24.03</v>
      </c>
      <c r="W6" s="1">
        <v>7</v>
      </c>
      <c r="X6" s="1">
        <v>22.23</v>
      </c>
      <c r="Y6" s="4">
        <v>86838</v>
      </c>
    </row>
    <row r="7" spans="1:25" ht="12.75" customHeight="1" x14ac:dyDescent="0.25">
      <c r="A7" s="1">
        <v>24847</v>
      </c>
      <c r="B7" s="1" t="s">
        <v>56</v>
      </c>
      <c r="C7" s="1">
        <v>0.05</v>
      </c>
      <c r="D7" s="1">
        <v>3.28</v>
      </c>
      <c r="E7" s="1">
        <v>4.2</v>
      </c>
      <c r="F7" s="1">
        <v>14</v>
      </c>
      <c r="G7" s="1" t="s">
        <v>57</v>
      </c>
      <c r="H7" s="1" t="s">
        <v>49</v>
      </c>
      <c r="I7" s="1" t="s">
        <v>58</v>
      </c>
      <c r="J7" s="1" t="s">
        <v>29</v>
      </c>
      <c r="K7" s="1" t="s">
        <v>30</v>
      </c>
      <c r="L7" s="1" t="s">
        <v>31</v>
      </c>
      <c r="M7" s="1" t="s">
        <v>65</v>
      </c>
      <c r="N7" s="1">
        <v>0.56000000000000005</v>
      </c>
      <c r="O7" s="1" t="s">
        <v>33</v>
      </c>
      <c r="P7" s="1" t="s">
        <v>61</v>
      </c>
      <c r="Q7" s="1" t="s">
        <v>62</v>
      </c>
      <c r="R7" s="1" t="s">
        <v>63</v>
      </c>
      <c r="S7" s="1">
        <v>55372</v>
      </c>
      <c r="T7" s="3">
        <v>42136</v>
      </c>
      <c r="U7" s="3">
        <v>42137</v>
      </c>
      <c r="V7" s="1">
        <v>-37.03</v>
      </c>
      <c r="W7" s="1">
        <v>4</v>
      </c>
      <c r="X7" s="1">
        <v>13.99</v>
      </c>
      <c r="Y7" s="4">
        <v>86838</v>
      </c>
    </row>
    <row r="8" spans="1:25" ht="12.75" customHeight="1" x14ac:dyDescent="0.25">
      <c r="A8" s="1">
        <v>24848</v>
      </c>
      <c r="B8" s="1" t="s">
        <v>56</v>
      </c>
      <c r="C8" s="1">
        <v>0.05</v>
      </c>
      <c r="D8" s="1">
        <v>3.58</v>
      </c>
      <c r="E8" s="1">
        <v>1.63</v>
      </c>
      <c r="F8" s="1">
        <v>14</v>
      </c>
      <c r="G8" s="1" t="s">
        <v>57</v>
      </c>
      <c r="H8" s="1" t="s">
        <v>49</v>
      </c>
      <c r="I8" s="1" t="s">
        <v>58</v>
      </c>
      <c r="J8" s="1" t="s">
        <v>29</v>
      </c>
      <c r="K8" s="1" t="s">
        <v>66</v>
      </c>
      <c r="L8" s="1" t="s">
        <v>31</v>
      </c>
      <c r="M8" s="1" t="s">
        <v>67</v>
      </c>
      <c r="N8" s="1">
        <v>0.36</v>
      </c>
      <c r="O8" s="1" t="s">
        <v>33</v>
      </c>
      <c r="P8" s="1" t="s">
        <v>61</v>
      </c>
      <c r="Q8" s="1" t="s">
        <v>62</v>
      </c>
      <c r="R8" s="1" t="s">
        <v>63</v>
      </c>
      <c r="S8" s="1">
        <v>55372</v>
      </c>
      <c r="T8" s="3">
        <v>42136</v>
      </c>
      <c r="U8" s="3">
        <v>42137</v>
      </c>
      <c r="V8" s="1">
        <v>-0.71</v>
      </c>
      <c r="W8" s="1">
        <v>4</v>
      </c>
      <c r="X8" s="1">
        <v>14.26</v>
      </c>
      <c r="Y8" s="4">
        <v>86838</v>
      </c>
    </row>
    <row r="9" spans="1:25" ht="12.75" customHeight="1" x14ac:dyDescent="0.25">
      <c r="A9" s="1">
        <v>18181</v>
      </c>
      <c r="B9" s="1" t="s">
        <v>47</v>
      </c>
      <c r="C9" s="1">
        <v>0</v>
      </c>
      <c r="D9" s="1">
        <v>4.42</v>
      </c>
      <c r="E9" s="1">
        <v>4.99</v>
      </c>
      <c r="F9" s="1">
        <v>15</v>
      </c>
      <c r="G9" s="1" t="s">
        <v>68</v>
      </c>
      <c r="H9" s="1" t="s">
        <v>49</v>
      </c>
      <c r="I9" s="1" t="s">
        <v>58</v>
      </c>
      <c r="J9" s="1" t="s">
        <v>29</v>
      </c>
      <c r="K9" s="1" t="s">
        <v>69</v>
      </c>
      <c r="L9" s="1" t="s">
        <v>59</v>
      </c>
      <c r="M9" s="1" t="s">
        <v>70</v>
      </c>
      <c r="N9" s="1">
        <v>0.38</v>
      </c>
      <c r="O9" s="1" t="s">
        <v>33</v>
      </c>
      <c r="P9" s="1" t="s">
        <v>53</v>
      </c>
      <c r="Q9" s="1" t="s">
        <v>71</v>
      </c>
      <c r="R9" s="1" t="s">
        <v>72</v>
      </c>
      <c r="S9" s="1">
        <v>11787</v>
      </c>
      <c r="T9" s="3">
        <v>42102</v>
      </c>
      <c r="U9" s="3">
        <v>42103</v>
      </c>
      <c r="V9" s="1">
        <v>-59.82</v>
      </c>
      <c r="W9" s="1">
        <v>7</v>
      </c>
      <c r="X9" s="1">
        <v>33.47</v>
      </c>
      <c r="Y9" s="4">
        <v>86837</v>
      </c>
    </row>
    <row r="10" spans="1:25" ht="12.75" customHeight="1" x14ac:dyDescent="0.25">
      <c r="A10" s="1">
        <v>20925</v>
      </c>
      <c r="B10" s="1" t="s">
        <v>56</v>
      </c>
      <c r="C10" s="1">
        <v>0.01</v>
      </c>
      <c r="D10" s="1">
        <v>35.94</v>
      </c>
      <c r="E10" s="1">
        <v>6.66</v>
      </c>
      <c r="F10" s="1">
        <v>15</v>
      </c>
      <c r="G10" s="1" t="s">
        <v>68</v>
      </c>
      <c r="H10" s="1" t="s">
        <v>49</v>
      </c>
      <c r="I10" s="1" t="s">
        <v>58</v>
      </c>
      <c r="J10" s="1" t="s">
        <v>29</v>
      </c>
      <c r="K10" s="1" t="s">
        <v>69</v>
      </c>
      <c r="L10" s="1" t="s">
        <v>59</v>
      </c>
      <c r="M10" s="1" t="s">
        <v>73</v>
      </c>
      <c r="N10" s="1">
        <v>0.4</v>
      </c>
      <c r="O10" s="1" t="s">
        <v>33</v>
      </c>
      <c r="P10" s="1" t="s">
        <v>53</v>
      </c>
      <c r="Q10" s="1" t="s">
        <v>71</v>
      </c>
      <c r="R10" s="1" t="s">
        <v>72</v>
      </c>
      <c r="S10" s="1">
        <v>11787</v>
      </c>
      <c r="T10" s="3">
        <v>42152</v>
      </c>
      <c r="U10" s="3">
        <v>42152</v>
      </c>
      <c r="V10" s="1">
        <v>261.87569999999994</v>
      </c>
      <c r="W10" s="1">
        <v>10</v>
      </c>
      <c r="X10" s="1">
        <v>379.53</v>
      </c>
      <c r="Y10" s="4">
        <v>86839</v>
      </c>
    </row>
    <row r="11" spans="1:25" ht="12.75" customHeight="1" x14ac:dyDescent="0.25">
      <c r="A11" s="1">
        <v>26267</v>
      </c>
      <c r="B11" s="1" t="s">
        <v>25</v>
      </c>
      <c r="C11" s="1">
        <v>0.04</v>
      </c>
      <c r="D11" s="1">
        <v>2.98</v>
      </c>
      <c r="E11" s="1">
        <v>1.58</v>
      </c>
      <c r="F11" s="1">
        <v>16</v>
      </c>
      <c r="G11" s="1" t="s">
        <v>74</v>
      </c>
      <c r="H11" s="1" t="s">
        <v>49</v>
      </c>
      <c r="I11" s="1" t="s">
        <v>58</v>
      </c>
      <c r="J11" s="1" t="s">
        <v>29</v>
      </c>
      <c r="K11" s="1" t="s">
        <v>66</v>
      </c>
      <c r="L11" s="1" t="s">
        <v>31</v>
      </c>
      <c r="M11" s="1" t="s">
        <v>75</v>
      </c>
      <c r="N11" s="1">
        <v>0.39</v>
      </c>
      <c r="O11" s="1" t="s">
        <v>33</v>
      </c>
      <c r="P11" s="1" t="s">
        <v>53</v>
      </c>
      <c r="Q11" s="1" t="s">
        <v>71</v>
      </c>
      <c r="R11" s="1" t="s">
        <v>76</v>
      </c>
      <c r="S11" s="1">
        <v>13210</v>
      </c>
      <c r="T11" s="3">
        <v>42047</v>
      </c>
      <c r="U11" s="3">
        <v>42050</v>
      </c>
      <c r="V11" s="1">
        <v>2.63</v>
      </c>
      <c r="W11" s="1">
        <v>6</v>
      </c>
      <c r="X11" s="1">
        <v>18.8</v>
      </c>
      <c r="Y11" s="4">
        <v>86836</v>
      </c>
    </row>
    <row r="12" spans="1:25" ht="12.75" customHeight="1" x14ac:dyDescent="0.25">
      <c r="A12" s="1">
        <v>26268</v>
      </c>
      <c r="B12" s="1" t="s">
        <v>25</v>
      </c>
      <c r="C12" s="1">
        <v>0.05</v>
      </c>
      <c r="D12" s="1">
        <v>115.99</v>
      </c>
      <c r="E12" s="1">
        <v>2.5</v>
      </c>
      <c r="F12" s="1">
        <v>16</v>
      </c>
      <c r="G12" s="1" t="s">
        <v>74</v>
      </c>
      <c r="H12" s="1" t="s">
        <v>49</v>
      </c>
      <c r="I12" s="1" t="s">
        <v>58</v>
      </c>
      <c r="J12" s="1" t="s">
        <v>77</v>
      </c>
      <c r="K12" s="1" t="s">
        <v>78</v>
      </c>
      <c r="L12" s="1" t="s">
        <v>59</v>
      </c>
      <c r="M12" s="1" t="s">
        <v>79</v>
      </c>
      <c r="N12" s="1">
        <v>0.55000000000000004</v>
      </c>
      <c r="O12" s="1" t="s">
        <v>33</v>
      </c>
      <c r="P12" s="1" t="s">
        <v>53</v>
      </c>
      <c r="Q12" s="1" t="s">
        <v>71</v>
      </c>
      <c r="R12" s="1" t="s">
        <v>76</v>
      </c>
      <c r="S12" s="1">
        <v>13210</v>
      </c>
      <c r="T12" s="3">
        <v>42047</v>
      </c>
      <c r="U12" s="3">
        <v>42049</v>
      </c>
      <c r="V12" s="1">
        <v>652.73309999999992</v>
      </c>
      <c r="W12" s="1">
        <v>10</v>
      </c>
      <c r="X12" s="1">
        <v>945.99</v>
      </c>
      <c r="Y12" s="4">
        <v>86836</v>
      </c>
    </row>
    <row r="13" spans="1:25" ht="12.75" customHeight="1" x14ac:dyDescent="0.25">
      <c r="A13" s="1">
        <v>23890</v>
      </c>
      <c r="B13" s="1" t="s">
        <v>25</v>
      </c>
      <c r="C13" s="1">
        <v>0.05</v>
      </c>
      <c r="D13" s="1">
        <v>26.48</v>
      </c>
      <c r="E13" s="1">
        <v>6.93</v>
      </c>
      <c r="F13" s="1">
        <v>18</v>
      </c>
      <c r="G13" s="1" t="s">
        <v>80</v>
      </c>
      <c r="H13" s="1" t="s">
        <v>49</v>
      </c>
      <c r="I13" s="1" t="s">
        <v>58</v>
      </c>
      <c r="J13" s="1" t="s">
        <v>41</v>
      </c>
      <c r="K13" s="1" t="s">
        <v>50</v>
      </c>
      <c r="L13" s="1" t="s">
        <v>59</v>
      </c>
      <c r="M13" s="1" t="s">
        <v>81</v>
      </c>
      <c r="N13" s="1">
        <v>0.49</v>
      </c>
      <c r="O13" s="1" t="s">
        <v>33</v>
      </c>
      <c r="P13" s="1" t="s">
        <v>34</v>
      </c>
      <c r="Q13" s="1" t="s">
        <v>82</v>
      </c>
      <c r="R13" s="1" t="s">
        <v>83</v>
      </c>
      <c r="S13" s="1">
        <v>59601</v>
      </c>
      <c r="T13" s="3">
        <v>42139</v>
      </c>
      <c r="U13" s="3">
        <v>42140</v>
      </c>
      <c r="V13" s="1">
        <v>314.48129999999998</v>
      </c>
      <c r="W13" s="1">
        <v>17</v>
      </c>
      <c r="X13" s="1">
        <v>455.77</v>
      </c>
      <c r="Y13" s="4">
        <v>90031</v>
      </c>
    </row>
    <row r="14" spans="1:25" ht="12.75" customHeight="1" x14ac:dyDescent="0.25">
      <c r="A14" s="1">
        <v>24063</v>
      </c>
      <c r="B14" s="1" t="s">
        <v>37</v>
      </c>
      <c r="C14" s="1">
        <v>7.0000000000000007E-2</v>
      </c>
      <c r="D14" s="1">
        <v>12.99</v>
      </c>
      <c r="E14" s="1">
        <v>9.44</v>
      </c>
      <c r="F14" s="1">
        <v>19</v>
      </c>
      <c r="G14" s="1" t="s">
        <v>84</v>
      </c>
      <c r="H14" s="1" t="s">
        <v>49</v>
      </c>
      <c r="I14" s="1" t="s">
        <v>58</v>
      </c>
      <c r="J14" s="1" t="s">
        <v>77</v>
      </c>
      <c r="K14" s="1" t="s">
        <v>85</v>
      </c>
      <c r="L14" s="1" t="s">
        <v>86</v>
      </c>
      <c r="M14" s="1" t="s">
        <v>87</v>
      </c>
      <c r="N14" s="1">
        <v>0.39</v>
      </c>
      <c r="O14" s="1" t="s">
        <v>33</v>
      </c>
      <c r="P14" s="1" t="s">
        <v>34</v>
      </c>
      <c r="Q14" s="1" t="s">
        <v>82</v>
      </c>
      <c r="R14" s="1" t="s">
        <v>88</v>
      </c>
      <c r="S14" s="1">
        <v>59801</v>
      </c>
      <c r="T14" s="3">
        <v>42145</v>
      </c>
      <c r="U14" s="3">
        <v>42147</v>
      </c>
      <c r="V14" s="1">
        <v>-114.63990000000001</v>
      </c>
      <c r="W14" s="1">
        <v>18</v>
      </c>
      <c r="X14" s="1">
        <v>231.79</v>
      </c>
      <c r="Y14" s="4">
        <v>90032</v>
      </c>
    </row>
    <row r="15" spans="1:25" ht="12.75" customHeight="1" x14ac:dyDescent="0.25">
      <c r="A15" s="1">
        <v>5890</v>
      </c>
      <c r="B15" s="1" t="s">
        <v>25</v>
      </c>
      <c r="C15" s="1">
        <v>0.05</v>
      </c>
      <c r="D15" s="1">
        <v>26.48</v>
      </c>
      <c r="E15" s="1">
        <v>6.93</v>
      </c>
      <c r="F15" s="1">
        <v>21</v>
      </c>
      <c r="G15" s="1" t="s">
        <v>89</v>
      </c>
      <c r="H15" s="1" t="s">
        <v>49</v>
      </c>
      <c r="I15" s="1" t="s">
        <v>58</v>
      </c>
      <c r="J15" s="1" t="s">
        <v>41</v>
      </c>
      <c r="K15" s="1" t="s">
        <v>50</v>
      </c>
      <c r="L15" s="1" t="s">
        <v>59</v>
      </c>
      <c r="M15" s="1" t="s">
        <v>81</v>
      </c>
      <c r="N15" s="1">
        <v>0.49</v>
      </c>
      <c r="O15" s="1" t="s">
        <v>33</v>
      </c>
      <c r="P15" s="1" t="s">
        <v>53</v>
      </c>
      <c r="Q15" s="1" t="s">
        <v>71</v>
      </c>
      <c r="R15" s="1" t="s">
        <v>90</v>
      </c>
      <c r="S15" s="1">
        <v>10012</v>
      </c>
      <c r="T15" s="3">
        <v>42139</v>
      </c>
      <c r="U15" s="3">
        <v>42140</v>
      </c>
      <c r="V15" s="1">
        <v>384.38</v>
      </c>
      <c r="W15" s="1">
        <v>70</v>
      </c>
      <c r="X15" s="1">
        <v>1876.69</v>
      </c>
      <c r="Y15" s="4">
        <v>41793</v>
      </c>
    </row>
    <row r="16" spans="1:25" ht="12.75" customHeight="1" x14ac:dyDescent="0.25">
      <c r="A16" s="1">
        <v>6062</v>
      </c>
      <c r="B16" s="1" t="s">
        <v>37</v>
      </c>
      <c r="C16" s="1">
        <v>0.08</v>
      </c>
      <c r="D16" s="1">
        <v>5</v>
      </c>
      <c r="E16" s="1">
        <v>3.39</v>
      </c>
      <c r="F16" s="1">
        <v>21</v>
      </c>
      <c r="G16" s="1" t="s">
        <v>89</v>
      </c>
      <c r="H16" s="1" t="s">
        <v>49</v>
      </c>
      <c r="I16" s="1" t="s">
        <v>58</v>
      </c>
      <c r="J16" s="1" t="s">
        <v>29</v>
      </c>
      <c r="K16" s="1" t="s">
        <v>66</v>
      </c>
      <c r="L16" s="1" t="s">
        <v>31</v>
      </c>
      <c r="M16" s="1" t="s">
        <v>91</v>
      </c>
      <c r="N16" s="1">
        <v>0.37</v>
      </c>
      <c r="O16" s="1" t="s">
        <v>33</v>
      </c>
      <c r="P16" s="1" t="s">
        <v>53</v>
      </c>
      <c r="Q16" s="1" t="s">
        <v>71</v>
      </c>
      <c r="R16" s="1" t="s">
        <v>90</v>
      </c>
      <c r="S16" s="1">
        <v>10012</v>
      </c>
      <c r="T16" s="3">
        <v>42145</v>
      </c>
      <c r="U16" s="3">
        <v>42146</v>
      </c>
      <c r="V16" s="1">
        <v>-17.489999999999998</v>
      </c>
      <c r="W16" s="1">
        <v>58</v>
      </c>
      <c r="X16" s="1">
        <v>293.06</v>
      </c>
      <c r="Y16" s="4">
        <v>42949</v>
      </c>
    </row>
    <row r="17" spans="1:25" ht="12.75" customHeight="1" x14ac:dyDescent="0.25">
      <c r="A17" s="1">
        <v>6063</v>
      </c>
      <c r="B17" s="1" t="s">
        <v>37</v>
      </c>
      <c r="C17" s="1">
        <v>7.0000000000000007E-2</v>
      </c>
      <c r="D17" s="1">
        <v>12.99</v>
      </c>
      <c r="E17" s="1">
        <v>9.44</v>
      </c>
      <c r="F17" s="1">
        <v>21</v>
      </c>
      <c r="G17" s="1" t="s">
        <v>89</v>
      </c>
      <c r="H17" s="1" t="s">
        <v>49</v>
      </c>
      <c r="I17" s="1" t="s">
        <v>58</v>
      </c>
      <c r="J17" s="1" t="s">
        <v>77</v>
      </c>
      <c r="K17" s="1" t="s">
        <v>85</v>
      </c>
      <c r="L17" s="1" t="s">
        <v>86</v>
      </c>
      <c r="M17" s="1" t="s">
        <v>87</v>
      </c>
      <c r="N17" s="1">
        <v>0.39</v>
      </c>
      <c r="O17" s="1" t="s">
        <v>33</v>
      </c>
      <c r="P17" s="1" t="s">
        <v>53</v>
      </c>
      <c r="Q17" s="1" t="s">
        <v>71</v>
      </c>
      <c r="R17" s="1" t="s">
        <v>90</v>
      </c>
      <c r="S17" s="1">
        <v>10012</v>
      </c>
      <c r="T17" s="3">
        <v>42145</v>
      </c>
      <c r="U17" s="3">
        <v>42147</v>
      </c>
      <c r="V17" s="1">
        <v>-114.63990000000001</v>
      </c>
      <c r="W17" s="1">
        <v>71</v>
      </c>
      <c r="X17" s="1">
        <v>914.29</v>
      </c>
      <c r="Y17" s="4">
        <v>42949</v>
      </c>
    </row>
    <row r="18" spans="1:25" ht="12.75" customHeight="1" x14ac:dyDescent="0.25">
      <c r="A18" s="1">
        <v>20631</v>
      </c>
      <c r="B18" s="1" t="s">
        <v>25</v>
      </c>
      <c r="C18" s="1">
        <v>0.06</v>
      </c>
      <c r="D18" s="1">
        <v>55.48</v>
      </c>
      <c r="E18" s="1">
        <v>14.3</v>
      </c>
      <c r="F18" s="1">
        <v>24</v>
      </c>
      <c r="G18" s="1" t="s">
        <v>92</v>
      </c>
      <c r="H18" s="1" t="s">
        <v>49</v>
      </c>
      <c r="I18" s="1" t="s">
        <v>28</v>
      </c>
      <c r="J18" s="1" t="s">
        <v>29</v>
      </c>
      <c r="K18" s="1" t="s">
        <v>93</v>
      </c>
      <c r="L18" s="1" t="s">
        <v>59</v>
      </c>
      <c r="M18" s="1" t="s">
        <v>94</v>
      </c>
      <c r="N18" s="1">
        <v>0.37</v>
      </c>
      <c r="O18" s="1" t="s">
        <v>33</v>
      </c>
      <c r="P18" s="1" t="s">
        <v>34</v>
      </c>
      <c r="Q18" s="1" t="s">
        <v>45</v>
      </c>
      <c r="R18" s="1" t="s">
        <v>95</v>
      </c>
      <c r="S18" s="1">
        <v>92677</v>
      </c>
      <c r="T18" s="3">
        <v>42032</v>
      </c>
      <c r="U18" s="3">
        <v>42033</v>
      </c>
      <c r="V18" s="1">
        <v>-28.296800000000001</v>
      </c>
      <c r="W18" s="1">
        <v>1</v>
      </c>
      <c r="X18" s="1">
        <v>67.489999999999995</v>
      </c>
      <c r="Y18" s="4">
        <v>87651</v>
      </c>
    </row>
    <row r="19" spans="1:25" ht="12.75" customHeight="1" x14ac:dyDescent="0.25">
      <c r="A19" s="1">
        <v>20632</v>
      </c>
      <c r="B19" s="1" t="s">
        <v>25</v>
      </c>
      <c r="C19" s="1">
        <v>0.02</v>
      </c>
      <c r="D19" s="1">
        <v>1.68</v>
      </c>
      <c r="E19" s="1">
        <v>1.57</v>
      </c>
      <c r="F19" s="1">
        <v>24</v>
      </c>
      <c r="G19" s="1" t="s">
        <v>92</v>
      </c>
      <c r="H19" s="1" t="s">
        <v>49</v>
      </c>
      <c r="I19" s="1" t="s">
        <v>28</v>
      </c>
      <c r="J19" s="1" t="s">
        <v>29</v>
      </c>
      <c r="K19" s="1" t="s">
        <v>30</v>
      </c>
      <c r="L19" s="1" t="s">
        <v>31</v>
      </c>
      <c r="M19" s="1" t="s">
        <v>96</v>
      </c>
      <c r="N19" s="1">
        <v>0.59</v>
      </c>
      <c r="O19" s="1" t="s">
        <v>33</v>
      </c>
      <c r="P19" s="1" t="s">
        <v>34</v>
      </c>
      <c r="Q19" s="1" t="s">
        <v>45</v>
      </c>
      <c r="R19" s="1" t="s">
        <v>95</v>
      </c>
      <c r="S19" s="1">
        <v>92677</v>
      </c>
      <c r="T19" s="3">
        <v>42032</v>
      </c>
      <c r="U19" s="3">
        <v>42034</v>
      </c>
      <c r="V19" s="1">
        <v>-5.3071999999999999</v>
      </c>
      <c r="W19" s="1">
        <v>1</v>
      </c>
      <c r="X19" s="1">
        <v>2.25</v>
      </c>
      <c r="Y19" s="4">
        <v>87651</v>
      </c>
    </row>
    <row r="20" spans="1:25" ht="12.75" customHeight="1" x14ac:dyDescent="0.25">
      <c r="A20" s="1">
        <v>23967</v>
      </c>
      <c r="B20" s="1" t="s">
        <v>37</v>
      </c>
      <c r="C20" s="1">
        <v>0.04</v>
      </c>
      <c r="D20" s="1">
        <v>4.1399999999999997</v>
      </c>
      <c r="E20" s="1">
        <v>6.6</v>
      </c>
      <c r="F20" s="1">
        <v>27</v>
      </c>
      <c r="G20" s="1" t="s">
        <v>97</v>
      </c>
      <c r="H20" s="1" t="s">
        <v>49</v>
      </c>
      <c r="I20" s="1" t="s">
        <v>28</v>
      </c>
      <c r="J20" s="1" t="s">
        <v>41</v>
      </c>
      <c r="K20" s="1" t="s">
        <v>50</v>
      </c>
      <c r="L20" s="1" t="s">
        <v>59</v>
      </c>
      <c r="M20" s="1" t="s">
        <v>98</v>
      </c>
      <c r="N20" s="1">
        <v>0.49</v>
      </c>
      <c r="O20" s="1" t="s">
        <v>33</v>
      </c>
      <c r="P20" s="1" t="s">
        <v>34</v>
      </c>
      <c r="Q20" s="1" t="s">
        <v>45</v>
      </c>
      <c r="R20" s="1" t="s">
        <v>99</v>
      </c>
      <c r="S20" s="1">
        <v>90712</v>
      </c>
      <c r="T20" s="3">
        <v>42126</v>
      </c>
      <c r="U20" s="3">
        <v>42128</v>
      </c>
      <c r="V20" s="1">
        <v>8.8940000000000055</v>
      </c>
      <c r="W20" s="1">
        <v>12</v>
      </c>
      <c r="X20" s="1">
        <v>54.78</v>
      </c>
      <c r="Y20" s="4">
        <v>87652</v>
      </c>
    </row>
    <row r="21" spans="1:25" ht="12.75" customHeight="1" x14ac:dyDescent="0.25">
      <c r="A21" s="1">
        <v>23509</v>
      </c>
      <c r="B21" s="1" t="s">
        <v>25</v>
      </c>
      <c r="C21" s="1">
        <v>0.08</v>
      </c>
      <c r="D21" s="1">
        <v>34.99</v>
      </c>
      <c r="E21" s="1">
        <v>7.73</v>
      </c>
      <c r="F21" s="1">
        <v>32</v>
      </c>
      <c r="G21" s="1" t="s">
        <v>100</v>
      </c>
      <c r="H21" s="1" t="s">
        <v>49</v>
      </c>
      <c r="I21" s="1" t="s">
        <v>28</v>
      </c>
      <c r="J21" s="1" t="s">
        <v>29</v>
      </c>
      <c r="K21" s="1" t="s">
        <v>30</v>
      </c>
      <c r="L21" s="1" t="s">
        <v>59</v>
      </c>
      <c r="M21" s="1" t="s">
        <v>101</v>
      </c>
      <c r="N21" s="1">
        <v>0.59</v>
      </c>
      <c r="O21" s="1" t="s">
        <v>33</v>
      </c>
      <c r="P21" s="1" t="s">
        <v>34</v>
      </c>
      <c r="Q21" s="1" t="s">
        <v>102</v>
      </c>
      <c r="R21" s="1" t="s">
        <v>103</v>
      </c>
      <c r="S21" s="1">
        <v>97526</v>
      </c>
      <c r="T21" s="3">
        <v>42057</v>
      </c>
      <c r="U21" s="3">
        <v>42058</v>
      </c>
      <c r="V21" s="1">
        <v>144.69</v>
      </c>
      <c r="W21" s="1">
        <v>13</v>
      </c>
      <c r="X21" s="1">
        <v>424.68</v>
      </c>
      <c r="Y21" s="4">
        <v>89199</v>
      </c>
    </row>
    <row r="22" spans="1:25" ht="12.75" customHeight="1" x14ac:dyDescent="0.25">
      <c r="A22" s="1">
        <v>23612</v>
      </c>
      <c r="B22" s="1" t="s">
        <v>25</v>
      </c>
      <c r="C22" s="1">
        <v>0.01</v>
      </c>
      <c r="D22" s="1">
        <v>17.98</v>
      </c>
      <c r="E22" s="1">
        <v>8.51</v>
      </c>
      <c r="F22" s="1">
        <v>32</v>
      </c>
      <c r="G22" s="1" t="s">
        <v>100</v>
      </c>
      <c r="H22" s="1" t="s">
        <v>49</v>
      </c>
      <c r="I22" s="1" t="s">
        <v>28</v>
      </c>
      <c r="J22" s="1" t="s">
        <v>77</v>
      </c>
      <c r="K22" s="1" t="s">
        <v>85</v>
      </c>
      <c r="L22" s="1" t="s">
        <v>86</v>
      </c>
      <c r="M22" s="1" t="s">
        <v>104</v>
      </c>
      <c r="N22" s="1">
        <v>0.4</v>
      </c>
      <c r="O22" s="1" t="s">
        <v>33</v>
      </c>
      <c r="P22" s="1" t="s">
        <v>34</v>
      </c>
      <c r="Q22" s="1" t="s">
        <v>102</v>
      </c>
      <c r="R22" s="1" t="s">
        <v>103</v>
      </c>
      <c r="S22" s="1">
        <v>97526</v>
      </c>
      <c r="T22" s="3">
        <v>42090</v>
      </c>
      <c r="U22" s="3">
        <v>42091</v>
      </c>
      <c r="V22" s="1">
        <v>-35.878799999999998</v>
      </c>
      <c r="W22" s="1">
        <v>2</v>
      </c>
      <c r="X22" s="1">
        <v>40.17</v>
      </c>
      <c r="Y22" s="4">
        <v>89200</v>
      </c>
    </row>
    <row r="23" spans="1:25" ht="12.75" customHeight="1" x14ac:dyDescent="0.25">
      <c r="A23" s="1">
        <v>23278</v>
      </c>
      <c r="B23" s="1" t="s">
        <v>56</v>
      </c>
      <c r="C23" s="1">
        <v>0.09</v>
      </c>
      <c r="D23" s="1">
        <v>125.99</v>
      </c>
      <c r="E23" s="1">
        <v>7.69</v>
      </c>
      <c r="F23" s="1">
        <v>32</v>
      </c>
      <c r="G23" s="1" t="s">
        <v>100</v>
      </c>
      <c r="H23" s="1" t="s">
        <v>27</v>
      </c>
      <c r="I23" s="1" t="s">
        <v>28</v>
      </c>
      <c r="J23" s="1" t="s">
        <v>77</v>
      </c>
      <c r="K23" s="1" t="s">
        <v>78</v>
      </c>
      <c r="L23" s="1" t="s">
        <v>59</v>
      </c>
      <c r="M23" s="1" t="s">
        <v>105</v>
      </c>
      <c r="N23" s="1">
        <v>0.59</v>
      </c>
      <c r="O23" s="1" t="s">
        <v>33</v>
      </c>
      <c r="P23" s="1" t="s">
        <v>34</v>
      </c>
      <c r="Q23" s="1" t="s">
        <v>102</v>
      </c>
      <c r="R23" s="1" t="s">
        <v>103</v>
      </c>
      <c r="S23" s="1">
        <v>97526</v>
      </c>
      <c r="T23" s="3">
        <v>42024</v>
      </c>
      <c r="U23" s="3">
        <v>42026</v>
      </c>
      <c r="V23" s="1">
        <v>209.99700000000001</v>
      </c>
      <c r="W23" s="1">
        <v>8</v>
      </c>
      <c r="X23" s="1">
        <v>783.55</v>
      </c>
      <c r="Y23" s="4">
        <v>89202</v>
      </c>
    </row>
    <row r="24" spans="1:25" ht="12.75" customHeight="1" x14ac:dyDescent="0.25">
      <c r="A24" s="1">
        <v>19355</v>
      </c>
      <c r="B24" s="1" t="s">
        <v>106</v>
      </c>
      <c r="C24" s="1">
        <v>0.06</v>
      </c>
      <c r="D24" s="1">
        <v>205.99</v>
      </c>
      <c r="E24" s="1">
        <v>8.99</v>
      </c>
      <c r="F24" s="1">
        <v>32</v>
      </c>
      <c r="G24" s="1" t="s">
        <v>100</v>
      </c>
      <c r="H24" s="1" t="s">
        <v>49</v>
      </c>
      <c r="I24" s="1" t="s">
        <v>28</v>
      </c>
      <c r="J24" s="1" t="s">
        <v>77</v>
      </c>
      <c r="K24" s="1" t="s">
        <v>78</v>
      </c>
      <c r="L24" s="1" t="s">
        <v>59</v>
      </c>
      <c r="M24" s="1" t="s">
        <v>107</v>
      </c>
      <c r="N24" s="1">
        <v>0.56000000000000005</v>
      </c>
      <c r="O24" s="1" t="s">
        <v>33</v>
      </c>
      <c r="P24" s="1" t="s">
        <v>34</v>
      </c>
      <c r="Q24" s="1" t="s">
        <v>102</v>
      </c>
      <c r="R24" s="1" t="s">
        <v>103</v>
      </c>
      <c r="S24" s="1">
        <v>97526</v>
      </c>
      <c r="T24" s="3">
        <v>42075</v>
      </c>
      <c r="U24" s="3">
        <v>42082</v>
      </c>
      <c r="V24" s="1">
        <v>3568.096</v>
      </c>
      <c r="W24" s="1">
        <v>22</v>
      </c>
      <c r="X24" s="1">
        <v>3838.14</v>
      </c>
      <c r="Y24" s="4">
        <v>89203</v>
      </c>
    </row>
    <row r="25" spans="1:25" ht="12.75" customHeight="1" x14ac:dyDescent="0.25">
      <c r="A25" s="1">
        <v>23654</v>
      </c>
      <c r="B25" s="1" t="s">
        <v>37</v>
      </c>
      <c r="C25" s="1">
        <v>0.03</v>
      </c>
      <c r="D25" s="1">
        <v>4.24</v>
      </c>
      <c r="E25" s="1">
        <v>5.41</v>
      </c>
      <c r="F25" s="1">
        <v>33</v>
      </c>
      <c r="G25" s="1" t="s">
        <v>108</v>
      </c>
      <c r="H25" s="1" t="s">
        <v>49</v>
      </c>
      <c r="I25" s="1" t="s">
        <v>28</v>
      </c>
      <c r="J25" s="1" t="s">
        <v>29</v>
      </c>
      <c r="K25" s="1" t="s">
        <v>109</v>
      </c>
      <c r="L25" s="1" t="s">
        <v>59</v>
      </c>
      <c r="M25" s="1" t="s">
        <v>110</v>
      </c>
      <c r="N25" s="1">
        <v>0.35</v>
      </c>
      <c r="O25" s="1" t="s">
        <v>33</v>
      </c>
      <c r="P25" s="1" t="s">
        <v>34</v>
      </c>
      <c r="Q25" s="1" t="s">
        <v>102</v>
      </c>
      <c r="R25" s="1" t="s">
        <v>111</v>
      </c>
      <c r="S25" s="1">
        <v>97030</v>
      </c>
      <c r="T25" s="3">
        <v>42170</v>
      </c>
      <c r="U25" s="3">
        <v>42172</v>
      </c>
      <c r="V25" s="1">
        <v>-84.437600000000003</v>
      </c>
      <c r="W25" s="1">
        <v>13</v>
      </c>
      <c r="X25" s="1">
        <v>58.68</v>
      </c>
      <c r="Y25" s="4">
        <v>89201</v>
      </c>
    </row>
    <row r="26" spans="1:25" ht="12.75" customHeight="1" x14ac:dyDescent="0.25">
      <c r="A26" s="1">
        <v>23655</v>
      </c>
      <c r="B26" s="1" t="s">
        <v>37</v>
      </c>
      <c r="C26" s="1">
        <v>0.04</v>
      </c>
      <c r="D26" s="1">
        <v>2.94</v>
      </c>
      <c r="E26" s="1">
        <v>0.7</v>
      </c>
      <c r="F26" s="1">
        <v>33</v>
      </c>
      <c r="G26" s="1" t="s">
        <v>108</v>
      </c>
      <c r="H26" s="1" t="s">
        <v>49</v>
      </c>
      <c r="I26" s="1" t="s">
        <v>28</v>
      </c>
      <c r="J26" s="1" t="s">
        <v>29</v>
      </c>
      <c r="K26" s="1" t="s">
        <v>30</v>
      </c>
      <c r="L26" s="1" t="s">
        <v>31</v>
      </c>
      <c r="M26" s="1" t="s">
        <v>112</v>
      </c>
      <c r="N26" s="1">
        <v>0.57999999999999996</v>
      </c>
      <c r="O26" s="1" t="s">
        <v>33</v>
      </c>
      <c r="P26" s="1" t="s">
        <v>34</v>
      </c>
      <c r="Q26" s="1" t="s">
        <v>102</v>
      </c>
      <c r="R26" s="1" t="s">
        <v>111</v>
      </c>
      <c r="S26" s="1">
        <v>97030</v>
      </c>
      <c r="T26" s="3">
        <v>42170</v>
      </c>
      <c r="U26" s="3">
        <v>42171</v>
      </c>
      <c r="V26" s="1">
        <v>24.312000000000001</v>
      </c>
      <c r="W26" s="1">
        <v>18</v>
      </c>
      <c r="X26" s="1">
        <v>53.1</v>
      </c>
      <c r="Y26" s="4">
        <v>89201</v>
      </c>
    </row>
    <row r="27" spans="1:25" ht="12.75" customHeight="1" x14ac:dyDescent="0.25">
      <c r="A27" s="1">
        <v>25933</v>
      </c>
      <c r="B27" s="1" t="s">
        <v>25</v>
      </c>
      <c r="C27" s="1">
        <v>0</v>
      </c>
      <c r="D27" s="1">
        <v>99.99</v>
      </c>
      <c r="E27" s="1">
        <v>19.989999999999998</v>
      </c>
      <c r="F27" s="1">
        <v>43</v>
      </c>
      <c r="G27" s="1" t="s">
        <v>113</v>
      </c>
      <c r="H27" s="1" t="s">
        <v>49</v>
      </c>
      <c r="I27" s="1" t="s">
        <v>114</v>
      </c>
      <c r="J27" s="1" t="s">
        <v>77</v>
      </c>
      <c r="K27" s="1" t="s">
        <v>85</v>
      </c>
      <c r="L27" s="1" t="s">
        <v>59</v>
      </c>
      <c r="M27" s="1" t="s">
        <v>115</v>
      </c>
      <c r="N27" s="1">
        <v>0.52</v>
      </c>
      <c r="O27" s="1" t="s">
        <v>33</v>
      </c>
      <c r="P27" s="1" t="s">
        <v>34</v>
      </c>
      <c r="Q27" s="1" t="s">
        <v>35</v>
      </c>
      <c r="R27" s="1" t="s">
        <v>116</v>
      </c>
      <c r="S27" s="1">
        <v>98052</v>
      </c>
      <c r="T27" s="3">
        <v>42134</v>
      </c>
      <c r="U27" s="3">
        <v>42135</v>
      </c>
      <c r="V27" s="1">
        <v>25.913820000000015</v>
      </c>
      <c r="W27" s="1">
        <v>6</v>
      </c>
      <c r="X27" s="1">
        <v>647.07000000000005</v>
      </c>
      <c r="Y27" s="4">
        <v>91454</v>
      </c>
    </row>
    <row r="28" spans="1:25" ht="12.75" customHeight="1" x14ac:dyDescent="0.25">
      <c r="A28" s="1">
        <v>18551</v>
      </c>
      <c r="B28" s="1" t="s">
        <v>37</v>
      </c>
      <c r="C28" s="1">
        <v>0</v>
      </c>
      <c r="D28" s="1">
        <v>115.99</v>
      </c>
      <c r="E28" s="1">
        <v>2.5</v>
      </c>
      <c r="F28" s="1">
        <v>52</v>
      </c>
      <c r="G28" s="1" t="s">
        <v>117</v>
      </c>
      <c r="H28" s="1" t="s">
        <v>49</v>
      </c>
      <c r="I28" s="1" t="s">
        <v>28</v>
      </c>
      <c r="J28" s="1" t="s">
        <v>77</v>
      </c>
      <c r="K28" s="1" t="s">
        <v>78</v>
      </c>
      <c r="L28" s="1" t="s">
        <v>59</v>
      </c>
      <c r="M28" s="1" t="s">
        <v>118</v>
      </c>
      <c r="N28" s="1">
        <v>0.56999999999999995</v>
      </c>
      <c r="O28" s="1" t="s">
        <v>33</v>
      </c>
      <c r="P28" s="1" t="s">
        <v>34</v>
      </c>
      <c r="Q28" s="1" t="s">
        <v>35</v>
      </c>
      <c r="R28" s="1" t="s">
        <v>119</v>
      </c>
      <c r="S28" s="1">
        <v>98373</v>
      </c>
      <c r="T28" s="3">
        <v>42073</v>
      </c>
      <c r="U28" s="3">
        <v>42073</v>
      </c>
      <c r="V28" s="1">
        <v>162.666</v>
      </c>
      <c r="W28" s="1">
        <v>6</v>
      </c>
      <c r="X28" s="1">
        <v>627.04</v>
      </c>
      <c r="Y28" s="4">
        <v>88426</v>
      </c>
    </row>
    <row r="29" spans="1:25" ht="12.75" customHeight="1" x14ac:dyDescent="0.25">
      <c r="A29" s="1">
        <v>22117</v>
      </c>
      <c r="B29" s="1" t="s">
        <v>47</v>
      </c>
      <c r="C29" s="1">
        <v>7.0000000000000007E-2</v>
      </c>
      <c r="D29" s="1">
        <v>3502.14</v>
      </c>
      <c r="E29" s="1">
        <v>8.73</v>
      </c>
      <c r="F29" s="1">
        <v>53</v>
      </c>
      <c r="G29" s="1" t="s">
        <v>120</v>
      </c>
      <c r="H29" s="1" t="s">
        <v>39</v>
      </c>
      <c r="I29" s="1" t="s">
        <v>28</v>
      </c>
      <c r="J29" s="1" t="s">
        <v>77</v>
      </c>
      <c r="K29" s="1" t="s">
        <v>85</v>
      </c>
      <c r="L29" s="1" t="s">
        <v>121</v>
      </c>
      <c r="M29" s="1" t="s">
        <v>122</v>
      </c>
      <c r="N29" s="1">
        <v>0.56999999999999995</v>
      </c>
      <c r="O29" s="1" t="s">
        <v>33</v>
      </c>
      <c r="P29" s="1" t="s">
        <v>34</v>
      </c>
      <c r="Q29" s="1" t="s">
        <v>35</v>
      </c>
      <c r="R29" s="1" t="s">
        <v>116</v>
      </c>
      <c r="S29" s="1">
        <v>98052</v>
      </c>
      <c r="T29" s="3">
        <v>42032</v>
      </c>
      <c r="U29" s="3">
        <v>42034</v>
      </c>
      <c r="V29" s="1">
        <v>-6923.5991999999997</v>
      </c>
      <c r="W29" s="1">
        <v>1</v>
      </c>
      <c r="X29" s="1">
        <v>3267.55</v>
      </c>
      <c r="Y29" s="4">
        <v>88425</v>
      </c>
    </row>
    <row r="30" spans="1:25" ht="12.75" customHeight="1" x14ac:dyDescent="0.25">
      <c r="A30" s="1">
        <v>18552</v>
      </c>
      <c r="B30" s="1" t="s">
        <v>37</v>
      </c>
      <c r="C30" s="1">
        <v>0.02</v>
      </c>
      <c r="D30" s="1">
        <v>5.98</v>
      </c>
      <c r="E30" s="1">
        <v>5.79</v>
      </c>
      <c r="F30" s="1">
        <v>53</v>
      </c>
      <c r="G30" s="1" t="s">
        <v>120</v>
      </c>
      <c r="H30" s="1" t="s">
        <v>49</v>
      </c>
      <c r="I30" s="1" t="s">
        <v>28</v>
      </c>
      <c r="J30" s="1" t="s">
        <v>29</v>
      </c>
      <c r="K30" s="1" t="s">
        <v>93</v>
      </c>
      <c r="L30" s="1" t="s">
        <v>59</v>
      </c>
      <c r="M30" s="1" t="s">
        <v>123</v>
      </c>
      <c r="N30" s="1">
        <v>0.36</v>
      </c>
      <c r="O30" s="1" t="s">
        <v>33</v>
      </c>
      <c r="P30" s="1" t="s">
        <v>34</v>
      </c>
      <c r="Q30" s="1" t="s">
        <v>35</v>
      </c>
      <c r="R30" s="1" t="s">
        <v>116</v>
      </c>
      <c r="S30" s="1">
        <v>98052</v>
      </c>
      <c r="T30" s="3">
        <v>42073</v>
      </c>
      <c r="U30" s="3">
        <v>42074</v>
      </c>
      <c r="V30" s="1">
        <v>-67.489999999999995</v>
      </c>
      <c r="W30" s="1">
        <v>17</v>
      </c>
      <c r="X30" s="1">
        <v>110.19</v>
      </c>
      <c r="Y30" s="4">
        <v>88426</v>
      </c>
    </row>
    <row r="31" spans="1:25" ht="12.75" customHeight="1" x14ac:dyDescent="0.25">
      <c r="A31" s="1">
        <v>20697</v>
      </c>
      <c r="B31" s="1" t="s">
        <v>56</v>
      </c>
      <c r="C31" s="1">
        <v>0.06</v>
      </c>
      <c r="D31" s="1">
        <v>3.8</v>
      </c>
      <c r="E31" s="1">
        <v>1.49</v>
      </c>
      <c r="F31" s="1">
        <v>56</v>
      </c>
      <c r="G31" s="1" t="s">
        <v>124</v>
      </c>
      <c r="H31" s="1" t="s">
        <v>49</v>
      </c>
      <c r="I31" s="1" t="s">
        <v>114</v>
      </c>
      <c r="J31" s="1" t="s">
        <v>29</v>
      </c>
      <c r="K31" s="1" t="s">
        <v>109</v>
      </c>
      <c r="L31" s="1" t="s">
        <v>59</v>
      </c>
      <c r="M31" s="1" t="s">
        <v>125</v>
      </c>
      <c r="N31" s="1">
        <v>0.38</v>
      </c>
      <c r="O31" s="1" t="s">
        <v>33</v>
      </c>
      <c r="P31" s="1" t="s">
        <v>53</v>
      </c>
      <c r="Q31" s="1" t="s">
        <v>71</v>
      </c>
      <c r="R31" s="1" t="s">
        <v>126</v>
      </c>
      <c r="S31" s="1">
        <v>14150</v>
      </c>
      <c r="T31" s="3">
        <v>42114</v>
      </c>
      <c r="U31" s="3">
        <v>42115</v>
      </c>
      <c r="V31" s="1">
        <v>19.6282</v>
      </c>
      <c r="W31" s="1">
        <v>20</v>
      </c>
      <c r="X31" s="1">
        <v>73.55</v>
      </c>
      <c r="Y31" s="4">
        <v>88075</v>
      </c>
    </row>
    <row r="32" spans="1:25" ht="12.75" customHeight="1" x14ac:dyDescent="0.25">
      <c r="A32" s="1">
        <v>20698</v>
      </c>
      <c r="B32" s="1" t="s">
        <v>56</v>
      </c>
      <c r="C32" s="1">
        <v>0.06</v>
      </c>
      <c r="D32" s="1">
        <v>1.76</v>
      </c>
      <c r="E32" s="1">
        <v>0.7</v>
      </c>
      <c r="F32" s="1">
        <v>56</v>
      </c>
      <c r="G32" s="1" t="s">
        <v>124</v>
      </c>
      <c r="H32" s="1" t="s">
        <v>49</v>
      </c>
      <c r="I32" s="1" t="s">
        <v>114</v>
      </c>
      <c r="J32" s="1" t="s">
        <v>29</v>
      </c>
      <c r="K32" s="1" t="s">
        <v>30</v>
      </c>
      <c r="L32" s="1" t="s">
        <v>31</v>
      </c>
      <c r="M32" s="1" t="s">
        <v>127</v>
      </c>
      <c r="N32" s="1">
        <v>0.56000000000000005</v>
      </c>
      <c r="O32" s="1" t="s">
        <v>33</v>
      </c>
      <c r="P32" s="1" t="s">
        <v>53</v>
      </c>
      <c r="Q32" s="1" t="s">
        <v>71</v>
      </c>
      <c r="R32" s="1" t="s">
        <v>126</v>
      </c>
      <c r="S32" s="1">
        <v>14150</v>
      </c>
      <c r="T32" s="3">
        <v>42114</v>
      </c>
      <c r="U32" s="3">
        <v>42115</v>
      </c>
      <c r="V32" s="1">
        <v>-1.6524000000000001</v>
      </c>
      <c r="W32" s="1">
        <v>17</v>
      </c>
      <c r="X32" s="1">
        <v>29.57</v>
      </c>
      <c r="Y32" s="4">
        <v>88075</v>
      </c>
    </row>
    <row r="33" spans="1:25" ht="12.75" customHeight="1" x14ac:dyDescent="0.25">
      <c r="A33" s="1">
        <v>22890</v>
      </c>
      <c r="B33" s="1" t="s">
        <v>25</v>
      </c>
      <c r="C33" s="1">
        <v>0.02</v>
      </c>
      <c r="D33" s="1">
        <v>5.98</v>
      </c>
      <c r="E33" s="1">
        <v>5.15</v>
      </c>
      <c r="F33" s="1">
        <v>62</v>
      </c>
      <c r="G33" s="1" t="s">
        <v>128</v>
      </c>
      <c r="H33" s="1" t="s">
        <v>49</v>
      </c>
      <c r="I33" s="1" t="s">
        <v>28</v>
      </c>
      <c r="J33" s="1" t="s">
        <v>29</v>
      </c>
      <c r="K33" s="1" t="s">
        <v>93</v>
      </c>
      <c r="L33" s="1" t="s">
        <v>59</v>
      </c>
      <c r="M33" s="1" t="s">
        <v>129</v>
      </c>
      <c r="N33" s="1">
        <v>0.36</v>
      </c>
      <c r="O33" s="1" t="s">
        <v>33</v>
      </c>
      <c r="P33" s="1" t="s">
        <v>61</v>
      </c>
      <c r="Q33" s="1" t="s">
        <v>130</v>
      </c>
      <c r="R33" s="1" t="s">
        <v>131</v>
      </c>
      <c r="S33" s="1">
        <v>78664</v>
      </c>
      <c r="T33" s="3">
        <v>42133</v>
      </c>
      <c r="U33" s="3">
        <v>42135</v>
      </c>
      <c r="V33" s="1">
        <v>2.1400000000000023</v>
      </c>
      <c r="W33" s="1">
        <v>3</v>
      </c>
      <c r="X33" s="1">
        <v>22.85</v>
      </c>
      <c r="Y33" s="4">
        <v>87407</v>
      </c>
    </row>
    <row r="34" spans="1:25" ht="12.75" customHeight="1" x14ac:dyDescent="0.25">
      <c r="A34" s="1">
        <v>25354</v>
      </c>
      <c r="B34" s="1" t="s">
        <v>25</v>
      </c>
      <c r="C34" s="1">
        <v>0.04</v>
      </c>
      <c r="D34" s="1">
        <v>29.14</v>
      </c>
      <c r="E34" s="1">
        <v>4.8600000000000003</v>
      </c>
      <c r="F34" s="1">
        <v>62</v>
      </c>
      <c r="G34" s="1" t="s">
        <v>128</v>
      </c>
      <c r="H34" s="1" t="s">
        <v>49</v>
      </c>
      <c r="I34" s="1" t="s">
        <v>28</v>
      </c>
      <c r="J34" s="1" t="s">
        <v>29</v>
      </c>
      <c r="K34" s="1" t="s">
        <v>93</v>
      </c>
      <c r="L34" s="1" t="s">
        <v>31</v>
      </c>
      <c r="M34" s="1" t="s">
        <v>132</v>
      </c>
      <c r="N34" s="1">
        <v>0.38</v>
      </c>
      <c r="O34" s="1" t="s">
        <v>33</v>
      </c>
      <c r="P34" s="1" t="s">
        <v>61</v>
      </c>
      <c r="Q34" s="1" t="s">
        <v>130</v>
      </c>
      <c r="R34" s="1" t="s">
        <v>131</v>
      </c>
      <c r="S34" s="1">
        <v>78664</v>
      </c>
      <c r="T34" s="3">
        <v>42167</v>
      </c>
      <c r="U34" s="3">
        <v>42169</v>
      </c>
      <c r="V34" s="1">
        <v>349.40909999999997</v>
      </c>
      <c r="W34" s="1">
        <v>17</v>
      </c>
      <c r="X34" s="1">
        <v>506.39</v>
      </c>
      <c r="Y34" s="4">
        <v>87408</v>
      </c>
    </row>
    <row r="35" spans="1:25" ht="12.75" customHeight="1" x14ac:dyDescent="0.25">
      <c r="A35" s="1">
        <v>21017</v>
      </c>
      <c r="B35" s="1" t="s">
        <v>37</v>
      </c>
      <c r="C35" s="1">
        <v>0</v>
      </c>
      <c r="D35" s="1">
        <v>3.69</v>
      </c>
      <c r="E35" s="1">
        <v>0.5</v>
      </c>
      <c r="F35" s="1">
        <v>64</v>
      </c>
      <c r="G35" s="1" t="s">
        <v>133</v>
      </c>
      <c r="H35" s="1" t="s">
        <v>49</v>
      </c>
      <c r="I35" s="1" t="s">
        <v>58</v>
      </c>
      <c r="J35" s="1" t="s">
        <v>29</v>
      </c>
      <c r="K35" s="1" t="s">
        <v>134</v>
      </c>
      <c r="L35" s="1" t="s">
        <v>59</v>
      </c>
      <c r="M35" s="1" t="s">
        <v>135</v>
      </c>
      <c r="N35" s="1">
        <v>0.38</v>
      </c>
      <c r="O35" s="1" t="s">
        <v>33</v>
      </c>
      <c r="P35" s="1" t="s">
        <v>136</v>
      </c>
      <c r="Q35" s="1" t="s">
        <v>137</v>
      </c>
      <c r="R35" s="1" t="s">
        <v>138</v>
      </c>
      <c r="S35" s="1">
        <v>24153</v>
      </c>
      <c r="T35" s="3">
        <v>42065</v>
      </c>
      <c r="U35" s="3">
        <v>42067</v>
      </c>
      <c r="V35" s="1">
        <v>-37.5291</v>
      </c>
      <c r="W35" s="1">
        <v>1</v>
      </c>
      <c r="X35" s="1">
        <v>4</v>
      </c>
      <c r="Y35" s="4">
        <v>87406</v>
      </c>
    </row>
    <row r="36" spans="1:25" ht="12.75" customHeight="1" x14ac:dyDescent="0.25">
      <c r="A36" s="1">
        <v>21019</v>
      </c>
      <c r="B36" s="1" t="s">
        <v>37</v>
      </c>
      <c r="C36" s="1">
        <v>0.02</v>
      </c>
      <c r="D36" s="1">
        <v>175.99</v>
      </c>
      <c r="E36" s="1">
        <v>4.99</v>
      </c>
      <c r="F36" s="1">
        <v>64</v>
      </c>
      <c r="G36" s="1" t="s">
        <v>133</v>
      </c>
      <c r="H36" s="1" t="s">
        <v>27</v>
      </c>
      <c r="I36" s="1" t="s">
        <v>58</v>
      </c>
      <c r="J36" s="1" t="s">
        <v>77</v>
      </c>
      <c r="K36" s="1" t="s">
        <v>78</v>
      </c>
      <c r="L36" s="1" t="s">
        <v>59</v>
      </c>
      <c r="M36" s="1" t="s">
        <v>139</v>
      </c>
      <c r="N36" s="1">
        <v>0.59</v>
      </c>
      <c r="O36" s="1" t="s">
        <v>33</v>
      </c>
      <c r="P36" s="1" t="s">
        <v>136</v>
      </c>
      <c r="Q36" s="1" t="s">
        <v>137</v>
      </c>
      <c r="R36" s="1" t="s">
        <v>138</v>
      </c>
      <c r="S36" s="1">
        <v>24153</v>
      </c>
      <c r="T36" s="3">
        <v>42065</v>
      </c>
      <c r="U36" s="3">
        <v>42065</v>
      </c>
      <c r="V36" s="1">
        <v>101.49</v>
      </c>
      <c r="W36" s="1">
        <v>4</v>
      </c>
      <c r="X36" s="1">
        <v>589.79999999999995</v>
      </c>
      <c r="Y36" s="4">
        <v>87406</v>
      </c>
    </row>
    <row r="37" spans="1:25" ht="12.75" customHeight="1" x14ac:dyDescent="0.25">
      <c r="A37" s="1">
        <v>23274</v>
      </c>
      <c r="B37" s="1" t="s">
        <v>106</v>
      </c>
      <c r="C37" s="1">
        <v>0.05</v>
      </c>
      <c r="D37" s="1">
        <v>155.06</v>
      </c>
      <c r="E37" s="1">
        <v>7.07</v>
      </c>
      <c r="F37" s="1">
        <v>67</v>
      </c>
      <c r="G37" s="1" t="s">
        <v>140</v>
      </c>
      <c r="H37" s="1" t="s">
        <v>49</v>
      </c>
      <c r="I37" s="1" t="s">
        <v>28</v>
      </c>
      <c r="J37" s="1" t="s">
        <v>29</v>
      </c>
      <c r="K37" s="1" t="s">
        <v>141</v>
      </c>
      <c r="L37" s="1" t="s">
        <v>59</v>
      </c>
      <c r="M37" s="1" t="s">
        <v>142</v>
      </c>
      <c r="N37" s="1">
        <v>0.59</v>
      </c>
      <c r="O37" s="1" t="s">
        <v>33</v>
      </c>
      <c r="P37" s="1" t="s">
        <v>34</v>
      </c>
      <c r="Q37" s="1" t="s">
        <v>45</v>
      </c>
      <c r="R37" s="1" t="s">
        <v>143</v>
      </c>
      <c r="S37" s="1">
        <v>94559</v>
      </c>
      <c r="T37" s="3">
        <v>42006</v>
      </c>
      <c r="U37" s="3">
        <v>42013</v>
      </c>
      <c r="V37" s="1">
        <v>845.66399999999987</v>
      </c>
      <c r="W37" s="1">
        <v>8</v>
      </c>
      <c r="X37" s="1">
        <v>1225.5999999999999</v>
      </c>
      <c r="Y37" s="4">
        <v>87946</v>
      </c>
    </row>
    <row r="38" spans="1:25" ht="12.75" customHeight="1" x14ac:dyDescent="0.25">
      <c r="A38" s="1">
        <v>5272</v>
      </c>
      <c r="B38" s="1" t="s">
        <v>106</v>
      </c>
      <c r="C38" s="1">
        <v>0</v>
      </c>
      <c r="D38" s="1">
        <v>291.73</v>
      </c>
      <c r="E38" s="1">
        <v>48.8</v>
      </c>
      <c r="F38" s="1">
        <v>68</v>
      </c>
      <c r="G38" s="1" t="s">
        <v>144</v>
      </c>
      <c r="H38" s="1" t="s">
        <v>39</v>
      </c>
      <c r="I38" s="1" t="s">
        <v>28</v>
      </c>
      <c r="J38" s="1" t="s">
        <v>41</v>
      </c>
      <c r="K38" s="1" t="s">
        <v>42</v>
      </c>
      <c r="L38" s="1" t="s">
        <v>43</v>
      </c>
      <c r="M38" s="1" t="s">
        <v>145</v>
      </c>
      <c r="N38" s="1">
        <v>0.56000000000000005</v>
      </c>
      <c r="O38" s="1" t="s">
        <v>33</v>
      </c>
      <c r="P38" s="1" t="s">
        <v>53</v>
      </c>
      <c r="Q38" s="1" t="s">
        <v>71</v>
      </c>
      <c r="R38" s="1" t="s">
        <v>90</v>
      </c>
      <c r="S38" s="1">
        <v>10177</v>
      </c>
      <c r="T38" s="3">
        <v>42006</v>
      </c>
      <c r="U38" s="3">
        <v>42006</v>
      </c>
      <c r="V38" s="1">
        <v>-308.928</v>
      </c>
      <c r="W38" s="1">
        <v>4</v>
      </c>
      <c r="X38" s="1">
        <v>1239.06</v>
      </c>
      <c r="Y38" s="4">
        <v>37537</v>
      </c>
    </row>
    <row r="39" spans="1:25" ht="12.75" customHeight="1" x14ac:dyDescent="0.25">
      <c r="A39" s="1">
        <v>5273</v>
      </c>
      <c r="B39" s="1" t="s">
        <v>106</v>
      </c>
      <c r="C39" s="1">
        <v>7.0000000000000007E-2</v>
      </c>
      <c r="D39" s="1">
        <v>100.98</v>
      </c>
      <c r="E39" s="1">
        <v>45</v>
      </c>
      <c r="F39" s="1">
        <v>68</v>
      </c>
      <c r="G39" s="1" t="s">
        <v>144</v>
      </c>
      <c r="H39" s="1" t="s">
        <v>39</v>
      </c>
      <c r="I39" s="1" t="s">
        <v>28</v>
      </c>
      <c r="J39" s="1" t="s">
        <v>41</v>
      </c>
      <c r="K39" s="1" t="s">
        <v>42</v>
      </c>
      <c r="L39" s="1" t="s">
        <v>43</v>
      </c>
      <c r="M39" s="1" t="s">
        <v>146</v>
      </c>
      <c r="N39" s="1">
        <v>0.69</v>
      </c>
      <c r="O39" s="1" t="s">
        <v>33</v>
      </c>
      <c r="P39" s="1" t="s">
        <v>53</v>
      </c>
      <c r="Q39" s="1" t="s">
        <v>71</v>
      </c>
      <c r="R39" s="1" t="s">
        <v>90</v>
      </c>
      <c r="S39" s="1">
        <v>10177</v>
      </c>
      <c r="T39" s="3">
        <v>42006</v>
      </c>
      <c r="U39" s="3">
        <v>42008</v>
      </c>
      <c r="V39" s="1">
        <v>-1679.7599999999998</v>
      </c>
      <c r="W39" s="1">
        <v>43</v>
      </c>
      <c r="X39" s="1">
        <v>4083.19</v>
      </c>
      <c r="Y39" s="4">
        <v>37537</v>
      </c>
    </row>
    <row r="40" spans="1:25" ht="12.75" customHeight="1" x14ac:dyDescent="0.25">
      <c r="A40" s="1">
        <v>5274</v>
      </c>
      <c r="B40" s="1" t="s">
        <v>106</v>
      </c>
      <c r="C40" s="1">
        <v>0.05</v>
      </c>
      <c r="D40" s="1">
        <v>155.06</v>
      </c>
      <c r="E40" s="1">
        <v>7.07</v>
      </c>
      <c r="F40" s="1">
        <v>68</v>
      </c>
      <c r="G40" s="1" t="s">
        <v>144</v>
      </c>
      <c r="H40" s="1" t="s">
        <v>49</v>
      </c>
      <c r="I40" s="1" t="s">
        <v>28</v>
      </c>
      <c r="J40" s="1" t="s">
        <v>29</v>
      </c>
      <c r="K40" s="1" t="s">
        <v>141</v>
      </c>
      <c r="L40" s="1" t="s">
        <v>59</v>
      </c>
      <c r="M40" s="1" t="s">
        <v>142</v>
      </c>
      <c r="N40" s="1">
        <v>0.59</v>
      </c>
      <c r="O40" s="1" t="s">
        <v>33</v>
      </c>
      <c r="P40" s="1" t="s">
        <v>53</v>
      </c>
      <c r="Q40" s="1" t="s">
        <v>71</v>
      </c>
      <c r="R40" s="1" t="s">
        <v>90</v>
      </c>
      <c r="S40" s="1">
        <v>10177</v>
      </c>
      <c r="T40" s="3">
        <v>42006</v>
      </c>
      <c r="U40" s="3">
        <v>42013</v>
      </c>
      <c r="V40" s="1">
        <v>575.39600000000007</v>
      </c>
      <c r="W40" s="1">
        <v>32</v>
      </c>
      <c r="X40" s="1">
        <v>4902.38</v>
      </c>
      <c r="Y40" s="4">
        <v>37537</v>
      </c>
    </row>
    <row r="41" spans="1:25" ht="12.75" customHeight="1" x14ac:dyDescent="0.25">
      <c r="A41" s="1">
        <v>7786</v>
      </c>
      <c r="B41" s="1" t="s">
        <v>25</v>
      </c>
      <c r="C41" s="1">
        <v>0.09</v>
      </c>
      <c r="D41" s="1">
        <v>122.99</v>
      </c>
      <c r="E41" s="1">
        <v>70.2</v>
      </c>
      <c r="F41" s="1">
        <v>68</v>
      </c>
      <c r="G41" s="1" t="s">
        <v>144</v>
      </c>
      <c r="H41" s="1" t="s">
        <v>39</v>
      </c>
      <c r="I41" s="1" t="s">
        <v>28</v>
      </c>
      <c r="J41" s="1" t="s">
        <v>41</v>
      </c>
      <c r="K41" s="1" t="s">
        <v>42</v>
      </c>
      <c r="L41" s="1" t="s">
        <v>43</v>
      </c>
      <c r="M41" s="1" t="s">
        <v>147</v>
      </c>
      <c r="N41" s="1">
        <v>0.74</v>
      </c>
      <c r="O41" s="1" t="s">
        <v>33</v>
      </c>
      <c r="P41" s="1" t="s">
        <v>53</v>
      </c>
      <c r="Q41" s="1" t="s">
        <v>71</v>
      </c>
      <c r="R41" s="1" t="s">
        <v>90</v>
      </c>
      <c r="S41" s="1">
        <v>10177</v>
      </c>
      <c r="T41" s="3">
        <v>42037</v>
      </c>
      <c r="U41" s="3">
        <v>42039</v>
      </c>
      <c r="V41" s="1">
        <v>-2426.5500000000002</v>
      </c>
      <c r="W41" s="1">
        <v>49</v>
      </c>
      <c r="X41" s="1">
        <v>5718.85</v>
      </c>
      <c r="Y41" s="4">
        <v>55713</v>
      </c>
    </row>
    <row r="42" spans="1:25" ht="12.75" customHeight="1" x14ac:dyDescent="0.25">
      <c r="A42" s="1">
        <v>25786</v>
      </c>
      <c r="B42" s="1" t="s">
        <v>25</v>
      </c>
      <c r="C42" s="1">
        <v>0.09</v>
      </c>
      <c r="D42" s="1">
        <v>122.99</v>
      </c>
      <c r="E42" s="1">
        <v>70.2</v>
      </c>
      <c r="F42" s="1">
        <v>70</v>
      </c>
      <c r="G42" s="1" t="s">
        <v>148</v>
      </c>
      <c r="H42" s="1" t="s">
        <v>39</v>
      </c>
      <c r="I42" s="1" t="s">
        <v>28</v>
      </c>
      <c r="J42" s="1" t="s">
        <v>41</v>
      </c>
      <c r="K42" s="1" t="s">
        <v>42</v>
      </c>
      <c r="L42" s="1" t="s">
        <v>43</v>
      </c>
      <c r="M42" s="1" t="s">
        <v>147</v>
      </c>
      <c r="N42" s="1">
        <v>0.74</v>
      </c>
      <c r="O42" s="1" t="s">
        <v>33</v>
      </c>
      <c r="P42" s="1" t="s">
        <v>53</v>
      </c>
      <c r="Q42" s="1" t="s">
        <v>149</v>
      </c>
      <c r="R42" s="1" t="s">
        <v>150</v>
      </c>
      <c r="S42" s="1">
        <v>5401</v>
      </c>
      <c r="T42" s="3">
        <v>42037</v>
      </c>
      <c r="U42" s="3">
        <v>42039</v>
      </c>
      <c r="V42" s="1">
        <v>-2426.5500000000002</v>
      </c>
      <c r="W42" s="1">
        <v>12</v>
      </c>
      <c r="X42" s="1">
        <v>1400.53</v>
      </c>
      <c r="Y42" s="4">
        <v>87947</v>
      </c>
    </row>
    <row r="43" spans="1:25" ht="12.75" customHeight="1" x14ac:dyDescent="0.25">
      <c r="A43" s="1">
        <v>18281</v>
      </c>
      <c r="B43" s="1" t="s">
        <v>25</v>
      </c>
      <c r="C43" s="1">
        <v>0.04</v>
      </c>
      <c r="D43" s="1">
        <v>296.18</v>
      </c>
      <c r="E43" s="1">
        <v>54.12</v>
      </c>
      <c r="F43" s="1">
        <v>83</v>
      </c>
      <c r="G43" s="1" t="s">
        <v>151</v>
      </c>
      <c r="H43" s="1" t="s">
        <v>39</v>
      </c>
      <c r="I43" s="1" t="s">
        <v>28</v>
      </c>
      <c r="J43" s="1" t="s">
        <v>41</v>
      </c>
      <c r="K43" s="1" t="s">
        <v>152</v>
      </c>
      <c r="L43" s="1" t="s">
        <v>121</v>
      </c>
      <c r="M43" s="1" t="s">
        <v>153</v>
      </c>
      <c r="N43" s="1">
        <v>0.76</v>
      </c>
      <c r="O43" s="1" t="s">
        <v>33</v>
      </c>
      <c r="P43" s="1" t="s">
        <v>53</v>
      </c>
      <c r="Q43" s="1" t="s">
        <v>154</v>
      </c>
      <c r="R43" s="1" t="s">
        <v>155</v>
      </c>
      <c r="S43" s="1">
        <v>44708</v>
      </c>
      <c r="T43" s="3">
        <v>42078</v>
      </c>
      <c r="U43" s="3">
        <v>42078</v>
      </c>
      <c r="V43" s="1">
        <v>-715.7782060000003</v>
      </c>
      <c r="W43" s="1">
        <v>6</v>
      </c>
      <c r="X43" s="1">
        <v>1821.89</v>
      </c>
      <c r="Y43" s="4">
        <v>87365</v>
      </c>
    </row>
    <row r="44" spans="1:25" ht="12.75" customHeight="1" x14ac:dyDescent="0.25">
      <c r="A44" s="1">
        <v>23639</v>
      </c>
      <c r="B44" s="1" t="s">
        <v>37</v>
      </c>
      <c r="C44" s="1">
        <v>0</v>
      </c>
      <c r="D44" s="1">
        <v>8.09</v>
      </c>
      <c r="E44" s="1">
        <v>7.96</v>
      </c>
      <c r="F44" s="1">
        <v>84</v>
      </c>
      <c r="G44" s="1" t="s">
        <v>156</v>
      </c>
      <c r="H44" s="1" t="s">
        <v>49</v>
      </c>
      <c r="I44" s="1" t="s">
        <v>114</v>
      </c>
      <c r="J44" s="1" t="s">
        <v>41</v>
      </c>
      <c r="K44" s="1" t="s">
        <v>50</v>
      </c>
      <c r="L44" s="1" t="s">
        <v>59</v>
      </c>
      <c r="M44" s="1" t="s">
        <v>157</v>
      </c>
      <c r="N44" s="1">
        <v>0.49</v>
      </c>
      <c r="O44" s="1" t="s">
        <v>33</v>
      </c>
      <c r="P44" s="1" t="s">
        <v>53</v>
      </c>
      <c r="Q44" s="1" t="s">
        <v>154</v>
      </c>
      <c r="R44" s="1" t="s">
        <v>158</v>
      </c>
      <c r="S44" s="1">
        <v>45231</v>
      </c>
      <c r="T44" s="3">
        <v>42037</v>
      </c>
      <c r="U44" s="3">
        <v>42038</v>
      </c>
      <c r="V44" s="1">
        <v>-144.56</v>
      </c>
      <c r="W44" s="1">
        <v>11</v>
      </c>
      <c r="X44" s="1">
        <v>90.98</v>
      </c>
      <c r="Y44" s="4">
        <v>87364</v>
      </c>
    </row>
    <row r="45" spans="1:25" ht="12.75" customHeight="1" x14ac:dyDescent="0.25">
      <c r="A45" s="1">
        <v>23880</v>
      </c>
      <c r="B45" s="1" t="s">
        <v>25</v>
      </c>
      <c r="C45" s="1">
        <v>0.08</v>
      </c>
      <c r="D45" s="1">
        <v>896.99</v>
      </c>
      <c r="E45" s="1">
        <v>19.989999999999998</v>
      </c>
      <c r="F45" s="1">
        <v>84</v>
      </c>
      <c r="G45" s="1" t="s">
        <v>156</v>
      </c>
      <c r="H45" s="1" t="s">
        <v>49</v>
      </c>
      <c r="I45" s="1" t="s">
        <v>28</v>
      </c>
      <c r="J45" s="1" t="s">
        <v>29</v>
      </c>
      <c r="K45" s="1" t="s">
        <v>109</v>
      </c>
      <c r="L45" s="1" t="s">
        <v>59</v>
      </c>
      <c r="M45" s="1" t="s">
        <v>159</v>
      </c>
      <c r="N45" s="1">
        <v>0.38</v>
      </c>
      <c r="O45" s="1" t="s">
        <v>33</v>
      </c>
      <c r="P45" s="1" t="s">
        <v>53</v>
      </c>
      <c r="Q45" s="1" t="s">
        <v>154</v>
      </c>
      <c r="R45" s="1" t="s">
        <v>158</v>
      </c>
      <c r="S45" s="1">
        <v>45231</v>
      </c>
      <c r="T45" s="3">
        <v>42093</v>
      </c>
      <c r="U45" s="3">
        <v>42096</v>
      </c>
      <c r="V45" s="1">
        <v>7402.32</v>
      </c>
      <c r="W45" s="1">
        <v>13</v>
      </c>
      <c r="X45" s="1">
        <v>10728</v>
      </c>
      <c r="Y45" s="4">
        <v>87366</v>
      </c>
    </row>
    <row r="46" spans="1:25" ht="12.75" customHeight="1" x14ac:dyDescent="0.25">
      <c r="A46" s="1">
        <v>24663</v>
      </c>
      <c r="B46" s="1" t="s">
        <v>106</v>
      </c>
      <c r="C46" s="1">
        <v>0.05</v>
      </c>
      <c r="D46" s="1">
        <v>161.55000000000001</v>
      </c>
      <c r="E46" s="1">
        <v>19.989999999999998</v>
      </c>
      <c r="F46" s="1">
        <v>87</v>
      </c>
      <c r="G46" s="1" t="s">
        <v>160</v>
      </c>
      <c r="H46" s="1" t="s">
        <v>49</v>
      </c>
      <c r="I46" s="1" t="s">
        <v>28</v>
      </c>
      <c r="J46" s="1" t="s">
        <v>29</v>
      </c>
      <c r="K46" s="1" t="s">
        <v>141</v>
      </c>
      <c r="L46" s="1" t="s">
        <v>59</v>
      </c>
      <c r="M46" s="1" t="s">
        <v>161</v>
      </c>
      <c r="N46" s="1">
        <v>0.66</v>
      </c>
      <c r="O46" s="1" t="s">
        <v>33</v>
      </c>
      <c r="P46" s="1" t="s">
        <v>34</v>
      </c>
      <c r="Q46" s="1" t="s">
        <v>45</v>
      </c>
      <c r="R46" s="1" t="s">
        <v>162</v>
      </c>
      <c r="S46" s="1">
        <v>95687</v>
      </c>
      <c r="T46" s="3">
        <v>42158</v>
      </c>
      <c r="U46" s="3">
        <v>42163</v>
      </c>
      <c r="V46" s="1">
        <v>1892.424</v>
      </c>
      <c r="W46" s="1">
        <v>19</v>
      </c>
      <c r="X46" s="1">
        <v>3127.69</v>
      </c>
      <c r="Y46" s="4">
        <v>90596</v>
      </c>
    </row>
    <row r="47" spans="1:25" ht="12.75" customHeight="1" x14ac:dyDescent="0.25">
      <c r="A47" s="1">
        <v>23841</v>
      </c>
      <c r="B47" s="1" t="s">
        <v>25</v>
      </c>
      <c r="C47" s="1">
        <v>0.09</v>
      </c>
      <c r="D47" s="1">
        <v>4.91</v>
      </c>
      <c r="E47" s="1">
        <v>0.5</v>
      </c>
      <c r="F47" s="1">
        <v>87</v>
      </c>
      <c r="G47" s="1" t="s">
        <v>160</v>
      </c>
      <c r="H47" s="1" t="s">
        <v>49</v>
      </c>
      <c r="I47" s="1" t="s">
        <v>28</v>
      </c>
      <c r="J47" s="1" t="s">
        <v>29</v>
      </c>
      <c r="K47" s="1" t="s">
        <v>134</v>
      </c>
      <c r="L47" s="1" t="s">
        <v>59</v>
      </c>
      <c r="M47" s="1" t="s">
        <v>163</v>
      </c>
      <c r="N47" s="1">
        <v>0.36</v>
      </c>
      <c r="O47" s="1" t="s">
        <v>33</v>
      </c>
      <c r="P47" s="1" t="s">
        <v>34</v>
      </c>
      <c r="Q47" s="1" t="s">
        <v>45</v>
      </c>
      <c r="R47" s="1" t="s">
        <v>162</v>
      </c>
      <c r="S47" s="1">
        <v>95687</v>
      </c>
      <c r="T47" s="3">
        <v>42085</v>
      </c>
      <c r="U47" s="3">
        <v>42086</v>
      </c>
      <c r="V47" s="1">
        <v>28.855799999999999</v>
      </c>
      <c r="W47" s="1">
        <v>9</v>
      </c>
      <c r="X47" s="1">
        <v>41.82</v>
      </c>
      <c r="Y47" s="4">
        <v>90597</v>
      </c>
    </row>
    <row r="48" spans="1:25" ht="12.75" customHeight="1" x14ac:dyDescent="0.25">
      <c r="A48" s="1">
        <v>23842</v>
      </c>
      <c r="B48" s="1" t="s">
        <v>25</v>
      </c>
      <c r="C48" s="1">
        <v>0.01</v>
      </c>
      <c r="D48" s="1">
        <v>296.18</v>
      </c>
      <c r="E48" s="1">
        <v>54.12</v>
      </c>
      <c r="F48" s="1">
        <v>87</v>
      </c>
      <c r="G48" s="1" t="s">
        <v>160</v>
      </c>
      <c r="H48" s="1" t="s">
        <v>39</v>
      </c>
      <c r="I48" s="1" t="s">
        <v>28</v>
      </c>
      <c r="J48" s="1" t="s">
        <v>41</v>
      </c>
      <c r="K48" s="1" t="s">
        <v>152</v>
      </c>
      <c r="L48" s="1" t="s">
        <v>121</v>
      </c>
      <c r="M48" s="1" t="s">
        <v>153</v>
      </c>
      <c r="N48" s="1">
        <v>0.76</v>
      </c>
      <c r="O48" s="1" t="s">
        <v>33</v>
      </c>
      <c r="P48" s="1" t="s">
        <v>34</v>
      </c>
      <c r="Q48" s="1" t="s">
        <v>45</v>
      </c>
      <c r="R48" s="1" t="s">
        <v>162</v>
      </c>
      <c r="S48" s="1">
        <v>95687</v>
      </c>
      <c r="T48" s="3">
        <v>42085</v>
      </c>
      <c r="U48" s="3">
        <v>42088</v>
      </c>
      <c r="V48" s="1">
        <v>173.48</v>
      </c>
      <c r="W48" s="1">
        <v>9</v>
      </c>
      <c r="X48" s="1">
        <v>2875.72</v>
      </c>
      <c r="Y48" s="4">
        <v>90597</v>
      </c>
    </row>
    <row r="49" spans="1:25" ht="12.75" customHeight="1" x14ac:dyDescent="0.25">
      <c r="A49" s="1">
        <v>23071</v>
      </c>
      <c r="B49" s="1" t="s">
        <v>25</v>
      </c>
      <c r="C49" s="1">
        <v>7.0000000000000007E-2</v>
      </c>
      <c r="D49" s="1">
        <v>19.84</v>
      </c>
      <c r="E49" s="1">
        <v>4.0999999999999996</v>
      </c>
      <c r="F49" s="1">
        <v>91</v>
      </c>
      <c r="G49" s="1" t="s">
        <v>164</v>
      </c>
      <c r="H49" s="1" t="s">
        <v>49</v>
      </c>
      <c r="I49" s="1" t="s">
        <v>40</v>
      </c>
      <c r="J49" s="1" t="s">
        <v>29</v>
      </c>
      <c r="K49" s="1" t="s">
        <v>30</v>
      </c>
      <c r="L49" s="1" t="s">
        <v>31</v>
      </c>
      <c r="M49" s="1" t="s">
        <v>165</v>
      </c>
      <c r="N49" s="1">
        <v>0.44</v>
      </c>
      <c r="O49" s="1" t="s">
        <v>33</v>
      </c>
      <c r="P49" s="1" t="s">
        <v>34</v>
      </c>
      <c r="Q49" s="1" t="s">
        <v>45</v>
      </c>
      <c r="R49" s="1" t="s">
        <v>166</v>
      </c>
      <c r="S49" s="1">
        <v>94591</v>
      </c>
      <c r="T49" s="3">
        <v>42141</v>
      </c>
      <c r="U49" s="3">
        <v>42142</v>
      </c>
      <c r="V49" s="1">
        <v>117.852</v>
      </c>
      <c r="W49" s="1">
        <v>9</v>
      </c>
      <c r="X49" s="1">
        <v>170.8</v>
      </c>
      <c r="Y49" s="4">
        <v>87175</v>
      </c>
    </row>
    <row r="50" spans="1:25" ht="12.75" customHeight="1" x14ac:dyDescent="0.25">
      <c r="A50" s="1">
        <v>19877</v>
      </c>
      <c r="B50" s="1" t="s">
        <v>56</v>
      </c>
      <c r="C50" s="1">
        <v>0.05</v>
      </c>
      <c r="D50" s="1">
        <v>5.18</v>
      </c>
      <c r="E50" s="1">
        <v>2.04</v>
      </c>
      <c r="F50" s="1">
        <v>91</v>
      </c>
      <c r="G50" s="1" t="s">
        <v>164</v>
      </c>
      <c r="H50" s="1" t="s">
        <v>49</v>
      </c>
      <c r="I50" s="1" t="s">
        <v>40</v>
      </c>
      <c r="J50" s="1" t="s">
        <v>29</v>
      </c>
      <c r="K50" s="1" t="s">
        <v>93</v>
      </c>
      <c r="L50" s="1" t="s">
        <v>31</v>
      </c>
      <c r="M50" s="1" t="s">
        <v>167</v>
      </c>
      <c r="N50" s="1">
        <v>0.36</v>
      </c>
      <c r="O50" s="1" t="s">
        <v>33</v>
      </c>
      <c r="P50" s="1" t="s">
        <v>34</v>
      </c>
      <c r="Q50" s="1" t="s">
        <v>45</v>
      </c>
      <c r="R50" s="1" t="s">
        <v>166</v>
      </c>
      <c r="S50" s="1">
        <v>94591</v>
      </c>
      <c r="T50" s="3">
        <v>42053</v>
      </c>
      <c r="U50" s="3">
        <v>42055</v>
      </c>
      <c r="V50" s="1">
        <v>34.010400000000004</v>
      </c>
      <c r="W50" s="1">
        <v>10</v>
      </c>
      <c r="X50" s="1">
        <v>53.54</v>
      </c>
      <c r="Y50" s="4">
        <v>87176</v>
      </c>
    </row>
    <row r="51" spans="1:25" ht="12.75" customHeight="1" x14ac:dyDescent="0.25">
      <c r="A51" s="1">
        <v>19611</v>
      </c>
      <c r="B51" s="1" t="s">
        <v>56</v>
      </c>
      <c r="C51" s="1">
        <v>0.06</v>
      </c>
      <c r="D51" s="1">
        <v>175.99</v>
      </c>
      <c r="E51" s="1">
        <v>8.99</v>
      </c>
      <c r="F51" s="1">
        <v>91</v>
      </c>
      <c r="G51" s="1" t="s">
        <v>164</v>
      </c>
      <c r="H51" s="1" t="s">
        <v>49</v>
      </c>
      <c r="I51" s="1" t="s">
        <v>28</v>
      </c>
      <c r="J51" s="1" t="s">
        <v>77</v>
      </c>
      <c r="K51" s="1" t="s">
        <v>78</v>
      </c>
      <c r="L51" s="1" t="s">
        <v>59</v>
      </c>
      <c r="M51" s="1" t="s">
        <v>168</v>
      </c>
      <c r="N51" s="1">
        <v>0.56999999999999995</v>
      </c>
      <c r="O51" s="1" t="s">
        <v>33</v>
      </c>
      <c r="P51" s="1" t="s">
        <v>34</v>
      </c>
      <c r="Q51" s="1" t="s">
        <v>45</v>
      </c>
      <c r="R51" s="1" t="s">
        <v>166</v>
      </c>
      <c r="S51" s="1">
        <v>94591</v>
      </c>
      <c r="T51" s="3">
        <v>42067</v>
      </c>
      <c r="U51" s="3">
        <v>42069</v>
      </c>
      <c r="V51" s="1">
        <v>2031.5070000000001</v>
      </c>
      <c r="W51" s="1">
        <v>23</v>
      </c>
      <c r="X51" s="1">
        <v>3363.53</v>
      </c>
      <c r="Y51" s="4">
        <v>87177</v>
      </c>
    </row>
    <row r="52" spans="1:25" ht="12.75" customHeight="1" x14ac:dyDescent="0.25">
      <c r="A52" s="1">
        <v>23069</v>
      </c>
      <c r="B52" s="1" t="s">
        <v>25</v>
      </c>
      <c r="C52" s="1">
        <v>7.0000000000000007E-2</v>
      </c>
      <c r="D52" s="1">
        <v>8.34</v>
      </c>
      <c r="E52" s="1">
        <v>1.43</v>
      </c>
      <c r="F52" s="1">
        <v>92</v>
      </c>
      <c r="G52" s="1" t="s">
        <v>169</v>
      </c>
      <c r="H52" s="1" t="s">
        <v>49</v>
      </c>
      <c r="I52" s="1" t="s">
        <v>40</v>
      </c>
      <c r="J52" s="1" t="s">
        <v>29</v>
      </c>
      <c r="K52" s="1" t="s">
        <v>93</v>
      </c>
      <c r="L52" s="1" t="s">
        <v>31</v>
      </c>
      <c r="M52" s="1" t="s">
        <v>170</v>
      </c>
      <c r="N52" s="1">
        <v>0.35</v>
      </c>
      <c r="O52" s="1" t="s">
        <v>33</v>
      </c>
      <c r="P52" s="1" t="s">
        <v>136</v>
      </c>
      <c r="Q52" s="1" t="s">
        <v>171</v>
      </c>
      <c r="R52" s="1" t="s">
        <v>172</v>
      </c>
      <c r="S52" s="1">
        <v>70056</v>
      </c>
      <c r="T52" s="3">
        <v>42141</v>
      </c>
      <c r="U52" s="3">
        <v>42143</v>
      </c>
      <c r="V52" s="1">
        <v>-190.67999999999998</v>
      </c>
      <c r="W52" s="1">
        <v>16</v>
      </c>
      <c r="X52" s="1">
        <v>132.08000000000001</v>
      </c>
      <c r="Y52" s="4">
        <v>87175</v>
      </c>
    </row>
    <row r="53" spans="1:25" ht="12.75" customHeight="1" x14ac:dyDescent="0.25">
      <c r="A53" s="1">
        <v>23070</v>
      </c>
      <c r="B53" s="1" t="s">
        <v>25</v>
      </c>
      <c r="C53" s="1">
        <v>0.09</v>
      </c>
      <c r="D53" s="1">
        <v>4.9800000000000004</v>
      </c>
      <c r="E53" s="1">
        <v>6.07</v>
      </c>
      <c r="F53" s="1">
        <v>92</v>
      </c>
      <c r="G53" s="1" t="s">
        <v>169</v>
      </c>
      <c r="H53" s="1" t="s">
        <v>49</v>
      </c>
      <c r="I53" s="1" t="s">
        <v>40</v>
      </c>
      <c r="J53" s="1" t="s">
        <v>29</v>
      </c>
      <c r="K53" s="1" t="s">
        <v>93</v>
      </c>
      <c r="L53" s="1" t="s">
        <v>59</v>
      </c>
      <c r="M53" s="1" t="s">
        <v>173</v>
      </c>
      <c r="N53" s="1">
        <v>0.36</v>
      </c>
      <c r="O53" s="1" t="s">
        <v>33</v>
      </c>
      <c r="P53" s="1" t="s">
        <v>136</v>
      </c>
      <c r="Q53" s="1" t="s">
        <v>171</v>
      </c>
      <c r="R53" s="1" t="s">
        <v>172</v>
      </c>
      <c r="S53" s="1">
        <v>70056</v>
      </c>
      <c r="T53" s="3">
        <v>42141</v>
      </c>
      <c r="U53" s="3">
        <v>42142</v>
      </c>
      <c r="V53" s="1">
        <v>325.39800000000002</v>
      </c>
      <c r="W53" s="1">
        <v>9</v>
      </c>
      <c r="X53" s="1">
        <v>45.34</v>
      </c>
      <c r="Y53" s="4">
        <v>87175</v>
      </c>
    </row>
    <row r="54" spans="1:25" ht="12.75" customHeight="1" x14ac:dyDescent="0.25">
      <c r="A54" s="1">
        <v>23203</v>
      </c>
      <c r="B54" s="1" t="s">
        <v>56</v>
      </c>
      <c r="C54" s="1">
        <v>0.04</v>
      </c>
      <c r="D54" s="1">
        <v>12.98</v>
      </c>
      <c r="E54" s="1">
        <v>3.14</v>
      </c>
      <c r="F54" s="1">
        <v>92</v>
      </c>
      <c r="G54" s="1" t="s">
        <v>169</v>
      </c>
      <c r="H54" s="1" t="s">
        <v>27</v>
      </c>
      <c r="I54" s="1" t="s">
        <v>28</v>
      </c>
      <c r="J54" s="1" t="s">
        <v>29</v>
      </c>
      <c r="K54" s="1" t="s">
        <v>174</v>
      </c>
      <c r="L54" s="1" t="s">
        <v>51</v>
      </c>
      <c r="M54" s="1" t="s">
        <v>175</v>
      </c>
      <c r="N54" s="1">
        <v>0.6</v>
      </c>
      <c r="O54" s="1" t="s">
        <v>33</v>
      </c>
      <c r="P54" s="1" t="s">
        <v>136</v>
      </c>
      <c r="Q54" s="1" t="s">
        <v>171</v>
      </c>
      <c r="R54" s="1" t="s">
        <v>172</v>
      </c>
      <c r="S54" s="1">
        <v>70056</v>
      </c>
      <c r="T54" s="3">
        <v>42162</v>
      </c>
      <c r="U54" s="3">
        <v>42164</v>
      </c>
      <c r="V54" s="1">
        <v>22.817999999999998</v>
      </c>
      <c r="W54" s="1">
        <v>16</v>
      </c>
      <c r="X54" s="1">
        <v>216.04</v>
      </c>
      <c r="Y54" s="4">
        <v>87178</v>
      </c>
    </row>
    <row r="55" spans="1:25" ht="12.75" customHeight="1" x14ac:dyDescent="0.25">
      <c r="A55" s="1">
        <v>6243</v>
      </c>
      <c r="B55" s="1" t="s">
        <v>37</v>
      </c>
      <c r="C55" s="1">
        <v>0.04</v>
      </c>
      <c r="D55" s="1">
        <v>160.97999999999999</v>
      </c>
      <c r="E55" s="1">
        <v>30</v>
      </c>
      <c r="F55" s="1">
        <v>94</v>
      </c>
      <c r="G55" s="1" t="s">
        <v>176</v>
      </c>
      <c r="H55" s="1" t="s">
        <v>39</v>
      </c>
      <c r="I55" s="1" t="s">
        <v>40</v>
      </c>
      <c r="J55" s="1" t="s">
        <v>41</v>
      </c>
      <c r="K55" s="1" t="s">
        <v>42</v>
      </c>
      <c r="L55" s="1" t="s">
        <v>43</v>
      </c>
      <c r="M55" s="1" t="s">
        <v>177</v>
      </c>
      <c r="N55" s="1">
        <v>0.62</v>
      </c>
      <c r="O55" s="1" t="s">
        <v>33</v>
      </c>
      <c r="P55" s="1" t="s">
        <v>61</v>
      </c>
      <c r="Q55" s="1" t="s">
        <v>178</v>
      </c>
      <c r="R55" s="1" t="s">
        <v>179</v>
      </c>
      <c r="S55" s="1">
        <v>60601</v>
      </c>
      <c r="T55" s="3">
        <v>42127</v>
      </c>
      <c r="U55" s="3">
        <v>42129</v>
      </c>
      <c r="V55" s="1">
        <v>116.1</v>
      </c>
      <c r="W55" s="1">
        <v>37</v>
      </c>
      <c r="X55" s="1">
        <v>6276.34</v>
      </c>
      <c r="Y55" s="4">
        <v>44231</v>
      </c>
    </row>
    <row r="56" spans="1:25" ht="12.75" customHeight="1" x14ac:dyDescent="0.25">
      <c r="A56" s="1">
        <v>6244</v>
      </c>
      <c r="B56" s="1" t="s">
        <v>37</v>
      </c>
      <c r="C56" s="1">
        <v>0.01</v>
      </c>
      <c r="D56" s="1">
        <v>17.98</v>
      </c>
      <c r="E56" s="1">
        <v>4</v>
      </c>
      <c r="F56" s="1">
        <v>94</v>
      </c>
      <c r="G56" s="1" t="s">
        <v>176</v>
      </c>
      <c r="H56" s="1" t="s">
        <v>49</v>
      </c>
      <c r="I56" s="1" t="s">
        <v>40</v>
      </c>
      <c r="J56" s="1" t="s">
        <v>77</v>
      </c>
      <c r="K56" s="1" t="s">
        <v>180</v>
      </c>
      <c r="L56" s="1" t="s">
        <v>59</v>
      </c>
      <c r="M56" s="1" t="s">
        <v>181</v>
      </c>
      <c r="N56" s="1">
        <v>0.79</v>
      </c>
      <c r="O56" s="1" t="s">
        <v>33</v>
      </c>
      <c r="P56" s="1" t="s">
        <v>61</v>
      </c>
      <c r="Q56" s="1" t="s">
        <v>178</v>
      </c>
      <c r="R56" s="1" t="s">
        <v>179</v>
      </c>
      <c r="S56" s="1">
        <v>60601</v>
      </c>
      <c r="T56" s="3">
        <v>42127</v>
      </c>
      <c r="U56" s="3">
        <v>42129</v>
      </c>
      <c r="V56" s="1">
        <v>-87.96</v>
      </c>
      <c r="W56" s="1">
        <v>146</v>
      </c>
      <c r="X56" s="1">
        <v>2664.4</v>
      </c>
      <c r="Y56" s="4">
        <v>44231</v>
      </c>
    </row>
    <row r="57" spans="1:25" ht="12.75" customHeight="1" x14ac:dyDescent="0.25">
      <c r="A57" s="1">
        <v>24243</v>
      </c>
      <c r="B57" s="1" t="s">
        <v>37</v>
      </c>
      <c r="C57" s="1">
        <v>0.04</v>
      </c>
      <c r="D57" s="1">
        <v>160.97999999999999</v>
      </c>
      <c r="E57" s="1">
        <v>30</v>
      </c>
      <c r="F57" s="1">
        <v>97</v>
      </c>
      <c r="G57" s="1" t="s">
        <v>182</v>
      </c>
      <c r="H57" s="1" t="s">
        <v>39</v>
      </c>
      <c r="I57" s="1" t="s">
        <v>40</v>
      </c>
      <c r="J57" s="1" t="s">
        <v>41</v>
      </c>
      <c r="K57" s="1" t="s">
        <v>42</v>
      </c>
      <c r="L57" s="1" t="s">
        <v>43</v>
      </c>
      <c r="M57" s="1" t="s">
        <v>177</v>
      </c>
      <c r="N57" s="1">
        <v>0.62</v>
      </c>
      <c r="O57" s="1" t="s">
        <v>33</v>
      </c>
      <c r="P57" s="1" t="s">
        <v>61</v>
      </c>
      <c r="Q57" s="1" t="s">
        <v>183</v>
      </c>
      <c r="R57" s="1" t="s">
        <v>184</v>
      </c>
      <c r="S57" s="1">
        <v>66502</v>
      </c>
      <c r="T57" s="3">
        <v>42127</v>
      </c>
      <c r="U57" s="3">
        <v>42129</v>
      </c>
      <c r="V57" s="1">
        <v>255.42000000000002</v>
      </c>
      <c r="W57" s="1">
        <v>9</v>
      </c>
      <c r="X57" s="1">
        <v>1526.68</v>
      </c>
      <c r="Y57" s="4">
        <v>87306</v>
      </c>
    </row>
    <row r="58" spans="1:25" ht="12.75" customHeight="1" x14ac:dyDescent="0.25">
      <c r="A58" s="1">
        <v>24245</v>
      </c>
      <c r="B58" s="1" t="s">
        <v>37</v>
      </c>
      <c r="C58" s="1">
        <v>0.06</v>
      </c>
      <c r="D58" s="1">
        <v>115.99</v>
      </c>
      <c r="E58" s="1">
        <v>8.99</v>
      </c>
      <c r="F58" s="1">
        <v>97</v>
      </c>
      <c r="G58" s="1" t="s">
        <v>182</v>
      </c>
      <c r="H58" s="1" t="s">
        <v>49</v>
      </c>
      <c r="I58" s="1" t="s">
        <v>40</v>
      </c>
      <c r="J58" s="1" t="s">
        <v>77</v>
      </c>
      <c r="K58" s="1" t="s">
        <v>78</v>
      </c>
      <c r="L58" s="1" t="s">
        <v>59</v>
      </c>
      <c r="M58" s="1" t="s">
        <v>185</v>
      </c>
      <c r="N58" s="1">
        <v>0.57999999999999996</v>
      </c>
      <c r="O58" s="1" t="s">
        <v>33</v>
      </c>
      <c r="P58" s="1" t="s">
        <v>61</v>
      </c>
      <c r="Q58" s="1" t="s">
        <v>183</v>
      </c>
      <c r="R58" s="1" t="s">
        <v>184</v>
      </c>
      <c r="S58" s="1">
        <v>66502</v>
      </c>
      <c r="T58" s="3">
        <v>42127</v>
      </c>
      <c r="U58" s="3">
        <v>42128</v>
      </c>
      <c r="V58" s="1">
        <v>685.6146</v>
      </c>
      <c r="W58" s="1">
        <v>20</v>
      </c>
      <c r="X58" s="1">
        <v>1952.56</v>
      </c>
      <c r="Y58" s="4">
        <v>87306</v>
      </c>
    </row>
    <row r="59" spans="1:25" ht="12.75" customHeight="1" x14ac:dyDescent="0.25">
      <c r="A59" s="1">
        <v>18494</v>
      </c>
      <c r="B59" s="1" t="s">
        <v>56</v>
      </c>
      <c r="C59" s="1">
        <v>0.1</v>
      </c>
      <c r="D59" s="1">
        <v>19.98</v>
      </c>
      <c r="E59" s="1">
        <v>4</v>
      </c>
      <c r="F59" s="1">
        <v>101</v>
      </c>
      <c r="G59" s="1" t="s">
        <v>186</v>
      </c>
      <c r="H59" s="1" t="s">
        <v>49</v>
      </c>
      <c r="I59" s="1" t="s">
        <v>114</v>
      </c>
      <c r="J59" s="1" t="s">
        <v>77</v>
      </c>
      <c r="K59" s="1" t="s">
        <v>180</v>
      </c>
      <c r="L59" s="1" t="s">
        <v>59</v>
      </c>
      <c r="M59" s="1" t="s">
        <v>187</v>
      </c>
      <c r="N59" s="1">
        <v>0.68</v>
      </c>
      <c r="O59" s="1" t="s">
        <v>33</v>
      </c>
      <c r="P59" s="1" t="s">
        <v>53</v>
      </c>
      <c r="Q59" s="1" t="s">
        <v>188</v>
      </c>
      <c r="R59" s="1" t="s">
        <v>189</v>
      </c>
      <c r="S59" s="1">
        <v>4005</v>
      </c>
      <c r="T59" s="3">
        <v>42177</v>
      </c>
      <c r="U59" s="3">
        <v>42179</v>
      </c>
      <c r="V59" s="1">
        <v>-16.2</v>
      </c>
      <c r="W59" s="1">
        <v>16</v>
      </c>
      <c r="X59" s="1">
        <v>303.58999999999997</v>
      </c>
      <c r="Y59" s="4">
        <v>88205</v>
      </c>
    </row>
    <row r="60" spans="1:25" ht="12.75" customHeight="1" x14ac:dyDescent="0.25">
      <c r="A60" s="1">
        <v>6014</v>
      </c>
      <c r="B60" s="1" t="s">
        <v>56</v>
      </c>
      <c r="C60" s="1">
        <v>0.04</v>
      </c>
      <c r="D60" s="1">
        <v>300.98</v>
      </c>
      <c r="E60" s="1">
        <v>54.92</v>
      </c>
      <c r="F60" s="1">
        <v>102</v>
      </c>
      <c r="G60" s="1" t="s">
        <v>190</v>
      </c>
      <c r="H60" s="1" t="s">
        <v>39</v>
      </c>
      <c r="I60" s="1" t="s">
        <v>114</v>
      </c>
      <c r="J60" s="1" t="s">
        <v>41</v>
      </c>
      <c r="K60" s="1" t="s">
        <v>191</v>
      </c>
      <c r="L60" s="1" t="s">
        <v>121</v>
      </c>
      <c r="M60" s="1" t="s">
        <v>192</v>
      </c>
      <c r="N60" s="1">
        <v>0.55000000000000004</v>
      </c>
      <c r="O60" s="1" t="s">
        <v>33</v>
      </c>
      <c r="P60" s="1" t="s">
        <v>53</v>
      </c>
      <c r="Q60" s="1" t="s">
        <v>193</v>
      </c>
      <c r="R60" s="1" t="s">
        <v>194</v>
      </c>
      <c r="S60" s="1">
        <v>2129</v>
      </c>
      <c r="T60" s="3">
        <v>42100</v>
      </c>
      <c r="U60" s="3">
        <v>42101</v>
      </c>
      <c r="V60" s="1">
        <v>2023.75</v>
      </c>
      <c r="W60" s="1">
        <v>31</v>
      </c>
      <c r="X60" s="1">
        <v>9459.94</v>
      </c>
      <c r="Y60" s="4">
        <v>42599</v>
      </c>
    </row>
    <row r="61" spans="1:25" ht="12.75" customHeight="1" x14ac:dyDescent="0.25">
      <c r="A61" s="1">
        <v>494</v>
      </c>
      <c r="B61" s="1" t="s">
        <v>56</v>
      </c>
      <c r="C61" s="1">
        <v>0.1</v>
      </c>
      <c r="D61" s="1">
        <v>19.98</v>
      </c>
      <c r="E61" s="1">
        <v>4</v>
      </c>
      <c r="F61" s="1">
        <v>102</v>
      </c>
      <c r="G61" s="1" t="s">
        <v>190</v>
      </c>
      <c r="H61" s="1" t="s">
        <v>49</v>
      </c>
      <c r="I61" s="1" t="s">
        <v>114</v>
      </c>
      <c r="J61" s="1" t="s">
        <v>77</v>
      </c>
      <c r="K61" s="1" t="s">
        <v>180</v>
      </c>
      <c r="L61" s="1" t="s">
        <v>59</v>
      </c>
      <c r="M61" s="1" t="s">
        <v>187</v>
      </c>
      <c r="N61" s="1">
        <v>0.68</v>
      </c>
      <c r="O61" s="1" t="s">
        <v>33</v>
      </c>
      <c r="P61" s="1" t="s">
        <v>53</v>
      </c>
      <c r="Q61" s="1" t="s">
        <v>193</v>
      </c>
      <c r="R61" s="1" t="s">
        <v>194</v>
      </c>
      <c r="S61" s="1">
        <v>2129</v>
      </c>
      <c r="T61" s="3">
        <v>42177</v>
      </c>
      <c r="U61" s="3">
        <v>42179</v>
      </c>
      <c r="V61" s="1">
        <v>-20.25</v>
      </c>
      <c r="W61" s="1">
        <v>65</v>
      </c>
      <c r="X61" s="1">
        <v>1233.32</v>
      </c>
      <c r="Y61" s="4">
        <v>3397</v>
      </c>
    </row>
    <row r="62" spans="1:25" ht="12.75" customHeight="1" x14ac:dyDescent="0.25">
      <c r="A62" s="1">
        <v>495</v>
      </c>
      <c r="B62" s="1" t="s">
        <v>56</v>
      </c>
      <c r="C62" s="1">
        <v>0.09</v>
      </c>
      <c r="D62" s="1">
        <v>2.88</v>
      </c>
      <c r="E62" s="1">
        <v>1.49</v>
      </c>
      <c r="F62" s="1">
        <v>102</v>
      </c>
      <c r="G62" s="1" t="s">
        <v>190</v>
      </c>
      <c r="H62" s="1" t="s">
        <v>49</v>
      </c>
      <c r="I62" s="1" t="s">
        <v>114</v>
      </c>
      <c r="J62" s="1" t="s">
        <v>29</v>
      </c>
      <c r="K62" s="1" t="s">
        <v>109</v>
      </c>
      <c r="L62" s="1" t="s">
        <v>59</v>
      </c>
      <c r="M62" s="1" t="s">
        <v>195</v>
      </c>
      <c r="N62" s="1">
        <v>0.36</v>
      </c>
      <c r="O62" s="1" t="s">
        <v>33</v>
      </c>
      <c r="P62" s="1" t="s">
        <v>53</v>
      </c>
      <c r="Q62" s="1" t="s">
        <v>193</v>
      </c>
      <c r="R62" s="1" t="s">
        <v>194</v>
      </c>
      <c r="S62" s="1">
        <v>2129</v>
      </c>
      <c r="T62" s="3">
        <v>42177</v>
      </c>
      <c r="U62" s="3">
        <v>42178</v>
      </c>
      <c r="V62" s="1">
        <v>-3.3809999999999998</v>
      </c>
      <c r="W62" s="1">
        <v>17</v>
      </c>
      <c r="X62" s="1">
        <v>47.31</v>
      </c>
      <c r="Y62" s="4">
        <v>3397</v>
      </c>
    </row>
    <row r="63" spans="1:25" ht="12.75" customHeight="1" x14ac:dyDescent="0.25">
      <c r="A63" s="1">
        <v>24014</v>
      </c>
      <c r="B63" s="1" t="s">
        <v>56</v>
      </c>
      <c r="C63" s="1">
        <v>0.04</v>
      </c>
      <c r="D63" s="1">
        <v>300.98</v>
      </c>
      <c r="E63" s="1">
        <v>54.92</v>
      </c>
      <c r="F63" s="1">
        <v>107</v>
      </c>
      <c r="G63" s="1" t="s">
        <v>196</v>
      </c>
      <c r="H63" s="1" t="s">
        <v>39</v>
      </c>
      <c r="I63" s="1" t="s">
        <v>114</v>
      </c>
      <c r="J63" s="1" t="s">
        <v>41</v>
      </c>
      <c r="K63" s="1" t="s">
        <v>191</v>
      </c>
      <c r="L63" s="1" t="s">
        <v>121</v>
      </c>
      <c r="M63" s="1" t="s">
        <v>192</v>
      </c>
      <c r="N63" s="1">
        <v>0.55000000000000004</v>
      </c>
      <c r="O63" s="1" t="s">
        <v>33</v>
      </c>
      <c r="P63" s="1" t="s">
        <v>53</v>
      </c>
      <c r="Q63" s="1" t="s">
        <v>197</v>
      </c>
      <c r="R63" s="1" t="s">
        <v>198</v>
      </c>
      <c r="S63" s="1">
        <v>3820</v>
      </c>
      <c r="T63" s="3">
        <v>42100</v>
      </c>
      <c r="U63" s="3">
        <v>42101</v>
      </c>
      <c r="V63" s="1">
        <v>1684.4762999999998</v>
      </c>
      <c r="W63" s="1">
        <v>8</v>
      </c>
      <c r="X63" s="1">
        <v>2441.27</v>
      </c>
      <c r="Y63" s="4">
        <v>88204</v>
      </c>
    </row>
    <row r="64" spans="1:25" ht="12.75" customHeight="1" x14ac:dyDescent="0.25">
      <c r="A64" s="1">
        <v>18495</v>
      </c>
      <c r="B64" s="1" t="s">
        <v>56</v>
      </c>
      <c r="C64" s="1">
        <v>0.09</v>
      </c>
      <c r="D64" s="1">
        <v>2.88</v>
      </c>
      <c r="E64" s="1">
        <v>1.49</v>
      </c>
      <c r="F64" s="1">
        <v>109</v>
      </c>
      <c r="G64" s="1" t="s">
        <v>199</v>
      </c>
      <c r="H64" s="1" t="s">
        <v>49</v>
      </c>
      <c r="I64" s="1" t="s">
        <v>114</v>
      </c>
      <c r="J64" s="1" t="s">
        <v>29</v>
      </c>
      <c r="K64" s="1" t="s">
        <v>109</v>
      </c>
      <c r="L64" s="1" t="s">
        <v>59</v>
      </c>
      <c r="M64" s="1" t="s">
        <v>195</v>
      </c>
      <c r="N64" s="1">
        <v>0.36</v>
      </c>
      <c r="O64" s="1" t="s">
        <v>33</v>
      </c>
      <c r="P64" s="1" t="s">
        <v>53</v>
      </c>
      <c r="Q64" s="1" t="s">
        <v>54</v>
      </c>
      <c r="R64" s="1" t="s">
        <v>200</v>
      </c>
      <c r="S64" s="1">
        <v>7644</v>
      </c>
      <c r="T64" s="3">
        <v>42177</v>
      </c>
      <c r="U64" s="3">
        <v>42178</v>
      </c>
      <c r="V64" s="1">
        <v>-2.7047999999999996</v>
      </c>
      <c r="W64" s="1">
        <v>4</v>
      </c>
      <c r="X64" s="1">
        <v>11.13</v>
      </c>
      <c r="Y64" s="4">
        <v>88205</v>
      </c>
    </row>
    <row r="65" spans="1:25" ht="12.75" customHeight="1" x14ac:dyDescent="0.25">
      <c r="A65" s="1">
        <v>19074</v>
      </c>
      <c r="B65" s="1" t="s">
        <v>25</v>
      </c>
      <c r="C65" s="1">
        <v>0.03</v>
      </c>
      <c r="D65" s="1">
        <v>4.26</v>
      </c>
      <c r="E65" s="1">
        <v>1.2</v>
      </c>
      <c r="F65" s="1">
        <v>114</v>
      </c>
      <c r="G65" s="1" t="s">
        <v>201</v>
      </c>
      <c r="H65" s="1" t="s">
        <v>49</v>
      </c>
      <c r="I65" s="1" t="s">
        <v>40</v>
      </c>
      <c r="J65" s="1" t="s">
        <v>29</v>
      </c>
      <c r="K65" s="1" t="s">
        <v>30</v>
      </c>
      <c r="L65" s="1" t="s">
        <v>31</v>
      </c>
      <c r="M65" s="1" t="s">
        <v>202</v>
      </c>
      <c r="N65" s="1">
        <v>0.44</v>
      </c>
      <c r="O65" s="1" t="s">
        <v>33</v>
      </c>
      <c r="P65" s="1" t="s">
        <v>34</v>
      </c>
      <c r="Q65" s="1" t="s">
        <v>102</v>
      </c>
      <c r="R65" s="1" t="s">
        <v>203</v>
      </c>
      <c r="S65" s="1">
        <v>97035</v>
      </c>
      <c r="T65" s="3">
        <v>42007</v>
      </c>
      <c r="U65" s="3">
        <v>42008</v>
      </c>
      <c r="V65" s="1">
        <v>18.658000000000001</v>
      </c>
      <c r="W65" s="1">
        <v>7</v>
      </c>
      <c r="X65" s="1">
        <v>29.5</v>
      </c>
      <c r="Y65" s="4">
        <v>89583</v>
      </c>
    </row>
    <row r="66" spans="1:25" ht="12.75" customHeight="1" x14ac:dyDescent="0.25">
      <c r="A66" s="1">
        <v>19950</v>
      </c>
      <c r="B66" s="1" t="s">
        <v>56</v>
      </c>
      <c r="C66" s="1">
        <v>0.01</v>
      </c>
      <c r="D66" s="1">
        <v>4.91</v>
      </c>
      <c r="E66" s="1">
        <v>0.5</v>
      </c>
      <c r="F66" s="1">
        <v>114</v>
      </c>
      <c r="G66" s="1" t="s">
        <v>201</v>
      </c>
      <c r="H66" s="1" t="s">
        <v>49</v>
      </c>
      <c r="I66" s="1" t="s">
        <v>40</v>
      </c>
      <c r="J66" s="1" t="s">
        <v>29</v>
      </c>
      <c r="K66" s="1" t="s">
        <v>134</v>
      </c>
      <c r="L66" s="1" t="s">
        <v>59</v>
      </c>
      <c r="M66" s="1" t="s">
        <v>163</v>
      </c>
      <c r="N66" s="1">
        <v>0.36</v>
      </c>
      <c r="O66" s="1" t="s">
        <v>33</v>
      </c>
      <c r="P66" s="1" t="s">
        <v>34</v>
      </c>
      <c r="Q66" s="1" t="s">
        <v>102</v>
      </c>
      <c r="R66" s="1" t="s">
        <v>203</v>
      </c>
      <c r="S66" s="1">
        <v>97035</v>
      </c>
      <c r="T66" s="3">
        <v>42098</v>
      </c>
      <c r="U66" s="3">
        <v>42100</v>
      </c>
      <c r="V66" s="1">
        <v>40.247699999999995</v>
      </c>
      <c r="W66" s="1">
        <v>12</v>
      </c>
      <c r="X66" s="1">
        <v>58.33</v>
      </c>
      <c r="Y66" s="4">
        <v>89584</v>
      </c>
    </row>
    <row r="67" spans="1:25" ht="12.75" customHeight="1" x14ac:dyDescent="0.25">
      <c r="A67" s="1">
        <v>19951</v>
      </c>
      <c r="B67" s="1" t="s">
        <v>56</v>
      </c>
      <c r="C67" s="1">
        <v>0.09</v>
      </c>
      <c r="D67" s="1">
        <v>4</v>
      </c>
      <c r="E67" s="1">
        <v>1.3</v>
      </c>
      <c r="F67" s="1">
        <v>114</v>
      </c>
      <c r="G67" s="1" t="s">
        <v>201</v>
      </c>
      <c r="H67" s="1" t="s">
        <v>27</v>
      </c>
      <c r="I67" s="1" t="s">
        <v>40</v>
      </c>
      <c r="J67" s="1" t="s">
        <v>29</v>
      </c>
      <c r="K67" s="1" t="s">
        <v>93</v>
      </c>
      <c r="L67" s="1" t="s">
        <v>31</v>
      </c>
      <c r="M67" s="1" t="s">
        <v>204</v>
      </c>
      <c r="N67" s="1">
        <v>0.37</v>
      </c>
      <c r="O67" s="1" t="s">
        <v>33</v>
      </c>
      <c r="P67" s="1" t="s">
        <v>34</v>
      </c>
      <c r="Q67" s="1" t="s">
        <v>102</v>
      </c>
      <c r="R67" s="1" t="s">
        <v>203</v>
      </c>
      <c r="S67" s="1">
        <v>97035</v>
      </c>
      <c r="T67" s="3">
        <v>42098</v>
      </c>
      <c r="U67" s="3">
        <v>42100</v>
      </c>
      <c r="V67" s="1">
        <v>14.0898</v>
      </c>
      <c r="W67" s="1">
        <v>5</v>
      </c>
      <c r="X67" s="1">
        <v>20.420000000000002</v>
      </c>
      <c r="Y67" s="4">
        <v>89584</v>
      </c>
    </row>
    <row r="68" spans="1:25" ht="12.75" customHeight="1" x14ac:dyDescent="0.25">
      <c r="A68" s="1">
        <v>26241</v>
      </c>
      <c r="B68" s="1" t="s">
        <v>106</v>
      </c>
      <c r="C68" s="1">
        <v>7.0000000000000007E-2</v>
      </c>
      <c r="D68" s="1">
        <v>2.12</v>
      </c>
      <c r="E68" s="1">
        <v>1.99</v>
      </c>
      <c r="F68" s="1">
        <v>115</v>
      </c>
      <c r="G68" s="1" t="s">
        <v>205</v>
      </c>
      <c r="H68" s="1" t="s">
        <v>49</v>
      </c>
      <c r="I68" s="1" t="s">
        <v>40</v>
      </c>
      <c r="J68" s="1" t="s">
        <v>77</v>
      </c>
      <c r="K68" s="1" t="s">
        <v>180</v>
      </c>
      <c r="L68" s="1" t="s">
        <v>51</v>
      </c>
      <c r="M68" s="1" t="s">
        <v>206</v>
      </c>
      <c r="N68" s="1">
        <v>0.55000000000000004</v>
      </c>
      <c r="O68" s="1" t="s">
        <v>33</v>
      </c>
      <c r="P68" s="1" t="s">
        <v>34</v>
      </c>
      <c r="Q68" s="1" t="s">
        <v>102</v>
      </c>
      <c r="R68" s="1" t="s">
        <v>207</v>
      </c>
      <c r="S68" s="1">
        <v>97128</v>
      </c>
      <c r="T68" s="3">
        <v>42103</v>
      </c>
      <c r="U68" s="3">
        <v>42105</v>
      </c>
      <c r="V68" s="1">
        <v>-55.84</v>
      </c>
      <c r="W68" s="1">
        <v>12</v>
      </c>
      <c r="X68" s="1">
        <v>26.07</v>
      </c>
      <c r="Y68" s="4">
        <v>89585</v>
      </c>
    </row>
    <row r="69" spans="1:25" ht="12.75" customHeight="1" x14ac:dyDescent="0.25">
      <c r="A69" s="1">
        <v>1074</v>
      </c>
      <c r="B69" s="1" t="s">
        <v>25</v>
      </c>
      <c r="C69" s="1">
        <v>0.03</v>
      </c>
      <c r="D69" s="1">
        <v>4.26</v>
      </c>
      <c r="E69" s="1">
        <v>1.2</v>
      </c>
      <c r="F69" s="1">
        <v>117</v>
      </c>
      <c r="G69" s="1" t="s">
        <v>208</v>
      </c>
      <c r="H69" s="1" t="s">
        <v>49</v>
      </c>
      <c r="I69" s="1" t="s">
        <v>40</v>
      </c>
      <c r="J69" s="1" t="s">
        <v>29</v>
      </c>
      <c r="K69" s="1" t="s">
        <v>30</v>
      </c>
      <c r="L69" s="1" t="s">
        <v>31</v>
      </c>
      <c r="M69" s="1" t="s">
        <v>202</v>
      </c>
      <c r="N69" s="1">
        <v>0.44</v>
      </c>
      <c r="O69" s="1" t="s">
        <v>33</v>
      </c>
      <c r="P69" s="1" t="s">
        <v>34</v>
      </c>
      <c r="Q69" s="1" t="s">
        <v>35</v>
      </c>
      <c r="R69" s="1" t="s">
        <v>209</v>
      </c>
      <c r="S69" s="1">
        <v>98103</v>
      </c>
      <c r="T69" s="3">
        <v>42007</v>
      </c>
      <c r="U69" s="3">
        <v>42008</v>
      </c>
      <c r="V69" s="1">
        <v>9.82</v>
      </c>
      <c r="W69" s="1">
        <v>29</v>
      </c>
      <c r="X69" s="1">
        <v>122.23</v>
      </c>
      <c r="Y69" s="4">
        <v>7909</v>
      </c>
    </row>
    <row r="70" spans="1:25" ht="12.75" customHeight="1" x14ac:dyDescent="0.25">
      <c r="A70" s="1">
        <v>1950</v>
      </c>
      <c r="B70" s="1" t="s">
        <v>56</v>
      </c>
      <c r="C70" s="1">
        <v>0.01</v>
      </c>
      <c r="D70" s="1">
        <v>4.91</v>
      </c>
      <c r="E70" s="1">
        <v>0.5</v>
      </c>
      <c r="F70" s="1">
        <v>117</v>
      </c>
      <c r="G70" s="1" t="s">
        <v>208</v>
      </c>
      <c r="H70" s="1" t="s">
        <v>49</v>
      </c>
      <c r="I70" s="1" t="s">
        <v>40</v>
      </c>
      <c r="J70" s="1" t="s">
        <v>29</v>
      </c>
      <c r="K70" s="1" t="s">
        <v>134</v>
      </c>
      <c r="L70" s="1" t="s">
        <v>59</v>
      </c>
      <c r="M70" s="1" t="s">
        <v>163</v>
      </c>
      <c r="N70" s="1">
        <v>0.36</v>
      </c>
      <c r="O70" s="1" t="s">
        <v>33</v>
      </c>
      <c r="P70" s="1" t="s">
        <v>34</v>
      </c>
      <c r="Q70" s="1" t="s">
        <v>35</v>
      </c>
      <c r="R70" s="1" t="s">
        <v>209</v>
      </c>
      <c r="S70" s="1">
        <v>98103</v>
      </c>
      <c r="T70" s="3">
        <v>42098</v>
      </c>
      <c r="U70" s="3">
        <v>42100</v>
      </c>
      <c r="V70" s="1">
        <v>112.06</v>
      </c>
      <c r="W70" s="1">
        <v>47</v>
      </c>
      <c r="X70" s="1">
        <v>228.46</v>
      </c>
      <c r="Y70" s="4">
        <v>13959</v>
      </c>
    </row>
    <row r="71" spans="1:25" ht="12.75" customHeight="1" x14ac:dyDescent="0.25">
      <c r="A71" s="1">
        <v>1951</v>
      </c>
      <c r="B71" s="1" t="s">
        <v>56</v>
      </c>
      <c r="C71" s="1">
        <v>0.09</v>
      </c>
      <c r="D71" s="1">
        <v>4</v>
      </c>
      <c r="E71" s="1">
        <v>1.3</v>
      </c>
      <c r="F71" s="1">
        <v>117</v>
      </c>
      <c r="G71" s="1" t="s">
        <v>208</v>
      </c>
      <c r="H71" s="1" t="s">
        <v>27</v>
      </c>
      <c r="I71" s="1" t="s">
        <v>40</v>
      </c>
      <c r="J71" s="1" t="s">
        <v>29</v>
      </c>
      <c r="K71" s="1" t="s">
        <v>93</v>
      </c>
      <c r="L71" s="1" t="s">
        <v>31</v>
      </c>
      <c r="M71" s="1" t="s">
        <v>204</v>
      </c>
      <c r="N71" s="1">
        <v>0.37</v>
      </c>
      <c r="O71" s="1" t="s">
        <v>33</v>
      </c>
      <c r="P71" s="1" t="s">
        <v>34</v>
      </c>
      <c r="Q71" s="1" t="s">
        <v>35</v>
      </c>
      <c r="R71" s="1" t="s">
        <v>209</v>
      </c>
      <c r="S71" s="1">
        <v>98103</v>
      </c>
      <c r="T71" s="3">
        <v>42098</v>
      </c>
      <c r="U71" s="3">
        <v>42100</v>
      </c>
      <c r="V71" s="1">
        <v>16.79</v>
      </c>
      <c r="W71" s="1">
        <v>19</v>
      </c>
      <c r="X71" s="1">
        <v>77.61</v>
      </c>
      <c r="Y71" s="4">
        <v>13959</v>
      </c>
    </row>
    <row r="72" spans="1:25" ht="12.75" customHeight="1" x14ac:dyDescent="0.25">
      <c r="A72" s="1">
        <v>8241</v>
      </c>
      <c r="B72" s="1" t="s">
        <v>106</v>
      </c>
      <c r="C72" s="1">
        <v>7.0000000000000007E-2</v>
      </c>
      <c r="D72" s="1">
        <v>2.12</v>
      </c>
      <c r="E72" s="1">
        <v>1.99</v>
      </c>
      <c r="F72" s="1">
        <v>117</v>
      </c>
      <c r="G72" s="1" t="s">
        <v>208</v>
      </c>
      <c r="H72" s="1" t="s">
        <v>49</v>
      </c>
      <c r="I72" s="1" t="s">
        <v>40</v>
      </c>
      <c r="J72" s="1" t="s">
        <v>77</v>
      </c>
      <c r="K72" s="1" t="s">
        <v>180</v>
      </c>
      <c r="L72" s="1" t="s">
        <v>51</v>
      </c>
      <c r="M72" s="1" t="s">
        <v>206</v>
      </c>
      <c r="N72" s="1">
        <v>0.55000000000000004</v>
      </c>
      <c r="O72" s="1" t="s">
        <v>33</v>
      </c>
      <c r="P72" s="1" t="s">
        <v>34</v>
      </c>
      <c r="Q72" s="1" t="s">
        <v>35</v>
      </c>
      <c r="R72" s="1" t="s">
        <v>209</v>
      </c>
      <c r="S72" s="1">
        <v>98103</v>
      </c>
      <c r="T72" s="3">
        <v>42103</v>
      </c>
      <c r="U72" s="3">
        <v>42105</v>
      </c>
      <c r="V72" s="1">
        <v>-55.84</v>
      </c>
      <c r="W72" s="1">
        <v>46</v>
      </c>
      <c r="X72" s="1">
        <v>99.94</v>
      </c>
      <c r="Y72" s="4">
        <v>58914</v>
      </c>
    </row>
    <row r="73" spans="1:25" ht="12.75" customHeight="1" x14ac:dyDescent="0.25">
      <c r="A73" s="1">
        <v>20688</v>
      </c>
      <c r="B73" s="1" t="s">
        <v>25</v>
      </c>
      <c r="C73" s="1">
        <v>0.05</v>
      </c>
      <c r="D73" s="1">
        <v>6.3</v>
      </c>
      <c r="E73" s="1">
        <v>0.5</v>
      </c>
      <c r="F73" s="1">
        <v>120</v>
      </c>
      <c r="G73" s="1" t="s">
        <v>210</v>
      </c>
      <c r="H73" s="1" t="s">
        <v>49</v>
      </c>
      <c r="I73" s="1" t="s">
        <v>28</v>
      </c>
      <c r="J73" s="1" t="s">
        <v>29</v>
      </c>
      <c r="K73" s="1" t="s">
        <v>134</v>
      </c>
      <c r="L73" s="1" t="s">
        <v>59</v>
      </c>
      <c r="M73" s="1" t="s">
        <v>211</v>
      </c>
      <c r="N73" s="1">
        <v>0.39</v>
      </c>
      <c r="O73" s="1" t="s">
        <v>33</v>
      </c>
      <c r="P73" s="1" t="s">
        <v>34</v>
      </c>
      <c r="Q73" s="1" t="s">
        <v>212</v>
      </c>
      <c r="R73" s="1" t="s">
        <v>213</v>
      </c>
      <c r="S73" s="1">
        <v>84041</v>
      </c>
      <c r="T73" s="3">
        <v>42016</v>
      </c>
      <c r="U73" s="3">
        <v>42017</v>
      </c>
      <c r="V73" s="1">
        <v>41.296499999999995</v>
      </c>
      <c r="W73" s="1">
        <v>10</v>
      </c>
      <c r="X73" s="1">
        <v>59.85</v>
      </c>
      <c r="Y73" s="4">
        <v>86520</v>
      </c>
    </row>
    <row r="74" spans="1:25" ht="12.75" customHeight="1" x14ac:dyDescent="0.25">
      <c r="A74" s="1">
        <v>20689</v>
      </c>
      <c r="B74" s="1" t="s">
        <v>25</v>
      </c>
      <c r="C74" s="1">
        <v>0.09</v>
      </c>
      <c r="D74" s="1">
        <v>205.99</v>
      </c>
      <c r="E74" s="1">
        <v>3</v>
      </c>
      <c r="F74" s="1">
        <v>120</v>
      </c>
      <c r="G74" s="1" t="s">
        <v>210</v>
      </c>
      <c r="H74" s="1" t="s">
        <v>27</v>
      </c>
      <c r="I74" s="1" t="s">
        <v>28</v>
      </c>
      <c r="J74" s="1" t="s">
        <v>77</v>
      </c>
      <c r="K74" s="1" t="s">
        <v>78</v>
      </c>
      <c r="L74" s="1" t="s">
        <v>59</v>
      </c>
      <c r="M74" s="1" t="s">
        <v>214</v>
      </c>
      <c r="N74" s="1">
        <v>0.57999999999999996</v>
      </c>
      <c r="O74" s="1" t="s">
        <v>33</v>
      </c>
      <c r="P74" s="1" t="s">
        <v>34</v>
      </c>
      <c r="Q74" s="1" t="s">
        <v>212</v>
      </c>
      <c r="R74" s="1" t="s">
        <v>213</v>
      </c>
      <c r="S74" s="1">
        <v>84041</v>
      </c>
      <c r="T74" s="3">
        <v>42016</v>
      </c>
      <c r="U74" s="3">
        <v>42018</v>
      </c>
      <c r="V74" s="1">
        <v>1179.0237</v>
      </c>
      <c r="W74" s="1">
        <v>10</v>
      </c>
      <c r="X74" s="1">
        <v>1708.73</v>
      </c>
      <c r="Y74" s="4">
        <v>86520</v>
      </c>
    </row>
    <row r="75" spans="1:25" ht="12.75" customHeight="1" x14ac:dyDescent="0.25">
      <c r="A75" s="1">
        <v>19942</v>
      </c>
      <c r="B75" s="1" t="s">
        <v>47</v>
      </c>
      <c r="C75" s="1">
        <v>0.06</v>
      </c>
      <c r="D75" s="1">
        <v>8.57</v>
      </c>
      <c r="E75" s="1">
        <v>6.14</v>
      </c>
      <c r="F75" s="1">
        <v>123</v>
      </c>
      <c r="G75" s="1" t="s">
        <v>215</v>
      </c>
      <c r="H75" s="1" t="s">
        <v>49</v>
      </c>
      <c r="I75" s="1" t="s">
        <v>40</v>
      </c>
      <c r="J75" s="1" t="s">
        <v>29</v>
      </c>
      <c r="K75" s="1" t="s">
        <v>174</v>
      </c>
      <c r="L75" s="1" t="s">
        <v>51</v>
      </c>
      <c r="M75" s="1" t="s">
        <v>216</v>
      </c>
      <c r="N75" s="1">
        <v>0.59</v>
      </c>
      <c r="O75" s="1" t="s">
        <v>33</v>
      </c>
      <c r="P75" s="1" t="s">
        <v>136</v>
      </c>
      <c r="Q75" s="1" t="s">
        <v>137</v>
      </c>
      <c r="R75" s="1" t="s">
        <v>217</v>
      </c>
      <c r="S75" s="1">
        <v>22102</v>
      </c>
      <c r="T75" s="3">
        <v>42103</v>
      </c>
      <c r="U75" s="3">
        <v>42104</v>
      </c>
      <c r="V75" s="1">
        <v>105.678</v>
      </c>
      <c r="W75" s="1">
        <v>11</v>
      </c>
      <c r="X75" s="1">
        <v>94.97</v>
      </c>
      <c r="Y75" s="4">
        <v>90669</v>
      </c>
    </row>
    <row r="76" spans="1:25" ht="12.75" customHeight="1" x14ac:dyDescent="0.25">
      <c r="A76" s="1">
        <v>24319</v>
      </c>
      <c r="B76" s="1" t="s">
        <v>37</v>
      </c>
      <c r="C76" s="1">
        <v>0.02</v>
      </c>
      <c r="D76" s="1">
        <v>1.74</v>
      </c>
      <c r="E76" s="1">
        <v>4.08</v>
      </c>
      <c r="F76" s="1">
        <v>129</v>
      </c>
      <c r="G76" s="1" t="s">
        <v>218</v>
      </c>
      <c r="H76" s="1" t="s">
        <v>49</v>
      </c>
      <c r="I76" s="1" t="s">
        <v>58</v>
      </c>
      <c r="J76" s="1" t="s">
        <v>41</v>
      </c>
      <c r="K76" s="1" t="s">
        <v>50</v>
      </c>
      <c r="L76" s="1" t="s">
        <v>51</v>
      </c>
      <c r="M76" s="1" t="s">
        <v>219</v>
      </c>
      <c r="N76" s="1">
        <v>0.53</v>
      </c>
      <c r="O76" s="1" t="s">
        <v>33</v>
      </c>
      <c r="P76" s="1" t="s">
        <v>61</v>
      </c>
      <c r="Q76" s="1" t="s">
        <v>178</v>
      </c>
      <c r="R76" s="1" t="s">
        <v>220</v>
      </c>
      <c r="S76" s="1">
        <v>62002</v>
      </c>
      <c r="T76" s="3">
        <v>42031</v>
      </c>
      <c r="U76" s="3">
        <v>42032</v>
      </c>
      <c r="V76" s="1">
        <v>-37.39</v>
      </c>
      <c r="W76" s="1">
        <v>5</v>
      </c>
      <c r="X76" s="1">
        <v>10.23</v>
      </c>
      <c r="Y76" s="4">
        <v>86693</v>
      </c>
    </row>
    <row r="77" spans="1:25" ht="12.75" customHeight="1" x14ac:dyDescent="0.25">
      <c r="A77" s="1">
        <v>18161</v>
      </c>
      <c r="B77" s="1" t="s">
        <v>37</v>
      </c>
      <c r="C77" s="1">
        <v>7.0000000000000007E-2</v>
      </c>
      <c r="D77" s="1">
        <v>15.74</v>
      </c>
      <c r="E77" s="1">
        <v>1.39</v>
      </c>
      <c r="F77" s="1">
        <v>129</v>
      </c>
      <c r="G77" s="1" t="s">
        <v>218</v>
      </c>
      <c r="H77" s="1" t="s">
        <v>49</v>
      </c>
      <c r="I77" s="1" t="s">
        <v>58</v>
      </c>
      <c r="J77" s="1" t="s">
        <v>29</v>
      </c>
      <c r="K77" s="1" t="s">
        <v>69</v>
      </c>
      <c r="L77" s="1" t="s">
        <v>59</v>
      </c>
      <c r="M77" s="1" t="s">
        <v>221</v>
      </c>
      <c r="N77" s="1">
        <v>0.4</v>
      </c>
      <c r="O77" s="1" t="s">
        <v>33</v>
      </c>
      <c r="P77" s="1" t="s">
        <v>61</v>
      </c>
      <c r="Q77" s="1" t="s">
        <v>178</v>
      </c>
      <c r="R77" s="1" t="s">
        <v>220</v>
      </c>
      <c r="S77" s="1">
        <v>62002</v>
      </c>
      <c r="T77" s="3">
        <v>42149</v>
      </c>
      <c r="U77" s="3">
        <v>42150</v>
      </c>
      <c r="V77" s="1">
        <v>149.88869999999997</v>
      </c>
      <c r="W77" s="1">
        <v>14</v>
      </c>
      <c r="X77" s="1">
        <v>217.23</v>
      </c>
      <c r="Y77" s="4">
        <v>86694</v>
      </c>
    </row>
    <row r="78" spans="1:25" ht="12.75" customHeight="1" x14ac:dyDescent="0.25">
      <c r="A78" s="1">
        <v>25762</v>
      </c>
      <c r="B78" s="1" t="s">
        <v>47</v>
      </c>
      <c r="C78" s="1">
        <v>0.04</v>
      </c>
      <c r="D78" s="1">
        <v>18.97</v>
      </c>
      <c r="E78" s="1">
        <v>9.5399999999999991</v>
      </c>
      <c r="F78" s="1">
        <v>136</v>
      </c>
      <c r="G78" s="1" t="s">
        <v>222</v>
      </c>
      <c r="H78" s="1" t="s">
        <v>49</v>
      </c>
      <c r="I78" s="1" t="s">
        <v>58</v>
      </c>
      <c r="J78" s="1" t="s">
        <v>29</v>
      </c>
      <c r="K78" s="1" t="s">
        <v>93</v>
      </c>
      <c r="L78" s="1" t="s">
        <v>59</v>
      </c>
      <c r="M78" s="1" t="s">
        <v>223</v>
      </c>
      <c r="N78" s="1">
        <v>0.37</v>
      </c>
      <c r="O78" s="1" t="s">
        <v>33</v>
      </c>
      <c r="P78" s="1" t="s">
        <v>34</v>
      </c>
      <c r="Q78" s="1" t="s">
        <v>45</v>
      </c>
      <c r="R78" s="1" t="s">
        <v>224</v>
      </c>
      <c r="S78" s="1">
        <v>94952</v>
      </c>
      <c r="T78" s="3">
        <v>42140</v>
      </c>
      <c r="U78" s="3">
        <v>42141</v>
      </c>
      <c r="V78" s="1">
        <v>3.0400000000000027</v>
      </c>
      <c r="W78" s="1">
        <v>5</v>
      </c>
      <c r="X78" s="1">
        <v>101.74</v>
      </c>
      <c r="Y78" s="4">
        <v>88534</v>
      </c>
    </row>
    <row r="79" spans="1:25" ht="12.75" customHeight="1" x14ac:dyDescent="0.25">
      <c r="A79" s="1">
        <v>25764</v>
      </c>
      <c r="B79" s="1" t="s">
        <v>47</v>
      </c>
      <c r="C79" s="1">
        <v>0.09</v>
      </c>
      <c r="D79" s="1">
        <v>10.98</v>
      </c>
      <c r="E79" s="1">
        <v>3.37</v>
      </c>
      <c r="F79" s="1">
        <v>136</v>
      </c>
      <c r="G79" s="1" t="s">
        <v>222</v>
      </c>
      <c r="H79" s="1" t="s">
        <v>49</v>
      </c>
      <c r="I79" s="1" t="s">
        <v>58</v>
      </c>
      <c r="J79" s="1" t="s">
        <v>29</v>
      </c>
      <c r="K79" s="1" t="s">
        <v>174</v>
      </c>
      <c r="L79" s="1" t="s">
        <v>51</v>
      </c>
      <c r="M79" s="1" t="s">
        <v>225</v>
      </c>
      <c r="N79" s="1">
        <v>0.56999999999999995</v>
      </c>
      <c r="O79" s="1" t="s">
        <v>33</v>
      </c>
      <c r="P79" s="1" t="s">
        <v>34</v>
      </c>
      <c r="Q79" s="1" t="s">
        <v>45</v>
      </c>
      <c r="R79" s="1" t="s">
        <v>224</v>
      </c>
      <c r="S79" s="1">
        <v>94952</v>
      </c>
      <c r="T79" s="3">
        <v>42140</v>
      </c>
      <c r="U79" s="3">
        <v>42141</v>
      </c>
      <c r="V79" s="1">
        <v>2.7060000000000013</v>
      </c>
      <c r="W79" s="1">
        <v>8</v>
      </c>
      <c r="X79" s="1">
        <v>84.52</v>
      </c>
      <c r="Y79" s="4">
        <v>88534</v>
      </c>
    </row>
    <row r="80" spans="1:25" ht="12.75" customHeight="1" x14ac:dyDescent="0.25">
      <c r="A80" s="1">
        <v>24803</v>
      </c>
      <c r="B80" s="1" t="s">
        <v>47</v>
      </c>
      <c r="C80" s="1">
        <v>0.03</v>
      </c>
      <c r="D80" s="1">
        <v>22.84</v>
      </c>
      <c r="E80" s="1">
        <v>11.54</v>
      </c>
      <c r="F80" s="1">
        <v>142</v>
      </c>
      <c r="G80" s="1" t="s">
        <v>226</v>
      </c>
      <c r="H80" s="1" t="s">
        <v>49</v>
      </c>
      <c r="I80" s="1" t="s">
        <v>58</v>
      </c>
      <c r="J80" s="1" t="s">
        <v>29</v>
      </c>
      <c r="K80" s="1" t="s">
        <v>93</v>
      </c>
      <c r="L80" s="1" t="s">
        <v>59</v>
      </c>
      <c r="M80" s="1" t="s">
        <v>227</v>
      </c>
      <c r="N80" s="1">
        <v>0.39</v>
      </c>
      <c r="O80" s="1" t="s">
        <v>33</v>
      </c>
      <c r="P80" s="1" t="s">
        <v>53</v>
      </c>
      <c r="Q80" s="1" t="s">
        <v>228</v>
      </c>
      <c r="R80" s="1" t="s">
        <v>229</v>
      </c>
      <c r="S80" s="1">
        <v>6401</v>
      </c>
      <c r="T80" s="3">
        <v>42157</v>
      </c>
      <c r="U80" s="3">
        <v>42158</v>
      </c>
      <c r="V80" s="1">
        <v>91.955999999999989</v>
      </c>
      <c r="W80" s="1">
        <v>13</v>
      </c>
      <c r="X80" s="1">
        <v>312.58999999999997</v>
      </c>
      <c r="Y80" s="4">
        <v>91087</v>
      </c>
    </row>
    <row r="81" spans="1:25" ht="12.75" customHeight="1" x14ac:dyDescent="0.25">
      <c r="A81" s="1">
        <v>24805</v>
      </c>
      <c r="B81" s="1" t="s">
        <v>47</v>
      </c>
      <c r="C81" s="1">
        <v>0.05</v>
      </c>
      <c r="D81" s="1">
        <v>10.98</v>
      </c>
      <c r="E81" s="1">
        <v>3.37</v>
      </c>
      <c r="F81" s="1">
        <v>144</v>
      </c>
      <c r="G81" s="1" t="s">
        <v>230</v>
      </c>
      <c r="H81" s="1" t="s">
        <v>49</v>
      </c>
      <c r="I81" s="1" t="s">
        <v>58</v>
      </c>
      <c r="J81" s="1" t="s">
        <v>29</v>
      </c>
      <c r="K81" s="1" t="s">
        <v>174</v>
      </c>
      <c r="L81" s="1" t="s">
        <v>51</v>
      </c>
      <c r="M81" s="1" t="s">
        <v>225</v>
      </c>
      <c r="N81" s="1">
        <v>0.56999999999999995</v>
      </c>
      <c r="O81" s="1" t="s">
        <v>33</v>
      </c>
      <c r="P81" s="1" t="s">
        <v>53</v>
      </c>
      <c r="Q81" s="1" t="s">
        <v>193</v>
      </c>
      <c r="R81" s="1" t="s">
        <v>231</v>
      </c>
      <c r="S81" s="1">
        <v>2664</v>
      </c>
      <c r="T81" s="3">
        <v>42157</v>
      </c>
      <c r="U81" s="3">
        <v>42158</v>
      </c>
      <c r="V81" s="1">
        <v>-2.544</v>
      </c>
      <c r="W81" s="1">
        <v>6</v>
      </c>
      <c r="X81" s="1">
        <v>64.400000000000006</v>
      </c>
      <c r="Y81" s="4">
        <v>91087</v>
      </c>
    </row>
    <row r="82" spans="1:25" ht="12.75" customHeight="1" x14ac:dyDescent="0.25">
      <c r="A82" s="1">
        <v>24849</v>
      </c>
      <c r="B82" s="1" t="s">
        <v>56</v>
      </c>
      <c r="C82" s="1">
        <v>0.06</v>
      </c>
      <c r="D82" s="1">
        <v>7.04</v>
      </c>
      <c r="E82" s="1">
        <v>2.17</v>
      </c>
      <c r="F82" s="1">
        <v>145</v>
      </c>
      <c r="G82" s="1" t="s">
        <v>232</v>
      </c>
      <c r="H82" s="1" t="s">
        <v>49</v>
      </c>
      <c r="I82" s="1" t="s">
        <v>58</v>
      </c>
      <c r="J82" s="1" t="s">
        <v>29</v>
      </c>
      <c r="K82" s="1" t="s">
        <v>93</v>
      </c>
      <c r="L82" s="1" t="s">
        <v>31</v>
      </c>
      <c r="M82" s="1" t="s">
        <v>233</v>
      </c>
      <c r="N82" s="1">
        <v>0.38</v>
      </c>
      <c r="O82" s="1" t="s">
        <v>33</v>
      </c>
      <c r="P82" s="1" t="s">
        <v>53</v>
      </c>
      <c r="Q82" s="1" t="s">
        <v>234</v>
      </c>
      <c r="R82" s="1" t="s">
        <v>235</v>
      </c>
      <c r="S82" s="1">
        <v>15122</v>
      </c>
      <c r="T82" s="3">
        <v>42019</v>
      </c>
      <c r="U82" s="3">
        <v>42021</v>
      </c>
      <c r="V82" s="1">
        <v>2.4851999999999999</v>
      </c>
      <c r="W82" s="1">
        <v>2</v>
      </c>
      <c r="X82" s="1">
        <v>14.65</v>
      </c>
      <c r="Y82" s="4">
        <v>91086</v>
      </c>
    </row>
    <row r="83" spans="1:25" ht="12.75" customHeight="1" x14ac:dyDescent="0.25">
      <c r="A83" s="1">
        <v>25582</v>
      </c>
      <c r="B83" s="1" t="s">
        <v>106</v>
      </c>
      <c r="C83" s="1">
        <v>7.0000000000000007E-2</v>
      </c>
      <c r="D83" s="1">
        <v>154.13</v>
      </c>
      <c r="E83" s="1">
        <v>69</v>
      </c>
      <c r="F83" s="1">
        <v>145</v>
      </c>
      <c r="G83" s="1" t="s">
        <v>232</v>
      </c>
      <c r="H83" s="1" t="s">
        <v>27</v>
      </c>
      <c r="I83" s="1" t="s">
        <v>40</v>
      </c>
      <c r="J83" s="1" t="s">
        <v>41</v>
      </c>
      <c r="K83" s="1" t="s">
        <v>152</v>
      </c>
      <c r="L83" s="1" t="s">
        <v>236</v>
      </c>
      <c r="M83" s="1" t="s">
        <v>237</v>
      </c>
      <c r="N83" s="1">
        <v>0.68</v>
      </c>
      <c r="O83" s="1" t="s">
        <v>33</v>
      </c>
      <c r="P83" s="1" t="s">
        <v>53</v>
      </c>
      <c r="Q83" s="1" t="s">
        <v>234</v>
      </c>
      <c r="R83" s="1" t="s">
        <v>235</v>
      </c>
      <c r="S83" s="1">
        <v>15122</v>
      </c>
      <c r="T83" s="3">
        <v>42079</v>
      </c>
      <c r="U83" s="3">
        <v>42079</v>
      </c>
      <c r="V83" s="1">
        <v>-634.73410000000013</v>
      </c>
      <c r="W83" s="1">
        <v>3</v>
      </c>
      <c r="X83" s="1">
        <v>453.62</v>
      </c>
      <c r="Y83" s="4">
        <v>91089</v>
      </c>
    </row>
    <row r="84" spans="1:25" ht="12.75" customHeight="1" x14ac:dyDescent="0.25">
      <c r="A84" s="1">
        <v>23365</v>
      </c>
      <c r="B84" s="1" t="s">
        <v>37</v>
      </c>
      <c r="C84" s="1">
        <v>0.01</v>
      </c>
      <c r="D84" s="1">
        <v>45.98</v>
      </c>
      <c r="E84" s="1">
        <v>4.8</v>
      </c>
      <c r="F84" s="1">
        <v>146</v>
      </c>
      <c r="G84" s="1" t="s">
        <v>238</v>
      </c>
      <c r="H84" s="1" t="s">
        <v>49</v>
      </c>
      <c r="I84" s="1" t="s">
        <v>58</v>
      </c>
      <c r="J84" s="1" t="s">
        <v>41</v>
      </c>
      <c r="K84" s="1" t="s">
        <v>50</v>
      </c>
      <c r="L84" s="1" t="s">
        <v>31</v>
      </c>
      <c r="M84" s="1" t="s">
        <v>239</v>
      </c>
      <c r="N84" s="1">
        <v>0.68</v>
      </c>
      <c r="O84" s="1" t="s">
        <v>33</v>
      </c>
      <c r="P84" s="1" t="s">
        <v>61</v>
      </c>
      <c r="Q84" s="1" t="s">
        <v>130</v>
      </c>
      <c r="R84" s="1" t="s">
        <v>240</v>
      </c>
      <c r="S84" s="1">
        <v>76148</v>
      </c>
      <c r="T84" s="3">
        <v>42075</v>
      </c>
      <c r="U84" s="3">
        <v>42076</v>
      </c>
      <c r="V84" s="1">
        <v>133.5771</v>
      </c>
      <c r="W84" s="1">
        <v>4</v>
      </c>
      <c r="X84" s="1">
        <v>193.59</v>
      </c>
      <c r="Y84" s="4">
        <v>91088</v>
      </c>
    </row>
    <row r="85" spans="1:25" ht="12.75" customHeight="1" x14ac:dyDescent="0.25">
      <c r="A85" s="1">
        <v>22907</v>
      </c>
      <c r="B85" s="1" t="s">
        <v>56</v>
      </c>
      <c r="C85" s="1">
        <v>0.06</v>
      </c>
      <c r="D85" s="1">
        <v>180.98</v>
      </c>
      <c r="E85" s="1">
        <v>26.2</v>
      </c>
      <c r="F85" s="1">
        <v>146</v>
      </c>
      <c r="G85" s="1" t="s">
        <v>238</v>
      </c>
      <c r="H85" s="1" t="s">
        <v>39</v>
      </c>
      <c r="I85" s="1" t="s">
        <v>28</v>
      </c>
      <c r="J85" s="1" t="s">
        <v>41</v>
      </c>
      <c r="K85" s="1" t="s">
        <v>42</v>
      </c>
      <c r="L85" s="1" t="s">
        <v>43</v>
      </c>
      <c r="M85" s="1" t="s">
        <v>241</v>
      </c>
      <c r="N85" s="1">
        <v>0.59</v>
      </c>
      <c r="O85" s="1" t="s">
        <v>33</v>
      </c>
      <c r="P85" s="1" t="s">
        <v>61</v>
      </c>
      <c r="Q85" s="1" t="s">
        <v>130</v>
      </c>
      <c r="R85" s="1" t="s">
        <v>240</v>
      </c>
      <c r="S85" s="1">
        <v>76148</v>
      </c>
      <c r="T85" s="3">
        <v>42117</v>
      </c>
      <c r="U85" s="3">
        <v>42118</v>
      </c>
      <c r="V85" s="1">
        <v>251.40839999999997</v>
      </c>
      <c r="W85" s="1">
        <v>5</v>
      </c>
      <c r="X85" s="1">
        <v>929.57</v>
      </c>
      <c r="Y85" s="4">
        <v>91090</v>
      </c>
    </row>
    <row r="86" spans="1:25" ht="12.75" customHeight="1" x14ac:dyDescent="0.25">
      <c r="A86" s="1">
        <v>19058</v>
      </c>
      <c r="B86" s="1" t="s">
        <v>47</v>
      </c>
      <c r="C86" s="1">
        <v>0.09</v>
      </c>
      <c r="D86" s="1">
        <v>32.979999999999997</v>
      </c>
      <c r="E86" s="1">
        <v>5.5</v>
      </c>
      <c r="F86" s="1">
        <v>151</v>
      </c>
      <c r="G86" s="1" t="s">
        <v>242</v>
      </c>
      <c r="H86" s="1" t="s">
        <v>49</v>
      </c>
      <c r="I86" s="1" t="s">
        <v>40</v>
      </c>
      <c r="J86" s="1" t="s">
        <v>77</v>
      </c>
      <c r="K86" s="1" t="s">
        <v>180</v>
      </c>
      <c r="L86" s="1" t="s">
        <v>59</v>
      </c>
      <c r="M86" s="1" t="s">
        <v>243</v>
      </c>
      <c r="N86" s="1">
        <v>0.75</v>
      </c>
      <c r="O86" s="1" t="s">
        <v>33</v>
      </c>
      <c r="P86" s="1" t="s">
        <v>136</v>
      </c>
      <c r="Q86" s="1" t="s">
        <v>244</v>
      </c>
      <c r="R86" s="1" t="s">
        <v>245</v>
      </c>
      <c r="S86" s="1">
        <v>37664</v>
      </c>
      <c r="T86" s="3">
        <v>42026</v>
      </c>
      <c r="U86" s="3">
        <v>42027</v>
      </c>
      <c r="V86" s="1">
        <v>-20.258000000000003</v>
      </c>
      <c r="W86" s="1">
        <v>2</v>
      </c>
      <c r="X86" s="1">
        <v>62.46</v>
      </c>
      <c r="Y86" s="4">
        <v>89521</v>
      </c>
    </row>
    <row r="87" spans="1:25" ht="12.75" customHeight="1" x14ac:dyDescent="0.25">
      <c r="A87" s="1">
        <v>20679</v>
      </c>
      <c r="B87" s="1" t="s">
        <v>25</v>
      </c>
      <c r="C87" s="1">
        <v>0.09</v>
      </c>
      <c r="D87" s="1">
        <v>5.98</v>
      </c>
      <c r="E87" s="1">
        <v>2.5</v>
      </c>
      <c r="F87" s="1">
        <v>151</v>
      </c>
      <c r="G87" s="1" t="s">
        <v>242</v>
      </c>
      <c r="H87" s="1" t="s">
        <v>49</v>
      </c>
      <c r="I87" s="1" t="s">
        <v>40</v>
      </c>
      <c r="J87" s="1" t="s">
        <v>29</v>
      </c>
      <c r="K87" s="1" t="s">
        <v>69</v>
      </c>
      <c r="L87" s="1" t="s">
        <v>59</v>
      </c>
      <c r="M87" s="1" t="s">
        <v>246</v>
      </c>
      <c r="N87" s="1">
        <v>0.36</v>
      </c>
      <c r="O87" s="1" t="s">
        <v>33</v>
      </c>
      <c r="P87" s="1" t="s">
        <v>136</v>
      </c>
      <c r="Q87" s="1" t="s">
        <v>244</v>
      </c>
      <c r="R87" s="1" t="s">
        <v>245</v>
      </c>
      <c r="S87" s="1">
        <v>37664</v>
      </c>
      <c r="T87" s="3">
        <v>42114</v>
      </c>
      <c r="U87" s="3">
        <v>42116</v>
      </c>
      <c r="V87" s="1">
        <v>13.895999999999999</v>
      </c>
      <c r="W87" s="1">
        <v>5</v>
      </c>
      <c r="X87" s="1">
        <v>28.11</v>
      </c>
      <c r="Y87" s="4">
        <v>89523</v>
      </c>
    </row>
    <row r="88" spans="1:25" ht="12.75" customHeight="1" x14ac:dyDescent="0.25">
      <c r="A88" s="1">
        <v>21103</v>
      </c>
      <c r="B88" s="1" t="s">
        <v>47</v>
      </c>
      <c r="C88" s="1">
        <v>0.09</v>
      </c>
      <c r="D88" s="1">
        <v>2.88</v>
      </c>
      <c r="E88" s="1">
        <v>0.7</v>
      </c>
      <c r="F88" s="1">
        <v>152</v>
      </c>
      <c r="G88" s="1" t="s">
        <v>247</v>
      </c>
      <c r="H88" s="1" t="s">
        <v>49</v>
      </c>
      <c r="I88" s="1" t="s">
        <v>114</v>
      </c>
      <c r="J88" s="1" t="s">
        <v>29</v>
      </c>
      <c r="K88" s="1" t="s">
        <v>30</v>
      </c>
      <c r="L88" s="1" t="s">
        <v>31</v>
      </c>
      <c r="M88" s="1" t="s">
        <v>248</v>
      </c>
      <c r="N88" s="1">
        <v>0.56000000000000005</v>
      </c>
      <c r="O88" s="1" t="s">
        <v>33</v>
      </c>
      <c r="P88" s="1" t="s">
        <v>136</v>
      </c>
      <c r="Q88" s="1" t="s">
        <v>244</v>
      </c>
      <c r="R88" s="1" t="s">
        <v>249</v>
      </c>
      <c r="S88" s="1">
        <v>37918</v>
      </c>
      <c r="T88" s="3">
        <v>42019</v>
      </c>
      <c r="U88" s="3">
        <v>42020</v>
      </c>
      <c r="V88" s="1">
        <v>-172.71800000000002</v>
      </c>
      <c r="W88" s="1">
        <v>2</v>
      </c>
      <c r="X88" s="1">
        <v>5.5</v>
      </c>
      <c r="Y88" s="4">
        <v>89520</v>
      </c>
    </row>
    <row r="89" spans="1:25" ht="12.75" customHeight="1" x14ac:dyDescent="0.25">
      <c r="A89" s="1">
        <v>22243</v>
      </c>
      <c r="B89" s="1" t="s">
        <v>106</v>
      </c>
      <c r="C89" s="1">
        <v>0.01</v>
      </c>
      <c r="D89" s="1">
        <v>79.52</v>
      </c>
      <c r="E89" s="1">
        <v>48.2</v>
      </c>
      <c r="F89" s="1">
        <v>152</v>
      </c>
      <c r="G89" s="1" t="s">
        <v>247</v>
      </c>
      <c r="H89" s="1" t="s">
        <v>49</v>
      </c>
      <c r="I89" s="1" t="s">
        <v>40</v>
      </c>
      <c r="J89" s="1" t="s">
        <v>41</v>
      </c>
      <c r="K89" s="1" t="s">
        <v>50</v>
      </c>
      <c r="L89" s="1" t="s">
        <v>86</v>
      </c>
      <c r="M89" s="1" t="s">
        <v>250</v>
      </c>
      <c r="N89" s="1">
        <v>0.74</v>
      </c>
      <c r="O89" s="1" t="s">
        <v>33</v>
      </c>
      <c r="P89" s="1" t="s">
        <v>136</v>
      </c>
      <c r="Q89" s="1" t="s">
        <v>244</v>
      </c>
      <c r="R89" s="1" t="s">
        <v>249</v>
      </c>
      <c r="S89" s="1">
        <v>37918</v>
      </c>
      <c r="T89" s="3">
        <v>42113</v>
      </c>
      <c r="U89" s="3">
        <v>42120</v>
      </c>
      <c r="V89" s="1">
        <v>-40.683999999999997</v>
      </c>
      <c r="W89" s="1">
        <v>8</v>
      </c>
      <c r="X89" s="1">
        <v>667.84</v>
      </c>
      <c r="Y89" s="4">
        <v>89522</v>
      </c>
    </row>
    <row r="90" spans="1:25" ht="12.75" customHeight="1" x14ac:dyDescent="0.25">
      <c r="A90" s="1">
        <v>21767</v>
      </c>
      <c r="B90" s="1" t="s">
        <v>25</v>
      </c>
      <c r="C90" s="1">
        <v>0.01</v>
      </c>
      <c r="D90" s="1">
        <v>65.989999999999995</v>
      </c>
      <c r="E90" s="1">
        <v>8.99</v>
      </c>
      <c r="F90" s="1">
        <v>152</v>
      </c>
      <c r="G90" s="1" t="s">
        <v>247</v>
      </c>
      <c r="H90" s="1" t="s">
        <v>49</v>
      </c>
      <c r="I90" s="1" t="s">
        <v>114</v>
      </c>
      <c r="J90" s="1" t="s">
        <v>77</v>
      </c>
      <c r="K90" s="1" t="s">
        <v>78</v>
      </c>
      <c r="L90" s="1" t="s">
        <v>59</v>
      </c>
      <c r="M90" s="1" t="s">
        <v>251</v>
      </c>
      <c r="N90" s="1">
        <v>0.6</v>
      </c>
      <c r="O90" s="1" t="s">
        <v>33</v>
      </c>
      <c r="P90" s="1" t="s">
        <v>136</v>
      </c>
      <c r="Q90" s="1" t="s">
        <v>244</v>
      </c>
      <c r="R90" s="1" t="s">
        <v>249</v>
      </c>
      <c r="S90" s="1">
        <v>37918</v>
      </c>
      <c r="T90" s="3">
        <v>42092</v>
      </c>
      <c r="U90" s="3">
        <v>42095</v>
      </c>
      <c r="V90" s="1">
        <v>97.86</v>
      </c>
      <c r="W90" s="1">
        <v>5</v>
      </c>
      <c r="X90" s="1">
        <v>292.23</v>
      </c>
      <c r="Y90" s="4">
        <v>89524</v>
      </c>
    </row>
    <row r="91" spans="1:25" ht="12.75" customHeight="1" x14ac:dyDescent="0.25">
      <c r="A91" s="1">
        <v>22470</v>
      </c>
      <c r="B91" s="1" t="s">
        <v>106</v>
      </c>
      <c r="C91" s="1">
        <v>0.1</v>
      </c>
      <c r="D91" s="1">
        <v>39.979999999999997</v>
      </c>
      <c r="E91" s="1">
        <v>4</v>
      </c>
      <c r="F91" s="1">
        <v>152</v>
      </c>
      <c r="G91" s="1" t="s">
        <v>247</v>
      </c>
      <c r="H91" s="1" t="s">
        <v>49</v>
      </c>
      <c r="I91" s="1" t="s">
        <v>58</v>
      </c>
      <c r="J91" s="1" t="s">
        <v>77</v>
      </c>
      <c r="K91" s="1" t="s">
        <v>180</v>
      </c>
      <c r="L91" s="1" t="s">
        <v>59</v>
      </c>
      <c r="M91" s="1" t="s">
        <v>252</v>
      </c>
      <c r="N91" s="1">
        <v>0.7</v>
      </c>
      <c r="O91" s="1" t="s">
        <v>33</v>
      </c>
      <c r="P91" s="1" t="s">
        <v>136</v>
      </c>
      <c r="Q91" s="1" t="s">
        <v>244</v>
      </c>
      <c r="R91" s="1" t="s">
        <v>249</v>
      </c>
      <c r="S91" s="1">
        <v>37918</v>
      </c>
      <c r="T91" s="3">
        <v>42173</v>
      </c>
      <c r="U91" s="3">
        <v>42177</v>
      </c>
      <c r="V91" s="1">
        <v>360.24</v>
      </c>
      <c r="W91" s="1">
        <v>21</v>
      </c>
      <c r="X91" s="1">
        <v>772.56</v>
      </c>
      <c r="Y91" s="4">
        <v>89525</v>
      </c>
    </row>
    <row r="92" spans="1:25" ht="12.75" customHeight="1" x14ac:dyDescent="0.25">
      <c r="A92" s="1">
        <v>22329</v>
      </c>
      <c r="B92" s="1" t="s">
        <v>47</v>
      </c>
      <c r="C92" s="1">
        <v>0.01</v>
      </c>
      <c r="D92" s="1">
        <v>95.99</v>
      </c>
      <c r="E92" s="1">
        <v>4.9000000000000004</v>
      </c>
      <c r="F92" s="1">
        <v>156</v>
      </c>
      <c r="G92" s="1" t="s">
        <v>253</v>
      </c>
      <c r="H92" s="1" t="s">
        <v>49</v>
      </c>
      <c r="I92" s="1" t="s">
        <v>28</v>
      </c>
      <c r="J92" s="1" t="s">
        <v>77</v>
      </c>
      <c r="K92" s="1" t="s">
        <v>78</v>
      </c>
      <c r="L92" s="1" t="s">
        <v>59</v>
      </c>
      <c r="M92" s="1" t="s">
        <v>254</v>
      </c>
      <c r="N92" s="1">
        <v>0.56000000000000005</v>
      </c>
      <c r="O92" s="1" t="s">
        <v>33</v>
      </c>
      <c r="P92" s="1" t="s">
        <v>34</v>
      </c>
      <c r="Q92" s="1" t="s">
        <v>255</v>
      </c>
      <c r="R92" s="1" t="s">
        <v>256</v>
      </c>
      <c r="S92" s="1">
        <v>80525</v>
      </c>
      <c r="T92" s="3">
        <v>42138</v>
      </c>
      <c r="U92" s="3">
        <v>42139</v>
      </c>
      <c r="V92" s="1">
        <v>713.88</v>
      </c>
      <c r="W92" s="1">
        <v>13</v>
      </c>
      <c r="X92" s="1">
        <v>1050.08</v>
      </c>
      <c r="Y92" s="4">
        <v>87671</v>
      </c>
    </row>
    <row r="93" spans="1:25" ht="12.75" customHeight="1" x14ac:dyDescent="0.25">
      <c r="A93" s="1">
        <v>20324</v>
      </c>
      <c r="B93" s="1" t="s">
        <v>25</v>
      </c>
      <c r="C93" s="1">
        <v>0.03</v>
      </c>
      <c r="D93" s="1">
        <v>10.89</v>
      </c>
      <c r="E93" s="1">
        <v>4.5</v>
      </c>
      <c r="F93" s="1">
        <v>156</v>
      </c>
      <c r="G93" s="1" t="s">
        <v>253</v>
      </c>
      <c r="H93" s="1" t="s">
        <v>49</v>
      </c>
      <c r="I93" s="1" t="s">
        <v>28</v>
      </c>
      <c r="J93" s="1" t="s">
        <v>29</v>
      </c>
      <c r="K93" s="1" t="s">
        <v>257</v>
      </c>
      <c r="L93" s="1" t="s">
        <v>59</v>
      </c>
      <c r="M93" s="1" t="s">
        <v>258</v>
      </c>
      <c r="N93" s="1">
        <v>0.59</v>
      </c>
      <c r="O93" s="1" t="s">
        <v>33</v>
      </c>
      <c r="P93" s="1" t="s">
        <v>34</v>
      </c>
      <c r="Q93" s="1" t="s">
        <v>255</v>
      </c>
      <c r="R93" s="1" t="s">
        <v>256</v>
      </c>
      <c r="S93" s="1">
        <v>80525</v>
      </c>
      <c r="T93" s="3">
        <v>42029</v>
      </c>
      <c r="U93" s="3">
        <v>42030</v>
      </c>
      <c r="V93" s="1">
        <v>-18.64</v>
      </c>
      <c r="W93" s="1">
        <v>3</v>
      </c>
      <c r="X93" s="1">
        <v>33.82</v>
      </c>
      <c r="Y93" s="4">
        <v>87672</v>
      </c>
    </row>
    <row r="94" spans="1:25" ht="12.75" customHeight="1" x14ac:dyDescent="0.25">
      <c r="A94" s="1">
        <v>26102</v>
      </c>
      <c r="B94" s="1" t="s">
        <v>56</v>
      </c>
      <c r="C94" s="1">
        <v>0.05</v>
      </c>
      <c r="D94" s="1">
        <v>100.98</v>
      </c>
      <c r="E94" s="1">
        <v>35.840000000000003</v>
      </c>
      <c r="F94" s="1">
        <v>164</v>
      </c>
      <c r="G94" s="1" t="s">
        <v>259</v>
      </c>
      <c r="H94" s="1" t="s">
        <v>39</v>
      </c>
      <c r="I94" s="1" t="s">
        <v>40</v>
      </c>
      <c r="J94" s="1" t="s">
        <v>41</v>
      </c>
      <c r="K94" s="1" t="s">
        <v>191</v>
      </c>
      <c r="L94" s="1" t="s">
        <v>121</v>
      </c>
      <c r="M94" s="1" t="s">
        <v>260</v>
      </c>
      <c r="N94" s="1">
        <v>0.62</v>
      </c>
      <c r="O94" s="1" t="s">
        <v>33</v>
      </c>
      <c r="P94" s="1" t="s">
        <v>34</v>
      </c>
      <c r="Q94" s="1" t="s">
        <v>35</v>
      </c>
      <c r="R94" s="1" t="s">
        <v>261</v>
      </c>
      <c r="S94" s="1">
        <v>99352</v>
      </c>
      <c r="T94" s="3">
        <v>42006</v>
      </c>
      <c r="U94" s="3">
        <v>42008</v>
      </c>
      <c r="V94" s="1">
        <v>-111.4</v>
      </c>
      <c r="W94" s="1">
        <v>7</v>
      </c>
      <c r="X94" s="1">
        <v>715.55</v>
      </c>
      <c r="Y94" s="4">
        <v>89961</v>
      </c>
    </row>
    <row r="95" spans="1:25" ht="12.75" customHeight="1" x14ac:dyDescent="0.25">
      <c r="A95" s="1">
        <v>26103</v>
      </c>
      <c r="B95" s="1" t="s">
        <v>56</v>
      </c>
      <c r="C95" s="1">
        <v>0.02</v>
      </c>
      <c r="D95" s="1">
        <v>4.9800000000000004</v>
      </c>
      <c r="E95" s="1">
        <v>5.49</v>
      </c>
      <c r="F95" s="1">
        <v>164</v>
      </c>
      <c r="G95" s="1" t="s">
        <v>259</v>
      </c>
      <c r="H95" s="1" t="s">
        <v>49</v>
      </c>
      <c r="I95" s="1" t="s">
        <v>40</v>
      </c>
      <c r="J95" s="1" t="s">
        <v>29</v>
      </c>
      <c r="K95" s="1" t="s">
        <v>93</v>
      </c>
      <c r="L95" s="1" t="s">
        <v>59</v>
      </c>
      <c r="M95" s="1" t="s">
        <v>262</v>
      </c>
      <c r="N95" s="1">
        <v>0.38</v>
      </c>
      <c r="O95" s="1" t="s">
        <v>33</v>
      </c>
      <c r="P95" s="1" t="s">
        <v>34</v>
      </c>
      <c r="Q95" s="1" t="s">
        <v>35</v>
      </c>
      <c r="R95" s="1" t="s">
        <v>261</v>
      </c>
      <c r="S95" s="1">
        <v>99352</v>
      </c>
      <c r="T95" s="3">
        <v>42006</v>
      </c>
      <c r="U95" s="3">
        <v>42007</v>
      </c>
      <c r="V95" s="1">
        <v>-77.03</v>
      </c>
      <c r="W95" s="1">
        <v>9</v>
      </c>
      <c r="X95" s="1">
        <v>45.63</v>
      </c>
      <c r="Y95" s="4">
        <v>89961</v>
      </c>
    </row>
    <row r="96" spans="1:25" ht="12.75" customHeight="1" x14ac:dyDescent="0.25">
      <c r="A96" s="1">
        <v>21040</v>
      </c>
      <c r="B96" s="1" t="s">
        <v>106</v>
      </c>
      <c r="C96" s="1">
        <v>0.08</v>
      </c>
      <c r="D96" s="1">
        <v>399.98</v>
      </c>
      <c r="E96" s="1">
        <v>12.06</v>
      </c>
      <c r="F96" s="1">
        <v>166</v>
      </c>
      <c r="G96" s="1" t="s">
        <v>263</v>
      </c>
      <c r="H96" s="1" t="s">
        <v>39</v>
      </c>
      <c r="I96" s="1" t="s">
        <v>114</v>
      </c>
      <c r="J96" s="1" t="s">
        <v>77</v>
      </c>
      <c r="K96" s="1" t="s">
        <v>85</v>
      </c>
      <c r="L96" s="1" t="s">
        <v>121</v>
      </c>
      <c r="M96" s="1" t="s">
        <v>264</v>
      </c>
      <c r="N96" s="1">
        <v>0.56000000000000005</v>
      </c>
      <c r="O96" s="1" t="s">
        <v>33</v>
      </c>
      <c r="P96" s="1" t="s">
        <v>136</v>
      </c>
      <c r="Q96" s="1" t="s">
        <v>244</v>
      </c>
      <c r="R96" s="1" t="s">
        <v>265</v>
      </c>
      <c r="S96" s="1">
        <v>37087</v>
      </c>
      <c r="T96" s="3">
        <v>42015</v>
      </c>
      <c r="U96" s="3">
        <v>42022</v>
      </c>
      <c r="V96" s="1">
        <v>28.514099999999999</v>
      </c>
      <c r="W96" s="1">
        <v>5</v>
      </c>
      <c r="X96" s="1">
        <v>1839.91</v>
      </c>
      <c r="Y96" s="4">
        <v>89426</v>
      </c>
    </row>
    <row r="97" spans="1:25" ht="12.75" customHeight="1" x14ac:dyDescent="0.25">
      <c r="A97" s="1">
        <v>19315</v>
      </c>
      <c r="B97" s="1" t="s">
        <v>106</v>
      </c>
      <c r="C97" s="1">
        <v>0.08</v>
      </c>
      <c r="D97" s="1">
        <v>43.22</v>
      </c>
      <c r="E97" s="1">
        <v>16.71</v>
      </c>
      <c r="F97" s="1">
        <v>169</v>
      </c>
      <c r="G97" s="1" t="s">
        <v>266</v>
      </c>
      <c r="H97" s="1" t="s">
        <v>49</v>
      </c>
      <c r="I97" s="1" t="s">
        <v>28</v>
      </c>
      <c r="J97" s="1" t="s">
        <v>77</v>
      </c>
      <c r="K97" s="1" t="s">
        <v>180</v>
      </c>
      <c r="L97" s="1" t="s">
        <v>59</v>
      </c>
      <c r="M97" s="1" t="s">
        <v>267</v>
      </c>
      <c r="N97" s="1">
        <v>0.66</v>
      </c>
      <c r="O97" s="1" t="s">
        <v>33</v>
      </c>
      <c r="P97" s="1" t="s">
        <v>136</v>
      </c>
      <c r="Q97" s="1" t="s">
        <v>171</v>
      </c>
      <c r="R97" s="1" t="s">
        <v>268</v>
      </c>
      <c r="S97" s="1">
        <v>70802</v>
      </c>
      <c r="T97" s="3">
        <v>42007</v>
      </c>
      <c r="U97" s="3">
        <v>42009</v>
      </c>
      <c r="V97" s="1">
        <v>280.27458000000001</v>
      </c>
      <c r="W97" s="1">
        <v>3</v>
      </c>
      <c r="X97" s="1">
        <v>130.62</v>
      </c>
      <c r="Y97" s="4">
        <v>87463</v>
      </c>
    </row>
    <row r="98" spans="1:25" ht="12.75" customHeight="1" x14ac:dyDescent="0.25">
      <c r="A98" s="1">
        <v>19316</v>
      </c>
      <c r="B98" s="1" t="s">
        <v>106</v>
      </c>
      <c r="C98" s="1">
        <v>0.05</v>
      </c>
      <c r="D98" s="1">
        <v>574.74</v>
      </c>
      <c r="E98" s="1">
        <v>24.49</v>
      </c>
      <c r="F98" s="1">
        <v>169</v>
      </c>
      <c r="G98" s="1" t="s">
        <v>266</v>
      </c>
      <c r="H98" s="1" t="s">
        <v>49</v>
      </c>
      <c r="I98" s="1" t="s">
        <v>28</v>
      </c>
      <c r="J98" s="1" t="s">
        <v>77</v>
      </c>
      <c r="K98" s="1" t="s">
        <v>85</v>
      </c>
      <c r="L98" s="1" t="s">
        <v>236</v>
      </c>
      <c r="M98" s="1" t="s">
        <v>269</v>
      </c>
      <c r="N98" s="1">
        <v>0.37</v>
      </c>
      <c r="O98" s="1" t="s">
        <v>33</v>
      </c>
      <c r="P98" s="1" t="s">
        <v>136</v>
      </c>
      <c r="Q98" s="1" t="s">
        <v>171</v>
      </c>
      <c r="R98" s="1" t="s">
        <v>268</v>
      </c>
      <c r="S98" s="1">
        <v>70802</v>
      </c>
      <c r="T98" s="3">
        <v>42007</v>
      </c>
      <c r="U98" s="3">
        <v>42014</v>
      </c>
      <c r="V98" s="1">
        <v>-112.4263</v>
      </c>
      <c r="W98" s="1">
        <v>12</v>
      </c>
      <c r="X98" s="1">
        <v>6945.16</v>
      </c>
      <c r="Y98" s="4">
        <v>87463</v>
      </c>
    </row>
    <row r="99" spans="1:25" ht="12.75" customHeight="1" x14ac:dyDescent="0.25">
      <c r="A99" s="1">
        <v>19317</v>
      </c>
      <c r="B99" s="1" t="s">
        <v>106</v>
      </c>
      <c r="C99" s="1">
        <v>0.04</v>
      </c>
      <c r="D99" s="1">
        <v>10.14</v>
      </c>
      <c r="E99" s="1">
        <v>2.27</v>
      </c>
      <c r="F99" s="1">
        <v>169</v>
      </c>
      <c r="G99" s="1" t="s">
        <v>266</v>
      </c>
      <c r="H99" s="1" t="s">
        <v>49</v>
      </c>
      <c r="I99" s="1" t="s">
        <v>28</v>
      </c>
      <c r="J99" s="1" t="s">
        <v>29</v>
      </c>
      <c r="K99" s="1" t="s">
        <v>93</v>
      </c>
      <c r="L99" s="1" t="s">
        <v>31</v>
      </c>
      <c r="M99" s="1" t="s">
        <v>270</v>
      </c>
      <c r="N99" s="1">
        <v>0.36</v>
      </c>
      <c r="O99" s="1" t="s">
        <v>33</v>
      </c>
      <c r="P99" s="1" t="s">
        <v>136</v>
      </c>
      <c r="Q99" s="1" t="s">
        <v>171</v>
      </c>
      <c r="R99" s="1" t="s">
        <v>268</v>
      </c>
      <c r="S99" s="1">
        <v>70802</v>
      </c>
      <c r="T99" s="3">
        <v>42007</v>
      </c>
      <c r="U99" s="3">
        <v>42011</v>
      </c>
      <c r="V99" s="1">
        <v>24.923999999999999</v>
      </c>
      <c r="W99" s="1">
        <v>3</v>
      </c>
      <c r="X99" s="1">
        <v>30.94</v>
      </c>
      <c r="Y99" s="4">
        <v>87463</v>
      </c>
    </row>
    <row r="100" spans="1:25" ht="12.75" customHeight="1" x14ac:dyDescent="0.25">
      <c r="A100" s="1">
        <v>19314</v>
      </c>
      <c r="B100" s="1" t="s">
        <v>47</v>
      </c>
      <c r="C100" s="1">
        <v>0.05</v>
      </c>
      <c r="D100" s="1">
        <v>1.88</v>
      </c>
      <c r="E100" s="1">
        <v>1.49</v>
      </c>
      <c r="F100" s="1">
        <v>171</v>
      </c>
      <c r="G100" s="1" t="s">
        <v>271</v>
      </c>
      <c r="H100" s="1" t="s">
        <v>49</v>
      </c>
      <c r="I100" s="1" t="s">
        <v>28</v>
      </c>
      <c r="J100" s="1" t="s">
        <v>29</v>
      </c>
      <c r="K100" s="1" t="s">
        <v>109</v>
      </c>
      <c r="L100" s="1" t="s">
        <v>59</v>
      </c>
      <c r="M100" s="1" t="s">
        <v>272</v>
      </c>
      <c r="N100" s="1">
        <v>0.37</v>
      </c>
      <c r="O100" s="1" t="s">
        <v>33</v>
      </c>
      <c r="P100" s="1" t="s">
        <v>53</v>
      </c>
      <c r="Q100" s="1" t="s">
        <v>54</v>
      </c>
      <c r="R100" s="1" t="s">
        <v>273</v>
      </c>
      <c r="S100" s="1">
        <v>7024</v>
      </c>
      <c r="T100" s="3">
        <v>42107</v>
      </c>
      <c r="U100" s="3">
        <v>42109</v>
      </c>
      <c r="V100" s="1">
        <v>-2.9094999999999995</v>
      </c>
      <c r="W100" s="1">
        <v>1</v>
      </c>
      <c r="X100" s="1">
        <v>3.42</v>
      </c>
      <c r="Y100" s="4">
        <v>87464</v>
      </c>
    </row>
    <row r="101" spans="1:25" ht="12.75" customHeight="1" x14ac:dyDescent="0.25">
      <c r="A101" s="1">
        <v>5361</v>
      </c>
      <c r="B101" s="1" t="s">
        <v>47</v>
      </c>
      <c r="C101" s="1">
        <v>0.02</v>
      </c>
      <c r="D101" s="1">
        <v>49.99</v>
      </c>
      <c r="E101" s="1">
        <v>19.989999999999998</v>
      </c>
      <c r="F101" s="1">
        <v>181</v>
      </c>
      <c r="G101" s="1" t="s">
        <v>274</v>
      </c>
      <c r="H101" s="1" t="s">
        <v>49</v>
      </c>
      <c r="I101" s="1" t="s">
        <v>58</v>
      </c>
      <c r="J101" s="1" t="s">
        <v>77</v>
      </c>
      <c r="K101" s="1" t="s">
        <v>180</v>
      </c>
      <c r="L101" s="1" t="s">
        <v>59</v>
      </c>
      <c r="M101" s="1" t="s">
        <v>275</v>
      </c>
      <c r="N101" s="1">
        <v>0.41</v>
      </c>
      <c r="O101" s="1" t="s">
        <v>33</v>
      </c>
      <c r="P101" s="1" t="s">
        <v>34</v>
      </c>
      <c r="Q101" s="1" t="s">
        <v>45</v>
      </c>
      <c r="R101" s="1" t="s">
        <v>276</v>
      </c>
      <c r="S101" s="1">
        <v>94122</v>
      </c>
      <c r="T101" s="3">
        <v>42056</v>
      </c>
      <c r="U101" s="3">
        <v>42056</v>
      </c>
      <c r="V101" s="1">
        <v>-76.89</v>
      </c>
      <c r="W101" s="1">
        <v>18</v>
      </c>
      <c r="X101" s="1">
        <v>901.81</v>
      </c>
      <c r="Y101" s="4">
        <v>38087</v>
      </c>
    </row>
    <row r="102" spans="1:25" ht="12.75" customHeight="1" x14ac:dyDescent="0.25">
      <c r="A102" s="1">
        <v>522</v>
      </c>
      <c r="B102" s="1" t="s">
        <v>25</v>
      </c>
      <c r="C102" s="1">
        <v>7.0000000000000007E-2</v>
      </c>
      <c r="D102" s="1">
        <v>1.68</v>
      </c>
      <c r="E102" s="1">
        <v>1.57</v>
      </c>
      <c r="F102" s="1">
        <v>181</v>
      </c>
      <c r="G102" s="1" t="s">
        <v>274</v>
      </c>
      <c r="H102" s="1" t="s">
        <v>49</v>
      </c>
      <c r="I102" s="1" t="s">
        <v>28</v>
      </c>
      <c r="J102" s="1" t="s">
        <v>29</v>
      </c>
      <c r="K102" s="1" t="s">
        <v>30</v>
      </c>
      <c r="L102" s="1" t="s">
        <v>31</v>
      </c>
      <c r="M102" s="1" t="s">
        <v>96</v>
      </c>
      <c r="N102" s="1">
        <v>0.59</v>
      </c>
      <c r="O102" s="1" t="s">
        <v>33</v>
      </c>
      <c r="P102" s="1" t="s">
        <v>34</v>
      </c>
      <c r="Q102" s="1" t="s">
        <v>45</v>
      </c>
      <c r="R102" s="1" t="s">
        <v>276</v>
      </c>
      <c r="S102" s="1">
        <v>94122</v>
      </c>
      <c r="T102" s="3">
        <v>42146</v>
      </c>
      <c r="U102" s="3">
        <v>42147</v>
      </c>
      <c r="V102" s="1">
        <v>-35.75</v>
      </c>
      <c r="W102" s="1">
        <v>116</v>
      </c>
      <c r="X102" s="1">
        <v>186.59</v>
      </c>
      <c r="Y102" s="4">
        <v>3585</v>
      </c>
    </row>
    <row r="103" spans="1:25" ht="12.75" customHeight="1" x14ac:dyDescent="0.25">
      <c r="A103" s="1">
        <v>23361</v>
      </c>
      <c r="B103" s="1" t="s">
        <v>47</v>
      </c>
      <c r="C103" s="1">
        <v>0.02</v>
      </c>
      <c r="D103" s="1">
        <v>49.99</v>
      </c>
      <c r="E103" s="1">
        <v>19.989999999999998</v>
      </c>
      <c r="F103" s="1">
        <v>184</v>
      </c>
      <c r="G103" s="1" t="s">
        <v>277</v>
      </c>
      <c r="H103" s="1" t="s">
        <v>49</v>
      </c>
      <c r="I103" s="1" t="s">
        <v>58</v>
      </c>
      <c r="J103" s="1" t="s">
        <v>77</v>
      </c>
      <c r="K103" s="1" t="s">
        <v>180</v>
      </c>
      <c r="L103" s="1" t="s">
        <v>59</v>
      </c>
      <c r="M103" s="1" t="s">
        <v>275</v>
      </c>
      <c r="N103" s="1">
        <v>0.41</v>
      </c>
      <c r="O103" s="1" t="s">
        <v>33</v>
      </c>
      <c r="P103" s="1" t="s">
        <v>53</v>
      </c>
      <c r="Q103" s="1" t="s">
        <v>193</v>
      </c>
      <c r="R103" s="1" t="s">
        <v>278</v>
      </c>
      <c r="S103" s="1">
        <v>2474</v>
      </c>
      <c r="T103" s="3">
        <v>42056</v>
      </c>
      <c r="U103" s="3">
        <v>42056</v>
      </c>
      <c r="V103" s="1">
        <v>-76.89</v>
      </c>
      <c r="W103" s="1">
        <v>5</v>
      </c>
      <c r="X103" s="1">
        <v>250.5</v>
      </c>
      <c r="Y103" s="4">
        <v>88360</v>
      </c>
    </row>
    <row r="104" spans="1:25" ht="12.75" customHeight="1" x14ac:dyDescent="0.25">
      <c r="A104" s="1">
        <v>18521</v>
      </c>
      <c r="B104" s="1" t="s">
        <v>25</v>
      </c>
      <c r="C104" s="1">
        <v>7.0000000000000007E-2</v>
      </c>
      <c r="D104" s="1">
        <v>10.06</v>
      </c>
      <c r="E104" s="1">
        <v>2.06</v>
      </c>
      <c r="F104" s="1">
        <v>188</v>
      </c>
      <c r="G104" s="1" t="s">
        <v>279</v>
      </c>
      <c r="H104" s="1" t="s">
        <v>49</v>
      </c>
      <c r="I104" s="1" t="s">
        <v>28</v>
      </c>
      <c r="J104" s="1" t="s">
        <v>29</v>
      </c>
      <c r="K104" s="1" t="s">
        <v>93</v>
      </c>
      <c r="L104" s="1" t="s">
        <v>31</v>
      </c>
      <c r="M104" s="1" t="s">
        <v>280</v>
      </c>
      <c r="N104" s="1">
        <v>0.39</v>
      </c>
      <c r="O104" s="1" t="s">
        <v>33</v>
      </c>
      <c r="P104" s="1" t="s">
        <v>61</v>
      </c>
      <c r="Q104" s="1" t="s">
        <v>130</v>
      </c>
      <c r="R104" s="1" t="s">
        <v>281</v>
      </c>
      <c r="S104" s="1">
        <v>76240</v>
      </c>
      <c r="T104" s="3">
        <v>42146</v>
      </c>
      <c r="U104" s="3">
        <v>42146</v>
      </c>
      <c r="V104" s="1">
        <v>152.65559999999999</v>
      </c>
      <c r="W104" s="1">
        <v>23</v>
      </c>
      <c r="X104" s="1">
        <v>221.24</v>
      </c>
      <c r="Y104" s="4">
        <v>88361</v>
      </c>
    </row>
    <row r="105" spans="1:25" ht="12.75" customHeight="1" x14ac:dyDescent="0.25">
      <c r="A105" s="1">
        <v>18522</v>
      </c>
      <c r="B105" s="1" t="s">
        <v>25</v>
      </c>
      <c r="C105" s="1">
        <v>7.0000000000000007E-2</v>
      </c>
      <c r="D105" s="1">
        <v>1.68</v>
      </c>
      <c r="E105" s="1">
        <v>1.57</v>
      </c>
      <c r="F105" s="1">
        <v>188</v>
      </c>
      <c r="G105" s="1" t="s">
        <v>279</v>
      </c>
      <c r="H105" s="1" t="s">
        <v>49</v>
      </c>
      <c r="I105" s="1" t="s">
        <v>28</v>
      </c>
      <c r="J105" s="1" t="s">
        <v>29</v>
      </c>
      <c r="K105" s="1" t="s">
        <v>30</v>
      </c>
      <c r="L105" s="1" t="s">
        <v>31</v>
      </c>
      <c r="M105" s="1" t="s">
        <v>96</v>
      </c>
      <c r="N105" s="1">
        <v>0.59</v>
      </c>
      <c r="O105" s="1" t="s">
        <v>33</v>
      </c>
      <c r="P105" s="1" t="s">
        <v>61</v>
      </c>
      <c r="Q105" s="1" t="s">
        <v>130</v>
      </c>
      <c r="R105" s="1" t="s">
        <v>281</v>
      </c>
      <c r="S105" s="1">
        <v>76240</v>
      </c>
      <c r="T105" s="3">
        <v>42146</v>
      </c>
      <c r="U105" s="3">
        <v>42147</v>
      </c>
      <c r="V105" s="1">
        <v>7.1500000000000057</v>
      </c>
      <c r="W105" s="1">
        <v>29</v>
      </c>
      <c r="X105" s="1">
        <v>46.65</v>
      </c>
      <c r="Y105" s="4">
        <v>88361</v>
      </c>
    </row>
    <row r="106" spans="1:25" ht="12.75" customHeight="1" x14ac:dyDescent="0.25">
      <c r="A106" s="1">
        <v>18817</v>
      </c>
      <c r="B106" s="1" t="s">
        <v>25</v>
      </c>
      <c r="C106" s="1">
        <v>0.1</v>
      </c>
      <c r="D106" s="1">
        <v>58.1</v>
      </c>
      <c r="E106" s="1">
        <v>1.49</v>
      </c>
      <c r="F106" s="1">
        <v>190</v>
      </c>
      <c r="G106" s="1" t="s">
        <v>282</v>
      </c>
      <c r="H106" s="1" t="s">
        <v>49</v>
      </c>
      <c r="I106" s="1" t="s">
        <v>28</v>
      </c>
      <c r="J106" s="1" t="s">
        <v>29</v>
      </c>
      <c r="K106" s="1" t="s">
        <v>109</v>
      </c>
      <c r="L106" s="1" t="s">
        <v>59</v>
      </c>
      <c r="M106" s="1" t="s">
        <v>283</v>
      </c>
      <c r="N106" s="1">
        <v>0.38</v>
      </c>
      <c r="O106" s="1" t="s">
        <v>33</v>
      </c>
      <c r="P106" s="1" t="s">
        <v>61</v>
      </c>
      <c r="Q106" s="1" t="s">
        <v>178</v>
      </c>
      <c r="R106" s="1" t="s">
        <v>284</v>
      </c>
      <c r="S106" s="1">
        <v>60004</v>
      </c>
      <c r="T106" s="3">
        <v>42047</v>
      </c>
      <c r="U106" s="3">
        <v>42048</v>
      </c>
      <c r="V106" s="1">
        <v>113.6499</v>
      </c>
      <c r="W106" s="1">
        <v>3</v>
      </c>
      <c r="X106" s="1">
        <v>164.71</v>
      </c>
      <c r="Y106" s="4">
        <v>89092</v>
      </c>
    </row>
    <row r="107" spans="1:25" ht="12.75" customHeight="1" x14ac:dyDescent="0.25">
      <c r="A107" s="1">
        <v>18818</v>
      </c>
      <c r="B107" s="1" t="s">
        <v>25</v>
      </c>
      <c r="C107" s="1">
        <v>0.01</v>
      </c>
      <c r="D107" s="1">
        <v>80.48</v>
      </c>
      <c r="E107" s="1">
        <v>4.5</v>
      </c>
      <c r="F107" s="1">
        <v>191</v>
      </c>
      <c r="G107" s="1" t="s">
        <v>285</v>
      </c>
      <c r="H107" s="1" t="s">
        <v>49</v>
      </c>
      <c r="I107" s="1" t="s">
        <v>28</v>
      </c>
      <c r="J107" s="1" t="s">
        <v>29</v>
      </c>
      <c r="K107" s="1" t="s">
        <v>257</v>
      </c>
      <c r="L107" s="1" t="s">
        <v>59</v>
      </c>
      <c r="M107" s="1" t="s">
        <v>286</v>
      </c>
      <c r="N107" s="1">
        <v>0.55000000000000004</v>
      </c>
      <c r="O107" s="1" t="s">
        <v>33</v>
      </c>
      <c r="P107" s="1" t="s">
        <v>61</v>
      </c>
      <c r="Q107" s="1" t="s">
        <v>178</v>
      </c>
      <c r="R107" s="1" t="s">
        <v>287</v>
      </c>
      <c r="S107" s="1">
        <v>60505</v>
      </c>
      <c r="T107" s="3">
        <v>42047</v>
      </c>
      <c r="U107" s="3">
        <v>42050</v>
      </c>
      <c r="V107" s="1">
        <v>-35.474400000000003</v>
      </c>
      <c r="W107" s="1">
        <v>1</v>
      </c>
      <c r="X107" s="1">
        <v>79.680000000000007</v>
      </c>
      <c r="Y107" s="4">
        <v>89092</v>
      </c>
    </row>
    <row r="108" spans="1:25" ht="12.75" customHeight="1" x14ac:dyDescent="0.25">
      <c r="A108" s="1">
        <v>20520</v>
      </c>
      <c r="B108" s="1" t="s">
        <v>37</v>
      </c>
      <c r="C108" s="1">
        <v>0.05</v>
      </c>
      <c r="D108" s="1">
        <v>3.8</v>
      </c>
      <c r="E108" s="1">
        <v>1.49</v>
      </c>
      <c r="F108" s="1">
        <v>191</v>
      </c>
      <c r="G108" s="1" t="s">
        <v>285</v>
      </c>
      <c r="H108" s="1" t="s">
        <v>49</v>
      </c>
      <c r="I108" s="1" t="s">
        <v>28</v>
      </c>
      <c r="J108" s="1" t="s">
        <v>29</v>
      </c>
      <c r="K108" s="1" t="s">
        <v>109</v>
      </c>
      <c r="L108" s="1" t="s">
        <v>59</v>
      </c>
      <c r="M108" s="1" t="s">
        <v>125</v>
      </c>
      <c r="N108" s="1">
        <v>0.38</v>
      </c>
      <c r="O108" s="1" t="s">
        <v>33</v>
      </c>
      <c r="P108" s="1" t="s">
        <v>61</v>
      </c>
      <c r="Q108" s="1" t="s">
        <v>178</v>
      </c>
      <c r="R108" s="1" t="s">
        <v>287</v>
      </c>
      <c r="S108" s="1">
        <v>60505</v>
      </c>
      <c r="T108" s="3">
        <v>42103</v>
      </c>
      <c r="U108" s="3">
        <v>42105</v>
      </c>
      <c r="V108" s="1">
        <v>14.466999999999999</v>
      </c>
      <c r="W108" s="1">
        <v>14</v>
      </c>
      <c r="X108" s="1">
        <v>53.26</v>
      </c>
      <c r="Y108" s="4">
        <v>89093</v>
      </c>
    </row>
    <row r="109" spans="1:25" ht="12.75" customHeight="1" x14ac:dyDescent="0.25">
      <c r="A109" s="1">
        <v>20521</v>
      </c>
      <c r="B109" s="1" t="s">
        <v>37</v>
      </c>
      <c r="C109" s="1">
        <v>0.09</v>
      </c>
      <c r="D109" s="1">
        <v>30.73</v>
      </c>
      <c r="E109" s="1">
        <v>4</v>
      </c>
      <c r="F109" s="1">
        <v>191</v>
      </c>
      <c r="G109" s="1" t="s">
        <v>285</v>
      </c>
      <c r="H109" s="1" t="s">
        <v>49</v>
      </c>
      <c r="I109" s="1" t="s">
        <v>28</v>
      </c>
      <c r="J109" s="1" t="s">
        <v>77</v>
      </c>
      <c r="K109" s="1" t="s">
        <v>180</v>
      </c>
      <c r="L109" s="1" t="s">
        <v>59</v>
      </c>
      <c r="M109" s="1" t="s">
        <v>288</v>
      </c>
      <c r="N109" s="1">
        <v>0.75</v>
      </c>
      <c r="O109" s="1" t="s">
        <v>33</v>
      </c>
      <c r="P109" s="1" t="s">
        <v>61</v>
      </c>
      <c r="Q109" s="1" t="s">
        <v>178</v>
      </c>
      <c r="R109" s="1" t="s">
        <v>287</v>
      </c>
      <c r="S109" s="1">
        <v>60505</v>
      </c>
      <c r="T109" s="3">
        <v>42103</v>
      </c>
      <c r="U109" s="3">
        <v>42103</v>
      </c>
      <c r="V109" s="1">
        <v>-99.986400000000003</v>
      </c>
      <c r="W109" s="1">
        <v>7</v>
      </c>
      <c r="X109" s="1">
        <v>203.49</v>
      </c>
      <c r="Y109" s="4">
        <v>89093</v>
      </c>
    </row>
    <row r="110" spans="1:25" ht="12.75" customHeight="1" x14ac:dyDescent="0.25">
      <c r="A110" s="1">
        <v>20522</v>
      </c>
      <c r="B110" s="1" t="s">
        <v>37</v>
      </c>
      <c r="C110" s="1">
        <v>0</v>
      </c>
      <c r="D110" s="1">
        <v>125.99</v>
      </c>
      <c r="E110" s="1">
        <v>8.08</v>
      </c>
      <c r="F110" s="1">
        <v>191</v>
      </c>
      <c r="G110" s="1" t="s">
        <v>285</v>
      </c>
      <c r="H110" s="1" t="s">
        <v>49</v>
      </c>
      <c r="I110" s="1" t="s">
        <v>28</v>
      </c>
      <c r="J110" s="1" t="s">
        <v>77</v>
      </c>
      <c r="K110" s="1" t="s">
        <v>78</v>
      </c>
      <c r="L110" s="1" t="s">
        <v>59</v>
      </c>
      <c r="M110" s="1" t="s">
        <v>289</v>
      </c>
      <c r="N110" s="1">
        <v>0.56999999999999995</v>
      </c>
      <c r="O110" s="1" t="s">
        <v>33</v>
      </c>
      <c r="P110" s="1" t="s">
        <v>61</v>
      </c>
      <c r="Q110" s="1" t="s">
        <v>178</v>
      </c>
      <c r="R110" s="1" t="s">
        <v>287</v>
      </c>
      <c r="S110" s="1">
        <v>60505</v>
      </c>
      <c r="T110" s="3">
        <v>42103</v>
      </c>
      <c r="U110" s="3">
        <v>42104</v>
      </c>
      <c r="V110" s="1">
        <v>1348.59672</v>
      </c>
      <c r="W110" s="1">
        <v>22</v>
      </c>
      <c r="X110" s="1">
        <v>2356.0100000000002</v>
      </c>
      <c r="Y110" s="4">
        <v>89093</v>
      </c>
    </row>
    <row r="111" spans="1:25" ht="12.75" customHeight="1" x14ac:dyDescent="0.25">
      <c r="A111" s="1">
        <v>19663</v>
      </c>
      <c r="B111" s="1" t="s">
        <v>37</v>
      </c>
      <c r="C111" s="1">
        <v>0</v>
      </c>
      <c r="D111" s="1">
        <v>213.45</v>
      </c>
      <c r="E111" s="1">
        <v>14.7</v>
      </c>
      <c r="F111" s="1">
        <v>193</v>
      </c>
      <c r="G111" s="1" t="s">
        <v>290</v>
      </c>
      <c r="H111" s="1" t="s">
        <v>39</v>
      </c>
      <c r="I111" s="1" t="s">
        <v>28</v>
      </c>
      <c r="J111" s="1" t="s">
        <v>77</v>
      </c>
      <c r="K111" s="1" t="s">
        <v>85</v>
      </c>
      <c r="L111" s="1" t="s">
        <v>43</v>
      </c>
      <c r="M111" s="1" t="s">
        <v>291</v>
      </c>
      <c r="N111" s="1">
        <v>0.59</v>
      </c>
      <c r="O111" s="1" t="s">
        <v>33</v>
      </c>
      <c r="P111" s="1" t="s">
        <v>34</v>
      </c>
      <c r="Q111" s="1" t="s">
        <v>212</v>
      </c>
      <c r="R111" s="1" t="s">
        <v>213</v>
      </c>
      <c r="S111" s="1">
        <v>84041</v>
      </c>
      <c r="T111" s="3">
        <v>42007</v>
      </c>
      <c r="U111" s="3">
        <v>42009</v>
      </c>
      <c r="V111" s="1">
        <v>-560.81417999999996</v>
      </c>
      <c r="W111" s="1">
        <v>1</v>
      </c>
      <c r="X111" s="1">
        <v>224.12</v>
      </c>
      <c r="Y111" s="4">
        <v>90430</v>
      </c>
    </row>
    <row r="112" spans="1:25" ht="12.75" customHeight="1" x14ac:dyDescent="0.25">
      <c r="A112" s="1">
        <v>20645</v>
      </c>
      <c r="B112" s="1" t="s">
        <v>56</v>
      </c>
      <c r="C112" s="1">
        <v>7.0000000000000007E-2</v>
      </c>
      <c r="D112" s="1">
        <v>6.54</v>
      </c>
      <c r="E112" s="1">
        <v>5.27</v>
      </c>
      <c r="F112" s="1">
        <v>193</v>
      </c>
      <c r="G112" s="1" t="s">
        <v>290</v>
      </c>
      <c r="H112" s="1" t="s">
        <v>49</v>
      </c>
      <c r="I112" s="1" t="s">
        <v>28</v>
      </c>
      <c r="J112" s="1" t="s">
        <v>29</v>
      </c>
      <c r="K112" s="1" t="s">
        <v>109</v>
      </c>
      <c r="L112" s="1" t="s">
        <v>59</v>
      </c>
      <c r="M112" s="1" t="s">
        <v>292</v>
      </c>
      <c r="N112" s="1">
        <v>0.36</v>
      </c>
      <c r="O112" s="1" t="s">
        <v>33</v>
      </c>
      <c r="P112" s="1" t="s">
        <v>34</v>
      </c>
      <c r="Q112" s="1" t="s">
        <v>212</v>
      </c>
      <c r="R112" s="1" t="s">
        <v>213</v>
      </c>
      <c r="S112" s="1">
        <v>84041</v>
      </c>
      <c r="T112" s="3">
        <v>42093</v>
      </c>
      <c r="U112" s="3">
        <v>42095</v>
      </c>
      <c r="V112" s="1">
        <v>-66.044499999999999</v>
      </c>
      <c r="W112" s="1">
        <v>21</v>
      </c>
      <c r="X112" s="1">
        <v>140.30000000000001</v>
      </c>
      <c r="Y112" s="4">
        <v>90432</v>
      </c>
    </row>
    <row r="113" spans="1:25" ht="12.75" customHeight="1" x14ac:dyDescent="0.25">
      <c r="A113" s="1">
        <v>24273</v>
      </c>
      <c r="B113" s="1" t="s">
        <v>37</v>
      </c>
      <c r="C113" s="1">
        <v>0.02</v>
      </c>
      <c r="D113" s="1">
        <v>6.48</v>
      </c>
      <c r="E113" s="1">
        <v>9.17</v>
      </c>
      <c r="F113" s="1">
        <v>194</v>
      </c>
      <c r="G113" s="1" t="s">
        <v>293</v>
      </c>
      <c r="H113" s="1" t="s">
        <v>49</v>
      </c>
      <c r="I113" s="1" t="s">
        <v>28</v>
      </c>
      <c r="J113" s="1" t="s">
        <v>29</v>
      </c>
      <c r="K113" s="1" t="s">
        <v>93</v>
      </c>
      <c r="L113" s="1" t="s">
        <v>59</v>
      </c>
      <c r="M113" s="1" t="s">
        <v>294</v>
      </c>
      <c r="N113" s="1">
        <v>0.37</v>
      </c>
      <c r="O113" s="1" t="s">
        <v>33</v>
      </c>
      <c r="P113" s="1" t="s">
        <v>34</v>
      </c>
      <c r="Q113" s="1" t="s">
        <v>212</v>
      </c>
      <c r="R113" s="1" t="s">
        <v>295</v>
      </c>
      <c r="S113" s="1">
        <v>84043</v>
      </c>
      <c r="T113" s="3">
        <v>42014</v>
      </c>
      <c r="U113" s="3">
        <v>42015</v>
      </c>
      <c r="V113" s="1">
        <v>-105.68520000000001</v>
      </c>
      <c r="W113" s="1">
        <v>4</v>
      </c>
      <c r="X113" s="1">
        <v>28.2</v>
      </c>
      <c r="Y113" s="4">
        <v>90431</v>
      </c>
    </row>
    <row r="114" spans="1:25" ht="12.75" customHeight="1" x14ac:dyDescent="0.25">
      <c r="A114" s="1">
        <v>20646</v>
      </c>
      <c r="B114" s="1" t="s">
        <v>56</v>
      </c>
      <c r="C114" s="1">
        <v>0.09</v>
      </c>
      <c r="D114" s="1">
        <v>3.29</v>
      </c>
      <c r="E114" s="1">
        <v>1.35</v>
      </c>
      <c r="F114" s="1">
        <v>194</v>
      </c>
      <c r="G114" s="1" t="s">
        <v>293</v>
      </c>
      <c r="H114" s="1" t="s">
        <v>49</v>
      </c>
      <c r="I114" s="1" t="s">
        <v>28</v>
      </c>
      <c r="J114" s="1" t="s">
        <v>29</v>
      </c>
      <c r="K114" s="1" t="s">
        <v>66</v>
      </c>
      <c r="L114" s="1" t="s">
        <v>31</v>
      </c>
      <c r="M114" s="1" t="s">
        <v>296</v>
      </c>
      <c r="N114" s="1">
        <v>0.4</v>
      </c>
      <c r="O114" s="1" t="s">
        <v>33</v>
      </c>
      <c r="P114" s="1" t="s">
        <v>34</v>
      </c>
      <c r="Q114" s="1" t="s">
        <v>212</v>
      </c>
      <c r="R114" s="1" t="s">
        <v>295</v>
      </c>
      <c r="S114" s="1">
        <v>84043</v>
      </c>
      <c r="T114" s="3">
        <v>42093</v>
      </c>
      <c r="U114" s="3">
        <v>42095</v>
      </c>
      <c r="V114" s="1">
        <v>15.66</v>
      </c>
      <c r="W114" s="1">
        <v>23</v>
      </c>
      <c r="X114" s="1">
        <v>71.55</v>
      </c>
      <c r="Y114" s="4">
        <v>90432</v>
      </c>
    </row>
    <row r="115" spans="1:25" ht="12.75" customHeight="1" x14ac:dyDescent="0.25">
      <c r="A115" s="1">
        <v>25158</v>
      </c>
      <c r="B115" s="1" t="s">
        <v>47</v>
      </c>
      <c r="C115" s="1">
        <v>0</v>
      </c>
      <c r="D115" s="1">
        <v>161.55000000000001</v>
      </c>
      <c r="E115" s="1">
        <v>19.989999999999998</v>
      </c>
      <c r="F115" s="1">
        <v>197</v>
      </c>
      <c r="G115" s="1" t="s">
        <v>297</v>
      </c>
      <c r="H115" s="1" t="s">
        <v>49</v>
      </c>
      <c r="I115" s="1" t="s">
        <v>58</v>
      </c>
      <c r="J115" s="1" t="s">
        <v>29</v>
      </c>
      <c r="K115" s="1" t="s">
        <v>141</v>
      </c>
      <c r="L115" s="1" t="s">
        <v>59</v>
      </c>
      <c r="M115" s="1" t="s">
        <v>161</v>
      </c>
      <c r="N115" s="1">
        <v>0.66</v>
      </c>
      <c r="O115" s="1" t="s">
        <v>33</v>
      </c>
      <c r="P115" s="1" t="s">
        <v>61</v>
      </c>
      <c r="Q115" s="1" t="s">
        <v>183</v>
      </c>
      <c r="R115" s="1" t="s">
        <v>298</v>
      </c>
      <c r="S115" s="1">
        <v>66212</v>
      </c>
      <c r="T115" s="3">
        <v>42096</v>
      </c>
      <c r="U115" s="3">
        <v>42098</v>
      </c>
      <c r="V115" s="1">
        <v>1167.1580000000001</v>
      </c>
      <c r="W115" s="1">
        <v>19</v>
      </c>
      <c r="X115" s="1">
        <v>3108.98</v>
      </c>
      <c r="Y115" s="4">
        <v>88921</v>
      </c>
    </row>
    <row r="116" spans="1:25" ht="12.75" customHeight="1" x14ac:dyDescent="0.25">
      <c r="A116" s="1">
        <v>7158</v>
      </c>
      <c r="B116" s="1" t="s">
        <v>47</v>
      </c>
      <c r="C116" s="1">
        <v>0</v>
      </c>
      <c r="D116" s="1">
        <v>161.55000000000001</v>
      </c>
      <c r="E116" s="1">
        <v>19.989999999999998</v>
      </c>
      <c r="F116" s="1">
        <v>198</v>
      </c>
      <c r="G116" s="1" t="s">
        <v>299</v>
      </c>
      <c r="H116" s="1" t="s">
        <v>49</v>
      </c>
      <c r="I116" s="1" t="s">
        <v>58</v>
      </c>
      <c r="J116" s="1" t="s">
        <v>29</v>
      </c>
      <c r="K116" s="1" t="s">
        <v>141</v>
      </c>
      <c r="L116" s="1" t="s">
        <v>59</v>
      </c>
      <c r="M116" s="1" t="s">
        <v>161</v>
      </c>
      <c r="N116" s="1">
        <v>0.66</v>
      </c>
      <c r="O116" s="1" t="s">
        <v>33</v>
      </c>
      <c r="P116" s="1" t="s">
        <v>61</v>
      </c>
      <c r="Q116" s="1" t="s">
        <v>300</v>
      </c>
      <c r="R116" s="1" t="s">
        <v>301</v>
      </c>
      <c r="S116" s="1">
        <v>48138</v>
      </c>
      <c r="T116" s="3">
        <v>42096</v>
      </c>
      <c r="U116" s="3">
        <v>42098</v>
      </c>
      <c r="V116" s="1">
        <v>1014.9200000000001</v>
      </c>
      <c r="W116" s="1">
        <v>77</v>
      </c>
      <c r="X116" s="1">
        <v>12599.55</v>
      </c>
      <c r="Y116" s="4">
        <v>51072</v>
      </c>
    </row>
    <row r="117" spans="1:25" ht="12.75" customHeight="1" x14ac:dyDescent="0.25">
      <c r="A117" s="1">
        <v>22136</v>
      </c>
      <c r="B117" s="1" t="s">
        <v>37</v>
      </c>
      <c r="C117" s="1">
        <v>0.09</v>
      </c>
      <c r="D117" s="1">
        <v>12.28</v>
      </c>
      <c r="E117" s="1">
        <v>4.8600000000000003</v>
      </c>
      <c r="F117" s="1">
        <v>202</v>
      </c>
      <c r="G117" s="1" t="s">
        <v>302</v>
      </c>
      <c r="H117" s="1" t="s">
        <v>49</v>
      </c>
      <c r="I117" s="1" t="s">
        <v>28</v>
      </c>
      <c r="J117" s="1" t="s">
        <v>29</v>
      </c>
      <c r="K117" s="1" t="s">
        <v>93</v>
      </c>
      <c r="L117" s="1" t="s">
        <v>59</v>
      </c>
      <c r="M117" s="1" t="s">
        <v>303</v>
      </c>
      <c r="N117" s="1">
        <v>0.38</v>
      </c>
      <c r="O117" s="1" t="s">
        <v>33</v>
      </c>
      <c r="P117" s="1" t="s">
        <v>61</v>
      </c>
      <c r="Q117" s="1" t="s">
        <v>304</v>
      </c>
      <c r="R117" s="1" t="s">
        <v>305</v>
      </c>
      <c r="S117" s="1">
        <v>74006</v>
      </c>
      <c r="T117" s="3">
        <v>42121</v>
      </c>
      <c r="U117" s="3">
        <v>42122</v>
      </c>
      <c r="V117" s="1">
        <v>1.73</v>
      </c>
      <c r="W117" s="1">
        <v>3</v>
      </c>
      <c r="X117" s="1">
        <v>34.65</v>
      </c>
      <c r="Y117" s="4">
        <v>88971</v>
      </c>
    </row>
    <row r="118" spans="1:25" ht="12.75" customHeight="1" x14ac:dyDescent="0.25">
      <c r="A118" s="1">
        <v>18783</v>
      </c>
      <c r="B118" s="1" t="s">
        <v>25</v>
      </c>
      <c r="C118" s="1">
        <v>0.03</v>
      </c>
      <c r="D118" s="1">
        <v>7.37</v>
      </c>
      <c r="E118" s="1">
        <v>5.53</v>
      </c>
      <c r="F118" s="1">
        <v>202</v>
      </c>
      <c r="G118" s="1" t="s">
        <v>302</v>
      </c>
      <c r="H118" s="1" t="s">
        <v>49</v>
      </c>
      <c r="I118" s="1" t="s">
        <v>28</v>
      </c>
      <c r="J118" s="1" t="s">
        <v>77</v>
      </c>
      <c r="K118" s="1" t="s">
        <v>180</v>
      </c>
      <c r="L118" s="1" t="s">
        <v>51</v>
      </c>
      <c r="M118" s="1" t="s">
        <v>306</v>
      </c>
      <c r="N118" s="1">
        <v>0.69</v>
      </c>
      <c r="O118" s="1" t="s">
        <v>33</v>
      </c>
      <c r="P118" s="1" t="s">
        <v>61</v>
      </c>
      <c r="Q118" s="1" t="s">
        <v>304</v>
      </c>
      <c r="R118" s="1" t="s">
        <v>305</v>
      </c>
      <c r="S118" s="1">
        <v>74006</v>
      </c>
      <c r="T118" s="3">
        <v>42020</v>
      </c>
      <c r="U118" s="3">
        <v>42022</v>
      </c>
      <c r="V118" s="1">
        <v>-133.69999999999999</v>
      </c>
      <c r="W118" s="1">
        <v>11</v>
      </c>
      <c r="X118" s="1">
        <v>85.79</v>
      </c>
      <c r="Y118" s="4">
        <v>88972</v>
      </c>
    </row>
    <row r="119" spans="1:25" ht="12.75" customHeight="1" x14ac:dyDescent="0.25">
      <c r="A119" s="1">
        <v>21401</v>
      </c>
      <c r="B119" s="1" t="s">
        <v>106</v>
      </c>
      <c r="C119" s="1">
        <v>0.05</v>
      </c>
      <c r="D119" s="1">
        <v>1.86</v>
      </c>
      <c r="E119" s="1">
        <v>2.58</v>
      </c>
      <c r="F119" s="1">
        <v>210</v>
      </c>
      <c r="G119" s="1" t="s">
        <v>307</v>
      </c>
      <c r="H119" s="1" t="s">
        <v>49</v>
      </c>
      <c r="I119" s="1" t="s">
        <v>40</v>
      </c>
      <c r="J119" s="1" t="s">
        <v>29</v>
      </c>
      <c r="K119" s="1" t="s">
        <v>66</v>
      </c>
      <c r="L119" s="1" t="s">
        <v>31</v>
      </c>
      <c r="M119" s="1" t="s">
        <v>308</v>
      </c>
      <c r="N119" s="1">
        <v>0.82</v>
      </c>
      <c r="O119" s="1" t="s">
        <v>33</v>
      </c>
      <c r="P119" s="1" t="s">
        <v>53</v>
      </c>
      <c r="Q119" s="1" t="s">
        <v>71</v>
      </c>
      <c r="R119" s="1" t="s">
        <v>309</v>
      </c>
      <c r="S119" s="1">
        <v>12180</v>
      </c>
      <c r="T119" s="3">
        <v>42021</v>
      </c>
      <c r="U119" s="3">
        <v>42025</v>
      </c>
      <c r="V119" s="1">
        <v>-66.62</v>
      </c>
      <c r="W119" s="1">
        <v>9</v>
      </c>
      <c r="X119" s="1">
        <v>17.61</v>
      </c>
      <c r="Y119" s="4">
        <v>85965</v>
      </c>
    </row>
    <row r="120" spans="1:25" ht="12.75" customHeight="1" x14ac:dyDescent="0.25">
      <c r="A120" s="1">
        <v>23097</v>
      </c>
      <c r="B120" s="1" t="s">
        <v>56</v>
      </c>
      <c r="C120" s="1">
        <v>0.09</v>
      </c>
      <c r="D120" s="1">
        <v>5.4</v>
      </c>
      <c r="E120" s="1">
        <v>7.78</v>
      </c>
      <c r="F120" s="1">
        <v>210</v>
      </c>
      <c r="G120" s="1" t="s">
        <v>307</v>
      </c>
      <c r="H120" s="1" t="s">
        <v>27</v>
      </c>
      <c r="I120" s="1" t="s">
        <v>40</v>
      </c>
      <c r="J120" s="1" t="s">
        <v>29</v>
      </c>
      <c r="K120" s="1" t="s">
        <v>109</v>
      </c>
      <c r="L120" s="1" t="s">
        <v>59</v>
      </c>
      <c r="M120" s="1" t="s">
        <v>310</v>
      </c>
      <c r="N120" s="1">
        <v>0.37</v>
      </c>
      <c r="O120" s="1" t="s">
        <v>33</v>
      </c>
      <c r="P120" s="1" t="s">
        <v>53</v>
      </c>
      <c r="Q120" s="1" t="s">
        <v>71</v>
      </c>
      <c r="R120" s="1" t="s">
        <v>309</v>
      </c>
      <c r="S120" s="1">
        <v>12180</v>
      </c>
      <c r="T120" s="3">
        <v>42157</v>
      </c>
      <c r="U120" s="3">
        <v>42157</v>
      </c>
      <c r="V120" s="1">
        <v>-21.487749999999998</v>
      </c>
      <c r="W120" s="1">
        <v>4</v>
      </c>
      <c r="X120" s="1">
        <v>27.3</v>
      </c>
      <c r="Y120" s="4">
        <v>85966</v>
      </c>
    </row>
    <row r="121" spans="1:25" ht="12.75" customHeight="1" x14ac:dyDescent="0.25">
      <c r="A121" s="1">
        <v>23098</v>
      </c>
      <c r="B121" s="1" t="s">
        <v>56</v>
      </c>
      <c r="C121" s="1">
        <v>0.02</v>
      </c>
      <c r="D121" s="1">
        <v>20.28</v>
      </c>
      <c r="E121" s="1">
        <v>6.68</v>
      </c>
      <c r="F121" s="1">
        <v>210</v>
      </c>
      <c r="G121" s="1" t="s">
        <v>307</v>
      </c>
      <c r="H121" s="1" t="s">
        <v>49</v>
      </c>
      <c r="I121" s="1" t="s">
        <v>40</v>
      </c>
      <c r="J121" s="1" t="s">
        <v>41</v>
      </c>
      <c r="K121" s="1" t="s">
        <v>50</v>
      </c>
      <c r="L121" s="1" t="s">
        <v>59</v>
      </c>
      <c r="M121" s="1" t="s">
        <v>311</v>
      </c>
      <c r="N121" s="1">
        <v>0.53</v>
      </c>
      <c r="O121" s="1" t="s">
        <v>33</v>
      </c>
      <c r="P121" s="1" t="s">
        <v>53</v>
      </c>
      <c r="Q121" s="1" t="s">
        <v>71</v>
      </c>
      <c r="R121" s="1" t="s">
        <v>309</v>
      </c>
      <c r="S121" s="1">
        <v>12180</v>
      </c>
      <c r="T121" s="3">
        <v>42157</v>
      </c>
      <c r="U121" s="3">
        <v>42157</v>
      </c>
      <c r="V121" s="1">
        <v>44.677499999999995</v>
      </c>
      <c r="W121" s="1">
        <v>3</v>
      </c>
      <c r="X121" s="1">
        <v>64.75</v>
      </c>
      <c r="Y121" s="4">
        <v>85966</v>
      </c>
    </row>
    <row r="122" spans="1:25" ht="12.75" customHeight="1" x14ac:dyDescent="0.25">
      <c r="A122" s="1">
        <v>23099</v>
      </c>
      <c r="B122" s="1" t="s">
        <v>56</v>
      </c>
      <c r="C122" s="1">
        <v>0</v>
      </c>
      <c r="D122" s="1">
        <v>11.55</v>
      </c>
      <c r="E122" s="1">
        <v>2.36</v>
      </c>
      <c r="F122" s="1">
        <v>210</v>
      </c>
      <c r="G122" s="1" t="s">
        <v>307</v>
      </c>
      <c r="H122" s="1" t="s">
        <v>49</v>
      </c>
      <c r="I122" s="1" t="s">
        <v>40</v>
      </c>
      <c r="J122" s="1" t="s">
        <v>29</v>
      </c>
      <c r="K122" s="1" t="s">
        <v>30</v>
      </c>
      <c r="L122" s="1" t="s">
        <v>31</v>
      </c>
      <c r="M122" s="1" t="s">
        <v>312</v>
      </c>
      <c r="N122" s="1">
        <v>0.55000000000000004</v>
      </c>
      <c r="O122" s="1" t="s">
        <v>33</v>
      </c>
      <c r="P122" s="1" t="s">
        <v>53</v>
      </c>
      <c r="Q122" s="1" t="s">
        <v>71</v>
      </c>
      <c r="R122" s="1" t="s">
        <v>309</v>
      </c>
      <c r="S122" s="1">
        <v>12180</v>
      </c>
      <c r="T122" s="3">
        <v>42157</v>
      </c>
      <c r="U122" s="3">
        <v>42158</v>
      </c>
      <c r="V122" s="1">
        <v>23.594999999999999</v>
      </c>
      <c r="W122" s="1">
        <v>5</v>
      </c>
      <c r="X122" s="1">
        <v>62.98</v>
      </c>
      <c r="Y122" s="4">
        <v>85966</v>
      </c>
    </row>
    <row r="123" spans="1:25" ht="12.75" customHeight="1" x14ac:dyDescent="0.25">
      <c r="A123" s="1">
        <v>23605</v>
      </c>
      <c r="B123" s="1" t="s">
        <v>56</v>
      </c>
      <c r="C123" s="1">
        <v>0.01</v>
      </c>
      <c r="D123" s="1">
        <v>10.06</v>
      </c>
      <c r="E123" s="1">
        <v>2.06</v>
      </c>
      <c r="F123" s="1">
        <v>211</v>
      </c>
      <c r="G123" s="1" t="s">
        <v>313</v>
      </c>
      <c r="H123" s="1" t="s">
        <v>49</v>
      </c>
      <c r="I123" s="1" t="s">
        <v>114</v>
      </c>
      <c r="J123" s="1" t="s">
        <v>29</v>
      </c>
      <c r="K123" s="1" t="s">
        <v>93</v>
      </c>
      <c r="L123" s="1" t="s">
        <v>31</v>
      </c>
      <c r="M123" s="1" t="s">
        <v>280</v>
      </c>
      <c r="N123" s="1">
        <v>0.39</v>
      </c>
      <c r="O123" s="1" t="s">
        <v>33</v>
      </c>
      <c r="P123" s="1" t="s">
        <v>53</v>
      </c>
      <c r="Q123" s="1" t="s">
        <v>71</v>
      </c>
      <c r="R123" s="1" t="s">
        <v>314</v>
      </c>
      <c r="S123" s="1">
        <v>13501</v>
      </c>
      <c r="T123" s="3">
        <v>42010</v>
      </c>
      <c r="U123" s="3">
        <v>42012</v>
      </c>
      <c r="V123" s="1">
        <v>7.59</v>
      </c>
      <c r="W123" s="1">
        <v>2</v>
      </c>
      <c r="X123" s="1">
        <v>21.2</v>
      </c>
      <c r="Y123" s="4">
        <v>85964</v>
      </c>
    </row>
    <row r="124" spans="1:25" ht="12.75" customHeight="1" x14ac:dyDescent="0.25">
      <c r="A124" s="1">
        <v>23606</v>
      </c>
      <c r="B124" s="1" t="s">
        <v>56</v>
      </c>
      <c r="C124" s="1">
        <v>0</v>
      </c>
      <c r="D124" s="1">
        <v>65.989999999999995</v>
      </c>
      <c r="E124" s="1">
        <v>5.92</v>
      </c>
      <c r="F124" s="1">
        <v>211</v>
      </c>
      <c r="G124" s="1" t="s">
        <v>313</v>
      </c>
      <c r="H124" s="1" t="s">
        <v>49</v>
      </c>
      <c r="I124" s="1" t="s">
        <v>114</v>
      </c>
      <c r="J124" s="1" t="s">
        <v>77</v>
      </c>
      <c r="K124" s="1" t="s">
        <v>78</v>
      </c>
      <c r="L124" s="1" t="s">
        <v>59</v>
      </c>
      <c r="M124" s="1" t="s">
        <v>315</v>
      </c>
      <c r="N124" s="1">
        <v>0.55000000000000004</v>
      </c>
      <c r="O124" s="1" t="s">
        <v>33</v>
      </c>
      <c r="P124" s="1" t="s">
        <v>53</v>
      </c>
      <c r="Q124" s="1" t="s">
        <v>71</v>
      </c>
      <c r="R124" s="1" t="s">
        <v>314</v>
      </c>
      <c r="S124" s="1">
        <v>13501</v>
      </c>
      <c r="T124" s="3">
        <v>42010</v>
      </c>
      <c r="U124" s="3">
        <v>42012</v>
      </c>
      <c r="V124" s="1">
        <v>-107.98699999999999</v>
      </c>
      <c r="W124" s="1">
        <v>3</v>
      </c>
      <c r="X124" s="1">
        <v>173.32</v>
      </c>
      <c r="Y124" s="4">
        <v>85964</v>
      </c>
    </row>
    <row r="125" spans="1:25" ht="12.75" customHeight="1" x14ac:dyDescent="0.25">
      <c r="A125" s="1">
        <v>23100</v>
      </c>
      <c r="B125" s="1" t="s">
        <v>56</v>
      </c>
      <c r="C125" s="1">
        <v>0.05</v>
      </c>
      <c r="D125" s="1">
        <v>2.08</v>
      </c>
      <c r="E125" s="1">
        <v>2.56</v>
      </c>
      <c r="F125" s="1">
        <v>211</v>
      </c>
      <c r="G125" s="1" t="s">
        <v>313</v>
      </c>
      <c r="H125" s="1" t="s">
        <v>49</v>
      </c>
      <c r="I125" s="1" t="s">
        <v>40</v>
      </c>
      <c r="J125" s="1" t="s">
        <v>29</v>
      </c>
      <c r="K125" s="1" t="s">
        <v>174</v>
      </c>
      <c r="L125" s="1" t="s">
        <v>51</v>
      </c>
      <c r="M125" s="1" t="s">
        <v>316</v>
      </c>
      <c r="N125" s="1">
        <v>0.55000000000000004</v>
      </c>
      <c r="O125" s="1" t="s">
        <v>33</v>
      </c>
      <c r="P125" s="1" t="s">
        <v>53</v>
      </c>
      <c r="Q125" s="1" t="s">
        <v>71</v>
      </c>
      <c r="R125" s="1" t="s">
        <v>314</v>
      </c>
      <c r="S125" s="1">
        <v>13501</v>
      </c>
      <c r="T125" s="3">
        <v>42157</v>
      </c>
      <c r="U125" s="3">
        <v>42158</v>
      </c>
      <c r="V125" s="1">
        <v>-36.25</v>
      </c>
      <c r="W125" s="1">
        <v>20</v>
      </c>
      <c r="X125" s="1">
        <v>42.29</v>
      </c>
      <c r="Y125" s="4">
        <v>85966</v>
      </c>
    </row>
    <row r="126" spans="1:25" ht="12.75" customHeight="1" x14ac:dyDescent="0.25">
      <c r="A126" s="1">
        <v>26303</v>
      </c>
      <c r="B126" s="1" t="s">
        <v>56</v>
      </c>
      <c r="C126" s="1">
        <v>0.05</v>
      </c>
      <c r="D126" s="1">
        <v>119.99</v>
      </c>
      <c r="E126" s="1">
        <v>56.14</v>
      </c>
      <c r="F126" s="1">
        <v>218</v>
      </c>
      <c r="G126" s="1" t="s">
        <v>317</v>
      </c>
      <c r="H126" s="1" t="s">
        <v>39</v>
      </c>
      <c r="I126" s="1" t="s">
        <v>114</v>
      </c>
      <c r="J126" s="1" t="s">
        <v>77</v>
      </c>
      <c r="K126" s="1" t="s">
        <v>85</v>
      </c>
      <c r="L126" s="1" t="s">
        <v>121</v>
      </c>
      <c r="M126" s="1" t="s">
        <v>318</v>
      </c>
      <c r="N126" s="1">
        <v>0.39</v>
      </c>
      <c r="O126" s="1" t="s">
        <v>33</v>
      </c>
      <c r="P126" s="1" t="s">
        <v>34</v>
      </c>
      <c r="Q126" s="1" t="s">
        <v>212</v>
      </c>
      <c r="R126" s="1" t="s">
        <v>319</v>
      </c>
      <c r="S126" s="1">
        <v>84107</v>
      </c>
      <c r="T126" s="3">
        <v>42164</v>
      </c>
      <c r="U126" s="3">
        <v>42166</v>
      </c>
      <c r="V126" s="1">
        <v>-102.5121</v>
      </c>
      <c r="W126" s="1">
        <v>6</v>
      </c>
      <c r="X126" s="1">
        <v>730.37</v>
      </c>
      <c r="Y126" s="4">
        <v>88048</v>
      </c>
    </row>
    <row r="127" spans="1:25" ht="12.75" customHeight="1" x14ac:dyDescent="0.25">
      <c r="A127" s="1">
        <v>21203</v>
      </c>
      <c r="B127" s="1" t="s">
        <v>56</v>
      </c>
      <c r="C127" s="1">
        <v>0.03</v>
      </c>
      <c r="D127" s="1">
        <v>60.89</v>
      </c>
      <c r="E127" s="1">
        <v>32.409999999999997</v>
      </c>
      <c r="F127" s="1">
        <v>228</v>
      </c>
      <c r="G127" s="1" t="s">
        <v>320</v>
      </c>
      <c r="H127" s="1" t="s">
        <v>39</v>
      </c>
      <c r="I127" s="1" t="s">
        <v>58</v>
      </c>
      <c r="J127" s="1" t="s">
        <v>41</v>
      </c>
      <c r="K127" s="1" t="s">
        <v>42</v>
      </c>
      <c r="L127" s="1" t="s">
        <v>43</v>
      </c>
      <c r="M127" s="1" t="s">
        <v>321</v>
      </c>
      <c r="N127" s="1">
        <v>0.56000000000000005</v>
      </c>
      <c r="O127" s="1" t="s">
        <v>33</v>
      </c>
      <c r="P127" s="1" t="s">
        <v>136</v>
      </c>
      <c r="Q127" s="1" t="s">
        <v>322</v>
      </c>
      <c r="R127" s="1" t="s">
        <v>323</v>
      </c>
      <c r="S127" s="1">
        <v>28227</v>
      </c>
      <c r="T127" s="3">
        <v>42096</v>
      </c>
      <c r="U127" s="3">
        <v>42097</v>
      </c>
      <c r="V127" s="1">
        <v>36.353999999999999</v>
      </c>
      <c r="W127" s="1">
        <v>7</v>
      </c>
      <c r="X127" s="1">
        <v>450.49</v>
      </c>
      <c r="Y127" s="4">
        <v>88527</v>
      </c>
    </row>
    <row r="128" spans="1:25" ht="12.75" customHeight="1" x14ac:dyDescent="0.25">
      <c r="A128" s="1">
        <v>25500</v>
      </c>
      <c r="B128" s="1" t="s">
        <v>56</v>
      </c>
      <c r="C128" s="1">
        <v>7.0000000000000007E-2</v>
      </c>
      <c r="D128" s="1">
        <v>5.81</v>
      </c>
      <c r="E128" s="1">
        <v>8.49</v>
      </c>
      <c r="F128" s="1">
        <v>233</v>
      </c>
      <c r="G128" s="1" t="s">
        <v>324</v>
      </c>
      <c r="H128" s="1" t="s">
        <v>49</v>
      </c>
      <c r="I128" s="1" t="s">
        <v>58</v>
      </c>
      <c r="J128" s="1" t="s">
        <v>29</v>
      </c>
      <c r="K128" s="1" t="s">
        <v>109</v>
      </c>
      <c r="L128" s="1" t="s">
        <v>59</v>
      </c>
      <c r="M128" s="1" t="s">
        <v>325</v>
      </c>
      <c r="N128" s="1">
        <v>0.39</v>
      </c>
      <c r="O128" s="1" t="s">
        <v>33</v>
      </c>
      <c r="P128" s="1" t="s">
        <v>61</v>
      </c>
      <c r="Q128" s="1" t="s">
        <v>178</v>
      </c>
      <c r="R128" s="1" t="s">
        <v>326</v>
      </c>
      <c r="S128" s="1">
        <v>60462</v>
      </c>
      <c r="T128" s="3">
        <v>42055</v>
      </c>
      <c r="U128" s="3">
        <v>42057</v>
      </c>
      <c r="V128" s="1">
        <v>-243.23649999999998</v>
      </c>
      <c r="W128" s="1">
        <v>10</v>
      </c>
      <c r="X128" s="1">
        <v>58.8</v>
      </c>
      <c r="Y128" s="4">
        <v>90237</v>
      </c>
    </row>
    <row r="129" spans="1:25" ht="12.75" customHeight="1" x14ac:dyDescent="0.25">
      <c r="A129" s="1">
        <v>25501</v>
      </c>
      <c r="B129" s="1" t="s">
        <v>56</v>
      </c>
      <c r="C129" s="1">
        <v>0.04</v>
      </c>
      <c r="D129" s="1">
        <v>9.65</v>
      </c>
      <c r="E129" s="1">
        <v>6.22</v>
      </c>
      <c r="F129" s="1">
        <v>233</v>
      </c>
      <c r="G129" s="1" t="s">
        <v>324</v>
      </c>
      <c r="H129" s="1" t="s">
        <v>49</v>
      </c>
      <c r="I129" s="1" t="s">
        <v>58</v>
      </c>
      <c r="J129" s="1" t="s">
        <v>41</v>
      </c>
      <c r="K129" s="1" t="s">
        <v>50</v>
      </c>
      <c r="L129" s="1" t="s">
        <v>59</v>
      </c>
      <c r="M129" s="1" t="s">
        <v>327</v>
      </c>
      <c r="N129" s="1">
        <v>0.55000000000000004</v>
      </c>
      <c r="O129" s="1" t="s">
        <v>33</v>
      </c>
      <c r="P129" s="1" t="s">
        <v>61</v>
      </c>
      <c r="Q129" s="1" t="s">
        <v>178</v>
      </c>
      <c r="R129" s="1" t="s">
        <v>326</v>
      </c>
      <c r="S129" s="1">
        <v>60462</v>
      </c>
      <c r="T129" s="3">
        <v>42055</v>
      </c>
      <c r="U129" s="3">
        <v>42056</v>
      </c>
      <c r="V129" s="1">
        <v>-53.62</v>
      </c>
      <c r="W129" s="1">
        <v>12</v>
      </c>
      <c r="X129" s="1">
        <v>120.47</v>
      </c>
      <c r="Y129" s="4">
        <v>90237</v>
      </c>
    </row>
    <row r="130" spans="1:25" ht="12.75" customHeight="1" x14ac:dyDescent="0.25">
      <c r="A130" s="1">
        <v>23058</v>
      </c>
      <c r="B130" s="1" t="s">
        <v>47</v>
      </c>
      <c r="C130" s="1">
        <v>0.06</v>
      </c>
      <c r="D130" s="1">
        <v>279.81</v>
      </c>
      <c r="E130" s="1">
        <v>23.19</v>
      </c>
      <c r="F130" s="1">
        <v>234</v>
      </c>
      <c r="G130" s="1" t="s">
        <v>328</v>
      </c>
      <c r="H130" s="1" t="s">
        <v>39</v>
      </c>
      <c r="I130" s="1" t="s">
        <v>58</v>
      </c>
      <c r="J130" s="1" t="s">
        <v>29</v>
      </c>
      <c r="K130" s="1" t="s">
        <v>257</v>
      </c>
      <c r="L130" s="1" t="s">
        <v>43</v>
      </c>
      <c r="M130" s="1" t="s">
        <v>329</v>
      </c>
      <c r="N130" s="1">
        <v>0.59</v>
      </c>
      <c r="O130" s="1" t="s">
        <v>33</v>
      </c>
      <c r="P130" s="1" t="s">
        <v>61</v>
      </c>
      <c r="Q130" s="1" t="s">
        <v>330</v>
      </c>
      <c r="R130" s="1" t="s">
        <v>331</v>
      </c>
      <c r="S130" s="1">
        <v>50208</v>
      </c>
      <c r="T130" s="3">
        <v>42040</v>
      </c>
      <c r="U130" s="3">
        <v>42041</v>
      </c>
      <c r="V130" s="1">
        <v>1103.9723999999999</v>
      </c>
      <c r="W130" s="1">
        <v>6</v>
      </c>
      <c r="X130" s="1">
        <v>1599.96</v>
      </c>
      <c r="Y130" s="4">
        <v>90236</v>
      </c>
    </row>
    <row r="131" spans="1:25" ht="12.75" customHeight="1" x14ac:dyDescent="0.25">
      <c r="A131" s="1">
        <v>25121</v>
      </c>
      <c r="B131" s="1" t="s">
        <v>25</v>
      </c>
      <c r="C131" s="1">
        <v>0.03</v>
      </c>
      <c r="D131" s="1">
        <v>28.53</v>
      </c>
      <c r="E131" s="1">
        <v>1.49</v>
      </c>
      <c r="F131" s="1">
        <v>234</v>
      </c>
      <c r="G131" s="1" t="s">
        <v>328</v>
      </c>
      <c r="H131" s="1" t="s">
        <v>49</v>
      </c>
      <c r="I131" s="1" t="s">
        <v>58</v>
      </c>
      <c r="J131" s="1" t="s">
        <v>29</v>
      </c>
      <c r="K131" s="1" t="s">
        <v>109</v>
      </c>
      <c r="L131" s="1" t="s">
        <v>59</v>
      </c>
      <c r="M131" s="1" t="s">
        <v>332</v>
      </c>
      <c r="N131" s="1">
        <v>0.38</v>
      </c>
      <c r="O131" s="1" t="s">
        <v>33</v>
      </c>
      <c r="P131" s="1" t="s">
        <v>61</v>
      </c>
      <c r="Q131" s="1" t="s">
        <v>330</v>
      </c>
      <c r="R131" s="1" t="s">
        <v>331</v>
      </c>
      <c r="S131" s="1">
        <v>50208</v>
      </c>
      <c r="T131" s="3">
        <v>42090</v>
      </c>
      <c r="U131" s="3">
        <v>42092</v>
      </c>
      <c r="V131" s="1">
        <v>136.33709999999999</v>
      </c>
      <c r="W131" s="1">
        <v>7</v>
      </c>
      <c r="X131" s="1">
        <v>197.59</v>
      </c>
      <c r="Y131" s="4">
        <v>90238</v>
      </c>
    </row>
    <row r="132" spans="1:25" ht="12.75" customHeight="1" x14ac:dyDescent="0.25">
      <c r="A132" s="1">
        <v>25122</v>
      </c>
      <c r="B132" s="1" t="s">
        <v>25</v>
      </c>
      <c r="C132" s="1">
        <v>0.01</v>
      </c>
      <c r="D132" s="1">
        <v>15.28</v>
      </c>
      <c r="E132" s="1">
        <v>1.99</v>
      </c>
      <c r="F132" s="1">
        <v>234</v>
      </c>
      <c r="G132" s="1" t="s">
        <v>328</v>
      </c>
      <c r="H132" s="1" t="s">
        <v>49</v>
      </c>
      <c r="I132" s="1" t="s">
        <v>58</v>
      </c>
      <c r="J132" s="1" t="s">
        <v>77</v>
      </c>
      <c r="K132" s="1" t="s">
        <v>180</v>
      </c>
      <c r="L132" s="1" t="s">
        <v>51</v>
      </c>
      <c r="M132" s="1" t="s">
        <v>333</v>
      </c>
      <c r="N132" s="1">
        <v>0.42</v>
      </c>
      <c r="O132" s="1" t="s">
        <v>33</v>
      </c>
      <c r="P132" s="1" t="s">
        <v>61</v>
      </c>
      <c r="Q132" s="1" t="s">
        <v>330</v>
      </c>
      <c r="R132" s="1" t="s">
        <v>331</v>
      </c>
      <c r="S132" s="1">
        <v>50208</v>
      </c>
      <c r="T132" s="3">
        <v>42090</v>
      </c>
      <c r="U132" s="3">
        <v>42092</v>
      </c>
      <c r="V132" s="1">
        <v>-12.46</v>
      </c>
      <c r="W132" s="1">
        <v>2</v>
      </c>
      <c r="X132" s="1">
        <v>33.04</v>
      </c>
      <c r="Y132" s="4">
        <v>90238</v>
      </c>
    </row>
    <row r="133" spans="1:25" ht="12.75" customHeight="1" x14ac:dyDescent="0.25">
      <c r="A133" s="1">
        <v>22044</v>
      </c>
      <c r="B133" s="1" t="s">
        <v>106</v>
      </c>
      <c r="C133" s="1">
        <v>0.06</v>
      </c>
      <c r="D133" s="1">
        <v>3.34</v>
      </c>
      <c r="E133" s="1">
        <v>7.49</v>
      </c>
      <c r="F133" s="1">
        <v>234</v>
      </c>
      <c r="G133" s="1" t="s">
        <v>328</v>
      </c>
      <c r="H133" s="1" t="s">
        <v>27</v>
      </c>
      <c r="I133" s="1" t="s">
        <v>58</v>
      </c>
      <c r="J133" s="1" t="s">
        <v>29</v>
      </c>
      <c r="K133" s="1" t="s">
        <v>30</v>
      </c>
      <c r="L133" s="1" t="s">
        <v>31</v>
      </c>
      <c r="M133" s="1" t="s">
        <v>334</v>
      </c>
      <c r="N133" s="1">
        <v>0.54</v>
      </c>
      <c r="O133" s="1" t="s">
        <v>33</v>
      </c>
      <c r="P133" s="1" t="s">
        <v>61</v>
      </c>
      <c r="Q133" s="1" t="s">
        <v>330</v>
      </c>
      <c r="R133" s="1" t="s">
        <v>331</v>
      </c>
      <c r="S133" s="1">
        <v>50208</v>
      </c>
      <c r="T133" s="3">
        <v>42122</v>
      </c>
      <c r="U133" s="3">
        <v>42124</v>
      </c>
      <c r="V133" s="1">
        <v>-175.86</v>
      </c>
      <c r="W133" s="1">
        <v>8</v>
      </c>
      <c r="X133" s="1">
        <v>27.45</v>
      </c>
      <c r="Y133" s="4">
        <v>90239</v>
      </c>
    </row>
    <row r="134" spans="1:25" ht="12.75" customHeight="1" x14ac:dyDescent="0.25">
      <c r="A134" s="1">
        <v>18885</v>
      </c>
      <c r="B134" s="1" t="s">
        <v>37</v>
      </c>
      <c r="C134" s="1">
        <v>0</v>
      </c>
      <c r="D134" s="1">
        <v>442.14</v>
      </c>
      <c r="E134" s="1">
        <v>14.7</v>
      </c>
      <c r="F134" s="1">
        <v>236</v>
      </c>
      <c r="G134" s="1" t="s">
        <v>335</v>
      </c>
      <c r="H134" s="1" t="s">
        <v>39</v>
      </c>
      <c r="I134" s="1" t="s">
        <v>28</v>
      </c>
      <c r="J134" s="1" t="s">
        <v>77</v>
      </c>
      <c r="K134" s="1" t="s">
        <v>85</v>
      </c>
      <c r="L134" s="1" t="s">
        <v>43</v>
      </c>
      <c r="M134" s="1" t="s">
        <v>336</v>
      </c>
      <c r="N134" s="1">
        <v>0.56000000000000005</v>
      </c>
      <c r="O134" s="1" t="s">
        <v>33</v>
      </c>
      <c r="P134" s="1" t="s">
        <v>34</v>
      </c>
      <c r="Q134" s="1" t="s">
        <v>255</v>
      </c>
      <c r="R134" s="1" t="s">
        <v>337</v>
      </c>
      <c r="S134" s="1">
        <v>80027</v>
      </c>
      <c r="T134" s="3">
        <v>42057</v>
      </c>
      <c r="U134" s="3">
        <v>42057</v>
      </c>
      <c r="V134" s="1">
        <v>3294.8258999999994</v>
      </c>
      <c r="W134" s="1">
        <v>10</v>
      </c>
      <c r="X134" s="1">
        <v>4775.1099999999997</v>
      </c>
      <c r="Y134" s="4">
        <v>86621</v>
      </c>
    </row>
    <row r="135" spans="1:25" ht="12.75" customHeight="1" x14ac:dyDescent="0.25">
      <c r="A135" s="1">
        <v>24327</v>
      </c>
      <c r="B135" s="1" t="s">
        <v>56</v>
      </c>
      <c r="C135" s="1">
        <v>0.1</v>
      </c>
      <c r="D135" s="1">
        <v>19.98</v>
      </c>
      <c r="E135" s="1">
        <v>5.77</v>
      </c>
      <c r="F135" s="1">
        <v>240</v>
      </c>
      <c r="G135" s="1" t="s">
        <v>338</v>
      </c>
      <c r="H135" s="1" t="s">
        <v>27</v>
      </c>
      <c r="I135" s="1" t="s">
        <v>58</v>
      </c>
      <c r="J135" s="1" t="s">
        <v>29</v>
      </c>
      <c r="K135" s="1" t="s">
        <v>93</v>
      </c>
      <c r="L135" s="1" t="s">
        <v>59</v>
      </c>
      <c r="M135" s="1" t="s">
        <v>339</v>
      </c>
      <c r="N135" s="1">
        <v>0.38</v>
      </c>
      <c r="O135" s="1" t="s">
        <v>33</v>
      </c>
      <c r="P135" s="1" t="s">
        <v>34</v>
      </c>
      <c r="Q135" s="1" t="s">
        <v>255</v>
      </c>
      <c r="R135" s="1" t="s">
        <v>340</v>
      </c>
      <c r="S135" s="1">
        <v>80817</v>
      </c>
      <c r="T135" s="3">
        <v>42114</v>
      </c>
      <c r="U135" s="3">
        <v>42114</v>
      </c>
      <c r="V135" s="1">
        <v>35.090000000000003</v>
      </c>
      <c r="W135" s="1">
        <v>3</v>
      </c>
      <c r="X135" s="1">
        <v>57.41</v>
      </c>
      <c r="Y135" s="4">
        <v>90479</v>
      </c>
    </row>
    <row r="136" spans="1:25" ht="12.75" customHeight="1" x14ac:dyDescent="0.25">
      <c r="A136" s="1">
        <v>24328</v>
      </c>
      <c r="B136" s="1" t="s">
        <v>56</v>
      </c>
      <c r="C136" s="1">
        <v>0.06</v>
      </c>
      <c r="D136" s="1">
        <v>259.70999999999998</v>
      </c>
      <c r="E136" s="1">
        <v>66.67</v>
      </c>
      <c r="F136" s="1">
        <v>241</v>
      </c>
      <c r="G136" s="1" t="s">
        <v>341</v>
      </c>
      <c r="H136" s="1" t="s">
        <v>39</v>
      </c>
      <c r="I136" s="1" t="s">
        <v>58</v>
      </c>
      <c r="J136" s="1" t="s">
        <v>41</v>
      </c>
      <c r="K136" s="1" t="s">
        <v>152</v>
      </c>
      <c r="L136" s="1" t="s">
        <v>121</v>
      </c>
      <c r="M136" s="1" t="s">
        <v>342</v>
      </c>
      <c r="N136" s="1">
        <v>0.61</v>
      </c>
      <c r="O136" s="1" t="s">
        <v>33</v>
      </c>
      <c r="P136" s="1" t="s">
        <v>34</v>
      </c>
      <c r="Q136" s="1" t="s">
        <v>255</v>
      </c>
      <c r="R136" s="1" t="s">
        <v>343</v>
      </c>
      <c r="S136" s="1">
        <v>81503</v>
      </c>
      <c r="T136" s="3">
        <v>42114</v>
      </c>
      <c r="U136" s="3">
        <v>42115</v>
      </c>
      <c r="V136" s="1">
        <v>785.63</v>
      </c>
      <c r="W136" s="1">
        <v>11</v>
      </c>
      <c r="X136" s="1">
        <v>2809.87</v>
      </c>
      <c r="Y136" s="4">
        <v>90479</v>
      </c>
    </row>
    <row r="137" spans="1:25" ht="12.75" customHeight="1" x14ac:dyDescent="0.25">
      <c r="A137" s="1">
        <v>25264</v>
      </c>
      <c r="B137" s="1" t="s">
        <v>106</v>
      </c>
      <c r="C137" s="1">
        <v>0.01</v>
      </c>
      <c r="D137" s="1">
        <v>5.94</v>
      </c>
      <c r="E137" s="1">
        <v>9.92</v>
      </c>
      <c r="F137" s="1">
        <v>241</v>
      </c>
      <c r="G137" s="1" t="s">
        <v>341</v>
      </c>
      <c r="H137" s="1" t="s">
        <v>49</v>
      </c>
      <c r="I137" s="1" t="s">
        <v>58</v>
      </c>
      <c r="J137" s="1" t="s">
        <v>29</v>
      </c>
      <c r="K137" s="1" t="s">
        <v>109</v>
      </c>
      <c r="L137" s="1" t="s">
        <v>59</v>
      </c>
      <c r="M137" s="1" t="s">
        <v>344</v>
      </c>
      <c r="N137" s="1">
        <v>0.38</v>
      </c>
      <c r="O137" s="1" t="s">
        <v>33</v>
      </c>
      <c r="P137" s="1" t="s">
        <v>34</v>
      </c>
      <c r="Q137" s="1" t="s">
        <v>255</v>
      </c>
      <c r="R137" s="1" t="s">
        <v>343</v>
      </c>
      <c r="S137" s="1">
        <v>81503</v>
      </c>
      <c r="T137" s="3">
        <v>42150</v>
      </c>
      <c r="U137" s="3">
        <v>42157</v>
      </c>
      <c r="V137" s="1">
        <v>-256.51900000000001</v>
      </c>
      <c r="W137" s="1">
        <v>13</v>
      </c>
      <c r="X137" s="1">
        <v>79.930000000000007</v>
      </c>
      <c r="Y137" s="4">
        <v>90480</v>
      </c>
    </row>
    <row r="138" spans="1:25" ht="12.75" customHeight="1" x14ac:dyDescent="0.25">
      <c r="A138" s="1">
        <v>25265</v>
      </c>
      <c r="B138" s="1" t="s">
        <v>106</v>
      </c>
      <c r="C138" s="1">
        <v>0.02</v>
      </c>
      <c r="D138" s="1">
        <v>125.99</v>
      </c>
      <c r="E138" s="1">
        <v>3</v>
      </c>
      <c r="F138" s="1">
        <v>241</v>
      </c>
      <c r="G138" s="1" t="s">
        <v>341</v>
      </c>
      <c r="H138" s="1" t="s">
        <v>49</v>
      </c>
      <c r="I138" s="1" t="s">
        <v>58</v>
      </c>
      <c r="J138" s="1" t="s">
        <v>77</v>
      </c>
      <c r="K138" s="1" t="s">
        <v>78</v>
      </c>
      <c r="L138" s="1" t="s">
        <v>59</v>
      </c>
      <c r="M138" s="1" t="s">
        <v>345</v>
      </c>
      <c r="N138" s="1">
        <v>0.59</v>
      </c>
      <c r="O138" s="1" t="s">
        <v>33</v>
      </c>
      <c r="P138" s="1" t="s">
        <v>34</v>
      </c>
      <c r="Q138" s="1" t="s">
        <v>255</v>
      </c>
      <c r="R138" s="1" t="s">
        <v>343</v>
      </c>
      <c r="S138" s="1">
        <v>81503</v>
      </c>
      <c r="T138" s="3">
        <v>42150</v>
      </c>
      <c r="U138" s="3">
        <v>42150</v>
      </c>
      <c r="V138" s="1">
        <v>398.358</v>
      </c>
      <c r="W138" s="1">
        <v>8</v>
      </c>
      <c r="X138" s="1">
        <v>873.18</v>
      </c>
      <c r="Y138" s="4">
        <v>90480</v>
      </c>
    </row>
    <row r="139" spans="1:25" ht="12.75" customHeight="1" x14ac:dyDescent="0.25">
      <c r="A139" s="1">
        <v>18849</v>
      </c>
      <c r="B139" s="1" t="s">
        <v>56</v>
      </c>
      <c r="C139" s="1">
        <v>0.02</v>
      </c>
      <c r="D139" s="1">
        <v>146.05000000000001</v>
      </c>
      <c r="E139" s="1">
        <v>80.2</v>
      </c>
      <c r="F139" s="1">
        <v>247</v>
      </c>
      <c r="G139" s="1" t="s">
        <v>346</v>
      </c>
      <c r="H139" s="1" t="s">
        <v>39</v>
      </c>
      <c r="I139" s="1" t="s">
        <v>28</v>
      </c>
      <c r="J139" s="1" t="s">
        <v>41</v>
      </c>
      <c r="K139" s="1" t="s">
        <v>152</v>
      </c>
      <c r="L139" s="1" t="s">
        <v>121</v>
      </c>
      <c r="M139" s="1" t="s">
        <v>347</v>
      </c>
      <c r="N139" s="1">
        <v>0.71</v>
      </c>
      <c r="O139" s="1" t="s">
        <v>33</v>
      </c>
      <c r="P139" s="1" t="s">
        <v>136</v>
      </c>
      <c r="Q139" s="1" t="s">
        <v>244</v>
      </c>
      <c r="R139" s="1" t="s">
        <v>348</v>
      </c>
      <c r="S139" s="1">
        <v>37804</v>
      </c>
      <c r="T139" s="3">
        <v>42058</v>
      </c>
      <c r="U139" s="3">
        <v>42058</v>
      </c>
      <c r="V139" s="1">
        <v>-101.19200000000001</v>
      </c>
      <c r="W139" s="1">
        <v>5</v>
      </c>
      <c r="X139" s="1">
        <v>798.69</v>
      </c>
      <c r="Y139" s="4">
        <v>89139</v>
      </c>
    </row>
    <row r="140" spans="1:25" ht="12.75" customHeight="1" x14ac:dyDescent="0.25">
      <c r="A140" s="1">
        <v>18850</v>
      </c>
      <c r="B140" s="1" t="s">
        <v>56</v>
      </c>
      <c r="C140" s="1">
        <v>0.06</v>
      </c>
      <c r="D140" s="1">
        <v>65.989999999999995</v>
      </c>
      <c r="E140" s="1">
        <v>5.92</v>
      </c>
      <c r="F140" s="1">
        <v>247</v>
      </c>
      <c r="G140" s="1" t="s">
        <v>346</v>
      </c>
      <c r="H140" s="1" t="s">
        <v>49</v>
      </c>
      <c r="I140" s="1" t="s">
        <v>28</v>
      </c>
      <c r="J140" s="1" t="s">
        <v>77</v>
      </c>
      <c r="K140" s="1" t="s">
        <v>78</v>
      </c>
      <c r="L140" s="1" t="s">
        <v>59</v>
      </c>
      <c r="M140" s="1" t="s">
        <v>315</v>
      </c>
      <c r="N140" s="1">
        <v>0.55000000000000004</v>
      </c>
      <c r="O140" s="1" t="s">
        <v>33</v>
      </c>
      <c r="P140" s="1" t="s">
        <v>136</v>
      </c>
      <c r="Q140" s="1" t="s">
        <v>244</v>
      </c>
      <c r="R140" s="1" t="s">
        <v>348</v>
      </c>
      <c r="S140" s="1">
        <v>37804</v>
      </c>
      <c r="T140" s="3">
        <v>42058</v>
      </c>
      <c r="U140" s="3">
        <v>42059</v>
      </c>
      <c r="V140" s="1">
        <v>-3.3320000000000336</v>
      </c>
      <c r="W140" s="1">
        <v>14</v>
      </c>
      <c r="X140" s="1">
        <v>792.11</v>
      </c>
      <c r="Y140" s="4">
        <v>89139</v>
      </c>
    </row>
    <row r="141" spans="1:25" ht="12.75" customHeight="1" x14ac:dyDescent="0.25">
      <c r="A141" s="1">
        <v>18842</v>
      </c>
      <c r="B141" s="1" t="s">
        <v>56</v>
      </c>
      <c r="C141" s="1">
        <v>0.09</v>
      </c>
      <c r="D141" s="1">
        <v>2.88</v>
      </c>
      <c r="E141" s="1">
        <v>0.99</v>
      </c>
      <c r="F141" s="1">
        <v>247</v>
      </c>
      <c r="G141" s="1" t="s">
        <v>346</v>
      </c>
      <c r="H141" s="1" t="s">
        <v>49</v>
      </c>
      <c r="I141" s="1" t="s">
        <v>28</v>
      </c>
      <c r="J141" s="1" t="s">
        <v>29</v>
      </c>
      <c r="K141" s="1" t="s">
        <v>134</v>
      </c>
      <c r="L141" s="1" t="s">
        <v>59</v>
      </c>
      <c r="M141" s="1" t="s">
        <v>349</v>
      </c>
      <c r="N141" s="1">
        <v>0.36</v>
      </c>
      <c r="O141" s="1" t="s">
        <v>33</v>
      </c>
      <c r="P141" s="1" t="s">
        <v>136</v>
      </c>
      <c r="Q141" s="1" t="s">
        <v>244</v>
      </c>
      <c r="R141" s="1" t="s">
        <v>348</v>
      </c>
      <c r="S141" s="1">
        <v>37804</v>
      </c>
      <c r="T141" s="3">
        <v>42084</v>
      </c>
      <c r="U141" s="3">
        <v>42086</v>
      </c>
      <c r="V141" s="1">
        <v>-145.08199999999999</v>
      </c>
      <c r="W141" s="1">
        <v>10</v>
      </c>
      <c r="X141" s="1">
        <v>28.73</v>
      </c>
      <c r="Y141" s="4">
        <v>89140</v>
      </c>
    </row>
    <row r="142" spans="1:25" ht="12.75" customHeight="1" x14ac:dyDescent="0.25">
      <c r="A142" s="1">
        <v>18773</v>
      </c>
      <c r="B142" s="1" t="s">
        <v>47</v>
      </c>
      <c r="C142" s="1">
        <v>0.02</v>
      </c>
      <c r="D142" s="1">
        <v>2.58</v>
      </c>
      <c r="E142" s="1">
        <v>1.3</v>
      </c>
      <c r="F142" s="1">
        <v>250</v>
      </c>
      <c r="G142" s="1" t="s">
        <v>350</v>
      </c>
      <c r="H142" s="1" t="s">
        <v>27</v>
      </c>
      <c r="I142" s="1" t="s">
        <v>28</v>
      </c>
      <c r="J142" s="1" t="s">
        <v>29</v>
      </c>
      <c r="K142" s="1" t="s">
        <v>30</v>
      </c>
      <c r="L142" s="1" t="s">
        <v>31</v>
      </c>
      <c r="M142" s="1" t="s">
        <v>351</v>
      </c>
      <c r="N142" s="1">
        <v>0.59</v>
      </c>
      <c r="O142" s="1" t="s">
        <v>33</v>
      </c>
      <c r="P142" s="1" t="s">
        <v>61</v>
      </c>
      <c r="Q142" s="1" t="s">
        <v>62</v>
      </c>
      <c r="R142" s="1" t="s">
        <v>352</v>
      </c>
      <c r="S142" s="1">
        <v>55423</v>
      </c>
      <c r="T142" s="3">
        <v>42152</v>
      </c>
      <c r="U142" s="3">
        <v>42153</v>
      </c>
      <c r="V142" s="1">
        <v>1.1080000000000014</v>
      </c>
      <c r="W142" s="1">
        <v>39</v>
      </c>
      <c r="X142" s="1">
        <v>109.74</v>
      </c>
      <c r="Y142" s="4">
        <v>87214</v>
      </c>
    </row>
    <row r="143" spans="1:25" ht="12.75" customHeight="1" x14ac:dyDescent="0.25">
      <c r="A143" s="1">
        <v>18774</v>
      </c>
      <c r="B143" s="1" t="s">
        <v>47</v>
      </c>
      <c r="C143" s="1">
        <v>0.02</v>
      </c>
      <c r="D143" s="1">
        <v>65.989999999999995</v>
      </c>
      <c r="E143" s="1">
        <v>3.9</v>
      </c>
      <c r="F143" s="1">
        <v>250</v>
      </c>
      <c r="G143" s="1" t="s">
        <v>350</v>
      </c>
      <c r="H143" s="1" t="s">
        <v>49</v>
      </c>
      <c r="I143" s="1" t="s">
        <v>28</v>
      </c>
      <c r="J143" s="1" t="s">
        <v>77</v>
      </c>
      <c r="K143" s="1" t="s">
        <v>78</v>
      </c>
      <c r="L143" s="1" t="s">
        <v>59</v>
      </c>
      <c r="M143" s="1" t="s">
        <v>353</v>
      </c>
      <c r="N143" s="1">
        <v>0.55000000000000004</v>
      </c>
      <c r="O143" s="1" t="s">
        <v>33</v>
      </c>
      <c r="P143" s="1" t="s">
        <v>61</v>
      </c>
      <c r="Q143" s="1" t="s">
        <v>62</v>
      </c>
      <c r="R143" s="1" t="s">
        <v>352</v>
      </c>
      <c r="S143" s="1">
        <v>55423</v>
      </c>
      <c r="T143" s="3">
        <v>42152</v>
      </c>
      <c r="U143" s="3">
        <v>42153</v>
      </c>
      <c r="V143" s="1">
        <v>1061.3790000000001</v>
      </c>
      <c r="W143" s="1">
        <v>27</v>
      </c>
      <c r="X143" s="1">
        <v>1543.55</v>
      </c>
      <c r="Y143" s="4">
        <v>87214</v>
      </c>
    </row>
    <row r="144" spans="1:25" ht="12.75" customHeight="1" x14ac:dyDescent="0.25">
      <c r="A144" s="1">
        <v>18801</v>
      </c>
      <c r="B144" s="1" t="s">
        <v>56</v>
      </c>
      <c r="C144" s="1">
        <v>0.1</v>
      </c>
      <c r="D144" s="1">
        <v>280.98</v>
      </c>
      <c r="E144" s="1">
        <v>35.67</v>
      </c>
      <c r="F144" s="1">
        <v>254</v>
      </c>
      <c r="G144" s="1" t="s">
        <v>354</v>
      </c>
      <c r="H144" s="1" t="s">
        <v>39</v>
      </c>
      <c r="I144" s="1" t="s">
        <v>40</v>
      </c>
      <c r="J144" s="1" t="s">
        <v>41</v>
      </c>
      <c r="K144" s="1" t="s">
        <v>152</v>
      </c>
      <c r="L144" s="1" t="s">
        <v>121</v>
      </c>
      <c r="M144" s="1" t="s">
        <v>355</v>
      </c>
      <c r="N144" s="1">
        <v>0.66</v>
      </c>
      <c r="O144" s="1" t="s">
        <v>33</v>
      </c>
      <c r="P144" s="1" t="s">
        <v>34</v>
      </c>
      <c r="Q144" s="1" t="s">
        <v>255</v>
      </c>
      <c r="R144" s="1" t="s">
        <v>356</v>
      </c>
      <c r="S144" s="1">
        <v>80126</v>
      </c>
      <c r="T144" s="3">
        <v>42165</v>
      </c>
      <c r="U144" s="3">
        <v>42166</v>
      </c>
      <c r="V144" s="1">
        <v>-53.744999999999997</v>
      </c>
      <c r="W144" s="1">
        <v>5</v>
      </c>
      <c r="X144" s="1">
        <v>1332.82</v>
      </c>
      <c r="Y144" s="4">
        <v>86268</v>
      </c>
    </row>
    <row r="145" spans="1:25" ht="12.75" customHeight="1" x14ac:dyDescent="0.25">
      <c r="A145" s="1">
        <v>20577</v>
      </c>
      <c r="B145" s="1" t="s">
        <v>47</v>
      </c>
      <c r="C145" s="1">
        <v>0.03</v>
      </c>
      <c r="D145" s="1">
        <v>8.34</v>
      </c>
      <c r="E145" s="1">
        <v>2.64</v>
      </c>
      <c r="F145" s="1">
        <v>256</v>
      </c>
      <c r="G145" s="1" t="s">
        <v>357</v>
      </c>
      <c r="H145" s="1" t="s">
        <v>49</v>
      </c>
      <c r="I145" s="1" t="s">
        <v>40</v>
      </c>
      <c r="J145" s="1" t="s">
        <v>29</v>
      </c>
      <c r="K145" s="1" t="s">
        <v>174</v>
      </c>
      <c r="L145" s="1" t="s">
        <v>51</v>
      </c>
      <c r="M145" s="1" t="s">
        <v>358</v>
      </c>
      <c r="N145" s="1">
        <v>0.59</v>
      </c>
      <c r="O145" s="1" t="s">
        <v>33</v>
      </c>
      <c r="P145" s="1" t="s">
        <v>53</v>
      </c>
      <c r="Q145" s="1" t="s">
        <v>234</v>
      </c>
      <c r="R145" s="1" t="s">
        <v>359</v>
      </c>
      <c r="S145" s="1">
        <v>17331</v>
      </c>
      <c r="T145" s="3">
        <v>42035</v>
      </c>
      <c r="U145" s="3">
        <v>42037</v>
      </c>
      <c r="V145" s="1">
        <v>0.68399999999999894</v>
      </c>
      <c r="W145" s="1">
        <v>4</v>
      </c>
      <c r="X145" s="1">
        <v>34.64</v>
      </c>
      <c r="Y145" s="4">
        <v>86267</v>
      </c>
    </row>
    <row r="146" spans="1:25" ht="12.75" customHeight="1" x14ac:dyDescent="0.25">
      <c r="A146" s="1">
        <v>24498</v>
      </c>
      <c r="B146" s="1" t="s">
        <v>56</v>
      </c>
      <c r="C146" s="1">
        <v>0.05</v>
      </c>
      <c r="D146" s="1">
        <v>17.48</v>
      </c>
      <c r="E146" s="1">
        <v>1.99</v>
      </c>
      <c r="F146" s="1">
        <v>258</v>
      </c>
      <c r="G146" s="1" t="s">
        <v>360</v>
      </c>
      <c r="H146" s="1" t="s">
        <v>49</v>
      </c>
      <c r="I146" s="1" t="s">
        <v>114</v>
      </c>
      <c r="J146" s="1" t="s">
        <v>77</v>
      </c>
      <c r="K146" s="1" t="s">
        <v>180</v>
      </c>
      <c r="L146" s="1" t="s">
        <v>51</v>
      </c>
      <c r="M146" s="1" t="s">
        <v>361</v>
      </c>
      <c r="N146" s="1">
        <v>0.45</v>
      </c>
      <c r="O146" s="1" t="s">
        <v>33</v>
      </c>
      <c r="P146" s="1" t="s">
        <v>136</v>
      </c>
      <c r="Q146" s="1" t="s">
        <v>362</v>
      </c>
      <c r="R146" s="1" t="s">
        <v>363</v>
      </c>
      <c r="S146" s="1">
        <v>33772</v>
      </c>
      <c r="T146" s="3">
        <v>42006</v>
      </c>
      <c r="U146" s="3">
        <v>42008</v>
      </c>
      <c r="V146" s="1">
        <v>-127.00800000000001</v>
      </c>
      <c r="W146" s="1">
        <v>3</v>
      </c>
      <c r="X146" s="1">
        <v>52.47</v>
      </c>
      <c r="Y146" s="4">
        <v>85858</v>
      </c>
    </row>
    <row r="147" spans="1:25" ht="12.75" customHeight="1" x14ac:dyDescent="0.25">
      <c r="A147" s="1">
        <v>18011</v>
      </c>
      <c r="B147" s="1" t="s">
        <v>106</v>
      </c>
      <c r="C147" s="1">
        <v>0.09</v>
      </c>
      <c r="D147" s="1">
        <v>2.88</v>
      </c>
      <c r="E147" s="1">
        <v>0.7</v>
      </c>
      <c r="F147" s="1">
        <v>259</v>
      </c>
      <c r="G147" s="1" t="s">
        <v>364</v>
      </c>
      <c r="H147" s="1" t="s">
        <v>49</v>
      </c>
      <c r="I147" s="1" t="s">
        <v>114</v>
      </c>
      <c r="J147" s="1" t="s">
        <v>29</v>
      </c>
      <c r="K147" s="1" t="s">
        <v>30</v>
      </c>
      <c r="L147" s="1" t="s">
        <v>31</v>
      </c>
      <c r="M147" s="1" t="s">
        <v>365</v>
      </c>
      <c r="N147" s="1">
        <v>0.56000000000000005</v>
      </c>
      <c r="O147" s="1" t="s">
        <v>33</v>
      </c>
      <c r="P147" s="1" t="s">
        <v>34</v>
      </c>
      <c r="Q147" s="1" t="s">
        <v>366</v>
      </c>
      <c r="R147" s="1" t="s">
        <v>367</v>
      </c>
      <c r="S147" s="1">
        <v>87505</v>
      </c>
      <c r="T147" s="3">
        <v>42023</v>
      </c>
      <c r="U147" s="3">
        <v>42023</v>
      </c>
      <c r="V147" s="1">
        <v>5.7532000000000005</v>
      </c>
      <c r="W147" s="1">
        <v>10</v>
      </c>
      <c r="X147" s="1">
        <v>26.38</v>
      </c>
      <c r="Y147" s="4">
        <v>85857</v>
      </c>
    </row>
    <row r="148" spans="1:25" ht="12.75" customHeight="1" x14ac:dyDescent="0.25">
      <c r="A148" s="1">
        <v>22370</v>
      </c>
      <c r="B148" s="1" t="s">
        <v>25</v>
      </c>
      <c r="C148" s="1">
        <v>0.05</v>
      </c>
      <c r="D148" s="1">
        <v>31.76</v>
      </c>
      <c r="E148" s="1">
        <v>45.51</v>
      </c>
      <c r="F148" s="1">
        <v>263</v>
      </c>
      <c r="G148" s="1" t="s">
        <v>368</v>
      </c>
      <c r="H148" s="1" t="s">
        <v>39</v>
      </c>
      <c r="I148" s="1" t="s">
        <v>58</v>
      </c>
      <c r="J148" s="1" t="s">
        <v>41</v>
      </c>
      <c r="K148" s="1" t="s">
        <v>152</v>
      </c>
      <c r="L148" s="1" t="s">
        <v>121</v>
      </c>
      <c r="M148" s="1" t="s">
        <v>369</v>
      </c>
      <c r="N148" s="1">
        <v>0.65</v>
      </c>
      <c r="O148" s="1" t="s">
        <v>33</v>
      </c>
      <c r="P148" s="1" t="s">
        <v>53</v>
      </c>
      <c r="Q148" s="1" t="s">
        <v>154</v>
      </c>
      <c r="R148" s="1" t="s">
        <v>370</v>
      </c>
      <c r="S148" s="1">
        <v>44106</v>
      </c>
      <c r="T148" s="3">
        <v>42025</v>
      </c>
      <c r="U148" s="3">
        <v>42027</v>
      </c>
      <c r="V148" s="1">
        <v>-2177.9860960000001</v>
      </c>
      <c r="W148" s="1">
        <v>9</v>
      </c>
      <c r="X148" s="1">
        <v>304.33999999999997</v>
      </c>
      <c r="Y148" s="4">
        <v>86297</v>
      </c>
    </row>
    <row r="149" spans="1:25" ht="12.75" customHeight="1" x14ac:dyDescent="0.25">
      <c r="A149" s="1">
        <v>20858</v>
      </c>
      <c r="B149" s="1" t="s">
        <v>37</v>
      </c>
      <c r="C149" s="1">
        <v>0</v>
      </c>
      <c r="D149" s="1">
        <v>73.98</v>
      </c>
      <c r="E149" s="1">
        <v>12.14</v>
      </c>
      <c r="F149" s="1">
        <v>266</v>
      </c>
      <c r="G149" s="1" t="s">
        <v>371</v>
      </c>
      <c r="H149" s="1" t="s">
        <v>27</v>
      </c>
      <c r="I149" s="1" t="s">
        <v>28</v>
      </c>
      <c r="J149" s="1" t="s">
        <v>77</v>
      </c>
      <c r="K149" s="1" t="s">
        <v>180</v>
      </c>
      <c r="L149" s="1" t="s">
        <v>59</v>
      </c>
      <c r="M149" s="1" t="s">
        <v>372</v>
      </c>
      <c r="N149" s="1">
        <v>0.67</v>
      </c>
      <c r="O149" s="1" t="s">
        <v>33</v>
      </c>
      <c r="P149" s="1" t="s">
        <v>61</v>
      </c>
      <c r="Q149" s="1" t="s">
        <v>130</v>
      </c>
      <c r="R149" s="1" t="s">
        <v>373</v>
      </c>
      <c r="S149" s="1">
        <v>78207</v>
      </c>
      <c r="T149" s="3">
        <v>42142</v>
      </c>
      <c r="U149" s="3">
        <v>42144</v>
      </c>
      <c r="V149" s="1">
        <v>326.25</v>
      </c>
      <c r="W149" s="1">
        <v>17</v>
      </c>
      <c r="X149" s="1">
        <v>1300.81</v>
      </c>
      <c r="Y149" s="4">
        <v>90593</v>
      </c>
    </row>
    <row r="150" spans="1:25" ht="12.75" customHeight="1" x14ac:dyDescent="0.25">
      <c r="A150" s="1">
        <v>19823</v>
      </c>
      <c r="B150" s="1" t="s">
        <v>56</v>
      </c>
      <c r="C150" s="1">
        <v>0.08</v>
      </c>
      <c r="D150" s="1">
        <v>6.48</v>
      </c>
      <c r="E150" s="1">
        <v>7.03</v>
      </c>
      <c r="F150" s="1">
        <v>266</v>
      </c>
      <c r="G150" s="1" t="s">
        <v>371</v>
      </c>
      <c r="H150" s="1" t="s">
        <v>49</v>
      </c>
      <c r="I150" s="1" t="s">
        <v>28</v>
      </c>
      <c r="J150" s="1" t="s">
        <v>29</v>
      </c>
      <c r="K150" s="1" t="s">
        <v>93</v>
      </c>
      <c r="L150" s="1" t="s">
        <v>59</v>
      </c>
      <c r="M150" s="1" t="s">
        <v>374</v>
      </c>
      <c r="N150" s="1">
        <v>0.37</v>
      </c>
      <c r="O150" s="1" t="s">
        <v>33</v>
      </c>
      <c r="P150" s="1" t="s">
        <v>61</v>
      </c>
      <c r="Q150" s="1" t="s">
        <v>130</v>
      </c>
      <c r="R150" s="1" t="s">
        <v>373</v>
      </c>
      <c r="S150" s="1">
        <v>78207</v>
      </c>
      <c r="T150" s="3">
        <v>42139</v>
      </c>
      <c r="U150" s="3">
        <v>42140</v>
      </c>
      <c r="V150" s="1">
        <v>8.9320000000000093</v>
      </c>
      <c r="W150" s="1">
        <v>10</v>
      </c>
      <c r="X150" s="1">
        <v>67.86</v>
      </c>
      <c r="Y150" s="4">
        <v>90594</v>
      </c>
    </row>
    <row r="151" spans="1:25" ht="12.75" customHeight="1" x14ac:dyDescent="0.25">
      <c r="A151" s="1">
        <v>19824</v>
      </c>
      <c r="B151" s="1" t="s">
        <v>56</v>
      </c>
      <c r="C151" s="1">
        <v>0.01</v>
      </c>
      <c r="D151" s="1">
        <v>20.34</v>
      </c>
      <c r="E151" s="1">
        <v>35</v>
      </c>
      <c r="F151" s="1">
        <v>266</v>
      </c>
      <c r="G151" s="1" t="s">
        <v>371</v>
      </c>
      <c r="H151" s="1" t="s">
        <v>49</v>
      </c>
      <c r="I151" s="1" t="s">
        <v>28</v>
      </c>
      <c r="J151" s="1" t="s">
        <v>29</v>
      </c>
      <c r="K151" s="1" t="s">
        <v>141</v>
      </c>
      <c r="L151" s="1" t="s">
        <v>236</v>
      </c>
      <c r="M151" s="1" t="s">
        <v>375</v>
      </c>
      <c r="N151" s="1">
        <v>0.84</v>
      </c>
      <c r="O151" s="1" t="s">
        <v>33</v>
      </c>
      <c r="P151" s="1" t="s">
        <v>61</v>
      </c>
      <c r="Q151" s="1" t="s">
        <v>130</v>
      </c>
      <c r="R151" s="1" t="s">
        <v>373</v>
      </c>
      <c r="S151" s="1">
        <v>78207</v>
      </c>
      <c r="T151" s="3">
        <v>42139</v>
      </c>
      <c r="U151" s="3">
        <v>42140</v>
      </c>
      <c r="V151" s="1">
        <v>229.63800000000015</v>
      </c>
      <c r="W151" s="1">
        <v>33</v>
      </c>
      <c r="X151" s="1">
        <v>747.28</v>
      </c>
      <c r="Y151" s="4">
        <v>90594</v>
      </c>
    </row>
    <row r="152" spans="1:25" x14ac:dyDescent="0.25">
      <c r="A152" s="1">
        <v>18770</v>
      </c>
      <c r="B152" s="1" t="s">
        <v>106</v>
      </c>
      <c r="C152" s="1">
        <v>0.02</v>
      </c>
      <c r="D152" s="1">
        <v>5.58</v>
      </c>
      <c r="E152" s="1">
        <v>5.3</v>
      </c>
      <c r="F152" s="1">
        <v>268</v>
      </c>
      <c r="G152" s="1" t="s">
        <v>376</v>
      </c>
      <c r="H152" s="1" t="s">
        <v>49</v>
      </c>
      <c r="I152" s="1" t="s">
        <v>40</v>
      </c>
      <c r="J152" s="1" t="s">
        <v>29</v>
      </c>
      <c r="K152" s="1" t="s">
        <v>69</v>
      </c>
      <c r="L152" s="1" t="s">
        <v>59</v>
      </c>
      <c r="M152" s="1" t="s">
        <v>377</v>
      </c>
      <c r="N152" s="1">
        <v>0.35</v>
      </c>
      <c r="O152" s="1" t="s">
        <v>33</v>
      </c>
      <c r="P152" s="1" t="s">
        <v>34</v>
      </c>
      <c r="Q152" s="1" t="s">
        <v>378</v>
      </c>
      <c r="R152" s="1" t="s">
        <v>379</v>
      </c>
      <c r="S152" s="1">
        <v>86001</v>
      </c>
      <c r="T152" s="3">
        <v>42101</v>
      </c>
      <c r="U152" s="3">
        <v>42106</v>
      </c>
      <c r="V152" s="1">
        <v>-22.48</v>
      </c>
      <c r="W152" s="1">
        <v>3</v>
      </c>
      <c r="X152" s="1">
        <v>18.670000000000002</v>
      </c>
      <c r="Y152" s="4">
        <v>88941</v>
      </c>
    </row>
    <row r="153" spans="1:25" x14ac:dyDescent="0.25">
      <c r="A153" s="1">
        <v>18771</v>
      </c>
      <c r="B153" s="1" t="s">
        <v>106</v>
      </c>
      <c r="C153" s="1">
        <v>0.03</v>
      </c>
      <c r="D153" s="1">
        <v>40.89</v>
      </c>
      <c r="E153" s="1">
        <v>18.98</v>
      </c>
      <c r="F153" s="1">
        <v>268</v>
      </c>
      <c r="G153" s="1" t="s">
        <v>376</v>
      </c>
      <c r="H153" s="1" t="s">
        <v>49</v>
      </c>
      <c r="I153" s="1" t="s">
        <v>40</v>
      </c>
      <c r="J153" s="1" t="s">
        <v>41</v>
      </c>
      <c r="K153" s="1" t="s">
        <v>50</v>
      </c>
      <c r="L153" s="1" t="s">
        <v>59</v>
      </c>
      <c r="M153" s="1" t="s">
        <v>380</v>
      </c>
      <c r="N153" s="1">
        <v>0.56999999999999995</v>
      </c>
      <c r="O153" s="1" t="s">
        <v>33</v>
      </c>
      <c r="P153" s="1" t="s">
        <v>34</v>
      </c>
      <c r="Q153" s="1" t="s">
        <v>378</v>
      </c>
      <c r="R153" s="1" t="s">
        <v>379</v>
      </c>
      <c r="S153" s="1">
        <v>86001</v>
      </c>
      <c r="T153" s="3">
        <v>42101</v>
      </c>
      <c r="U153" s="3">
        <v>42108</v>
      </c>
      <c r="V153" s="1">
        <v>78.98</v>
      </c>
      <c r="W153" s="1">
        <v>5</v>
      </c>
      <c r="X153" s="1">
        <v>210.77</v>
      </c>
      <c r="Y153" s="4">
        <v>88941</v>
      </c>
    </row>
    <row r="154" spans="1:25" x14ac:dyDescent="0.25">
      <c r="A154" s="1">
        <v>23059</v>
      </c>
      <c r="B154" s="1" t="s">
        <v>106</v>
      </c>
      <c r="C154" s="1">
        <v>0.09</v>
      </c>
      <c r="D154" s="1">
        <v>35.94</v>
      </c>
      <c r="E154" s="1">
        <v>6.66</v>
      </c>
      <c r="F154" s="1">
        <v>269</v>
      </c>
      <c r="G154" s="1" t="s">
        <v>381</v>
      </c>
      <c r="H154" s="1" t="s">
        <v>49</v>
      </c>
      <c r="I154" s="1" t="s">
        <v>40</v>
      </c>
      <c r="J154" s="1" t="s">
        <v>29</v>
      </c>
      <c r="K154" s="1" t="s">
        <v>69</v>
      </c>
      <c r="L154" s="1" t="s">
        <v>59</v>
      </c>
      <c r="M154" s="1" t="s">
        <v>73</v>
      </c>
      <c r="N154" s="1">
        <v>0.4</v>
      </c>
      <c r="O154" s="1" t="s">
        <v>33</v>
      </c>
      <c r="P154" s="1" t="s">
        <v>34</v>
      </c>
      <c r="Q154" s="1" t="s">
        <v>378</v>
      </c>
      <c r="R154" s="1" t="s">
        <v>382</v>
      </c>
      <c r="S154" s="1">
        <v>85234</v>
      </c>
      <c r="T154" s="3">
        <v>42160</v>
      </c>
      <c r="U154" s="3">
        <v>42165</v>
      </c>
      <c r="V154" s="1">
        <v>144.2928</v>
      </c>
      <c r="W154" s="1">
        <v>6</v>
      </c>
      <c r="X154" s="1">
        <v>209.12</v>
      </c>
      <c r="Y154" s="4">
        <v>88942</v>
      </c>
    </row>
    <row r="155" spans="1:25" x14ac:dyDescent="0.25">
      <c r="A155" s="1">
        <v>23060</v>
      </c>
      <c r="B155" s="1" t="s">
        <v>106</v>
      </c>
      <c r="C155" s="1">
        <v>0</v>
      </c>
      <c r="D155" s="1">
        <v>170.98</v>
      </c>
      <c r="E155" s="1">
        <v>13.99</v>
      </c>
      <c r="F155" s="1">
        <v>269</v>
      </c>
      <c r="G155" s="1" t="s">
        <v>381</v>
      </c>
      <c r="H155" s="1" t="s">
        <v>49</v>
      </c>
      <c r="I155" s="1" t="s">
        <v>40</v>
      </c>
      <c r="J155" s="1" t="s">
        <v>41</v>
      </c>
      <c r="K155" s="1" t="s">
        <v>50</v>
      </c>
      <c r="L155" s="1" t="s">
        <v>86</v>
      </c>
      <c r="M155" s="1" t="s">
        <v>383</v>
      </c>
      <c r="N155" s="1">
        <v>0.75</v>
      </c>
      <c r="O155" s="1" t="s">
        <v>33</v>
      </c>
      <c r="P155" s="1" t="s">
        <v>34</v>
      </c>
      <c r="Q155" s="1" t="s">
        <v>378</v>
      </c>
      <c r="R155" s="1" t="s">
        <v>382</v>
      </c>
      <c r="S155" s="1">
        <v>85234</v>
      </c>
      <c r="T155" s="3">
        <v>42160</v>
      </c>
      <c r="U155" s="3">
        <v>42167</v>
      </c>
      <c r="V155" s="1">
        <v>888.14729999999997</v>
      </c>
      <c r="W155" s="1">
        <v>7</v>
      </c>
      <c r="X155" s="1">
        <v>1287.17</v>
      </c>
      <c r="Y155" s="4">
        <v>88942</v>
      </c>
    </row>
    <row r="156" spans="1:25" x14ac:dyDescent="0.25">
      <c r="A156" s="1">
        <v>23061</v>
      </c>
      <c r="B156" s="1" t="s">
        <v>106</v>
      </c>
      <c r="C156" s="1">
        <v>0.09</v>
      </c>
      <c r="D156" s="1">
        <v>4.9800000000000004</v>
      </c>
      <c r="E156" s="1">
        <v>7.44</v>
      </c>
      <c r="F156" s="1">
        <v>269</v>
      </c>
      <c r="G156" s="1" t="s">
        <v>381</v>
      </c>
      <c r="H156" s="1" t="s">
        <v>49</v>
      </c>
      <c r="I156" s="1" t="s">
        <v>40</v>
      </c>
      <c r="J156" s="1" t="s">
        <v>29</v>
      </c>
      <c r="K156" s="1" t="s">
        <v>93</v>
      </c>
      <c r="L156" s="1" t="s">
        <v>59</v>
      </c>
      <c r="M156" s="1" t="s">
        <v>384</v>
      </c>
      <c r="N156" s="1">
        <v>0.36</v>
      </c>
      <c r="O156" s="1" t="s">
        <v>33</v>
      </c>
      <c r="P156" s="1" t="s">
        <v>34</v>
      </c>
      <c r="Q156" s="1" t="s">
        <v>378</v>
      </c>
      <c r="R156" s="1" t="s">
        <v>382</v>
      </c>
      <c r="S156" s="1">
        <v>85234</v>
      </c>
      <c r="T156" s="3">
        <v>42160</v>
      </c>
      <c r="U156" s="3">
        <v>42162</v>
      </c>
      <c r="V156" s="1">
        <v>-46.005000000000003</v>
      </c>
      <c r="W156" s="1">
        <v>9</v>
      </c>
      <c r="X156" s="1">
        <v>46.17</v>
      </c>
      <c r="Y156" s="4">
        <v>88942</v>
      </c>
    </row>
    <row r="157" spans="1:25" ht="12.75" customHeight="1" x14ac:dyDescent="0.25">
      <c r="A157" s="1">
        <v>19515</v>
      </c>
      <c r="B157" s="1" t="s">
        <v>56</v>
      </c>
      <c r="C157" s="1">
        <v>0.1</v>
      </c>
      <c r="D157" s="1">
        <v>80.97</v>
      </c>
      <c r="E157" s="1">
        <v>30.06</v>
      </c>
      <c r="F157" s="1">
        <v>271</v>
      </c>
      <c r="G157" s="1" t="s">
        <v>385</v>
      </c>
      <c r="H157" s="1" t="s">
        <v>39</v>
      </c>
      <c r="I157" s="1" t="s">
        <v>58</v>
      </c>
      <c r="J157" s="1" t="s">
        <v>77</v>
      </c>
      <c r="K157" s="1" t="s">
        <v>85</v>
      </c>
      <c r="L157" s="1" t="s">
        <v>121</v>
      </c>
      <c r="M157" s="1" t="s">
        <v>386</v>
      </c>
      <c r="N157" s="1">
        <v>0.4</v>
      </c>
      <c r="O157" s="1" t="s">
        <v>33</v>
      </c>
      <c r="P157" s="1" t="s">
        <v>136</v>
      </c>
      <c r="Q157" s="1" t="s">
        <v>387</v>
      </c>
      <c r="R157" s="1" t="s">
        <v>388</v>
      </c>
      <c r="S157" s="1">
        <v>30297</v>
      </c>
      <c r="T157" s="3">
        <v>42093</v>
      </c>
      <c r="U157" s="3">
        <v>42094</v>
      </c>
      <c r="V157" s="1">
        <v>128.02529999999999</v>
      </c>
      <c r="W157" s="1">
        <v>12</v>
      </c>
      <c r="X157" s="1">
        <v>899.81</v>
      </c>
      <c r="Y157" s="4">
        <v>88940</v>
      </c>
    </row>
    <row r="158" spans="1:25" ht="12.75" customHeight="1" x14ac:dyDescent="0.25">
      <c r="A158" s="1">
        <v>770</v>
      </c>
      <c r="B158" s="1" t="s">
        <v>106</v>
      </c>
      <c r="C158" s="1">
        <v>0.02</v>
      </c>
      <c r="D158" s="1">
        <v>5.58</v>
      </c>
      <c r="E158" s="1">
        <v>5.3</v>
      </c>
      <c r="F158" s="1">
        <v>272</v>
      </c>
      <c r="G158" s="1" t="s">
        <v>389</v>
      </c>
      <c r="H158" s="1" t="s">
        <v>49</v>
      </c>
      <c r="I158" s="1" t="s">
        <v>40</v>
      </c>
      <c r="J158" s="1" t="s">
        <v>29</v>
      </c>
      <c r="K158" s="1" t="s">
        <v>69</v>
      </c>
      <c r="L158" s="1" t="s">
        <v>59</v>
      </c>
      <c r="M158" s="1" t="s">
        <v>377</v>
      </c>
      <c r="N158" s="1">
        <v>0.35</v>
      </c>
      <c r="O158" s="1" t="s">
        <v>33</v>
      </c>
      <c r="P158" s="1" t="s">
        <v>136</v>
      </c>
      <c r="Q158" s="1" t="s">
        <v>322</v>
      </c>
      <c r="R158" s="1" t="s">
        <v>390</v>
      </c>
      <c r="S158" s="1">
        <v>28204</v>
      </c>
      <c r="T158" s="3">
        <v>42101</v>
      </c>
      <c r="U158" s="3">
        <v>42106</v>
      </c>
      <c r="V158" s="1">
        <v>-29.898400000000002</v>
      </c>
      <c r="W158" s="1">
        <v>11</v>
      </c>
      <c r="X158" s="1">
        <v>68.459999999999994</v>
      </c>
      <c r="Y158" s="4">
        <v>5509</v>
      </c>
    </row>
    <row r="159" spans="1:25" ht="12.75" customHeight="1" x14ac:dyDescent="0.25">
      <c r="A159" s="1">
        <v>771</v>
      </c>
      <c r="B159" s="1" t="s">
        <v>106</v>
      </c>
      <c r="C159" s="1">
        <v>0.03</v>
      </c>
      <c r="D159" s="1">
        <v>40.89</v>
      </c>
      <c r="E159" s="1">
        <v>18.98</v>
      </c>
      <c r="F159" s="1">
        <v>272</v>
      </c>
      <c r="G159" s="1" t="s">
        <v>389</v>
      </c>
      <c r="H159" s="1" t="s">
        <v>49</v>
      </c>
      <c r="I159" s="1" t="s">
        <v>40</v>
      </c>
      <c r="J159" s="1" t="s">
        <v>41</v>
      </c>
      <c r="K159" s="1" t="s">
        <v>50</v>
      </c>
      <c r="L159" s="1" t="s">
        <v>59</v>
      </c>
      <c r="M159" s="1" t="s">
        <v>380</v>
      </c>
      <c r="N159" s="1">
        <v>0.56999999999999995</v>
      </c>
      <c r="O159" s="1" t="s">
        <v>33</v>
      </c>
      <c r="P159" s="1" t="s">
        <v>136</v>
      </c>
      <c r="Q159" s="1" t="s">
        <v>322</v>
      </c>
      <c r="R159" s="1" t="s">
        <v>390</v>
      </c>
      <c r="S159" s="1">
        <v>28204</v>
      </c>
      <c r="T159" s="3">
        <v>42101</v>
      </c>
      <c r="U159" s="3">
        <v>42108</v>
      </c>
      <c r="V159" s="1">
        <v>52.916600000000003</v>
      </c>
      <c r="W159" s="1">
        <v>21</v>
      </c>
      <c r="X159" s="1">
        <v>885.23</v>
      </c>
      <c r="Y159" s="4">
        <v>5509</v>
      </c>
    </row>
    <row r="160" spans="1:25" ht="12.75" customHeight="1" x14ac:dyDescent="0.25">
      <c r="A160" s="1">
        <v>5059</v>
      </c>
      <c r="B160" s="1" t="s">
        <v>106</v>
      </c>
      <c r="C160" s="1">
        <v>0.09</v>
      </c>
      <c r="D160" s="1">
        <v>35.94</v>
      </c>
      <c r="E160" s="1">
        <v>6.66</v>
      </c>
      <c r="F160" s="1">
        <v>272</v>
      </c>
      <c r="G160" s="1" t="s">
        <v>389</v>
      </c>
      <c r="H160" s="1" t="s">
        <v>49</v>
      </c>
      <c r="I160" s="1" t="s">
        <v>40</v>
      </c>
      <c r="J160" s="1" t="s">
        <v>29</v>
      </c>
      <c r="K160" s="1" t="s">
        <v>69</v>
      </c>
      <c r="L160" s="1" t="s">
        <v>59</v>
      </c>
      <c r="M160" s="1" t="s">
        <v>73</v>
      </c>
      <c r="N160" s="1">
        <v>0.4</v>
      </c>
      <c r="O160" s="1" t="s">
        <v>33</v>
      </c>
      <c r="P160" s="1" t="s">
        <v>136</v>
      </c>
      <c r="Q160" s="1" t="s">
        <v>322</v>
      </c>
      <c r="R160" s="1" t="s">
        <v>390</v>
      </c>
      <c r="S160" s="1">
        <v>28204</v>
      </c>
      <c r="T160" s="3">
        <v>42160</v>
      </c>
      <c r="U160" s="3">
        <v>42165</v>
      </c>
      <c r="V160" s="1">
        <v>72.1858</v>
      </c>
      <c r="W160" s="1">
        <v>24</v>
      </c>
      <c r="X160" s="1">
        <v>836.47</v>
      </c>
      <c r="Y160" s="4">
        <v>36069</v>
      </c>
    </row>
    <row r="161" spans="1:25" ht="12.75" customHeight="1" x14ac:dyDescent="0.25">
      <c r="A161" s="1">
        <v>5061</v>
      </c>
      <c r="B161" s="1" t="s">
        <v>106</v>
      </c>
      <c r="C161" s="1">
        <v>0.09</v>
      </c>
      <c r="D161" s="1">
        <v>4.9800000000000004</v>
      </c>
      <c r="E161" s="1">
        <v>7.44</v>
      </c>
      <c r="F161" s="1">
        <v>272</v>
      </c>
      <c r="G161" s="1" t="s">
        <v>389</v>
      </c>
      <c r="H161" s="1" t="s">
        <v>49</v>
      </c>
      <c r="I161" s="1" t="s">
        <v>40</v>
      </c>
      <c r="J161" s="1" t="s">
        <v>29</v>
      </c>
      <c r="K161" s="1" t="s">
        <v>93</v>
      </c>
      <c r="L161" s="1" t="s">
        <v>59</v>
      </c>
      <c r="M161" s="1" t="s">
        <v>384</v>
      </c>
      <c r="N161" s="1">
        <v>0.36</v>
      </c>
      <c r="O161" s="1" t="s">
        <v>33</v>
      </c>
      <c r="P161" s="1" t="s">
        <v>136</v>
      </c>
      <c r="Q161" s="1" t="s">
        <v>322</v>
      </c>
      <c r="R161" s="1" t="s">
        <v>390</v>
      </c>
      <c r="S161" s="1">
        <v>28204</v>
      </c>
      <c r="T161" s="3">
        <v>42160</v>
      </c>
      <c r="U161" s="3">
        <v>42162</v>
      </c>
      <c r="V161" s="1">
        <v>-122.3733</v>
      </c>
      <c r="W161" s="1">
        <v>37</v>
      </c>
      <c r="X161" s="1">
        <v>189.83</v>
      </c>
      <c r="Y161" s="4">
        <v>36069</v>
      </c>
    </row>
    <row r="162" spans="1:25" ht="12.75" customHeight="1" x14ac:dyDescent="0.25">
      <c r="A162" s="1">
        <v>22180</v>
      </c>
      <c r="B162" s="1" t="s">
        <v>37</v>
      </c>
      <c r="C162" s="1">
        <v>0.09</v>
      </c>
      <c r="D162" s="1">
        <v>15.28</v>
      </c>
      <c r="E162" s="1">
        <v>10.91</v>
      </c>
      <c r="F162" s="1">
        <v>275</v>
      </c>
      <c r="G162" s="1" t="s">
        <v>391</v>
      </c>
      <c r="H162" s="1" t="s">
        <v>49</v>
      </c>
      <c r="I162" s="1" t="s">
        <v>28</v>
      </c>
      <c r="J162" s="1" t="s">
        <v>29</v>
      </c>
      <c r="K162" s="1" t="s">
        <v>109</v>
      </c>
      <c r="L162" s="1" t="s">
        <v>59</v>
      </c>
      <c r="M162" s="1" t="s">
        <v>392</v>
      </c>
      <c r="N162" s="1">
        <v>0.36</v>
      </c>
      <c r="O162" s="1" t="s">
        <v>33</v>
      </c>
      <c r="P162" s="1" t="s">
        <v>53</v>
      </c>
      <c r="Q162" s="1" t="s">
        <v>228</v>
      </c>
      <c r="R162" s="1" t="s">
        <v>393</v>
      </c>
      <c r="S162" s="1">
        <v>6824</v>
      </c>
      <c r="T162" s="3">
        <v>42028</v>
      </c>
      <c r="U162" s="3">
        <v>42029</v>
      </c>
      <c r="V162" s="1">
        <v>-51.75</v>
      </c>
      <c r="W162" s="1">
        <v>4</v>
      </c>
      <c r="X162" s="1">
        <v>61.52</v>
      </c>
      <c r="Y162" s="4">
        <v>89292</v>
      </c>
    </row>
    <row r="163" spans="1:25" ht="12.75" customHeight="1" x14ac:dyDescent="0.25">
      <c r="A163" s="1">
        <v>23504</v>
      </c>
      <c r="B163" s="1" t="s">
        <v>47</v>
      </c>
      <c r="C163" s="1">
        <v>0.04</v>
      </c>
      <c r="D163" s="1">
        <v>1.98</v>
      </c>
      <c r="E163" s="1">
        <v>0.7</v>
      </c>
      <c r="F163" s="1">
        <v>276</v>
      </c>
      <c r="G163" s="1" t="s">
        <v>394</v>
      </c>
      <c r="H163" s="1" t="s">
        <v>27</v>
      </c>
      <c r="I163" s="1" t="s">
        <v>28</v>
      </c>
      <c r="J163" s="1" t="s">
        <v>29</v>
      </c>
      <c r="K163" s="1" t="s">
        <v>66</v>
      </c>
      <c r="L163" s="1" t="s">
        <v>31</v>
      </c>
      <c r="M163" s="1" t="s">
        <v>395</v>
      </c>
      <c r="N163" s="1">
        <v>0.83</v>
      </c>
      <c r="O163" s="1" t="s">
        <v>33</v>
      </c>
      <c r="P163" s="1" t="s">
        <v>53</v>
      </c>
      <c r="Q163" s="1" t="s">
        <v>228</v>
      </c>
      <c r="R163" s="1" t="s">
        <v>396</v>
      </c>
      <c r="S163" s="1">
        <v>6111</v>
      </c>
      <c r="T163" s="3">
        <v>42145</v>
      </c>
      <c r="U163" s="3">
        <v>42146</v>
      </c>
      <c r="V163" s="1">
        <v>-1</v>
      </c>
      <c r="W163" s="1">
        <v>3</v>
      </c>
      <c r="X163" s="1">
        <v>8.3000000000000007</v>
      </c>
      <c r="Y163" s="4">
        <v>89291</v>
      </c>
    </row>
    <row r="164" spans="1:25" ht="12.75" customHeight="1" x14ac:dyDescent="0.25">
      <c r="A164" s="1">
        <v>23503</v>
      </c>
      <c r="B164" s="1" t="s">
        <v>47</v>
      </c>
      <c r="C164" s="1">
        <v>0.03</v>
      </c>
      <c r="D164" s="1">
        <v>55.99</v>
      </c>
      <c r="E164" s="1">
        <v>5</v>
      </c>
      <c r="F164" s="1">
        <v>282</v>
      </c>
      <c r="G164" s="1" t="s">
        <v>397</v>
      </c>
      <c r="H164" s="1" t="s">
        <v>49</v>
      </c>
      <c r="I164" s="1" t="s">
        <v>28</v>
      </c>
      <c r="J164" s="1" t="s">
        <v>77</v>
      </c>
      <c r="K164" s="1" t="s">
        <v>78</v>
      </c>
      <c r="L164" s="1" t="s">
        <v>51</v>
      </c>
      <c r="M164" s="1" t="s">
        <v>398</v>
      </c>
      <c r="N164" s="1">
        <v>0.83</v>
      </c>
      <c r="O164" s="1" t="s">
        <v>33</v>
      </c>
      <c r="P164" s="1" t="s">
        <v>53</v>
      </c>
      <c r="Q164" s="1" t="s">
        <v>54</v>
      </c>
      <c r="R164" s="1" t="s">
        <v>399</v>
      </c>
      <c r="S164" s="1">
        <v>7109</v>
      </c>
      <c r="T164" s="3">
        <v>42145</v>
      </c>
      <c r="U164" s="3">
        <v>42146</v>
      </c>
      <c r="V164" s="1">
        <v>-221.25399999999999</v>
      </c>
      <c r="W164" s="1">
        <v>9</v>
      </c>
      <c r="X164" s="1">
        <v>416.95</v>
      </c>
      <c r="Y164" s="4">
        <v>89291</v>
      </c>
    </row>
    <row r="165" spans="1:25" ht="12.75" customHeight="1" x14ac:dyDescent="0.25">
      <c r="A165" s="1">
        <v>24512</v>
      </c>
      <c r="B165" s="1" t="s">
        <v>25</v>
      </c>
      <c r="C165" s="1">
        <v>0.1</v>
      </c>
      <c r="D165" s="1">
        <v>1.68</v>
      </c>
      <c r="E165" s="1">
        <v>1.57</v>
      </c>
      <c r="F165" s="1">
        <v>283</v>
      </c>
      <c r="G165" s="1" t="s">
        <v>400</v>
      </c>
      <c r="H165" s="1" t="s">
        <v>49</v>
      </c>
      <c r="I165" s="1" t="s">
        <v>28</v>
      </c>
      <c r="J165" s="1" t="s">
        <v>29</v>
      </c>
      <c r="K165" s="1" t="s">
        <v>30</v>
      </c>
      <c r="L165" s="1" t="s">
        <v>31</v>
      </c>
      <c r="M165" s="1" t="s">
        <v>96</v>
      </c>
      <c r="N165" s="1">
        <v>0.59</v>
      </c>
      <c r="O165" s="1" t="s">
        <v>33</v>
      </c>
      <c r="P165" s="1" t="s">
        <v>53</v>
      </c>
      <c r="Q165" s="1" t="s">
        <v>54</v>
      </c>
      <c r="R165" s="1" t="s">
        <v>401</v>
      </c>
      <c r="S165" s="1">
        <v>7101</v>
      </c>
      <c r="T165" s="3">
        <v>42172</v>
      </c>
      <c r="U165" s="3">
        <v>42173</v>
      </c>
      <c r="V165" s="1">
        <v>-11.57</v>
      </c>
      <c r="W165" s="1">
        <v>11</v>
      </c>
      <c r="X165" s="1">
        <v>18.71</v>
      </c>
      <c r="Y165" s="4">
        <v>89293</v>
      </c>
    </row>
    <row r="166" spans="1:25" ht="12.75" customHeight="1" x14ac:dyDescent="0.25">
      <c r="A166" s="1">
        <v>19168</v>
      </c>
      <c r="B166" s="1" t="s">
        <v>106</v>
      </c>
      <c r="C166" s="1">
        <v>0</v>
      </c>
      <c r="D166" s="1">
        <v>4.13</v>
      </c>
      <c r="E166" s="1">
        <v>5.34</v>
      </c>
      <c r="F166" s="1">
        <v>286</v>
      </c>
      <c r="G166" s="1" t="s">
        <v>402</v>
      </c>
      <c r="H166" s="1" t="s">
        <v>49</v>
      </c>
      <c r="I166" s="1" t="s">
        <v>58</v>
      </c>
      <c r="J166" s="1" t="s">
        <v>29</v>
      </c>
      <c r="K166" s="1" t="s">
        <v>109</v>
      </c>
      <c r="L166" s="1" t="s">
        <v>59</v>
      </c>
      <c r="M166" s="1" t="s">
        <v>403</v>
      </c>
      <c r="N166" s="1">
        <v>0.38</v>
      </c>
      <c r="O166" s="1" t="s">
        <v>33</v>
      </c>
      <c r="P166" s="1" t="s">
        <v>61</v>
      </c>
      <c r="Q166" s="1" t="s">
        <v>183</v>
      </c>
      <c r="R166" s="1" t="s">
        <v>404</v>
      </c>
      <c r="S166" s="1">
        <v>66203</v>
      </c>
      <c r="T166" s="3">
        <v>42172</v>
      </c>
      <c r="U166" s="3">
        <v>42176</v>
      </c>
      <c r="V166" s="1">
        <v>-61.870000000000005</v>
      </c>
      <c r="W166" s="1">
        <v>9</v>
      </c>
      <c r="X166" s="1">
        <v>40.950000000000003</v>
      </c>
      <c r="Y166" s="4">
        <v>89761</v>
      </c>
    </row>
    <row r="167" spans="1:25" ht="12.75" customHeight="1" x14ac:dyDescent="0.25">
      <c r="A167" s="1">
        <v>19169</v>
      </c>
      <c r="B167" s="1" t="s">
        <v>106</v>
      </c>
      <c r="C167" s="1">
        <v>0.1</v>
      </c>
      <c r="D167" s="1">
        <v>130.97999999999999</v>
      </c>
      <c r="E167" s="1">
        <v>54.74</v>
      </c>
      <c r="F167" s="1">
        <v>286</v>
      </c>
      <c r="G167" s="1" t="s">
        <v>402</v>
      </c>
      <c r="H167" s="1" t="s">
        <v>39</v>
      </c>
      <c r="I167" s="1" t="s">
        <v>58</v>
      </c>
      <c r="J167" s="1" t="s">
        <v>41</v>
      </c>
      <c r="K167" s="1" t="s">
        <v>191</v>
      </c>
      <c r="L167" s="1" t="s">
        <v>121</v>
      </c>
      <c r="M167" s="1" t="s">
        <v>405</v>
      </c>
      <c r="N167" s="1">
        <v>0.69</v>
      </c>
      <c r="O167" s="1" t="s">
        <v>33</v>
      </c>
      <c r="P167" s="1" t="s">
        <v>61</v>
      </c>
      <c r="Q167" s="1" t="s">
        <v>183</v>
      </c>
      <c r="R167" s="1" t="s">
        <v>404</v>
      </c>
      <c r="S167" s="1">
        <v>66203</v>
      </c>
      <c r="T167" s="3">
        <v>42172</v>
      </c>
      <c r="U167" s="3">
        <v>42176</v>
      </c>
      <c r="V167" s="1">
        <v>-530.24</v>
      </c>
      <c r="W167" s="1">
        <v>9</v>
      </c>
      <c r="X167" s="1">
        <v>1155.73</v>
      </c>
      <c r="Y167" s="4">
        <v>89761</v>
      </c>
    </row>
    <row r="168" spans="1:25" ht="12.75" customHeight="1" x14ac:dyDescent="0.25">
      <c r="A168" s="1">
        <v>25624</v>
      </c>
      <c r="B168" s="1" t="s">
        <v>47</v>
      </c>
      <c r="C168" s="1">
        <v>0.09</v>
      </c>
      <c r="D168" s="1">
        <v>28.48</v>
      </c>
      <c r="E168" s="1">
        <v>1.99</v>
      </c>
      <c r="F168" s="1">
        <v>288</v>
      </c>
      <c r="G168" s="1" t="s">
        <v>406</v>
      </c>
      <c r="H168" s="1" t="s">
        <v>49</v>
      </c>
      <c r="I168" s="1" t="s">
        <v>58</v>
      </c>
      <c r="J168" s="1" t="s">
        <v>77</v>
      </c>
      <c r="K168" s="1" t="s">
        <v>180</v>
      </c>
      <c r="L168" s="1" t="s">
        <v>51</v>
      </c>
      <c r="M168" s="1" t="s">
        <v>407</v>
      </c>
      <c r="N168" s="1">
        <v>0.4</v>
      </c>
      <c r="O168" s="1" t="s">
        <v>33</v>
      </c>
      <c r="P168" s="1" t="s">
        <v>61</v>
      </c>
      <c r="Q168" s="1" t="s">
        <v>183</v>
      </c>
      <c r="R168" s="1" t="s">
        <v>408</v>
      </c>
      <c r="S168" s="1">
        <v>67212</v>
      </c>
      <c r="T168" s="3">
        <v>42020</v>
      </c>
      <c r="U168" s="3">
        <v>42023</v>
      </c>
      <c r="V168" s="1">
        <v>132.68699999999998</v>
      </c>
      <c r="W168" s="1">
        <v>7</v>
      </c>
      <c r="X168" s="1">
        <v>192.3</v>
      </c>
      <c r="Y168" s="4">
        <v>89762</v>
      </c>
    </row>
    <row r="169" spans="1:25" ht="12.75" customHeight="1" x14ac:dyDescent="0.25">
      <c r="A169" s="1">
        <v>25625</v>
      </c>
      <c r="B169" s="1" t="s">
        <v>47</v>
      </c>
      <c r="C169" s="1">
        <v>0.08</v>
      </c>
      <c r="D169" s="1">
        <v>65.989999999999995</v>
      </c>
      <c r="E169" s="1">
        <v>4.99</v>
      </c>
      <c r="F169" s="1">
        <v>288</v>
      </c>
      <c r="G169" s="1" t="s">
        <v>406</v>
      </c>
      <c r="H169" s="1" t="s">
        <v>27</v>
      </c>
      <c r="I169" s="1" t="s">
        <v>58</v>
      </c>
      <c r="J169" s="1" t="s">
        <v>77</v>
      </c>
      <c r="K169" s="1" t="s">
        <v>78</v>
      </c>
      <c r="L169" s="1" t="s">
        <v>59</v>
      </c>
      <c r="M169" s="1" t="s">
        <v>409</v>
      </c>
      <c r="N169" s="1">
        <v>0.57999999999999996</v>
      </c>
      <c r="O169" s="1" t="s">
        <v>33</v>
      </c>
      <c r="P169" s="1" t="s">
        <v>61</v>
      </c>
      <c r="Q169" s="1" t="s">
        <v>183</v>
      </c>
      <c r="R169" s="1" t="s">
        <v>408</v>
      </c>
      <c r="S169" s="1">
        <v>67212</v>
      </c>
      <c r="T169" s="3">
        <v>42020</v>
      </c>
      <c r="U169" s="3">
        <v>42022</v>
      </c>
      <c r="V169" s="1">
        <v>496.89</v>
      </c>
      <c r="W169" s="1">
        <v>14</v>
      </c>
      <c r="X169" s="1">
        <v>748.1</v>
      </c>
      <c r="Y169" s="4">
        <v>89762</v>
      </c>
    </row>
    <row r="170" spans="1:25" ht="12.75" customHeight="1" x14ac:dyDescent="0.25">
      <c r="A170" s="1">
        <v>21223</v>
      </c>
      <c r="B170" s="1" t="s">
        <v>37</v>
      </c>
      <c r="C170" s="1">
        <v>0.04</v>
      </c>
      <c r="D170" s="1">
        <v>4.9800000000000004</v>
      </c>
      <c r="E170" s="1">
        <v>4.62</v>
      </c>
      <c r="F170" s="1">
        <v>290</v>
      </c>
      <c r="G170" s="1" t="s">
        <v>410</v>
      </c>
      <c r="H170" s="1" t="s">
        <v>49</v>
      </c>
      <c r="I170" s="1" t="s">
        <v>58</v>
      </c>
      <c r="J170" s="1" t="s">
        <v>77</v>
      </c>
      <c r="K170" s="1" t="s">
        <v>180</v>
      </c>
      <c r="L170" s="1" t="s">
        <v>51</v>
      </c>
      <c r="M170" s="1" t="s">
        <v>411</v>
      </c>
      <c r="N170" s="1">
        <v>0.64</v>
      </c>
      <c r="O170" s="1" t="s">
        <v>33</v>
      </c>
      <c r="P170" s="1" t="s">
        <v>34</v>
      </c>
      <c r="Q170" s="1" t="s">
        <v>255</v>
      </c>
      <c r="R170" s="1" t="s">
        <v>412</v>
      </c>
      <c r="S170" s="1">
        <v>80538</v>
      </c>
      <c r="T170" s="3">
        <v>42088</v>
      </c>
      <c r="U170" s="3">
        <v>42089</v>
      </c>
      <c r="V170" s="1">
        <v>-135.16</v>
      </c>
      <c r="W170" s="1">
        <v>20</v>
      </c>
      <c r="X170" s="1">
        <v>102.54</v>
      </c>
      <c r="Y170" s="4">
        <v>90837</v>
      </c>
    </row>
    <row r="171" spans="1:25" ht="12.75" customHeight="1" x14ac:dyDescent="0.25">
      <c r="A171" s="1">
        <v>23302</v>
      </c>
      <c r="B171" s="1" t="s">
        <v>25</v>
      </c>
      <c r="C171" s="1">
        <v>0.01</v>
      </c>
      <c r="D171" s="1">
        <v>8.33</v>
      </c>
      <c r="E171" s="1">
        <v>1.99</v>
      </c>
      <c r="F171" s="1">
        <v>306</v>
      </c>
      <c r="G171" s="1" t="s">
        <v>413</v>
      </c>
      <c r="H171" s="1" t="s">
        <v>49</v>
      </c>
      <c r="I171" s="1" t="s">
        <v>58</v>
      </c>
      <c r="J171" s="1" t="s">
        <v>77</v>
      </c>
      <c r="K171" s="1" t="s">
        <v>180</v>
      </c>
      <c r="L171" s="1" t="s">
        <v>51</v>
      </c>
      <c r="M171" s="1" t="s">
        <v>414</v>
      </c>
      <c r="N171" s="1">
        <v>0.52</v>
      </c>
      <c r="O171" s="1" t="s">
        <v>33</v>
      </c>
      <c r="P171" s="1" t="s">
        <v>53</v>
      </c>
      <c r="Q171" s="1" t="s">
        <v>415</v>
      </c>
      <c r="R171" s="1" t="s">
        <v>416</v>
      </c>
      <c r="S171" s="1">
        <v>21208</v>
      </c>
      <c r="T171" s="3">
        <v>42049</v>
      </c>
      <c r="U171" s="3">
        <v>42050</v>
      </c>
      <c r="V171" s="1">
        <v>15.895199999999999</v>
      </c>
      <c r="W171" s="1">
        <v>8</v>
      </c>
      <c r="X171" s="1">
        <v>70.16</v>
      </c>
      <c r="Y171" s="4">
        <v>87057</v>
      </c>
    </row>
    <row r="172" spans="1:25" ht="12.75" customHeight="1" x14ac:dyDescent="0.25">
      <c r="A172" s="1">
        <v>23303</v>
      </c>
      <c r="B172" s="1" t="s">
        <v>25</v>
      </c>
      <c r="C172" s="1">
        <v>0.04</v>
      </c>
      <c r="D172" s="1">
        <v>85.99</v>
      </c>
      <c r="E172" s="1">
        <v>0.99</v>
      </c>
      <c r="F172" s="1">
        <v>306</v>
      </c>
      <c r="G172" s="1" t="s">
        <v>413</v>
      </c>
      <c r="H172" s="1" t="s">
        <v>49</v>
      </c>
      <c r="I172" s="1" t="s">
        <v>58</v>
      </c>
      <c r="J172" s="1" t="s">
        <v>77</v>
      </c>
      <c r="K172" s="1" t="s">
        <v>78</v>
      </c>
      <c r="L172" s="1" t="s">
        <v>31</v>
      </c>
      <c r="M172" s="1" t="s">
        <v>417</v>
      </c>
      <c r="N172" s="1">
        <v>0.55000000000000004</v>
      </c>
      <c r="O172" s="1" t="s">
        <v>33</v>
      </c>
      <c r="P172" s="1" t="s">
        <v>53</v>
      </c>
      <c r="Q172" s="1" t="s">
        <v>415</v>
      </c>
      <c r="R172" s="1" t="s">
        <v>416</v>
      </c>
      <c r="S172" s="1">
        <v>21208</v>
      </c>
      <c r="T172" s="3">
        <v>42049</v>
      </c>
      <c r="U172" s="3">
        <v>42051</v>
      </c>
      <c r="V172" s="1">
        <v>855.99329999999986</v>
      </c>
      <c r="W172" s="1">
        <v>17</v>
      </c>
      <c r="X172" s="1">
        <v>1240.57</v>
      </c>
      <c r="Y172" s="4">
        <v>87057</v>
      </c>
    </row>
    <row r="173" spans="1:25" ht="12.75" customHeight="1" x14ac:dyDescent="0.25">
      <c r="A173" s="1">
        <v>5302</v>
      </c>
      <c r="B173" s="1" t="s">
        <v>25</v>
      </c>
      <c r="C173" s="1">
        <v>0.01</v>
      </c>
      <c r="D173" s="1">
        <v>8.33</v>
      </c>
      <c r="E173" s="1">
        <v>1.99</v>
      </c>
      <c r="F173" s="1">
        <v>308</v>
      </c>
      <c r="G173" s="1" t="s">
        <v>418</v>
      </c>
      <c r="H173" s="1" t="s">
        <v>49</v>
      </c>
      <c r="I173" s="1" t="s">
        <v>58</v>
      </c>
      <c r="J173" s="1" t="s">
        <v>77</v>
      </c>
      <c r="K173" s="1" t="s">
        <v>180</v>
      </c>
      <c r="L173" s="1" t="s">
        <v>51</v>
      </c>
      <c r="M173" s="1" t="s">
        <v>414</v>
      </c>
      <c r="N173" s="1">
        <v>0.52</v>
      </c>
      <c r="O173" s="1" t="s">
        <v>33</v>
      </c>
      <c r="P173" s="1" t="s">
        <v>34</v>
      </c>
      <c r="Q173" s="1" t="s">
        <v>35</v>
      </c>
      <c r="R173" s="1" t="s">
        <v>209</v>
      </c>
      <c r="S173" s="1">
        <v>98115</v>
      </c>
      <c r="T173" s="3">
        <v>42049</v>
      </c>
      <c r="U173" s="3">
        <v>42050</v>
      </c>
      <c r="V173" s="1">
        <v>10.74</v>
      </c>
      <c r="W173" s="1">
        <v>32</v>
      </c>
      <c r="X173" s="1">
        <v>280.62</v>
      </c>
      <c r="Y173" s="4">
        <v>37760</v>
      </c>
    </row>
    <row r="174" spans="1:25" ht="12.75" customHeight="1" x14ac:dyDescent="0.25">
      <c r="A174" s="1">
        <v>18853</v>
      </c>
      <c r="B174" s="1" t="s">
        <v>56</v>
      </c>
      <c r="C174" s="1">
        <v>0.04</v>
      </c>
      <c r="D174" s="1">
        <v>1637.53</v>
      </c>
      <c r="E174" s="1">
        <v>24.49</v>
      </c>
      <c r="F174" s="1">
        <v>314</v>
      </c>
      <c r="G174" s="1" t="s">
        <v>419</v>
      </c>
      <c r="H174" s="1" t="s">
        <v>49</v>
      </c>
      <c r="I174" s="1" t="s">
        <v>28</v>
      </c>
      <c r="J174" s="1" t="s">
        <v>29</v>
      </c>
      <c r="K174" s="1" t="s">
        <v>174</v>
      </c>
      <c r="L174" s="1" t="s">
        <v>86</v>
      </c>
      <c r="M174" s="1" t="s">
        <v>420</v>
      </c>
      <c r="N174" s="1">
        <v>0.81</v>
      </c>
      <c r="O174" s="1" t="s">
        <v>33</v>
      </c>
      <c r="P174" s="1" t="s">
        <v>61</v>
      </c>
      <c r="Q174" s="1" t="s">
        <v>178</v>
      </c>
      <c r="R174" s="1" t="s">
        <v>388</v>
      </c>
      <c r="S174" s="1">
        <v>60130</v>
      </c>
      <c r="T174" s="3">
        <v>42083</v>
      </c>
      <c r="U174" s="3">
        <v>42085</v>
      </c>
      <c r="V174" s="1">
        <v>-1759.58</v>
      </c>
      <c r="W174" s="1">
        <v>2</v>
      </c>
      <c r="X174" s="1">
        <v>3206.94</v>
      </c>
      <c r="Y174" s="4">
        <v>89166</v>
      </c>
    </row>
    <row r="175" spans="1:25" ht="12.75" customHeight="1" x14ac:dyDescent="0.25">
      <c r="A175" s="1">
        <v>18852</v>
      </c>
      <c r="B175" s="1" t="s">
        <v>56</v>
      </c>
      <c r="C175" s="1">
        <v>0.01</v>
      </c>
      <c r="D175" s="1">
        <v>19.98</v>
      </c>
      <c r="E175" s="1">
        <v>4</v>
      </c>
      <c r="F175" s="1">
        <v>315</v>
      </c>
      <c r="G175" s="1" t="s">
        <v>421</v>
      </c>
      <c r="H175" s="1" t="s">
        <v>49</v>
      </c>
      <c r="I175" s="1" t="s">
        <v>28</v>
      </c>
      <c r="J175" s="1" t="s">
        <v>77</v>
      </c>
      <c r="K175" s="1" t="s">
        <v>180</v>
      </c>
      <c r="L175" s="1" t="s">
        <v>59</v>
      </c>
      <c r="M175" s="1" t="s">
        <v>187</v>
      </c>
      <c r="N175" s="1">
        <v>0.68</v>
      </c>
      <c r="O175" s="1" t="s">
        <v>33</v>
      </c>
      <c r="P175" s="1" t="s">
        <v>53</v>
      </c>
      <c r="Q175" s="1" t="s">
        <v>193</v>
      </c>
      <c r="R175" s="1" t="s">
        <v>422</v>
      </c>
      <c r="S175" s="1">
        <v>1007</v>
      </c>
      <c r="T175" s="3">
        <v>42083</v>
      </c>
      <c r="U175" s="3">
        <v>42083</v>
      </c>
      <c r="V175" s="1">
        <v>-72.23</v>
      </c>
      <c r="W175" s="1">
        <v>2</v>
      </c>
      <c r="X175" s="1">
        <v>43.08</v>
      </c>
      <c r="Y175" s="4">
        <v>89166</v>
      </c>
    </row>
    <row r="176" spans="1:25" ht="12.75" customHeight="1" x14ac:dyDescent="0.25">
      <c r="A176" s="1">
        <v>18032</v>
      </c>
      <c r="B176" s="1" t="s">
        <v>37</v>
      </c>
      <c r="C176" s="1">
        <v>0.09</v>
      </c>
      <c r="D176" s="1">
        <v>7.38</v>
      </c>
      <c r="E176" s="1">
        <v>5.21</v>
      </c>
      <c r="F176" s="1">
        <v>317</v>
      </c>
      <c r="G176" s="1" t="s">
        <v>423</v>
      </c>
      <c r="H176" s="1" t="s">
        <v>49</v>
      </c>
      <c r="I176" s="1" t="s">
        <v>28</v>
      </c>
      <c r="J176" s="1" t="s">
        <v>41</v>
      </c>
      <c r="K176" s="1" t="s">
        <v>50</v>
      </c>
      <c r="L176" s="1" t="s">
        <v>59</v>
      </c>
      <c r="M176" s="1" t="s">
        <v>424</v>
      </c>
      <c r="N176" s="1">
        <v>0.56000000000000005</v>
      </c>
      <c r="O176" s="1" t="s">
        <v>33</v>
      </c>
      <c r="P176" s="1" t="s">
        <v>34</v>
      </c>
      <c r="Q176" s="1" t="s">
        <v>45</v>
      </c>
      <c r="R176" s="1" t="s">
        <v>425</v>
      </c>
      <c r="S176" s="1">
        <v>91945</v>
      </c>
      <c r="T176" s="3">
        <v>42172</v>
      </c>
      <c r="U176" s="3">
        <v>42173</v>
      </c>
      <c r="V176" s="1">
        <v>-27.160000000000004</v>
      </c>
      <c r="W176" s="1">
        <v>9</v>
      </c>
      <c r="X176" s="1">
        <v>66.55</v>
      </c>
      <c r="Y176" s="4">
        <v>86041</v>
      </c>
    </row>
    <row r="177" spans="1:25" ht="12.75" customHeight="1" x14ac:dyDescent="0.25">
      <c r="A177" s="1">
        <v>18033</v>
      </c>
      <c r="B177" s="1" t="s">
        <v>37</v>
      </c>
      <c r="C177" s="1">
        <v>0.04</v>
      </c>
      <c r="D177" s="1">
        <v>5.98</v>
      </c>
      <c r="E177" s="1">
        <v>5.15</v>
      </c>
      <c r="F177" s="1">
        <v>317</v>
      </c>
      <c r="G177" s="1" t="s">
        <v>423</v>
      </c>
      <c r="H177" s="1" t="s">
        <v>49</v>
      </c>
      <c r="I177" s="1" t="s">
        <v>28</v>
      </c>
      <c r="J177" s="1" t="s">
        <v>29</v>
      </c>
      <c r="K177" s="1" t="s">
        <v>93</v>
      </c>
      <c r="L177" s="1" t="s">
        <v>59</v>
      </c>
      <c r="M177" s="1" t="s">
        <v>129</v>
      </c>
      <c r="N177" s="1">
        <v>0.36</v>
      </c>
      <c r="O177" s="1" t="s">
        <v>33</v>
      </c>
      <c r="P177" s="1" t="s">
        <v>34</v>
      </c>
      <c r="Q177" s="1" t="s">
        <v>45</v>
      </c>
      <c r="R177" s="1" t="s">
        <v>425</v>
      </c>
      <c r="S177" s="1">
        <v>91945</v>
      </c>
      <c r="T177" s="3">
        <v>42172</v>
      </c>
      <c r="U177" s="3">
        <v>42173</v>
      </c>
      <c r="V177" s="1">
        <v>-52.344000000000008</v>
      </c>
      <c r="W177" s="1">
        <v>17</v>
      </c>
      <c r="X177" s="1">
        <v>103.49</v>
      </c>
      <c r="Y177" s="4">
        <v>86041</v>
      </c>
    </row>
    <row r="178" spans="1:25" ht="12.75" customHeight="1" x14ac:dyDescent="0.25">
      <c r="A178" s="1">
        <v>18034</v>
      </c>
      <c r="B178" s="1" t="s">
        <v>37</v>
      </c>
      <c r="C178" s="1">
        <v>0.04</v>
      </c>
      <c r="D178" s="1">
        <v>15.42</v>
      </c>
      <c r="E178" s="1">
        <v>10.68</v>
      </c>
      <c r="F178" s="1">
        <v>317</v>
      </c>
      <c r="G178" s="1" t="s">
        <v>423</v>
      </c>
      <c r="H178" s="1" t="s">
        <v>49</v>
      </c>
      <c r="I178" s="1" t="s">
        <v>28</v>
      </c>
      <c r="J178" s="1" t="s">
        <v>29</v>
      </c>
      <c r="K178" s="1" t="s">
        <v>141</v>
      </c>
      <c r="L178" s="1" t="s">
        <v>59</v>
      </c>
      <c r="M178" s="1" t="s">
        <v>426</v>
      </c>
      <c r="N178" s="1">
        <v>0.57999999999999996</v>
      </c>
      <c r="O178" s="1" t="s">
        <v>33</v>
      </c>
      <c r="P178" s="1" t="s">
        <v>34</v>
      </c>
      <c r="Q178" s="1" t="s">
        <v>45</v>
      </c>
      <c r="R178" s="1" t="s">
        <v>425</v>
      </c>
      <c r="S178" s="1">
        <v>91945</v>
      </c>
      <c r="T178" s="3">
        <v>42172</v>
      </c>
      <c r="U178" s="3">
        <v>42173</v>
      </c>
      <c r="V178" s="1">
        <v>-119.93599999999999</v>
      </c>
      <c r="W178" s="1">
        <v>12</v>
      </c>
      <c r="X178" s="1">
        <v>192.18</v>
      </c>
      <c r="Y178" s="4">
        <v>86041</v>
      </c>
    </row>
    <row r="179" spans="1:25" ht="12.75" customHeight="1" x14ac:dyDescent="0.25">
      <c r="A179" s="1">
        <v>20641</v>
      </c>
      <c r="B179" s="1" t="s">
        <v>106</v>
      </c>
      <c r="C179" s="1">
        <v>0.04</v>
      </c>
      <c r="D179" s="1">
        <v>8.33</v>
      </c>
      <c r="E179" s="1">
        <v>1.99</v>
      </c>
      <c r="F179" s="1">
        <v>321</v>
      </c>
      <c r="G179" s="1" t="s">
        <v>427</v>
      </c>
      <c r="H179" s="1" t="s">
        <v>49</v>
      </c>
      <c r="I179" s="1" t="s">
        <v>114</v>
      </c>
      <c r="J179" s="1" t="s">
        <v>77</v>
      </c>
      <c r="K179" s="1" t="s">
        <v>180</v>
      </c>
      <c r="L179" s="1" t="s">
        <v>51</v>
      </c>
      <c r="M179" s="1" t="s">
        <v>414</v>
      </c>
      <c r="N179" s="1">
        <v>0.52</v>
      </c>
      <c r="O179" s="1" t="s">
        <v>33</v>
      </c>
      <c r="P179" s="1" t="s">
        <v>53</v>
      </c>
      <c r="Q179" s="1" t="s">
        <v>415</v>
      </c>
      <c r="R179" s="1" t="s">
        <v>428</v>
      </c>
      <c r="S179" s="1">
        <v>20854</v>
      </c>
      <c r="T179" s="3">
        <v>42098</v>
      </c>
      <c r="U179" s="3">
        <v>42103</v>
      </c>
      <c r="V179" s="1">
        <v>9.9267999999999983</v>
      </c>
      <c r="W179" s="1">
        <v>11</v>
      </c>
      <c r="X179" s="1">
        <v>89.76</v>
      </c>
      <c r="Y179" s="4">
        <v>91057</v>
      </c>
    </row>
    <row r="180" spans="1:25" ht="12.75" customHeight="1" x14ac:dyDescent="0.25">
      <c r="A180" s="1">
        <v>25111</v>
      </c>
      <c r="B180" s="1" t="s">
        <v>37</v>
      </c>
      <c r="C180" s="1">
        <v>0.06</v>
      </c>
      <c r="D180" s="1">
        <v>7.99</v>
      </c>
      <c r="E180" s="1">
        <v>5.03</v>
      </c>
      <c r="F180" s="1">
        <v>326</v>
      </c>
      <c r="G180" s="1" t="s">
        <v>429</v>
      </c>
      <c r="H180" s="1" t="s">
        <v>49</v>
      </c>
      <c r="I180" s="1" t="s">
        <v>114</v>
      </c>
      <c r="J180" s="1" t="s">
        <v>77</v>
      </c>
      <c r="K180" s="1" t="s">
        <v>78</v>
      </c>
      <c r="L180" s="1" t="s">
        <v>86</v>
      </c>
      <c r="M180" s="1" t="s">
        <v>430</v>
      </c>
      <c r="N180" s="1">
        <v>0.6</v>
      </c>
      <c r="O180" s="1" t="s">
        <v>33</v>
      </c>
      <c r="P180" s="1" t="s">
        <v>61</v>
      </c>
      <c r="Q180" s="1" t="s">
        <v>178</v>
      </c>
      <c r="R180" s="1" t="s">
        <v>431</v>
      </c>
      <c r="S180" s="1">
        <v>60510</v>
      </c>
      <c r="T180" s="3">
        <v>42164</v>
      </c>
      <c r="U180" s="3">
        <v>42165</v>
      </c>
      <c r="V180" s="1">
        <v>-29.172000000000001</v>
      </c>
      <c r="W180" s="1">
        <v>4</v>
      </c>
      <c r="X180" s="1">
        <v>28.46</v>
      </c>
      <c r="Y180" s="4">
        <v>90973</v>
      </c>
    </row>
    <row r="181" spans="1:25" ht="12.75" customHeight="1" x14ac:dyDescent="0.25">
      <c r="A181" s="1">
        <v>19159</v>
      </c>
      <c r="B181" s="1" t="s">
        <v>56</v>
      </c>
      <c r="C181" s="1">
        <v>0.06</v>
      </c>
      <c r="D181" s="1">
        <v>296.18</v>
      </c>
      <c r="E181" s="1">
        <v>54.12</v>
      </c>
      <c r="F181" s="1">
        <v>329</v>
      </c>
      <c r="G181" s="1" t="s">
        <v>432</v>
      </c>
      <c r="H181" s="1" t="s">
        <v>39</v>
      </c>
      <c r="I181" s="1" t="s">
        <v>40</v>
      </c>
      <c r="J181" s="1" t="s">
        <v>41</v>
      </c>
      <c r="K181" s="1" t="s">
        <v>152</v>
      </c>
      <c r="L181" s="1" t="s">
        <v>121</v>
      </c>
      <c r="M181" s="1" t="s">
        <v>153</v>
      </c>
      <c r="N181" s="1">
        <v>0.76</v>
      </c>
      <c r="O181" s="1" t="s">
        <v>33</v>
      </c>
      <c r="P181" s="1" t="s">
        <v>53</v>
      </c>
      <c r="Q181" s="1" t="s">
        <v>188</v>
      </c>
      <c r="R181" s="1" t="s">
        <v>433</v>
      </c>
      <c r="S181" s="1">
        <v>4073</v>
      </c>
      <c r="T181" s="3">
        <v>42108</v>
      </c>
      <c r="U181" s="3">
        <v>42109</v>
      </c>
      <c r="V181" s="1">
        <v>-715.7782060000003</v>
      </c>
      <c r="W181" s="1">
        <v>5</v>
      </c>
      <c r="X181" s="1">
        <v>1170.21</v>
      </c>
      <c r="Y181" s="4">
        <v>89726</v>
      </c>
    </row>
    <row r="182" spans="1:25" ht="12.75" customHeight="1" x14ac:dyDescent="0.25">
      <c r="A182" s="1">
        <v>19158</v>
      </c>
      <c r="B182" s="1" t="s">
        <v>56</v>
      </c>
      <c r="C182" s="1">
        <v>0.01</v>
      </c>
      <c r="D182" s="1">
        <v>29.1</v>
      </c>
      <c r="E182" s="1">
        <v>4</v>
      </c>
      <c r="F182" s="1">
        <v>331</v>
      </c>
      <c r="G182" s="1" t="s">
        <v>434</v>
      </c>
      <c r="H182" s="1" t="s">
        <v>27</v>
      </c>
      <c r="I182" s="1" t="s">
        <v>40</v>
      </c>
      <c r="J182" s="1" t="s">
        <v>77</v>
      </c>
      <c r="K182" s="1" t="s">
        <v>180</v>
      </c>
      <c r="L182" s="1" t="s">
        <v>59</v>
      </c>
      <c r="M182" s="1" t="s">
        <v>435</v>
      </c>
      <c r="N182" s="1">
        <v>0.78</v>
      </c>
      <c r="O182" s="1" t="s">
        <v>33</v>
      </c>
      <c r="P182" s="1" t="s">
        <v>53</v>
      </c>
      <c r="Q182" s="1" t="s">
        <v>197</v>
      </c>
      <c r="R182" s="1" t="s">
        <v>436</v>
      </c>
      <c r="S182" s="1">
        <v>3045</v>
      </c>
      <c r="T182" s="3">
        <v>42108</v>
      </c>
      <c r="U182" s="3">
        <v>42110</v>
      </c>
      <c r="V182" s="1">
        <v>-22.82</v>
      </c>
      <c r="W182" s="1">
        <v>8</v>
      </c>
      <c r="X182" s="1">
        <v>243.32</v>
      </c>
      <c r="Y182" s="4">
        <v>89726</v>
      </c>
    </row>
    <row r="183" spans="1:25" ht="12.75" customHeight="1" x14ac:dyDescent="0.25">
      <c r="A183" s="1">
        <v>18261</v>
      </c>
      <c r="B183" s="1" t="s">
        <v>47</v>
      </c>
      <c r="C183" s="1">
        <v>0.06</v>
      </c>
      <c r="D183" s="1">
        <v>276.2</v>
      </c>
      <c r="E183" s="1">
        <v>24.49</v>
      </c>
      <c r="F183" s="1">
        <v>335</v>
      </c>
      <c r="G183" s="1" t="s">
        <v>437</v>
      </c>
      <c r="H183" s="1" t="s">
        <v>49</v>
      </c>
      <c r="I183" s="1" t="s">
        <v>28</v>
      </c>
      <c r="J183" s="1" t="s">
        <v>41</v>
      </c>
      <c r="K183" s="1" t="s">
        <v>42</v>
      </c>
      <c r="L183" s="1" t="s">
        <v>236</v>
      </c>
      <c r="M183" s="1" t="s">
        <v>438</v>
      </c>
      <c r="N183" s="1"/>
      <c r="O183" s="1" t="s">
        <v>33</v>
      </c>
      <c r="P183" s="1" t="s">
        <v>34</v>
      </c>
      <c r="Q183" s="1" t="s">
        <v>102</v>
      </c>
      <c r="R183" s="1" t="s">
        <v>439</v>
      </c>
      <c r="S183" s="1">
        <v>97504</v>
      </c>
      <c r="T183" s="3">
        <v>42128</v>
      </c>
      <c r="U183" s="3">
        <v>42129</v>
      </c>
      <c r="V183" s="1">
        <v>2639.4708000000001</v>
      </c>
      <c r="W183" s="1">
        <v>14</v>
      </c>
      <c r="X183" s="1">
        <v>3825.32</v>
      </c>
      <c r="Y183" s="4">
        <v>87277</v>
      </c>
    </row>
    <row r="184" spans="1:25" ht="12.75" customHeight="1" x14ac:dyDescent="0.25">
      <c r="A184" s="1">
        <v>18262</v>
      </c>
      <c r="B184" s="1" t="s">
        <v>47</v>
      </c>
      <c r="C184" s="1">
        <v>0.09</v>
      </c>
      <c r="D184" s="1">
        <v>6.28</v>
      </c>
      <c r="E184" s="1">
        <v>5.29</v>
      </c>
      <c r="F184" s="1">
        <v>335</v>
      </c>
      <c r="G184" s="1" t="s">
        <v>437</v>
      </c>
      <c r="H184" s="1" t="s">
        <v>49</v>
      </c>
      <c r="I184" s="1" t="s">
        <v>28</v>
      </c>
      <c r="J184" s="1" t="s">
        <v>41</v>
      </c>
      <c r="K184" s="1" t="s">
        <v>50</v>
      </c>
      <c r="L184" s="1" t="s">
        <v>59</v>
      </c>
      <c r="M184" s="1" t="s">
        <v>440</v>
      </c>
      <c r="N184" s="1">
        <v>0.43</v>
      </c>
      <c r="O184" s="1" t="s">
        <v>33</v>
      </c>
      <c r="P184" s="1" t="s">
        <v>34</v>
      </c>
      <c r="Q184" s="1" t="s">
        <v>102</v>
      </c>
      <c r="R184" s="1" t="s">
        <v>439</v>
      </c>
      <c r="S184" s="1">
        <v>97504</v>
      </c>
      <c r="T184" s="3">
        <v>42128</v>
      </c>
      <c r="U184" s="3">
        <v>42128</v>
      </c>
      <c r="V184" s="1">
        <v>-5.2</v>
      </c>
      <c r="W184" s="1">
        <v>1</v>
      </c>
      <c r="X184" s="1">
        <v>8.5299999999999994</v>
      </c>
      <c r="Y184" s="4">
        <v>87277</v>
      </c>
    </row>
    <row r="185" spans="1:25" ht="12.75" customHeight="1" x14ac:dyDescent="0.25">
      <c r="A185" s="1">
        <v>23481</v>
      </c>
      <c r="B185" s="1" t="s">
        <v>56</v>
      </c>
      <c r="C185" s="1">
        <v>0.08</v>
      </c>
      <c r="D185" s="1">
        <v>7.77</v>
      </c>
      <c r="E185" s="1">
        <v>9.23</v>
      </c>
      <c r="F185" s="1">
        <v>339</v>
      </c>
      <c r="G185" s="1" t="s">
        <v>441</v>
      </c>
      <c r="H185" s="1" t="s">
        <v>49</v>
      </c>
      <c r="I185" s="1" t="s">
        <v>28</v>
      </c>
      <c r="J185" s="1" t="s">
        <v>29</v>
      </c>
      <c r="K185" s="1" t="s">
        <v>257</v>
      </c>
      <c r="L185" s="1" t="s">
        <v>59</v>
      </c>
      <c r="M185" s="1" t="s">
        <v>442</v>
      </c>
      <c r="N185" s="1">
        <v>0.57999999999999996</v>
      </c>
      <c r="O185" s="1" t="s">
        <v>33</v>
      </c>
      <c r="P185" s="1" t="s">
        <v>53</v>
      </c>
      <c r="Q185" s="1" t="s">
        <v>154</v>
      </c>
      <c r="R185" s="1" t="s">
        <v>443</v>
      </c>
      <c r="S185" s="1">
        <v>43229</v>
      </c>
      <c r="T185" s="3">
        <v>42080</v>
      </c>
      <c r="U185" s="3">
        <v>42081</v>
      </c>
      <c r="V185" s="1">
        <v>-83.65</v>
      </c>
      <c r="W185" s="1">
        <v>5</v>
      </c>
      <c r="X185" s="1">
        <v>40.299999999999997</v>
      </c>
      <c r="Y185" s="4">
        <v>90583</v>
      </c>
    </row>
    <row r="186" spans="1:25" ht="12.75" customHeight="1" x14ac:dyDescent="0.25">
      <c r="A186" s="1">
        <v>23482</v>
      </c>
      <c r="B186" s="1" t="s">
        <v>56</v>
      </c>
      <c r="C186" s="1">
        <v>7.0000000000000007E-2</v>
      </c>
      <c r="D186" s="1">
        <v>7.59</v>
      </c>
      <c r="E186" s="1">
        <v>4</v>
      </c>
      <c r="F186" s="1">
        <v>339</v>
      </c>
      <c r="G186" s="1" t="s">
        <v>441</v>
      </c>
      <c r="H186" s="1" t="s">
        <v>49</v>
      </c>
      <c r="I186" s="1" t="s">
        <v>28</v>
      </c>
      <c r="J186" s="1" t="s">
        <v>41</v>
      </c>
      <c r="K186" s="1" t="s">
        <v>50</v>
      </c>
      <c r="L186" s="1" t="s">
        <v>31</v>
      </c>
      <c r="M186" s="1" t="s">
        <v>444</v>
      </c>
      <c r="N186" s="1">
        <v>0.42</v>
      </c>
      <c r="O186" s="1" t="s">
        <v>33</v>
      </c>
      <c r="P186" s="1" t="s">
        <v>53</v>
      </c>
      <c r="Q186" s="1" t="s">
        <v>154</v>
      </c>
      <c r="R186" s="1" t="s">
        <v>443</v>
      </c>
      <c r="S186" s="1">
        <v>43229</v>
      </c>
      <c r="T186" s="3">
        <v>42080</v>
      </c>
      <c r="U186" s="3">
        <v>42082</v>
      </c>
      <c r="V186" s="1">
        <v>24.39</v>
      </c>
      <c r="W186" s="1">
        <v>15</v>
      </c>
      <c r="X186" s="1">
        <v>111.88</v>
      </c>
      <c r="Y186" s="4">
        <v>90583</v>
      </c>
    </row>
    <row r="187" spans="1:25" ht="12.75" customHeight="1" x14ac:dyDescent="0.25">
      <c r="A187" s="1">
        <v>480</v>
      </c>
      <c r="B187" s="1" t="s">
        <v>47</v>
      </c>
      <c r="C187" s="1">
        <v>0.01</v>
      </c>
      <c r="D187" s="1">
        <v>3.26</v>
      </c>
      <c r="E187" s="1">
        <v>1.86</v>
      </c>
      <c r="F187" s="1">
        <v>342</v>
      </c>
      <c r="G187" s="1" t="s">
        <v>445</v>
      </c>
      <c r="H187" s="1" t="s">
        <v>49</v>
      </c>
      <c r="I187" s="1" t="s">
        <v>28</v>
      </c>
      <c r="J187" s="1" t="s">
        <v>29</v>
      </c>
      <c r="K187" s="1" t="s">
        <v>30</v>
      </c>
      <c r="L187" s="1" t="s">
        <v>31</v>
      </c>
      <c r="M187" s="1" t="s">
        <v>446</v>
      </c>
      <c r="N187" s="1">
        <v>0.41</v>
      </c>
      <c r="O187" s="1" t="s">
        <v>33</v>
      </c>
      <c r="P187" s="1" t="s">
        <v>136</v>
      </c>
      <c r="Q187" s="1" t="s">
        <v>362</v>
      </c>
      <c r="R187" s="1" t="s">
        <v>447</v>
      </c>
      <c r="S187" s="1">
        <v>33181</v>
      </c>
      <c r="T187" s="3">
        <v>42128</v>
      </c>
      <c r="U187" s="3">
        <v>42130</v>
      </c>
      <c r="V187" s="1">
        <v>-4.6682999999999995</v>
      </c>
      <c r="W187" s="1">
        <v>20</v>
      </c>
      <c r="X187" s="1">
        <v>73.97</v>
      </c>
      <c r="Y187" s="4">
        <v>3332</v>
      </c>
    </row>
    <row r="188" spans="1:25" ht="12.75" customHeight="1" x14ac:dyDescent="0.25">
      <c r="A188" s="1">
        <v>22784</v>
      </c>
      <c r="B188" s="1" t="s">
        <v>47</v>
      </c>
      <c r="C188" s="1">
        <v>0.03</v>
      </c>
      <c r="D188" s="1">
        <v>15.23</v>
      </c>
      <c r="E188" s="1">
        <v>27.75</v>
      </c>
      <c r="F188" s="1">
        <v>343</v>
      </c>
      <c r="G188" s="1" t="s">
        <v>448</v>
      </c>
      <c r="H188" s="1" t="s">
        <v>39</v>
      </c>
      <c r="I188" s="1" t="s">
        <v>28</v>
      </c>
      <c r="J188" s="1" t="s">
        <v>41</v>
      </c>
      <c r="K188" s="1" t="s">
        <v>152</v>
      </c>
      <c r="L188" s="1" t="s">
        <v>121</v>
      </c>
      <c r="M188" s="1" t="s">
        <v>449</v>
      </c>
      <c r="N188" s="1">
        <v>0.76</v>
      </c>
      <c r="O188" s="1" t="s">
        <v>33</v>
      </c>
      <c r="P188" s="1" t="s">
        <v>53</v>
      </c>
      <c r="Q188" s="1" t="s">
        <v>188</v>
      </c>
      <c r="R188" s="1" t="s">
        <v>450</v>
      </c>
      <c r="S188" s="1">
        <v>4401</v>
      </c>
      <c r="T188" s="3">
        <v>42035</v>
      </c>
      <c r="U188" s="3">
        <v>42036</v>
      </c>
      <c r="V188" s="1">
        <v>11.650950000000002</v>
      </c>
      <c r="W188" s="1">
        <v>7</v>
      </c>
      <c r="X188" s="1">
        <v>111.86</v>
      </c>
      <c r="Y188" s="4">
        <v>88151</v>
      </c>
    </row>
    <row r="189" spans="1:25" ht="12.75" customHeight="1" x14ac:dyDescent="0.25">
      <c r="A189" s="1">
        <v>18480</v>
      </c>
      <c r="B189" s="1" t="s">
        <v>47</v>
      </c>
      <c r="C189" s="1">
        <v>0.01</v>
      </c>
      <c r="D189" s="1">
        <v>3.26</v>
      </c>
      <c r="E189" s="1">
        <v>1.86</v>
      </c>
      <c r="F189" s="1">
        <v>344</v>
      </c>
      <c r="G189" s="1" t="s">
        <v>451</v>
      </c>
      <c r="H189" s="1" t="s">
        <v>49</v>
      </c>
      <c r="I189" s="1" t="s">
        <v>28</v>
      </c>
      <c r="J189" s="1" t="s">
        <v>29</v>
      </c>
      <c r="K189" s="1" t="s">
        <v>30</v>
      </c>
      <c r="L189" s="1" t="s">
        <v>31</v>
      </c>
      <c r="M189" s="1" t="s">
        <v>446</v>
      </c>
      <c r="N189" s="1">
        <v>0.41</v>
      </c>
      <c r="O189" s="1" t="s">
        <v>33</v>
      </c>
      <c r="P189" s="1" t="s">
        <v>53</v>
      </c>
      <c r="Q189" s="1" t="s">
        <v>188</v>
      </c>
      <c r="R189" s="1" t="s">
        <v>452</v>
      </c>
      <c r="S189" s="1">
        <v>4101</v>
      </c>
      <c r="T189" s="3">
        <v>42128</v>
      </c>
      <c r="U189" s="3">
        <v>42130</v>
      </c>
      <c r="V189" s="1">
        <v>0.70200000000000085</v>
      </c>
      <c r="W189" s="1">
        <v>5</v>
      </c>
      <c r="X189" s="1">
        <v>18.489999999999998</v>
      </c>
      <c r="Y189" s="4">
        <v>88152</v>
      </c>
    </row>
    <row r="190" spans="1:25" ht="12.75" customHeight="1" x14ac:dyDescent="0.25">
      <c r="A190" s="1">
        <v>2408</v>
      </c>
      <c r="B190" s="1" t="s">
        <v>47</v>
      </c>
      <c r="C190" s="1">
        <v>0</v>
      </c>
      <c r="D190" s="1">
        <v>8.34</v>
      </c>
      <c r="E190" s="1">
        <v>2.64</v>
      </c>
      <c r="F190" s="1">
        <v>349</v>
      </c>
      <c r="G190" s="1" t="s">
        <v>453</v>
      </c>
      <c r="H190" s="1" t="s">
        <v>27</v>
      </c>
      <c r="I190" s="1" t="s">
        <v>40</v>
      </c>
      <c r="J190" s="1" t="s">
        <v>29</v>
      </c>
      <c r="K190" s="1" t="s">
        <v>174</v>
      </c>
      <c r="L190" s="1" t="s">
        <v>51</v>
      </c>
      <c r="M190" s="1" t="s">
        <v>358</v>
      </c>
      <c r="N190" s="1">
        <v>0.59</v>
      </c>
      <c r="O190" s="1" t="s">
        <v>33</v>
      </c>
      <c r="P190" s="1" t="s">
        <v>136</v>
      </c>
      <c r="Q190" s="1" t="s">
        <v>362</v>
      </c>
      <c r="R190" s="1" t="s">
        <v>447</v>
      </c>
      <c r="S190" s="1">
        <v>33132</v>
      </c>
      <c r="T190" s="3">
        <v>42164</v>
      </c>
      <c r="U190" s="3">
        <v>42166</v>
      </c>
      <c r="V190" s="1">
        <v>5.8624999999999998</v>
      </c>
      <c r="W190" s="1">
        <v>23</v>
      </c>
      <c r="X190" s="1">
        <v>212.89</v>
      </c>
      <c r="Y190" s="4">
        <v>17446</v>
      </c>
    </row>
    <row r="191" spans="1:25" ht="12.75" customHeight="1" x14ac:dyDescent="0.25">
      <c r="A191" s="1">
        <v>1595</v>
      </c>
      <c r="B191" s="1" t="s">
        <v>56</v>
      </c>
      <c r="C191" s="1">
        <v>0.04</v>
      </c>
      <c r="D191" s="1">
        <v>99.23</v>
      </c>
      <c r="E191" s="1">
        <v>8.99</v>
      </c>
      <c r="F191" s="1">
        <v>349</v>
      </c>
      <c r="G191" s="1" t="s">
        <v>453</v>
      </c>
      <c r="H191" s="1" t="s">
        <v>49</v>
      </c>
      <c r="I191" s="1" t="s">
        <v>40</v>
      </c>
      <c r="J191" s="1" t="s">
        <v>41</v>
      </c>
      <c r="K191" s="1" t="s">
        <v>50</v>
      </c>
      <c r="L191" s="1" t="s">
        <v>51</v>
      </c>
      <c r="M191" s="1" t="s">
        <v>454</v>
      </c>
      <c r="N191" s="1">
        <v>0.35</v>
      </c>
      <c r="O191" s="1" t="s">
        <v>33</v>
      </c>
      <c r="P191" s="1" t="s">
        <v>136</v>
      </c>
      <c r="Q191" s="1" t="s">
        <v>362</v>
      </c>
      <c r="R191" s="1" t="s">
        <v>447</v>
      </c>
      <c r="S191" s="1">
        <v>33132</v>
      </c>
      <c r="T191" s="3">
        <v>42006</v>
      </c>
      <c r="U191" s="3">
        <v>42008</v>
      </c>
      <c r="V191" s="1">
        <v>1916.6757</v>
      </c>
      <c r="W191" s="1">
        <v>54</v>
      </c>
      <c r="X191" s="1">
        <v>5555.6</v>
      </c>
      <c r="Y191" s="4">
        <v>11527</v>
      </c>
    </row>
    <row r="192" spans="1:25" ht="12.75" customHeight="1" x14ac:dyDescent="0.25">
      <c r="A192" s="1">
        <v>20408</v>
      </c>
      <c r="B192" s="1" t="s">
        <v>47</v>
      </c>
      <c r="C192" s="1">
        <v>0</v>
      </c>
      <c r="D192" s="1">
        <v>8.34</v>
      </c>
      <c r="E192" s="1">
        <v>2.64</v>
      </c>
      <c r="F192" s="1">
        <v>351</v>
      </c>
      <c r="G192" s="1" t="s">
        <v>455</v>
      </c>
      <c r="H192" s="1" t="s">
        <v>27</v>
      </c>
      <c r="I192" s="1" t="s">
        <v>40</v>
      </c>
      <c r="J192" s="1" t="s">
        <v>29</v>
      </c>
      <c r="K192" s="1" t="s">
        <v>174</v>
      </c>
      <c r="L192" s="1" t="s">
        <v>51</v>
      </c>
      <c r="M192" s="1" t="s">
        <v>358</v>
      </c>
      <c r="N192" s="1">
        <v>0.59</v>
      </c>
      <c r="O192" s="1" t="s">
        <v>33</v>
      </c>
      <c r="P192" s="1" t="s">
        <v>53</v>
      </c>
      <c r="Q192" s="1" t="s">
        <v>71</v>
      </c>
      <c r="R192" s="1" t="s">
        <v>456</v>
      </c>
      <c r="S192" s="1">
        <v>13601</v>
      </c>
      <c r="T192" s="3">
        <v>42164</v>
      </c>
      <c r="U192" s="3">
        <v>42166</v>
      </c>
      <c r="V192" s="1">
        <v>10.5</v>
      </c>
      <c r="W192" s="1">
        <v>6</v>
      </c>
      <c r="X192" s="1">
        <v>55.54</v>
      </c>
      <c r="Y192" s="4">
        <v>88685</v>
      </c>
    </row>
    <row r="193" spans="1:25" ht="12.75" customHeight="1" x14ac:dyDescent="0.25">
      <c r="A193" s="1">
        <v>19595</v>
      </c>
      <c r="B193" s="1" t="s">
        <v>56</v>
      </c>
      <c r="C193" s="1">
        <v>0.04</v>
      </c>
      <c r="D193" s="1">
        <v>99.23</v>
      </c>
      <c r="E193" s="1">
        <v>8.99</v>
      </c>
      <c r="F193" s="1">
        <v>351</v>
      </c>
      <c r="G193" s="1" t="s">
        <v>455</v>
      </c>
      <c r="H193" s="1" t="s">
        <v>49</v>
      </c>
      <c r="I193" s="1" t="s">
        <v>40</v>
      </c>
      <c r="J193" s="1" t="s">
        <v>41</v>
      </c>
      <c r="K193" s="1" t="s">
        <v>50</v>
      </c>
      <c r="L193" s="1" t="s">
        <v>51</v>
      </c>
      <c r="M193" s="1" t="s">
        <v>454</v>
      </c>
      <c r="N193" s="1">
        <v>0.35</v>
      </c>
      <c r="O193" s="1" t="s">
        <v>33</v>
      </c>
      <c r="P193" s="1" t="s">
        <v>53</v>
      </c>
      <c r="Q193" s="1" t="s">
        <v>71</v>
      </c>
      <c r="R193" s="1" t="s">
        <v>456</v>
      </c>
      <c r="S193" s="1">
        <v>13601</v>
      </c>
      <c r="T193" s="3">
        <v>42006</v>
      </c>
      <c r="U193" s="3">
        <v>42008</v>
      </c>
      <c r="V193" s="1">
        <v>993.83459999999991</v>
      </c>
      <c r="W193" s="1">
        <v>14</v>
      </c>
      <c r="X193" s="1">
        <v>1440.34</v>
      </c>
      <c r="Y193" s="4">
        <v>88686</v>
      </c>
    </row>
    <row r="194" spans="1:25" x14ac:dyDescent="0.25">
      <c r="A194" s="1">
        <v>19107</v>
      </c>
      <c r="B194" s="1" t="s">
        <v>106</v>
      </c>
      <c r="C194" s="1">
        <v>0.08</v>
      </c>
      <c r="D194" s="1">
        <v>4.8899999999999997</v>
      </c>
      <c r="E194" s="1">
        <v>4.93</v>
      </c>
      <c r="F194" s="1">
        <v>353</v>
      </c>
      <c r="G194" s="1" t="s">
        <v>457</v>
      </c>
      <c r="H194" s="1" t="s">
        <v>27</v>
      </c>
      <c r="I194" s="1" t="s">
        <v>40</v>
      </c>
      <c r="J194" s="1" t="s">
        <v>77</v>
      </c>
      <c r="K194" s="1" t="s">
        <v>180</v>
      </c>
      <c r="L194" s="1" t="s">
        <v>51</v>
      </c>
      <c r="M194" s="1" t="s">
        <v>458</v>
      </c>
      <c r="N194" s="1">
        <v>0.66</v>
      </c>
      <c r="O194" s="1" t="s">
        <v>33</v>
      </c>
      <c r="P194" s="1" t="s">
        <v>34</v>
      </c>
      <c r="Q194" s="1" t="s">
        <v>378</v>
      </c>
      <c r="R194" s="1" t="s">
        <v>459</v>
      </c>
      <c r="S194" s="1">
        <v>85301</v>
      </c>
      <c r="T194" s="3">
        <v>42138</v>
      </c>
      <c r="U194" s="3">
        <v>42138</v>
      </c>
      <c r="V194" s="1">
        <v>-165.45</v>
      </c>
      <c r="W194" s="1">
        <v>17</v>
      </c>
      <c r="X194" s="1">
        <v>84.76</v>
      </c>
      <c r="Y194" s="4">
        <v>89647</v>
      </c>
    </row>
    <row r="195" spans="1:25" x14ac:dyDescent="0.25">
      <c r="A195" s="1">
        <v>19108</v>
      </c>
      <c r="B195" s="1" t="s">
        <v>106</v>
      </c>
      <c r="C195" s="1">
        <v>7.0000000000000007E-2</v>
      </c>
      <c r="D195" s="1">
        <v>6.68</v>
      </c>
      <c r="E195" s="1">
        <v>6.92</v>
      </c>
      <c r="F195" s="1">
        <v>353</v>
      </c>
      <c r="G195" s="1" t="s">
        <v>457</v>
      </c>
      <c r="H195" s="1" t="s">
        <v>49</v>
      </c>
      <c r="I195" s="1" t="s">
        <v>40</v>
      </c>
      <c r="J195" s="1" t="s">
        <v>29</v>
      </c>
      <c r="K195" s="1" t="s">
        <v>93</v>
      </c>
      <c r="L195" s="1" t="s">
        <v>59</v>
      </c>
      <c r="M195" s="1" t="s">
        <v>460</v>
      </c>
      <c r="N195" s="1">
        <v>0.37</v>
      </c>
      <c r="O195" s="1" t="s">
        <v>33</v>
      </c>
      <c r="P195" s="1" t="s">
        <v>34</v>
      </c>
      <c r="Q195" s="1" t="s">
        <v>378</v>
      </c>
      <c r="R195" s="1" t="s">
        <v>459</v>
      </c>
      <c r="S195" s="1">
        <v>85301</v>
      </c>
      <c r="T195" s="3">
        <v>42138</v>
      </c>
      <c r="U195" s="3">
        <v>42145</v>
      </c>
      <c r="V195" s="1">
        <v>-141.12</v>
      </c>
      <c r="W195" s="1">
        <v>16</v>
      </c>
      <c r="X195" s="1">
        <v>104.84</v>
      </c>
      <c r="Y195" s="4">
        <v>89647</v>
      </c>
    </row>
    <row r="196" spans="1:25" x14ac:dyDescent="0.25">
      <c r="A196" s="1">
        <v>20760</v>
      </c>
      <c r="B196" s="1" t="s">
        <v>47</v>
      </c>
      <c r="C196" s="1">
        <v>7.0000000000000007E-2</v>
      </c>
      <c r="D196" s="1">
        <v>124.49</v>
      </c>
      <c r="E196" s="1">
        <v>51.94</v>
      </c>
      <c r="F196" s="1">
        <v>357</v>
      </c>
      <c r="G196" s="1" t="s">
        <v>461</v>
      </c>
      <c r="H196" s="1" t="s">
        <v>39</v>
      </c>
      <c r="I196" s="1" t="s">
        <v>28</v>
      </c>
      <c r="J196" s="1" t="s">
        <v>41</v>
      </c>
      <c r="K196" s="1" t="s">
        <v>152</v>
      </c>
      <c r="L196" s="1" t="s">
        <v>121</v>
      </c>
      <c r="M196" s="1" t="s">
        <v>462</v>
      </c>
      <c r="N196" s="1">
        <v>0.63</v>
      </c>
      <c r="O196" s="1" t="s">
        <v>33</v>
      </c>
      <c r="P196" s="1" t="s">
        <v>34</v>
      </c>
      <c r="Q196" s="1" t="s">
        <v>378</v>
      </c>
      <c r="R196" s="1" t="s">
        <v>463</v>
      </c>
      <c r="S196" s="1">
        <v>86401</v>
      </c>
      <c r="T196" s="3">
        <v>42148</v>
      </c>
      <c r="U196" s="3">
        <v>42149</v>
      </c>
      <c r="V196" s="1">
        <v>1074.44</v>
      </c>
      <c r="W196" s="1">
        <v>14</v>
      </c>
      <c r="X196" s="1">
        <v>1714.93</v>
      </c>
      <c r="Y196" s="4">
        <v>91131</v>
      </c>
    </row>
    <row r="197" spans="1:25" ht="12.75" customHeight="1" x14ac:dyDescent="0.25">
      <c r="A197" s="1">
        <v>24627</v>
      </c>
      <c r="B197" s="1" t="s">
        <v>106</v>
      </c>
      <c r="C197" s="1">
        <v>0.04</v>
      </c>
      <c r="D197" s="1">
        <v>125.99</v>
      </c>
      <c r="E197" s="1">
        <v>8.99</v>
      </c>
      <c r="F197" s="1">
        <v>358</v>
      </c>
      <c r="G197" s="1" t="s">
        <v>464</v>
      </c>
      <c r="H197" s="1" t="s">
        <v>49</v>
      </c>
      <c r="I197" s="1" t="s">
        <v>28</v>
      </c>
      <c r="J197" s="1" t="s">
        <v>77</v>
      </c>
      <c r="K197" s="1" t="s">
        <v>78</v>
      </c>
      <c r="L197" s="1" t="s">
        <v>59</v>
      </c>
      <c r="M197" s="1" t="s">
        <v>465</v>
      </c>
      <c r="N197" s="1">
        <v>0.59</v>
      </c>
      <c r="O197" s="1" t="s">
        <v>33</v>
      </c>
      <c r="P197" s="1" t="s">
        <v>53</v>
      </c>
      <c r="Q197" s="1" t="s">
        <v>234</v>
      </c>
      <c r="R197" s="1" t="s">
        <v>466</v>
      </c>
      <c r="S197" s="1">
        <v>19406</v>
      </c>
      <c r="T197" s="3">
        <v>42013</v>
      </c>
      <c r="U197" s="3">
        <v>42020</v>
      </c>
      <c r="V197" s="1">
        <v>-627.82191999999998</v>
      </c>
      <c r="W197" s="1">
        <v>1</v>
      </c>
      <c r="X197" s="1">
        <v>107.95</v>
      </c>
      <c r="Y197" s="4">
        <v>91130</v>
      </c>
    </row>
    <row r="198" spans="1:25" ht="12.75" customHeight="1" x14ac:dyDescent="0.25">
      <c r="A198" s="1">
        <v>18278</v>
      </c>
      <c r="B198" s="1" t="s">
        <v>56</v>
      </c>
      <c r="C198" s="1">
        <v>0.05</v>
      </c>
      <c r="D198" s="1">
        <v>328.14</v>
      </c>
      <c r="E198" s="1">
        <v>91.05</v>
      </c>
      <c r="F198" s="1">
        <v>366</v>
      </c>
      <c r="G198" s="1" t="s">
        <v>467</v>
      </c>
      <c r="H198" s="1" t="s">
        <v>39</v>
      </c>
      <c r="I198" s="1" t="s">
        <v>58</v>
      </c>
      <c r="J198" s="1" t="s">
        <v>29</v>
      </c>
      <c r="K198" s="1" t="s">
        <v>257</v>
      </c>
      <c r="L198" s="1" t="s">
        <v>43</v>
      </c>
      <c r="M198" s="1" t="s">
        <v>468</v>
      </c>
      <c r="N198" s="1">
        <v>0.56999999999999995</v>
      </c>
      <c r="O198" s="1" t="s">
        <v>33</v>
      </c>
      <c r="P198" s="1" t="s">
        <v>53</v>
      </c>
      <c r="Q198" s="1" t="s">
        <v>469</v>
      </c>
      <c r="R198" s="1" t="s">
        <v>470</v>
      </c>
      <c r="S198" s="1">
        <v>2910</v>
      </c>
      <c r="T198" s="3">
        <v>42021</v>
      </c>
      <c r="U198" s="3">
        <v>42023</v>
      </c>
      <c r="V198" s="1">
        <v>411.5172</v>
      </c>
      <c r="W198" s="1">
        <v>6</v>
      </c>
      <c r="X198" s="1">
        <v>1967.98</v>
      </c>
      <c r="Y198" s="4">
        <v>87347</v>
      </c>
    </row>
    <row r="199" spans="1:25" ht="12.75" customHeight="1" x14ac:dyDescent="0.25">
      <c r="A199" s="1">
        <v>24794</v>
      </c>
      <c r="B199" s="1" t="s">
        <v>106</v>
      </c>
      <c r="C199" s="1">
        <v>0.09</v>
      </c>
      <c r="D199" s="1">
        <v>19.23</v>
      </c>
      <c r="E199" s="1">
        <v>6.15</v>
      </c>
      <c r="F199" s="1">
        <v>369</v>
      </c>
      <c r="G199" s="1" t="s">
        <v>471</v>
      </c>
      <c r="H199" s="1" t="s">
        <v>27</v>
      </c>
      <c r="I199" s="1" t="s">
        <v>28</v>
      </c>
      <c r="J199" s="1" t="s">
        <v>41</v>
      </c>
      <c r="K199" s="1" t="s">
        <v>50</v>
      </c>
      <c r="L199" s="1" t="s">
        <v>51</v>
      </c>
      <c r="M199" s="1" t="s">
        <v>472</v>
      </c>
      <c r="N199" s="1">
        <v>0.44</v>
      </c>
      <c r="O199" s="1" t="s">
        <v>33</v>
      </c>
      <c r="P199" s="1" t="s">
        <v>34</v>
      </c>
      <c r="Q199" s="1" t="s">
        <v>45</v>
      </c>
      <c r="R199" s="1" t="s">
        <v>473</v>
      </c>
      <c r="S199" s="1">
        <v>94601</v>
      </c>
      <c r="T199" s="3">
        <v>42105</v>
      </c>
      <c r="U199" s="3">
        <v>42107</v>
      </c>
      <c r="V199" s="1">
        <v>211.232</v>
      </c>
      <c r="W199" s="1">
        <v>21</v>
      </c>
      <c r="X199" s="1">
        <v>394.1</v>
      </c>
      <c r="Y199" s="4">
        <v>90292</v>
      </c>
    </row>
    <row r="200" spans="1:25" ht="12.75" customHeight="1" x14ac:dyDescent="0.25">
      <c r="A200" s="1">
        <v>20401</v>
      </c>
      <c r="B200" s="1" t="s">
        <v>37</v>
      </c>
      <c r="C200" s="1">
        <v>0.02</v>
      </c>
      <c r="D200" s="1">
        <v>20.99</v>
      </c>
      <c r="E200" s="1">
        <v>4.8099999999999996</v>
      </c>
      <c r="F200" s="1">
        <v>370</v>
      </c>
      <c r="G200" s="1" t="s">
        <v>474</v>
      </c>
      <c r="H200" s="1" t="s">
        <v>49</v>
      </c>
      <c r="I200" s="1" t="s">
        <v>28</v>
      </c>
      <c r="J200" s="1" t="s">
        <v>77</v>
      </c>
      <c r="K200" s="1" t="s">
        <v>78</v>
      </c>
      <c r="L200" s="1" t="s">
        <v>86</v>
      </c>
      <c r="M200" s="1" t="s">
        <v>475</v>
      </c>
      <c r="N200" s="1">
        <v>0.57999999999999996</v>
      </c>
      <c r="O200" s="1" t="s">
        <v>33</v>
      </c>
      <c r="P200" s="1" t="s">
        <v>53</v>
      </c>
      <c r="Q200" s="1" t="s">
        <v>188</v>
      </c>
      <c r="R200" s="1" t="s">
        <v>476</v>
      </c>
      <c r="S200" s="1">
        <v>4240</v>
      </c>
      <c r="T200" s="3">
        <v>42151</v>
      </c>
      <c r="U200" s="3">
        <v>42153</v>
      </c>
      <c r="V200" s="1">
        <v>49.787999999999997</v>
      </c>
      <c r="W200" s="1">
        <v>15</v>
      </c>
      <c r="X200" s="1">
        <v>266.39</v>
      </c>
      <c r="Y200" s="4">
        <v>90291</v>
      </c>
    </row>
    <row r="201" spans="1:25" ht="12.75" customHeight="1" x14ac:dyDescent="0.25">
      <c r="A201" s="1">
        <v>20400</v>
      </c>
      <c r="B201" s="1" t="s">
        <v>37</v>
      </c>
      <c r="C201" s="1">
        <v>0.05</v>
      </c>
      <c r="D201" s="1">
        <v>5.4</v>
      </c>
      <c r="E201" s="1">
        <v>7.78</v>
      </c>
      <c r="F201" s="1">
        <v>371</v>
      </c>
      <c r="G201" s="1" t="s">
        <v>477</v>
      </c>
      <c r="H201" s="1" t="s">
        <v>27</v>
      </c>
      <c r="I201" s="1" t="s">
        <v>28</v>
      </c>
      <c r="J201" s="1" t="s">
        <v>29</v>
      </c>
      <c r="K201" s="1" t="s">
        <v>109</v>
      </c>
      <c r="L201" s="1" t="s">
        <v>59</v>
      </c>
      <c r="M201" s="1" t="s">
        <v>310</v>
      </c>
      <c r="N201" s="1">
        <v>0.37</v>
      </c>
      <c r="O201" s="1" t="s">
        <v>33</v>
      </c>
      <c r="P201" s="1" t="s">
        <v>53</v>
      </c>
      <c r="Q201" s="1" t="s">
        <v>193</v>
      </c>
      <c r="R201" s="1" t="s">
        <v>478</v>
      </c>
      <c r="S201" s="1">
        <v>2149</v>
      </c>
      <c r="T201" s="3">
        <v>42151</v>
      </c>
      <c r="U201" s="3">
        <v>42153</v>
      </c>
      <c r="V201" s="1">
        <v>-132.62950000000001</v>
      </c>
      <c r="W201" s="1">
        <v>9</v>
      </c>
      <c r="X201" s="1">
        <v>51.82</v>
      </c>
      <c r="Y201" s="4">
        <v>90291</v>
      </c>
    </row>
    <row r="202" spans="1:25" ht="12.75" customHeight="1" x14ac:dyDescent="0.25">
      <c r="A202" s="1">
        <v>3392</v>
      </c>
      <c r="B202" s="1" t="s">
        <v>37</v>
      </c>
      <c r="C202" s="1">
        <v>0.02</v>
      </c>
      <c r="D202" s="1">
        <v>200.98</v>
      </c>
      <c r="E202" s="1">
        <v>55.96</v>
      </c>
      <c r="F202" s="1">
        <v>373</v>
      </c>
      <c r="G202" s="1" t="s">
        <v>479</v>
      </c>
      <c r="H202" s="1" t="s">
        <v>39</v>
      </c>
      <c r="I202" s="1" t="s">
        <v>58</v>
      </c>
      <c r="J202" s="1" t="s">
        <v>41</v>
      </c>
      <c r="K202" s="1" t="s">
        <v>191</v>
      </c>
      <c r="L202" s="1" t="s">
        <v>121</v>
      </c>
      <c r="M202" s="1" t="s">
        <v>480</v>
      </c>
      <c r="N202" s="1">
        <v>0.75</v>
      </c>
      <c r="O202" s="1" t="s">
        <v>33</v>
      </c>
      <c r="P202" s="1" t="s">
        <v>61</v>
      </c>
      <c r="Q202" s="1" t="s">
        <v>300</v>
      </c>
      <c r="R202" s="1" t="s">
        <v>301</v>
      </c>
      <c r="S202" s="1">
        <v>48234</v>
      </c>
      <c r="T202" s="3">
        <v>42077</v>
      </c>
      <c r="U202" s="3">
        <v>42079</v>
      </c>
      <c r="V202" s="1">
        <v>-163.63</v>
      </c>
      <c r="W202" s="1">
        <v>45</v>
      </c>
      <c r="X202" s="1">
        <v>9539.6</v>
      </c>
      <c r="Y202" s="4">
        <v>24193</v>
      </c>
    </row>
    <row r="203" spans="1:25" ht="12.75" customHeight="1" x14ac:dyDescent="0.25">
      <c r="A203" s="1">
        <v>3393</v>
      </c>
      <c r="B203" s="1" t="s">
        <v>37</v>
      </c>
      <c r="C203" s="1">
        <v>0.02</v>
      </c>
      <c r="D203" s="1">
        <v>4.28</v>
      </c>
      <c r="E203" s="1">
        <v>5.17</v>
      </c>
      <c r="F203" s="1">
        <v>373</v>
      </c>
      <c r="G203" s="1" t="s">
        <v>479</v>
      </c>
      <c r="H203" s="1" t="s">
        <v>49</v>
      </c>
      <c r="I203" s="1" t="s">
        <v>58</v>
      </c>
      <c r="J203" s="1" t="s">
        <v>29</v>
      </c>
      <c r="K203" s="1" t="s">
        <v>93</v>
      </c>
      <c r="L203" s="1" t="s">
        <v>59</v>
      </c>
      <c r="M203" s="1" t="s">
        <v>481</v>
      </c>
      <c r="N203" s="1">
        <v>0.4</v>
      </c>
      <c r="O203" s="1" t="s">
        <v>33</v>
      </c>
      <c r="P203" s="1" t="s">
        <v>61</v>
      </c>
      <c r="Q203" s="1" t="s">
        <v>300</v>
      </c>
      <c r="R203" s="1" t="s">
        <v>301</v>
      </c>
      <c r="S203" s="1">
        <v>48234</v>
      </c>
      <c r="T203" s="3">
        <v>42077</v>
      </c>
      <c r="U203" s="3">
        <v>42078</v>
      </c>
      <c r="V203" s="1">
        <v>-63.87</v>
      </c>
      <c r="W203" s="1">
        <v>24</v>
      </c>
      <c r="X203" s="1">
        <v>109.86</v>
      </c>
      <c r="Y203" s="4">
        <v>24193</v>
      </c>
    </row>
    <row r="204" spans="1:25" ht="12.75" customHeight="1" x14ac:dyDescent="0.25">
      <c r="A204" s="1">
        <v>3394</v>
      </c>
      <c r="B204" s="1" t="s">
        <v>37</v>
      </c>
      <c r="C204" s="1">
        <v>0.04</v>
      </c>
      <c r="D204" s="1">
        <v>85.99</v>
      </c>
      <c r="E204" s="1">
        <v>0.99</v>
      </c>
      <c r="F204" s="1">
        <v>373</v>
      </c>
      <c r="G204" s="1" t="s">
        <v>479</v>
      </c>
      <c r="H204" s="1" t="s">
        <v>49</v>
      </c>
      <c r="I204" s="1" t="s">
        <v>58</v>
      </c>
      <c r="J204" s="1" t="s">
        <v>77</v>
      </c>
      <c r="K204" s="1" t="s">
        <v>78</v>
      </c>
      <c r="L204" s="1" t="s">
        <v>31</v>
      </c>
      <c r="M204" s="1" t="s">
        <v>482</v>
      </c>
      <c r="N204" s="1">
        <v>0.85</v>
      </c>
      <c r="O204" s="1" t="s">
        <v>33</v>
      </c>
      <c r="P204" s="1" t="s">
        <v>61</v>
      </c>
      <c r="Q204" s="1" t="s">
        <v>300</v>
      </c>
      <c r="R204" s="1" t="s">
        <v>301</v>
      </c>
      <c r="S204" s="1">
        <v>48234</v>
      </c>
      <c r="T204" s="3">
        <v>42077</v>
      </c>
      <c r="U204" s="3">
        <v>42079</v>
      </c>
      <c r="V204" s="1">
        <v>-175.17500000000001</v>
      </c>
      <c r="W204" s="1">
        <v>19</v>
      </c>
      <c r="X204" s="1">
        <v>1426.51</v>
      </c>
      <c r="Y204" s="4">
        <v>24193</v>
      </c>
    </row>
    <row r="205" spans="1:25" ht="12.75" customHeight="1" x14ac:dyDescent="0.25">
      <c r="A205" s="1">
        <v>21392</v>
      </c>
      <c r="B205" s="1" t="s">
        <v>37</v>
      </c>
      <c r="C205" s="1">
        <v>0.02</v>
      </c>
      <c r="D205" s="1">
        <v>200.98</v>
      </c>
      <c r="E205" s="1">
        <v>55.96</v>
      </c>
      <c r="F205" s="1">
        <v>375</v>
      </c>
      <c r="G205" s="1" t="s">
        <v>483</v>
      </c>
      <c r="H205" s="1" t="s">
        <v>39</v>
      </c>
      <c r="I205" s="1" t="s">
        <v>58</v>
      </c>
      <c r="J205" s="1" t="s">
        <v>41</v>
      </c>
      <c r="K205" s="1" t="s">
        <v>191</v>
      </c>
      <c r="L205" s="1" t="s">
        <v>121</v>
      </c>
      <c r="M205" s="1" t="s">
        <v>480</v>
      </c>
      <c r="N205" s="1">
        <v>0.75</v>
      </c>
      <c r="O205" s="1" t="s">
        <v>33</v>
      </c>
      <c r="P205" s="1" t="s">
        <v>136</v>
      </c>
      <c r="Q205" s="1" t="s">
        <v>244</v>
      </c>
      <c r="R205" s="1" t="s">
        <v>484</v>
      </c>
      <c r="S205" s="1">
        <v>37814</v>
      </c>
      <c r="T205" s="3">
        <v>42077</v>
      </c>
      <c r="U205" s="3">
        <v>42079</v>
      </c>
      <c r="V205" s="1">
        <v>-224.94779999999997</v>
      </c>
      <c r="W205" s="1">
        <v>11</v>
      </c>
      <c r="X205" s="1">
        <v>2331.9</v>
      </c>
      <c r="Y205" s="4">
        <v>90917</v>
      </c>
    </row>
    <row r="206" spans="1:25" ht="12.75" customHeight="1" x14ac:dyDescent="0.25">
      <c r="A206" s="1">
        <v>21393</v>
      </c>
      <c r="B206" s="1" t="s">
        <v>37</v>
      </c>
      <c r="C206" s="1">
        <v>0.02</v>
      </c>
      <c r="D206" s="1">
        <v>4.28</v>
      </c>
      <c r="E206" s="1">
        <v>5.17</v>
      </c>
      <c r="F206" s="1">
        <v>375</v>
      </c>
      <c r="G206" s="1" t="s">
        <v>483</v>
      </c>
      <c r="H206" s="1" t="s">
        <v>49</v>
      </c>
      <c r="I206" s="1" t="s">
        <v>58</v>
      </c>
      <c r="J206" s="1" t="s">
        <v>29</v>
      </c>
      <c r="K206" s="1" t="s">
        <v>93</v>
      </c>
      <c r="L206" s="1" t="s">
        <v>59</v>
      </c>
      <c r="M206" s="1" t="s">
        <v>481</v>
      </c>
      <c r="N206" s="1">
        <v>0.4</v>
      </c>
      <c r="O206" s="1" t="s">
        <v>33</v>
      </c>
      <c r="P206" s="1" t="s">
        <v>136</v>
      </c>
      <c r="Q206" s="1" t="s">
        <v>244</v>
      </c>
      <c r="R206" s="1" t="s">
        <v>484</v>
      </c>
      <c r="S206" s="1">
        <v>37814</v>
      </c>
      <c r="T206" s="3">
        <v>42077</v>
      </c>
      <c r="U206" s="3">
        <v>42078</v>
      </c>
      <c r="V206" s="1">
        <v>196.79999999999998</v>
      </c>
      <c r="W206" s="1">
        <v>6</v>
      </c>
      <c r="X206" s="1">
        <v>27.47</v>
      </c>
      <c r="Y206" s="4">
        <v>90917</v>
      </c>
    </row>
    <row r="207" spans="1:25" ht="12.75" customHeight="1" x14ac:dyDescent="0.25">
      <c r="A207" s="1">
        <v>19073</v>
      </c>
      <c r="B207" s="1" t="s">
        <v>56</v>
      </c>
      <c r="C207" s="1">
        <v>0.03</v>
      </c>
      <c r="D207" s="1">
        <v>25.98</v>
      </c>
      <c r="E207" s="1">
        <v>5.37</v>
      </c>
      <c r="F207" s="1">
        <v>377</v>
      </c>
      <c r="G207" s="1" t="s">
        <v>485</v>
      </c>
      <c r="H207" s="1" t="s">
        <v>49</v>
      </c>
      <c r="I207" s="1" t="s">
        <v>114</v>
      </c>
      <c r="J207" s="1" t="s">
        <v>29</v>
      </c>
      <c r="K207" s="1" t="s">
        <v>257</v>
      </c>
      <c r="L207" s="1" t="s">
        <v>86</v>
      </c>
      <c r="M207" s="1" t="s">
        <v>486</v>
      </c>
      <c r="N207" s="1">
        <v>0.5</v>
      </c>
      <c r="O207" s="1" t="s">
        <v>33</v>
      </c>
      <c r="P207" s="1" t="s">
        <v>61</v>
      </c>
      <c r="Q207" s="1" t="s">
        <v>178</v>
      </c>
      <c r="R207" s="1" t="s">
        <v>431</v>
      </c>
      <c r="S207" s="1">
        <v>60510</v>
      </c>
      <c r="T207" s="3">
        <v>42111</v>
      </c>
      <c r="U207" s="3">
        <v>42111</v>
      </c>
      <c r="V207" s="1">
        <v>250.03759999999997</v>
      </c>
      <c r="W207" s="1">
        <v>17</v>
      </c>
      <c r="X207" s="1">
        <v>460.87</v>
      </c>
      <c r="Y207" s="4">
        <v>89579</v>
      </c>
    </row>
    <row r="208" spans="1:25" ht="12.75" customHeight="1" x14ac:dyDescent="0.25">
      <c r="A208" s="1">
        <v>22401</v>
      </c>
      <c r="B208" s="1" t="s">
        <v>37</v>
      </c>
      <c r="C208" s="1">
        <v>7.0000000000000007E-2</v>
      </c>
      <c r="D208" s="1">
        <v>415.88</v>
      </c>
      <c r="E208" s="1">
        <v>11.37</v>
      </c>
      <c r="F208" s="1">
        <v>381</v>
      </c>
      <c r="G208" s="1" t="s">
        <v>487</v>
      </c>
      <c r="H208" s="1" t="s">
        <v>49</v>
      </c>
      <c r="I208" s="1" t="s">
        <v>28</v>
      </c>
      <c r="J208" s="1" t="s">
        <v>29</v>
      </c>
      <c r="K208" s="1" t="s">
        <v>141</v>
      </c>
      <c r="L208" s="1" t="s">
        <v>59</v>
      </c>
      <c r="M208" s="1" t="s">
        <v>488</v>
      </c>
      <c r="N208" s="1">
        <v>0.56999999999999995</v>
      </c>
      <c r="O208" s="1" t="s">
        <v>33</v>
      </c>
      <c r="P208" s="1" t="s">
        <v>61</v>
      </c>
      <c r="Q208" s="1" t="s">
        <v>178</v>
      </c>
      <c r="R208" s="1" t="s">
        <v>489</v>
      </c>
      <c r="S208" s="1">
        <v>61701</v>
      </c>
      <c r="T208" s="3">
        <v>42125</v>
      </c>
      <c r="U208" s="3">
        <v>42125</v>
      </c>
      <c r="V208" s="1">
        <v>-539.59</v>
      </c>
      <c r="W208" s="1">
        <v>1</v>
      </c>
      <c r="X208" s="1">
        <v>394.51</v>
      </c>
      <c r="Y208" s="4">
        <v>88929</v>
      </c>
    </row>
    <row r="209" spans="1:25" ht="12.75" customHeight="1" x14ac:dyDescent="0.25">
      <c r="A209" s="1">
        <v>21281</v>
      </c>
      <c r="B209" s="1" t="s">
        <v>47</v>
      </c>
      <c r="C209" s="1">
        <v>0.06</v>
      </c>
      <c r="D209" s="1">
        <v>5.34</v>
      </c>
      <c r="E209" s="1">
        <v>5.63</v>
      </c>
      <c r="F209" s="1">
        <v>383</v>
      </c>
      <c r="G209" s="1" t="s">
        <v>490</v>
      </c>
      <c r="H209" s="1" t="s">
        <v>49</v>
      </c>
      <c r="I209" s="1" t="s">
        <v>28</v>
      </c>
      <c r="J209" s="1" t="s">
        <v>29</v>
      </c>
      <c r="K209" s="1" t="s">
        <v>109</v>
      </c>
      <c r="L209" s="1" t="s">
        <v>59</v>
      </c>
      <c r="M209" s="1" t="s">
        <v>491</v>
      </c>
      <c r="N209" s="1">
        <v>0.39</v>
      </c>
      <c r="O209" s="1" t="s">
        <v>33</v>
      </c>
      <c r="P209" s="1" t="s">
        <v>53</v>
      </c>
      <c r="Q209" s="1" t="s">
        <v>234</v>
      </c>
      <c r="R209" s="1" t="s">
        <v>492</v>
      </c>
      <c r="S209" s="1">
        <v>19026</v>
      </c>
      <c r="T209" s="3">
        <v>42082</v>
      </c>
      <c r="U209" s="3">
        <v>42082</v>
      </c>
      <c r="V209" s="1">
        <v>-82.822999999999993</v>
      </c>
      <c r="W209" s="1">
        <v>7</v>
      </c>
      <c r="X209" s="1">
        <v>38.65</v>
      </c>
      <c r="Y209" s="4">
        <v>88928</v>
      </c>
    </row>
    <row r="210" spans="1:25" ht="12.75" customHeight="1" x14ac:dyDescent="0.25">
      <c r="A210" s="1">
        <v>21282</v>
      </c>
      <c r="B210" s="1" t="s">
        <v>47</v>
      </c>
      <c r="C210" s="1">
        <v>7.0000000000000007E-2</v>
      </c>
      <c r="D210" s="1">
        <v>65.989999999999995</v>
      </c>
      <c r="E210" s="1">
        <v>5.26</v>
      </c>
      <c r="F210" s="1">
        <v>383</v>
      </c>
      <c r="G210" s="1" t="s">
        <v>490</v>
      </c>
      <c r="H210" s="1" t="s">
        <v>27</v>
      </c>
      <c r="I210" s="1" t="s">
        <v>28</v>
      </c>
      <c r="J210" s="1" t="s">
        <v>77</v>
      </c>
      <c r="K210" s="1" t="s">
        <v>78</v>
      </c>
      <c r="L210" s="1" t="s">
        <v>59</v>
      </c>
      <c r="M210" s="1" t="s">
        <v>493</v>
      </c>
      <c r="N210" s="1">
        <v>0.56000000000000005</v>
      </c>
      <c r="O210" s="1" t="s">
        <v>33</v>
      </c>
      <c r="P210" s="1" t="s">
        <v>53</v>
      </c>
      <c r="Q210" s="1" t="s">
        <v>234</v>
      </c>
      <c r="R210" s="1" t="s">
        <v>492</v>
      </c>
      <c r="S210" s="1">
        <v>19026</v>
      </c>
      <c r="T210" s="3">
        <v>42082</v>
      </c>
      <c r="U210" s="3">
        <v>42084</v>
      </c>
      <c r="V210" s="1">
        <v>107.08200000000001</v>
      </c>
      <c r="W210" s="1">
        <v>5</v>
      </c>
      <c r="X210" s="1">
        <v>279.83</v>
      </c>
      <c r="Y210" s="4">
        <v>88928</v>
      </c>
    </row>
    <row r="211" spans="1:25" ht="12.75" customHeight="1" x14ac:dyDescent="0.25">
      <c r="A211" s="1">
        <v>20919</v>
      </c>
      <c r="B211" s="1" t="s">
        <v>25</v>
      </c>
      <c r="C211" s="1">
        <v>0.1</v>
      </c>
      <c r="D211" s="1">
        <v>8.8800000000000008</v>
      </c>
      <c r="E211" s="1">
        <v>6.28</v>
      </c>
      <c r="F211" s="1">
        <v>387</v>
      </c>
      <c r="G211" s="1" t="s">
        <v>494</v>
      </c>
      <c r="H211" s="1" t="s">
        <v>27</v>
      </c>
      <c r="I211" s="1" t="s">
        <v>28</v>
      </c>
      <c r="J211" s="1" t="s">
        <v>29</v>
      </c>
      <c r="K211" s="1" t="s">
        <v>109</v>
      </c>
      <c r="L211" s="1" t="s">
        <v>59</v>
      </c>
      <c r="M211" s="1" t="s">
        <v>495</v>
      </c>
      <c r="N211" s="1">
        <v>0.35</v>
      </c>
      <c r="O211" s="1" t="s">
        <v>33</v>
      </c>
      <c r="P211" s="1" t="s">
        <v>61</v>
      </c>
      <c r="Q211" s="1" t="s">
        <v>496</v>
      </c>
      <c r="R211" s="1" t="s">
        <v>497</v>
      </c>
      <c r="S211" s="1">
        <v>68801</v>
      </c>
      <c r="T211" s="3">
        <v>42167</v>
      </c>
      <c r="U211" s="3">
        <v>42169</v>
      </c>
      <c r="V211" s="1">
        <v>-27.283750000000001</v>
      </c>
      <c r="W211" s="1">
        <v>15</v>
      </c>
      <c r="X211" s="1">
        <v>126.9</v>
      </c>
      <c r="Y211" s="4">
        <v>90339</v>
      </c>
    </row>
    <row r="212" spans="1:25" ht="12.75" customHeight="1" x14ac:dyDescent="0.25">
      <c r="A212" s="1">
        <v>22223</v>
      </c>
      <c r="B212" s="1" t="s">
        <v>47</v>
      </c>
      <c r="C212" s="1">
        <v>0.03</v>
      </c>
      <c r="D212" s="1">
        <v>5.28</v>
      </c>
      <c r="E212" s="1">
        <v>5.66</v>
      </c>
      <c r="F212" s="1">
        <v>388</v>
      </c>
      <c r="G212" s="1" t="s">
        <v>498</v>
      </c>
      <c r="H212" s="1" t="s">
        <v>49</v>
      </c>
      <c r="I212" s="1" t="s">
        <v>28</v>
      </c>
      <c r="J212" s="1" t="s">
        <v>29</v>
      </c>
      <c r="K212" s="1" t="s">
        <v>93</v>
      </c>
      <c r="L212" s="1" t="s">
        <v>59</v>
      </c>
      <c r="M212" s="1" t="s">
        <v>499</v>
      </c>
      <c r="N212" s="1">
        <v>0.4</v>
      </c>
      <c r="O212" s="1" t="s">
        <v>33</v>
      </c>
      <c r="P212" s="1" t="s">
        <v>61</v>
      </c>
      <c r="Q212" s="1" t="s">
        <v>496</v>
      </c>
      <c r="R212" s="1" t="s">
        <v>500</v>
      </c>
      <c r="S212" s="1">
        <v>68847</v>
      </c>
      <c r="T212" s="3">
        <v>42007</v>
      </c>
      <c r="U212" s="3">
        <v>42009</v>
      </c>
      <c r="V212" s="1">
        <v>-51.559199999999997</v>
      </c>
      <c r="W212" s="1">
        <v>4</v>
      </c>
      <c r="X212" s="1">
        <v>22.82</v>
      </c>
      <c r="Y212" s="4">
        <v>90337</v>
      </c>
    </row>
    <row r="213" spans="1:25" ht="12.75" customHeight="1" x14ac:dyDescent="0.25">
      <c r="A213" s="1">
        <v>22224</v>
      </c>
      <c r="B213" s="1" t="s">
        <v>47</v>
      </c>
      <c r="C213" s="1">
        <v>0.01</v>
      </c>
      <c r="D213" s="1">
        <v>110.99</v>
      </c>
      <c r="E213" s="1">
        <v>2.5</v>
      </c>
      <c r="F213" s="1">
        <v>388</v>
      </c>
      <c r="G213" s="1" t="s">
        <v>498</v>
      </c>
      <c r="H213" s="1" t="s">
        <v>49</v>
      </c>
      <c r="I213" s="1" t="s">
        <v>28</v>
      </c>
      <c r="J213" s="1" t="s">
        <v>77</v>
      </c>
      <c r="K213" s="1" t="s">
        <v>78</v>
      </c>
      <c r="L213" s="1" t="s">
        <v>59</v>
      </c>
      <c r="M213" s="1" t="s">
        <v>501</v>
      </c>
      <c r="N213" s="1">
        <v>0.56999999999999995</v>
      </c>
      <c r="O213" s="1" t="s">
        <v>33</v>
      </c>
      <c r="P213" s="1" t="s">
        <v>61</v>
      </c>
      <c r="Q213" s="1" t="s">
        <v>496</v>
      </c>
      <c r="R213" s="1" t="s">
        <v>500</v>
      </c>
      <c r="S213" s="1">
        <v>68847</v>
      </c>
      <c r="T213" s="3">
        <v>42007</v>
      </c>
      <c r="U213" s="3">
        <v>42010</v>
      </c>
      <c r="V213" s="1">
        <v>-263.56572</v>
      </c>
      <c r="W213" s="1">
        <v>2</v>
      </c>
      <c r="X213" s="1">
        <v>188.66</v>
      </c>
      <c r="Y213" s="4">
        <v>90337</v>
      </c>
    </row>
    <row r="214" spans="1:25" ht="12.75" customHeight="1" x14ac:dyDescent="0.25">
      <c r="A214" s="1">
        <v>23853</v>
      </c>
      <c r="B214" s="1" t="s">
        <v>106</v>
      </c>
      <c r="C214" s="1">
        <v>0.03</v>
      </c>
      <c r="D214" s="1">
        <v>160.97999999999999</v>
      </c>
      <c r="E214" s="1">
        <v>30</v>
      </c>
      <c r="F214" s="1">
        <v>389</v>
      </c>
      <c r="G214" s="1" t="s">
        <v>502</v>
      </c>
      <c r="H214" s="1" t="s">
        <v>39</v>
      </c>
      <c r="I214" s="1" t="s">
        <v>28</v>
      </c>
      <c r="J214" s="1" t="s">
        <v>41</v>
      </c>
      <c r="K214" s="1" t="s">
        <v>42</v>
      </c>
      <c r="L214" s="1" t="s">
        <v>43</v>
      </c>
      <c r="M214" s="1" t="s">
        <v>177</v>
      </c>
      <c r="N214" s="1">
        <v>0.62</v>
      </c>
      <c r="O214" s="1" t="s">
        <v>33</v>
      </c>
      <c r="P214" s="1" t="s">
        <v>61</v>
      </c>
      <c r="Q214" s="1" t="s">
        <v>496</v>
      </c>
      <c r="R214" s="1" t="s">
        <v>503</v>
      </c>
      <c r="S214" s="1">
        <v>68502</v>
      </c>
      <c r="T214" s="3">
        <v>42041</v>
      </c>
      <c r="U214" s="3">
        <v>42045</v>
      </c>
      <c r="V214" s="1">
        <v>1273.2086999999999</v>
      </c>
      <c r="W214" s="1">
        <v>11</v>
      </c>
      <c r="X214" s="1">
        <v>1845.23</v>
      </c>
      <c r="Y214" s="4">
        <v>90338</v>
      </c>
    </row>
    <row r="215" spans="1:25" ht="12.75" customHeight="1" x14ac:dyDescent="0.25">
      <c r="A215" s="1">
        <v>25449</v>
      </c>
      <c r="B215" s="1" t="s">
        <v>56</v>
      </c>
      <c r="C215" s="1">
        <v>0.02</v>
      </c>
      <c r="D215" s="1">
        <v>34.979999999999997</v>
      </c>
      <c r="E215" s="1">
        <v>7.53</v>
      </c>
      <c r="F215" s="1">
        <v>392</v>
      </c>
      <c r="G215" s="1" t="s">
        <v>504</v>
      </c>
      <c r="H215" s="1" t="s">
        <v>49</v>
      </c>
      <c r="I215" s="1" t="s">
        <v>28</v>
      </c>
      <c r="J215" s="1" t="s">
        <v>77</v>
      </c>
      <c r="K215" s="1" t="s">
        <v>180</v>
      </c>
      <c r="L215" s="1" t="s">
        <v>59</v>
      </c>
      <c r="M215" s="1" t="s">
        <v>505</v>
      </c>
      <c r="N215" s="1">
        <v>0.76</v>
      </c>
      <c r="O215" s="1" t="s">
        <v>33</v>
      </c>
      <c r="P215" s="1" t="s">
        <v>61</v>
      </c>
      <c r="Q215" s="1" t="s">
        <v>506</v>
      </c>
      <c r="R215" s="1" t="s">
        <v>507</v>
      </c>
      <c r="S215" s="1">
        <v>63105</v>
      </c>
      <c r="T215" s="3">
        <v>42068</v>
      </c>
      <c r="U215" s="3">
        <v>42070</v>
      </c>
      <c r="V215" s="1">
        <v>-159.68</v>
      </c>
      <c r="W215" s="1">
        <v>1</v>
      </c>
      <c r="X215" s="1">
        <v>37.159999999999997</v>
      </c>
      <c r="Y215" s="4">
        <v>86383</v>
      </c>
    </row>
    <row r="216" spans="1:25" ht="12.75" customHeight="1" x14ac:dyDescent="0.25">
      <c r="A216" s="1">
        <v>25450</v>
      </c>
      <c r="B216" s="1" t="s">
        <v>56</v>
      </c>
      <c r="C216" s="1">
        <v>0.01</v>
      </c>
      <c r="D216" s="1">
        <v>19.989999999999998</v>
      </c>
      <c r="E216" s="1">
        <v>11.17</v>
      </c>
      <c r="F216" s="1">
        <v>392</v>
      </c>
      <c r="G216" s="1" t="s">
        <v>504</v>
      </c>
      <c r="H216" s="1" t="s">
        <v>49</v>
      </c>
      <c r="I216" s="1" t="s">
        <v>28</v>
      </c>
      <c r="J216" s="1" t="s">
        <v>41</v>
      </c>
      <c r="K216" s="1" t="s">
        <v>50</v>
      </c>
      <c r="L216" s="1" t="s">
        <v>236</v>
      </c>
      <c r="M216" s="1" t="s">
        <v>508</v>
      </c>
      <c r="N216" s="1">
        <v>0.6</v>
      </c>
      <c r="O216" s="1" t="s">
        <v>33</v>
      </c>
      <c r="P216" s="1" t="s">
        <v>61</v>
      </c>
      <c r="Q216" s="1" t="s">
        <v>506</v>
      </c>
      <c r="R216" s="1" t="s">
        <v>507</v>
      </c>
      <c r="S216" s="1">
        <v>63105</v>
      </c>
      <c r="T216" s="3">
        <v>42068</v>
      </c>
      <c r="U216" s="3">
        <v>42071</v>
      </c>
      <c r="V216" s="1">
        <v>27.91</v>
      </c>
      <c r="W216" s="1">
        <v>2</v>
      </c>
      <c r="X216" s="1">
        <v>43.65</v>
      </c>
      <c r="Y216" s="4">
        <v>86383</v>
      </c>
    </row>
    <row r="217" spans="1:25" ht="12.75" customHeight="1" x14ac:dyDescent="0.25">
      <c r="A217" s="1">
        <v>22598</v>
      </c>
      <c r="B217" s="1" t="s">
        <v>106</v>
      </c>
      <c r="C217" s="1">
        <v>7.0000000000000007E-2</v>
      </c>
      <c r="D217" s="1">
        <v>9.7100000000000009</v>
      </c>
      <c r="E217" s="1">
        <v>9.4499999999999993</v>
      </c>
      <c r="F217" s="1">
        <v>393</v>
      </c>
      <c r="G217" s="1" t="s">
        <v>509</v>
      </c>
      <c r="H217" s="1" t="s">
        <v>49</v>
      </c>
      <c r="I217" s="1" t="s">
        <v>28</v>
      </c>
      <c r="J217" s="1" t="s">
        <v>29</v>
      </c>
      <c r="K217" s="1" t="s">
        <v>141</v>
      </c>
      <c r="L217" s="1" t="s">
        <v>59</v>
      </c>
      <c r="M217" s="1" t="s">
        <v>510</v>
      </c>
      <c r="N217" s="1">
        <v>0.6</v>
      </c>
      <c r="O217" s="1" t="s">
        <v>33</v>
      </c>
      <c r="P217" s="1" t="s">
        <v>53</v>
      </c>
      <c r="Q217" s="1" t="s">
        <v>71</v>
      </c>
      <c r="R217" s="1" t="s">
        <v>511</v>
      </c>
      <c r="S217" s="1">
        <v>13021</v>
      </c>
      <c r="T217" s="3">
        <v>42050</v>
      </c>
      <c r="U217" s="3">
        <v>42057</v>
      </c>
      <c r="V217" s="1">
        <v>-81.77</v>
      </c>
      <c r="W217" s="1">
        <v>3</v>
      </c>
      <c r="X217" s="1">
        <v>31.44</v>
      </c>
      <c r="Y217" s="4">
        <v>86382</v>
      </c>
    </row>
    <row r="218" spans="1:25" ht="12.75" customHeight="1" x14ac:dyDescent="0.25">
      <c r="A218" s="1">
        <v>24638</v>
      </c>
      <c r="B218" s="1" t="s">
        <v>47</v>
      </c>
      <c r="C218" s="1">
        <v>0.04</v>
      </c>
      <c r="D218" s="1">
        <v>15.98</v>
      </c>
      <c r="E218" s="1">
        <v>4</v>
      </c>
      <c r="F218" s="1">
        <v>395</v>
      </c>
      <c r="G218" s="1" t="s">
        <v>512</v>
      </c>
      <c r="H218" s="1" t="s">
        <v>49</v>
      </c>
      <c r="I218" s="1" t="s">
        <v>28</v>
      </c>
      <c r="J218" s="1" t="s">
        <v>77</v>
      </c>
      <c r="K218" s="1" t="s">
        <v>180</v>
      </c>
      <c r="L218" s="1" t="s">
        <v>59</v>
      </c>
      <c r="M218" s="1" t="s">
        <v>513</v>
      </c>
      <c r="N218" s="1">
        <v>0.37</v>
      </c>
      <c r="O218" s="1" t="s">
        <v>33</v>
      </c>
      <c r="P218" s="1" t="s">
        <v>136</v>
      </c>
      <c r="Q218" s="1" t="s">
        <v>322</v>
      </c>
      <c r="R218" s="1" t="s">
        <v>514</v>
      </c>
      <c r="S218" s="1">
        <v>28001</v>
      </c>
      <c r="T218" s="3">
        <v>42173</v>
      </c>
      <c r="U218" s="3">
        <v>42174</v>
      </c>
      <c r="V218" s="1">
        <v>-19.208000000000002</v>
      </c>
      <c r="W218" s="1">
        <v>4</v>
      </c>
      <c r="X218" s="1">
        <v>64.59</v>
      </c>
      <c r="Y218" s="4">
        <v>86384</v>
      </c>
    </row>
    <row r="219" spans="1:25" ht="12.75" customHeight="1" x14ac:dyDescent="0.25">
      <c r="A219" s="1">
        <v>24639</v>
      </c>
      <c r="B219" s="1" t="s">
        <v>47</v>
      </c>
      <c r="C219" s="1">
        <v>0.06</v>
      </c>
      <c r="D219" s="1">
        <v>22.84</v>
      </c>
      <c r="E219" s="1">
        <v>5.47</v>
      </c>
      <c r="F219" s="1">
        <v>395</v>
      </c>
      <c r="G219" s="1" t="s">
        <v>512</v>
      </c>
      <c r="H219" s="1" t="s">
        <v>49</v>
      </c>
      <c r="I219" s="1" t="s">
        <v>28</v>
      </c>
      <c r="J219" s="1" t="s">
        <v>29</v>
      </c>
      <c r="K219" s="1" t="s">
        <v>93</v>
      </c>
      <c r="L219" s="1" t="s">
        <v>59</v>
      </c>
      <c r="M219" s="1" t="s">
        <v>515</v>
      </c>
      <c r="N219" s="1">
        <v>0.39</v>
      </c>
      <c r="O219" s="1" t="s">
        <v>33</v>
      </c>
      <c r="P219" s="1" t="s">
        <v>136</v>
      </c>
      <c r="Q219" s="1" t="s">
        <v>322</v>
      </c>
      <c r="R219" s="1" t="s">
        <v>514</v>
      </c>
      <c r="S219" s="1">
        <v>28001</v>
      </c>
      <c r="T219" s="3">
        <v>42173</v>
      </c>
      <c r="U219" s="3">
        <v>42175</v>
      </c>
      <c r="V219" s="1">
        <v>7.4399999999999995</v>
      </c>
      <c r="W219" s="1">
        <v>20</v>
      </c>
      <c r="X219" s="1">
        <v>461.94</v>
      </c>
      <c r="Y219" s="4">
        <v>86384</v>
      </c>
    </row>
    <row r="220" spans="1:25" ht="12.75" customHeight="1" x14ac:dyDescent="0.25">
      <c r="A220" s="1">
        <v>20693</v>
      </c>
      <c r="B220" s="1" t="s">
        <v>47</v>
      </c>
      <c r="C220" s="1">
        <v>0.1</v>
      </c>
      <c r="D220" s="1">
        <v>154.13</v>
      </c>
      <c r="E220" s="1">
        <v>69</v>
      </c>
      <c r="F220" s="1">
        <v>397</v>
      </c>
      <c r="G220" s="1" t="s">
        <v>516</v>
      </c>
      <c r="H220" s="1" t="s">
        <v>49</v>
      </c>
      <c r="I220" s="1" t="s">
        <v>28</v>
      </c>
      <c r="J220" s="1" t="s">
        <v>41</v>
      </c>
      <c r="K220" s="1" t="s">
        <v>152</v>
      </c>
      <c r="L220" s="1" t="s">
        <v>236</v>
      </c>
      <c r="M220" s="1" t="s">
        <v>237</v>
      </c>
      <c r="N220" s="1">
        <v>0.68</v>
      </c>
      <c r="O220" s="1" t="s">
        <v>33</v>
      </c>
      <c r="P220" s="1" t="s">
        <v>53</v>
      </c>
      <c r="Q220" s="1" t="s">
        <v>154</v>
      </c>
      <c r="R220" s="1" t="s">
        <v>517</v>
      </c>
      <c r="S220" s="1">
        <v>44221</v>
      </c>
      <c r="T220" s="3">
        <v>42037</v>
      </c>
      <c r="U220" s="3">
        <v>42038</v>
      </c>
      <c r="V220" s="1">
        <v>-372.48597100000006</v>
      </c>
      <c r="W220" s="1">
        <v>8</v>
      </c>
      <c r="X220" s="1">
        <v>1216.32</v>
      </c>
      <c r="Y220" s="4">
        <v>89319</v>
      </c>
    </row>
    <row r="221" spans="1:25" ht="12.75" customHeight="1" x14ac:dyDescent="0.25">
      <c r="A221" s="1">
        <v>24471</v>
      </c>
      <c r="B221" s="1" t="s">
        <v>56</v>
      </c>
      <c r="C221" s="1">
        <v>0.05</v>
      </c>
      <c r="D221" s="1">
        <v>63.94</v>
      </c>
      <c r="E221" s="1">
        <v>14.48</v>
      </c>
      <c r="F221" s="1">
        <v>398</v>
      </c>
      <c r="G221" s="1" t="s">
        <v>518</v>
      </c>
      <c r="H221" s="1" t="s">
        <v>49</v>
      </c>
      <c r="I221" s="1" t="s">
        <v>28</v>
      </c>
      <c r="J221" s="1" t="s">
        <v>41</v>
      </c>
      <c r="K221" s="1" t="s">
        <v>50</v>
      </c>
      <c r="L221" s="1" t="s">
        <v>59</v>
      </c>
      <c r="M221" s="1" t="s">
        <v>519</v>
      </c>
      <c r="N221" s="1">
        <v>0.46</v>
      </c>
      <c r="O221" s="1" t="s">
        <v>33</v>
      </c>
      <c r="P221" s="1" t="s">
        <v>53</v>
      </c>
      <c r="Q221" s="1" t="s">
        <v>154</v>
      </c>
      <c r="R221" s="1" t="s">
        <v>520</v>
      </c>
      <c r="S221" s="1">
        <v>45406</v>
      </c>
      <c r="T221" s="3">
        <v>42147</v>
      </c>
      <c r="U221" s="3">
        <v>42149</v>
      </c>
      <c r="V221" s="1">
        <v>1372.6307999999999</v>
      </c>
      <c r="W221" s="1">
        <v>31</v>
      </c>
      <c r="X221" s="1">
        <v>1989.32</v>
      </c>
      <c r="Y221" s="4">
        <v>89320</v>
      </c>
    </row>
    <row r="222" spans="1:25" ht="12.75" customHeight="1" x14ac:dyDescent="0.25">
      <c r="A222" s="1">
        <v>21570</v>
      </c>
      <c r="B222" s="1" t="s">
        <v>25</v>
      </c>
      <c r="C222" s="1">
        <v>0.03</v>
      </c>
      <c r="D222" s="1">
        <v>4.9800000000000004</v>
      </c>
      <c r="E222" s="1">
        <v>0.8</v>
      </c>
      <c r="F222" s="1">
        <v>406</v>
      </c>
      <c r="G222" s="1" t="s">
        <v>521</v>
      </c>
      <c r="H222" s="1" t="s">
        <v>49</v>
      </c>
      <c r="I222" s="1" t="s">
        <v>58</v>
      </c>
      <c r="J222" s="1" t="s">
        <v>29</v>
      </c>
      <c r="K222" s="1" t="s">
        <v>93</v>
      </c>
      <c r="L222" s="1" t="s">
        <v>31</v>
      </c>
      <c r="M222" s="1" t="s">
        <v>522</v>
      </c>
      <c r="N222" s="1">
        <v>0.36</v>
      </c>
      <c r="O222" s="1" t="s">
        <v>33</v>
      </c>
      <c r="P222" s="1" t="s">
        <v>53</v>
      </c>
      <c r="Q222" s="1" t="s">
        <v>54</v>
      </c>
      <c r="R222" s="1" t="s">
        <v>523</v>
      </c>
      <c r="S222" s="1">
        <v>8360</v>
      </c>
      <c r="T222" s="3">
        <v>42145</v>
      </c>
      <c r="U222" s="3">
        <v>42146</v>
      </c>
      <c r="V222" s="1">
        <v>50.2044</v>
      </c>
      <c r="W222" s="1">
        <v>15</v>
      </c>
      <c r="X222" s="1">
        <v>72.760000000000005</v>
      </c>
      <c r="Y222" s="4">
        <v>87804</v>
      </c>
    </row>
    <row r="223" spans="1:25" ht="12.75" customHeight="1" x14ac:dyDescent="0.25">
      <c r="A223" s="1">
        <v>19104</v>
      </c>
      <c r="B223" s="1" t="s">
        <v>106</v>
      </c>
      <c r="C223" s="1">
        <v>7.0000000000000007E-2</v>
      </c>
      <c r="D223" s="1">
        <v>29.17</v>
      </c>
      <c r="E223" s="1">
        <v>6.27</v>
      </c>
      <c r="F223" s="1">
        <v>408</v>
      </c>
      <c r="G223" s="1" t="s">
        <v>524</v>
      </c>
      <c r="H223" s="1" t="s">
        <v>49</v>
      </c>
      <c r="I223" s="1" t="s">
        <v>28</v>
      </c>
      <c r="J223" s="1" t="s">
        <v>29</v>
      </c>
      <c r="K223" s="1" t="s">
        <v>109</v>
      </c>
      <c r="L223" s="1" t="s">
        <v>59</v>
      </c>
      <c r="M223" s="1" t="s">
        <v>525</v>
      </c>
      <c r="N223" s="1">
        <v>0.37</v>
      </c>
      <c r="O223" s="1" t="s">
        <v>33</v>
      </c>
      <c r="P223" s="1" t="s">
        <v>61</v>
      </c>
      <c r="Q223" s="1" t="s">
        <v>130</v>
      </c>
      <c r="R223" s="1" t="s">
        <v>526</v>
      </c>
      <c r="S223" s="1">
        <v>78589</v>
      </c>
      <c r="T223" s="3">
        <v>42126</v>
      </c>
      <c r="U223" s="3">
        <v>42130</v>
      </c>
      <c r="V223" s="1">
        <v>236.2371</v>
      </c>
      <c r="W223" s="1">
        <v>14</v>
      </c>
      <c r="X223" s="1">
        <v>400.47</v>
      </c>
      <c r="Y223" s="4">
        <v>89639</v>
      </c>
    </row>
    <row r="224" spans="1:25" ht="12.75" customHeight="1" x14ac:dyDescent="0.25">
      <c r="A224" s="1">
        <v>18428</v>
      </c>
      <c r="B224" s="1" t="s">
        <v>25</v>
      </c>
      <c r="C224" s="1">
        <v>0.05</v>
      </c>
      <c r="D224" s="1">
        <v>178.47</v>
      </c>
      <c r="E224" s="1">
        <v>19.989999999999998</v>
      </c>
      <c r="F224" s="1">
        <v>411</v>
      </c>
      <c r="G224" s="1" t="s">
        <v>527</v>
      </c>
      <c r="H224" s="1" t="s">
        <v>27</v>
      </c>
      <c r="I224" s="1" t="s">
        <v>114</v>
      </c>
      <c r="J224" s="1" t="s">
        <v>29</v>
      </c>
      <c r="K224" s="1" t="s">
        <v>141</v>
      </c>
      <c r="L224" s="1" t="s">
        <v>59</v>
      </c>
      <c r="M224" s="1" t="s">
        <v>528</v>
      </c>
      <c r="N224" s="1">
        <v>0.55000000000000004</v>
      </c>
      <c r="O224" s="1" t="s">
        <v>33</v>
      </c>
      <c r="P224" s="1" t="s">
        <v>34</v>
      </c>
      <c r="Q224" s="1" t="s">
        <v>45</v>
      </c>
      <c r="R224" s="1" t="s">
        <v>473</v>
      </c>
      <c r="S224" s="1">
        <v>94601</v>
      </c>
      <c r="T224" s="3">
        <v>42128</v>
      </c>
      <c r="U224" s="3">
        <v>42131</v>
      </c>
      <c r="V224" s="1">
        <v>943</v>
      </c>
      <c r="W224" s="1">
        <v>9</v>
      </c>
      <c r="X224" s="1">
        <v>1531.31</v>
      </c>
      <c r="Y224" s="4">
        <v>87905</v>
      </c>
    </row>
    <row r="225" spans="1:25" ht="12.75" customHeight="1" x14ac:dyDescent="0.25">
      <c r="A225" s="1">
        <v>21739</v>
      </c>
      <c r="B225" s="1" t="s">
        <v>47</v>
      </c>
      <c r="C225" s="1">
        <v>0.09</v>
      </c>
      <c r="D225" s="1">
        <v>999.99</v>
      </c>
      <c r="E225" s="1">
        <v>13.99</v>
      </c>
      <c r="F225" s="1">
        <v>421</v>
      </c>
      <c r="G225" s="1" t="s">
        <v>529</v>
      </c>
      <c r="H225" s="1" t="s">
        <v>49</v>
      </c>
      <c r="I225" s="1" t="s">
        <v>58</v>
      </c>
      <c r="J225" s="1" t="s">
        <v>77</v>
      </c>
      <c r="K225" s="1" t="s">
        <v>85</v>
      </c>
      <c r="L225" s="1" t="s">
        <v>86</v>
      </c>
      <c r="M225" s="1" t="s">
        <v>530</v>
      </c>
      <c r="N225" s="1">
        <v>0.36</v>
      </c>
      <c r="O225" s="1" t="s">
        <v>33</v>
      </c>
      <c r="P225" s="1" t="s">
        <v>53</v>
      </c>
      <c r="Q225" s="1" t="s">
        <v>54</v>
      </c>
      <c r="R225" s="1" t="s">
        <v>531</v>
      </c>
      <c r="S225" s="1">
        <v>7201</v>
      </c>
      <c r="T225" s="3">
        <v>42041</v>
      </c>
      <c r="U225" s="3">
        <v>42043</v>
      </c>
      <c r="V225" s="1">
        <v>-2531.4825000000001</v>
      </c>
      <c r="W225" s="1">
        <v>1</v>
      </c>
      <c r="X225" s="1">
        <v>919.09</v>
      </c>
      <c r="Y225" s="4">
        <v>87700</v>
      </c>
    </row>
    <row r="226" spans="1:25" ht="12.75" customHeight="1" x14ac:dyDescent="0.25">
      <c r="A226" s="1">
        <v>22355</v>
      </c>
      <c r="B226" s="1" t="s">
        <v>25</v>
      </c>
      <c r="C226" s="1">
        <v>0.02</v>
      </c>
      <c r="D226" s="1">
        <v>15.28</v>
      </c>
      <c r="E226" s="1">
        <v>1.99</v>
      </c>
      <c r="F226" s="1">
        <v>428</v>
      </c>
      <c r="G226" s="1" t="s">
        <v>532</v>
      </c>
      <c r="H226" s="1" t="s">
        <v>49</v>
      </c>
      <c r="I226" s="1" t="s">
        <v>28</v>
      </c>
      <c r="J226" s="1" t="s">
        <v>77</v>
      </c>
      <c r="K226" s="1" t="s">
        <v>180</v>
      </c>
      <c r="L226" s="1" t="s">
        <v>51</v>
      </c>
      <c r="M226" s="1" t="s">
        <v>333</v>
      </c>
      <c r="N226" s="1">
        <v>0.42</v>
      </c>
      <c r="O226" s="1" t="s">
        <v>33</v>
      </c>
      <c r="P226" s="1" t="s">
        <v>34</v>
      </c>
      <c r="Q226" s="1" t="s">
        <v>533</v>
      </c>
      <c r="R226" s="1" t="s">
        <v>534</v>
      </c>
      <c r="S226" s="1">
        <v>89701</v>
      </c>
      <c r="T226" s="3">
        <v>42019</v>
      </c>
      <c r="U226" s="3">
        <v>42020</v>
      </c>
      <c r="V226" s="1">
        <v>163.1574</v>
      </c>
      <c r="W226" s="1">
        <v>15</v>
      </c>
      <c r="X226" s="1">
        <v>236.46</v>
      </c>
      <c r="Y226" s="4">
        <v>88479</v>
      </c>
    </row>
    <row r="227" spans="1:25" ht="12.75" customHeight="1" x14ac:dyDescent="0.25">
      <c r="A227" s="1">
        <v>22356</v>
      </c>
      <c r="B227" s="1" t="s">
        <v>25</v>
      </c>
      <c r="C227" s="1">
        <v>0</v>
      </c>
      <c r="D227" s="1">
        <v>85.99</v>
      </c>
      <c r="E227" s="1">
        <v>3.3</v>
      </c>
      <c r="F227" s="1">
        <v>428</v>
      </c>
      <c r="G227" s="1" t="s">
        <v>532</v>
      </c>
      <c r="H227" s="1" t="s">
        <v>49</v>
      </c>
      <c r="I227" s="1" t="s">
        <v>28</v>
      </c>
      <c r="J227" s="1" t="s">
        <v>77</v>
      </c>
      <c r="K227" s="1" t="s">
        <v>78</v>
      </c>
      <c r="L227" s="1" t="s">
        <v>51</v>
      </c>
      <c r="M227" s="1" t="s">
        <v>535</v>
      </c>
      <c r="N227" s="1">
        <v>0.37</v>
      </c>
      <c r="O227" s="1" t="s">
        <v>33</v>
      </c>
      <c r="P227" s="1" t="s">
        <v>34</v>
      </c>
      <c r="Q227" s="1" t="s">
        <v>533</v>
      </c>
      <c r="R227" s="1" t="s">
        <v>534</v>
      </c>
      <c r="S227" s="1">
        <v>89701</v>
      </c>
      <c r="T227" s="3">
        <v>42019</v>
      </c>
      <c r="U227" s="3">
        <v>42020</v>
      </c>
      <c r="V227" s="1">
        <v>-302.22500000000002</v>
      </c>
      <c r="W227" s="1">
        <v>1</v>
      </c>
      <c r="X227" s="1">
        <v>73.819999999999993</v>
      </c>
      <c r="Y227" s="4">
        <v>88479</v>
      </c>
    </row>
    <row r="228" spans="1:25" ht="12.75" customHeight="1" x14ac:dyDescent="0.25">
      <c r="A228" s="1">
        <v>25351</v>
      </c>
      <c r="B228" s="1" t="s">
        <v>37</v>
      </c>
      <c r="C228" s="1">
        <v>0.05</v>
      </c>
      <c r="D228" s="1">
        <v>10.98</v>
      </c>
      <c r="E228" s="1">
        <v>4.8</v>
      </c>
      <c r="F228" s="1">
        <v>428</v>
      </c>
      <c r="G228" s="1" t="s">
        <v>532</v>
      </c>
      <c r="H228" s="1" t="s">
        <v>49</v>
      </c>
      <c r="I228" s="1" t="s">
        <v>28</v>
      </c>
      <c r="J228" s="1" t="s">
        <v>29</v>
      </c>
      <c r="K228" s="1" t="s">
        <v>69</v>
      </c>
      <c r="L228" s="1" t="s">
        <v>59</v>
      </c>
      <c r="M228" s="1" t="s">
        <v>536</v>
      </c>
      <c r="N228" s="1">
        <v>0.36</v>
      </c>
      <c r="O228" s="1" t="s">
        <v>33</v>
      </c>
      <c r="P228" s="1" t="s">
        <v>34</v>
      </c>
      <c r="Q228" s="1" t="s">
        <v>533</v>
      </c>
      <c r="R228" s="1" t="s">
        <v>534</v>
      </c>
      <c r="S228" s="1">
        <v>89701</v>
      </c>
      <c r="T228" s="3">
        <v>42066</v>
      </c>
      <c r="U228" s="3">
        <v>42068</v>
      </c>
      <c r="V228" s="1">
        <v>90.62</v>
      </c>
      <c r="W228" s="1">
        <v>22</v>
      </c>
      <c r="X228" s="1">
        <v>243.11</v>
      </c>
      <c r="Y228" s="4">
        <v>88480</v>
      </c>
    </row>
    <row r="229" spans="1:25" ht="12.75" customHeight="1" x14ac:dyDescent="0.25">
      <c r="A229" s="1">
        <v>19988</v>
      </c>
      <c r="B229" s="1" t="s">
        <v>106</v>
      </c>
      <c r="C229" s="1">
        <v>0.05</v>
      </c>
      <c r="D229" s="1">
        <v>125.99</v>
      </c>
      <c r="E229" s="1">
        <v>8.08</v>
      </c>
      <c r="F229" s="1">
        <v>437</v>
      </c>
      <c r="G229" s="1" t="s">
        <v>537</v>
      </c>
      <c r="H229" s="1" t="s">
        <v>49</v>
      </c>
      <c r="I229" s="1" t="s">
        <v>58</v>
      </c>
      <c r="J229" s="1" t="s">
        <v>77</v>
      </c>
      <c r="K229" s="1" t="s">
        <v>78</v>
      </c>
      <c r="L229" s="1" t="s">
        <v>59</v>
      </c>
      <c r="M229" s="1" t="s">
        <v>289</v>
      </c>
      <c r="N229" s="1">
        <v>0.56999999999999995</v>
      </c>
      <c r="O229" s="1" t="s">
        <v>33</v>
      </c>
      <c r="P229" s="1" t="s">
        <v>53</v>
      </c>
      <c r="Q229" s="1" t="s">
        <v>193</v>
      </c>
      <c r="R229" s="1" t="s">
        <v>538</v>
      </c>
      <c r="S229" s="1">
        <v>1462</v>
      </c>
      <c r="T229" s="3">
        <v>42177</v>
      </c>
      <c r="U229" s="3">
        <v>42182</v>
      </c>
      <c r="V229" s="1">
        <v>427.11840000000001</v>
      </c>
      <c r="W229" s="1">
        <v>9</v>
      </c>
      <c r="X229" s="1">
        <v>952.26</v>
      </c>
      <c r="Y229" s="4">
        <v>90695</v>
      </c>
    </row>
    <row r="230" spans="1:25" ht="12.75" customHeight="1" x14ac:dyDescent="0.25">
      <c r="A230" s="1">
        <v>25813</v>
      </c>
      <c r="B230" s="1" t="s">
        <v>47</v>
      </c>
      <c r="C230" s="1">
        <v>0</v>
      </c>
      <c r="D230" s="1">
        <v>7.59</v>
      </c>
      <c r="E230" s="1">
        <v>4</v>
      </c>
      <c r="F230" s="1">
        <v>444</v>
      </c>
      <c r="G230" s="1" t="s">
        <v>539</v>
      </c>
      <c r="H230" s="1" t="s">
        <v>49</v>
      </c>
      <c r="I230" s="1" t="s">
        <v>58</v>
      </c>
      <c r="J230" s="1" t="s">
        <v>41</v>
      </c>
      <c r="K230" s="1" t="s">
        <v>50</v>
      </c>
      <c r="L230" s="1" t="s">
        <v>31</v>
      </c>
      <c r="M230" s="1" t="s">
        <v>444</v>
      </c>
      <c r="N230" s="1">
        <v>0.42</v>
      </c>
      <c r="O230" s="1" t="s">
        <v>33</v>
      </c>
      <c r="P230" s="1" t="s">
        <v>61</v>
      </c>
      <c r="Q230" s="1" t="s">
        <v>178</v>
      </c>
      <c r="R230" s="1" t="s">
        <v>540</v>
      </c>
      <c r="S230" s="1">
        <v>61801</v>
      </c>
      <c r="T230" s="3">
        <v>42149</v>
      </c>
      <c r="U230" s="3">
        <v>42152</v>
      </c>
      <c r="V230" s="1">
        <v>86.438000000000002</v>
      </c>
      <c r="W230" s="1">
        <v>43</v>
      </c>
      <c r="X230" s="1">
        <v>355.92</v>
      </c>
      <c r="Y230" s="4">
        <v>88085</v>
      </c>
    </row>
    <row r="231" spans="1:25" ht="12.75" customHeight="1" x14ac:dyDescent="0.25">
      <c r="A231" s="1">
        <v>23153</v>
      </c>
      <c r="B231" s="1" t="s">
        <v>37</v>
      </c>
      <c r="C231" s="1">
        <v>0.03</v>
      </c>
      <c r="D231" s="1">
        <v>48.04</v>
      </c>
      <c r="E231" s="1">
        <v>19.989999999999998</v>
      </c>
      <c r="F231" s="1">
        <v>445</v>
      </c>
      <c r="G231" s="1" t="s">
        <v>541</v>
      </c>
      <c r="H231" s="1" t="s">
        <v>49</v>
      </c>
      <c r="I231" s="1" t="s">
        <v>58</v>
      </c>
      <c r="J231" s="1" t="s">
        <v>29</v>
      </c>
      <c r="K231" s="1" t="s">
        <v>93</v>
      </c>
      <c r="L231" s="1" t="s">
        <v>59</v>
      </c>
      <c r="M231" s="1" t="s">
        <v>542</v>
      </c>
      <c r="N231" s="1">
        <v>0.37</v>
      </c>
      <c r="O231" s="1" t="s">
        <v>33</v>
      </c>
      <c r="P231" s="1" t="s">
        <v>61</v>
      </c>
      <c r="Q231" s="1" t="s">
        <v>496</v>
      </c>
      <c r="R231" s="1" t="s">
        <v>543</v>
      </c>
      <c r="S231" s="1">
        <v>68701</v>
      </c>
      <c r="T231" s="3">
        <v>42105</v>
      </c>
      <c r="U231" s="3">
        <v>42107</v>
      </c>
      <c r="V231" s="1">
        <v>-4.4599999999999937</v>
      </c>
      <c r="W231" s="1">
        <v>2</v>
      </c>
      <c r="X231" s="1">
        <v>101.71</v>
      </c>
      <c r="Y231" s="4">
        <v>88083</v>
      </c>
    </row>
    <row r="232" spans="1:25" ht="12.75" customHeight="1" x14ac:dyDescent="0.25">
      <c r="A232" s="1">
        <v>23862</v>
      </c>
      <c r="B232" s="1" t="s">
        <v>25</v>
      </c>
      <c r="C232" s="1">
        <v>0.09</v>
      </c>
      <c r="D232" s="1">
        <v>200.98</v>
      </c>
      <c r="E232" s="1">
        <v>55.96</v>
      </c>
      <c r="F232" s="1">
        <v>445</v>
      </c>
      <c r="G232" s="1" t="s">
        <v>541</v>
      </c>
      <c r="H232" s="1" t="s">
        <v>39</v>
      </c>
      <c r="I232" s="1" t="s">
        <v>58</v>
      </c>
      <c r="J232" s="1" t="s">
        <v>41</v>
      </c>
      <c r="K232" s="1" t="s">
        <v>191</v>
      </c>
      <c r="L232" s="1" t="s">
        <v>121</v>
      </c>
      <c r="M232" s="1" t="s">
        <v>480</v>
      </c>
      <c r="N232" s="1">
        <v>0.75</v>
      </c>
      <c r="O232" s="1" t="s">
        <v>33</v>
      </c>
      <c r="P232" s="1" t="s">
        <v>61</v>
      </c>
      <c r="Q232" s="1" t="s">
        <v>496</v>
      </c>
      <c r="R232" s="1" t="s">
        <v>543</v>
      </c>
      <c r="S232" s="1">
        <v>68701</v>
      </c>
      <c r="T232" s="3">
        <v>42178</v>
      </c>
      <c r="U232" s="3">
        <v>42179</v>
      </c>
      <c r="V232" s="1">
        <v>-512.87200000000007</v>
      </c>
      <c r="W232" s="1">
        <v>9</v>
      </c>
      <c r="X232" s="1">
        <v>1766.68</v>
      </c>
      <c r="Y232" s="4">
        <v>88084</v>
      </c>
    </row>
    <row r="233" spans="1:25" ht="12.75" customHeight="1" x14ac:dyDescent="0.25">
      <c r="A233" s="1">
        <v>23863</v>
      </c>
      <c r="B233" s="1" t="s">
        <v>25</v>
      </c>
      <c r="C233" s="1">
        <v>0.09</v>
      </c>
      <c r="D233" s="1">
        <v>2.78</v>
      </c>
      <c r="E233" s="1">
        <v>0.97</v>
      </c>
      <c r="F233" s="1">
        <v>445</v>
      </c>
      <c r="G233" s="1" t="s">
        <v>541</v>
      </c>
      <c r="H233" s="1" t="s">
        <v>49</v>
      </c>
      <c r="I233" s="1" t="s">
        <v>58</v>
      </c>
      <c r="J233" s="1" t="s">
        <v>29</v>
      </c>
      <c r="K233" s="1" t="s">
        <v>30</v>
      </c>
      <c r="L233" s="1" t="s">
        <v>31</v>
      </c>
      <c r="M233" s="1" t="s">
        <v>544</v>
      </c>
      <c r="N233" s="1">
        <v>0.59</v>
      </c>
      <c r="O233" s="1" t="s">
        <v>33</v>
      </c>
      <c r="P233" s="1" t="s">
        <v>61</v>
      </c>
      <c r="Q233" s="1" t="s">
        <v>496</v>
      </c>
      <c r="R233" s="1" t="s">
        <v>543</v>
      </c>
      <c r="S233" s="1">
        <v>68701</v>
      </c>
      <c r="T233" s="3">
        <v>42178</v>
      </c>
      <c r="U233" s="3">
        <v>42179</v>
      </c>
      <c r="V233" s="1">
        <v>-3.7840000000000003</v>
      </c>
      <c r="W233" s="1">
        <v>11</v>
      </c>
      <c r="X233" s="1">
        <v>29.02</v>
      </c>
      <c r="Y233" s="4">
        <v>88084</v>
      </c>
    </row>
    <row r="234" spans="1:25" ht="12.75" customHeight="1" x14ac:dyDescent="0.25">
      <c r="A234" s="1">
        <v>19694</v>
      </c>
      <c r="B234" s="1" t="s">
        <v>37</v>
      </c>
      <c r="C234" s="1">
        <v>0.04</v>
      </c>
      <c r="D234" s="1">
        <v>130.97999999999999</v>
      </c>
      <c r="E234" s="1">
        <v>30</v>
      </c>
      <c r="F234" s="1">
        <v>447</v>
      </c>
      <c r="G234" s="1" t="s">
        <v>545</v>
      </c>
      <c r="H234" s="1" t="s">
        <v>39</v>
      </c>
      <c r="I234" s="1" t="s">
        <v>28</v>
      </c>
      <c r="J234" s="1" t="s">
        <v>41</v>
      </c>
      <c r="K234" s="1" t="s">
        <v>42</v>
      </c>
      <c r="L234" s="1" t="s">
        <v>43</v>
      </c>
      <c r="M234" s="1" t="s">
        <v>546</v>
      </c>
      <c r="N234" s="1">
        <v>0.78</v>
      </c>
      <c r="O234" s="1" t="s">
        <v>33</v>
      </c>
      <c r="P234" s="1" t="s">
        <v>61</v>
      </c>
      <c r="Q234" s="1" t="s">
        <v>62</v>
      </c>
      <c r="R234" s="1" t="s">
        <v>547</v>
      </c>
      <c r="S234" s="1">
        <v>55113</v>
      </c>
      <c r="T234" s="3">
        <v>42180</v>
      </c>
      <c r="U234" s="3">
        <v>42183</v>
      </c>
      <c r="V234" s="1">
        <v>-82.903999999999996</v>
      </c>
      <c r="W234" s="1">
        <v>1</v>
      </c>
      <c r="X234" s="1">
        <v>159.51</v>
      </c>
      <c r="Y234" s="4">
        <v>90449</v>
      </c>
    </row>
    <row r="235" spans="1:25" ht="12.75" customHeight="1" x14ac:dyDescent="0.25">
      <c r="A235" s="1">
        <v>19695</v>
      </c>
      <c r="B235" s="1" t="s">
        <v>37</v>
      </c>
      <c r="C235" s="1">
        <v>0.05</v>
      </c>
      <c r="D235" s="1">
        <v>200.99</v>
      </c>
      <c r="E235" s="1">
        <v>4.2</v>
      </c>
      <c r="F235" s="1">
        <v>447</v>
      </c>
      <c r="G235" s="1" t="s">
        <v>545</v>
      </c>
      <c r="H235" s="1" t="s">
        <v>49</v>
      </c>
      <c r="I235" s="1" t="s">
        <v>28</v>
      </c>
      <c r="J235" s="1" t="s">
        <v>77</v>
      </c>
      <c r="K235" s="1" t="s">
        <v>78</v>
      </c>
      <c r="L235" s="1" t="s">
        <v>59</v>
      </c>
      <c r="M235" s="1" t="s">
        <v>548</v>
      </c>
      <c r="N235" s="1">
        <v>0.59</v>
      </c>
      <c r="O235" s="1" t="s">
        <v>33</v>
      </c>
      <c r="P235" s="1" t="s">
        <v>61</v>
      </c>
      <c r="Q235" s="1" t="s">
        <v>62</v>
      </c>
      <c r="R235" s="1" t="s">
        <v>547</v>
      </c>
      <c r="S235" s="1">
        <v>55113</v>
      </c>
      <c r="T235" s="3">
        <v>42180</v>
      </c>
      <c r="U235" s="3">
        <v>42180</v>
      </c>
      <c r="V235" s="1">
        <v>1268.8064999999999</v>
      </c>
      <c r="W235" s="1">
        <v>11</v>
      </c>
      <c r="X235" s="1">
        <v>1838.85</v>
      </c>
      <c r="Y235" s="4">
        <v>90449</v>
      </c>
    </row>
    <row r="236" spans="1:25" ht="12.75" customHeight="1" x14ac:dyDescent="0.25">
      <c r="A236" s="1">
        <v>20851</v>
      </c>
      <c r="B236" s="1" t="s">
        <v>25</v>
      </c>
      <c r="C236" s="1">
        <v>0.03</v>
      </c>
      <c r="D236" s="1">
        <v>15.99</v>
      </c>
      <c r="E236" s="1">
        <v>11.28</v>
      </c>
      <c r="F236" s="1">
        <v>451</v>
      </c>
      <c r="G236" s="1" t="s">
        <v>549</v>
      </c>
      <c r="H236" s="1" t="s">
        <v>49</v>
      </c>
      <c r="I236" s="1" t="s">
        <v>40</v>
      </c>
      <c r="J236" s="1" t="s">
        <v>77</v>
      </c>
      <c r="K236" s="1" t="s">
        <v>85</v>
      </c>
      <c r="L236" s="1" t="s">
        <v>86</v>
      </c>
      <c r="M236" s="1" t="s">
        <v>550</v>
      </c>
      <c r="N236" s="1">
        <v>0.38</v>
      </c>
      <c r="O236" s="1" t="s">
        <v>33</v>
      </c>
      <c r="P236" s="1" t="s">
        <v>34</v>
      </c>
      <c r="Q236" s="1" t="s">
        <v>45</v>
      </c>
      <c r="R236" s="1" t="s">
        <v>551</v>
      </c>
      <c r="S236" s="1">
        <v>94024</v>
      </c>
      <c r="T236" s="3">
        <v>42104</v>
      </c>
      <c r="U236" s="3">
        <v>42105</v>
      </c>
      <c r="V236" s="1">
        <v>-53.296199999999999</v>
      </c>
      <c r="W236" s="1">
        <v>2</v>
      </c>
      <c r="X236" s="1">
        <v>35.479999999999997</v>
      </c>
      <c r="Y236" s="4">
        <v>86010</v>
      </c>
    </row>
    <row r="237" spans="1:25" ht="12.75" customHeight="1" x14ac:dyDescent="0.25">
      <c r="A237" s="1">
        <v>21117</v>
      </c>
      <c r="B237" s="1" t="s">
        <v>47</v>
      </c>
      <c r="C237" s="1">
        <v>0.04</v>
      </c>
      <c r="D237" s="1">
        <v>37.700000000000003</v>
      </c>
      <c r="E237" s="1">
        <v>2.99</v>
      </c>
      <c r="F237" s="1">
        <v>451</v>
      </c>
      <c r="G237" s="1" t="s">
        <v>549</v>
      </c>
      <c r="H237" s="1" t="s">
        <v>49</v>
      </c>
      <c r="I237" s="1" t="s">
        <v>40</v>
      </c>
      <c r="J237" s="1" t="s">
        <v>29</v>
      </c>
      <c r="K237" s="1" t="s">
        <v>109</v>
      </c>
      <c r="L237" s="1" t="s">
        <v>59</v>
      </c>
      <c r="M237" s="1" t="s">
        <v>552</v>
      </c>
      <c r="N237" s="1">
        <v>0.35</v>
      </c>
      <c r="O237" s="1" t="s">
        <v>33</v>
      </c>
      <c r="P237" s="1" t="s">
        <v>34</v>
      </c>
      <c r="Q237" s="1" t="s">
        <v>45</v>
      </c>
      <c r="R237" s="1" t="s">
        <v>551</v>
      </c>
      <c r="S237" s="1">
        <v>94024</v>
      </c>
      <c r="T237" s="3">
        <v>42151</v>
      </c>
      <c r="U237" s="3">
        <v>42152</v>
      </c>
      <c r="V237" s="1">
        <v>299.6739</v>
      </c>
      <c r="W237" s="1">
        <v>12</v>
      </c>
      <c r="X237" s="1">
        <v>434.31</v>
      </c>
      <c r="Y237" s="4">
        <v>86012</v>
      </c>
    </row>
    <row r="238" spans="1:25" ht="12.75" customHeight="1" x14ac:dyDescent="0.25">
      <c r="A238" s="1">
        <v>18536</v>
      </c>
      <c r="B238" s="1" t="s">
        <v>106</v>
      </c>
      <c r="C238" s="1">
        <v>0.01</v>
      </c>
      <c r="D238" s="1">
        <v>8.8800000000000008</v>
      </c>
      <c r="E238" s="1">
        <v>6.28</v>
      </c>
      <c r="F238" s="1">
        <v>451</v>
      </c>
      <c r="G238" s="1" t="s">
        <v>549</v>
      </c>
      <c r="H238" s="1" t="s">
        <v>49</v>
      </c>
      <c r="I238" s="1" t="s">
        <v>40</v>
      </c>
      <c r="J238" s="1" t="s">
        <v>29</v>
      </c>
      <c r="K238" s="1" t="s">
        <v>109</v>
      </c>
      <c r="L238" s="1" t="s">
        <v>59</v>
      </c>
      <c r="M238" s="1" t="s">
        <v>495</v>
      </c>
      <c r="N238" s="1">
        <v>0.35</v>
      </c>
      <c r="O238" s="1" t="s">
        <v>33</v>
      </c>
      <c r="P238" s="1" t="s">
        <v>34</v>
      </c>
      <c r="Q238" s="1" t="s">
        <v>45</v>
      </c>
      <c r="R238" s="1" t="s">
        <v>551</v>
      </c>
      <c r="S238" s="1">
        <v>94024</v>
      </c>
      <c r="T238" s="3">
        <v>42009</v>
      </c>
      <c r="U238" s="3">
        <v>42014</v>
      </c>
      <c r="V238" s="1">
        <v>-15.456</v>
      </c>
      <c r="W238" s="1">
        <v>2</v>
      </c>
      <c r="X238" s="1">
        <v>19.86</v>
      </c>
      <c r="Y238" s="4">
        <v>86013</v>
      </c>
    </row>
    <row r="239" spans="1:25" ht="12.75" customHeight="1" x14ac:dyDescent="0.25">
      <c r="A239" s="1">
        <v>18537</v>
      </c>
      <c r="B239" s="1" t="s">
        <v>106</v>
      </c>
      <c r="C239" s="1">
        <v>0.06</v>
      </c>
      <c r="D239" s="1">
        <v>2.88</v>
      </c>
      <c r="E239" s="1">
        <v>0.99</v>
      </c>
      <c r="F239" s="1">
        <v>451</v>
      </c>
      <c r="G239" s="1" t="s">
        <v>549</v>
      </c>
      <c r="H239" s="1" t="s">
        <v>49</v>
      </c>
      <c r="I239" s="1" t="s">
        <v>40</v>
      </c>
      <c r="J239" s="1" t="s">
        <v>29</v>
      </c>
      <c r="K239" s="1" t="s">
        <v>134</v>
      </c>
      <c r="L239" s="1" t="s">
        <v>59</v>
      </c>
      <c r="M239" s="1" t="s">
        <v>349</v>
      </c>
      <c r="N239" s="1">
        <v>0.36</v>
      </c>
      <c r="O239" s="1" t="s">
        <v>33</v>
      </c>
      <c r="P239" s="1" t="s">
        <v>34</v>
      </c>
      <c r="Q239" s="1" t="s">
        <v>45</v>
      </c>
      <c r="R239" s="1" t="s">
        <v>551</v>
      </c>
      <c r="S239" s="1">
        <v>94024</v>
      </c>
      <c r="T239" s="3">
        <v>42009</v>
      </c>
      <c r="U239" s="3">
        <v>42018</v>
      </c>
      <c r="V239" s="1">
        <v>16.049399999999999</v>
      </c>
      <c r="W239" s="1">
        <v>8</v>
      </c>
      <c r="X239" s="1">
        <v>23.26</v>
      </c>
      <c r="Y239" s="4">
        <v>86013</v>
      </c>
    </row>
    <row r="240" spans="1:25" ht="12.75" customHeight="1" x14ac:dyDescent="0.25">
      <c r="A240" s="1">
        <v>21118</v>
      </c>
      <c r="B240" s="1" t="s">
        <v>47</v>
      </c>
      <c r="C240" s="1">
        <v>0.01</v>
      </c>
      <c r="D240" s="1">
        <v>55.99</v>
      </c>
      <c r="E240" s="1">
        <v>5</v>
      </c>
      <c r="F240" s="1">
        <v>452</v>
      </c>
      <c r="G240" s="1" t="s">
        <v>553</v>
      </c>
      <c r="H240" s="1" t="s">
        <v>49</v>
      </c>
      <c r="I240" s="1" t="s">
        <v>40</v>
      </c>
      <c r="J240" s="1" t="s">
        <v>77</v>
      </c>
      <c r="K240" s="1" t="s">
        <v>78</v>
      </c>
      <c r="L240" s="1" t="s">
        <v>51</v>
      </c>
      <c r="M240" s="1" t="s">
        <v>398</v>
      </c>
      <c r="N240" s="1">
        <v>0.83</v>
      </c>
      <c r="O240" s="1" t="s">
        <v>33</v>
      </c>
      <c r="P240" s="1" t="s">
        <v>34</v>
      </c>
      <c r="Q240" s="1" t="s">
        <v>45</v>
      </c>
      <c r="R240" s="1" t="s">
        <v>554</v>
      </c>
      <c r="S240" s="1">
        <v>93635</v>
      </c>
      <c r="T240" s="3">
        <v>42151</v>
      </c>
      <c r="U240" s="3">
        <v>42152</v>
      </c>
      <c r="V240" s="1">
        <v>-235.89500000000001</v>
      </c>
      <c r="W240" s="1">
        <v>1</v>
      </c>
      <c r="X240" s="1">
        <v>51.83</v>
      </c>
      <c r="Y240" s="4">
        <v>86012</v>
      </c>
    </row>
    <row r="241" spans="1:25" ht="12.75" customHeight="1" x14ac:dyDescent="0.25">
      <c r="A241" s="1">
        <v>22318</v>
      </c>
      <c r="B241" s="1" t="s">
        <v>37</v>
      </c>
      <c r="C241" s="1">
        <v>0.03</v>
      </c>
      <c r="D241" s="1">
        <v>29.34</v>
      </c>
      <c r="E241" s="1">
        <v>7.87</v>
      </c>
      <c r="F241" s="1">
        <v>453</v>
      </c>
      <c r="G241" s="1" t="s">
        <v>555</v>
      </c>
      <c r="H241" s="1" t="s">
        <v>49</v>
      </c>
      <c r="I241" s="1" t="s">
        <v>28</v>
      </c>
      <c r="J241" s="1" t="s">
        <v>41</v>
      </c>
      <c r="K241" s="1" t="s">
        <v>50</v>
      </c>
      <c r="L241" s="1" t="s">
        <v>59</v>
      </c>
      <c r="M241" s="1" t="s">
        <v>556</v>
      </c>
      <c r="N241" s="1">
        <v>0.54</v>
      </c>
      <c r="O241" s="1" t="s">
        <v>33</v>
      </c>
      <c r="P241" s="1" t="s">
        <v>34</v>
      </c>
      <c r="Q241" s="1" t="s">
        <v>45</v>
      </c>
      <c r="R241" s="1" t="s">
        <v>557</v>
      </c>
      <c r="S241" s="1">
        <v>95032</v>
      </c>
      <c r="T241" s="3">
        <v>42132</v>
      </c>
      <c r="U241" s="3">
        <v>42134</v>
      </c>
      <c r="V241" s="1">
        <v>-41.32</v>
      </c>
      <c r="W241" s="1">
        <v>1</v>
      </c>
      <c r="X241" s="1">
        <v>32.4</v>
      </c>
      <c r="Y241" s="4">
        <v>86011</v>
      </c>
    </row>
    <row r="242" spans="1:25" ht="12.75" customHeight="1" x14ac:dyDescent="0.25">
      <c r="A242" s="1">
        <v>22874</v>
      </c>
      <c r="B242" s="1" t="s">
        <v>106</v>
      </c>
      <c r="C242" s="1">
        <v>7.0000000000000007E-2</v>
      </c>
      <c r="D242" s="1">
        <v>16.91</v>
      </c>
      <c r="E242" s="1">
        <v>6.25</v>
      </c>
      <c r="F242" s="1">
        <v>460</v>
      </c>
      <c r="G242" s="1" t="s">
        <v>558</v>
      </c>
      <c r="H242" s="1" t="s">
        <v>49</v>
      </c>
      <c r="I242" s="1" t="s">
        <v>40</v>
      </c>
      <c r="J242" s="1" t="s">
        <v>29</v>
      </c>
      <c r="K242" s="1" t="s">
        <v>141</v>
      </c>
      <c r="L242" s="1" t="s">
        <v>59</v>
      </c>
      <c r="M242" s="1" t="s">
        <v>559</v>
      </c>
      <c r="N242" s="1">
        <v>0.57999999999999996</v>
      </c>
      <c r="O242" s="1" t="s">
        <v>33</v>
      </c>
      <c r="P242" s="1" t="s">
        <v>53</v>
      </c>
      <c r="Q242" s="1" t="s">
        <v>54</v>
      </c>
      <c r="R242" s="1" t="s">
        <v>560</v>
      </c>
      <c r="S242" s="1">
        <v>8332</v>
      </c>
      <c r="T242" s="3">
        <v>42147</v>
      </c>
      <c r="U242" s="3">
        <v>42154</v>
      </c>
      <c r="V242" s="1">
        <v>7.9000000000000057</v>
      </c>
      <c r="W242" s="1">
        <v>31</v>
      </c>
      <c r="X242" s="1">
        <v>492.9</v>
      </c>
      <c r="Y242" s="4">
        <v>86014</v>
      </c>
    </row>
    <row r="243" spans="1:25" ht="12.75" customHeight="1" x14ac:dyDescent="0.25">
      <c r="A243" s="1">
        <v>18467</v>
      </c>
      <c r="B243" s="1" t="s">
        <v>106</v>
      </c>
      <c r="C243" s="1">
        <v>7.0000000000000007E-2</v>
      </c>
      <c r="D243" s="1">
        <v>165.2</v>
      </c>
      <c r="E243" s="1">
        <v>19.989999999999998</v>
      </c>
      <c r="F243" s="1">
        <v>463</v>
      </c>
      <c r="G243" s="1" t="s">
        <v>561</v>
      </c>
      <c r="H243" s="1" t="s">
        <v>49</v>
      </c>
      <c r="I243" s="1" t="s">
        <v>58</v>
      </c>
      <c r="J243" s="1" t="s">
        <v>29</v>
      </c>
      <c r="K243" s="1" t="s">
        <v>141</v>
      </c>
      <c r="L243" s="1" t="s">
        <v>59</v>
      </c>
      <c r="M243" s="1" t="s">
        <v>562</v>
      </c>
      <c r="N243" s="1">
        <v>0.59</v>
      </c>
      <c r="O243" s="1" t="s">
        <v>33</v>
      </c>
      <c r="P243" s="1" t="s">
        <v>34</v>
      </c>
      <c r="Q243" s="1" t="s">
        <v>45</v>
      </c>
      <c r="R243" s="1" t="s">
        <v>563</v>
      </c>
      <c r="S243" s="1">
        <v>90069</v>
      </c>
      <c r="T243" s="3">
        <v>42018</v>
      </c>
      <c r="U243" s="3">
        <v>42020</v>
      </c>
      <c r="V243" s="1">
        <v>521.69000000000005</v>
      </c>
      <c r="W243" s="1">
        <v>7</v>
      </c>
      <c r="X243" s="1">
        <v>1081.54</v>
      </c>
      <c r="Y243" s="4">
        <v>88061</v>
      </c>
    </row>
    <row r="244" spans="1:25" ht="12.75" customHeight="1" x14ac:dyDescent="0.25">
      <c r="A244" s="1">
        <v>22754</v>
      </c>
      <c r="B244" s="1" t="s">
        <v>37</v>
      </c>
      <c r="C244" s="1">
        <v>0.08</v>
      </c>
      <c r="D244" s="1">
        <v>297.64</v>
      </c>
      <c r="E244" s="1">
        <v>14.7</v>
      </c>
      <c r="F244" s="1">
        <v>466</v>
      </c>
      <c r="G244" s="1" t="s">
        <v>564</v>
      </c>
      <c r="H244" s="1" t="s">
        <v>39</v>
      </c>
      <c r="I244" s="1" t="s">
        <v>58</v>
      </c>
      <c r="J244" s="1" t="s">
        <v>77</v>
      </c>
      <c r="K244" s="1" t="s">
        <v>85</v>
      </c>
      <c r="L244" s="1" t="s">
        <v>43</v>
      </c>
      <c r="M244" s="1" t="s">
        <v>565</v>
      </c>
      <c r="N244" s="1">
        <v>0.56999999999999995</v>
      </c>
      <c r="O244" s="1" t="s">
        <v>33</v>
      </c>
      <c r="P244" s="1" t="s">
        <v>53</v>
      </c>
      <c r="Q244" s="1" t="s">
        <v>193</v>
      </c>
      <c r="R244" s="1" t="s">
        <v>566</v>
      </c>
      <c r="S244" s="1">
        <v>2019</v>
      </c>
      <c r="T244" s="3">
        <v>42015</v>
      </c>
      <c r="U244" s="3">
        <v>42015</v>
      </c>
      <c r="V244" s="1">
        <v>496.79679999999996</v>
      </c>
      <c r="W244" s="1">
        <v>5</v>
      </c>
      <c r="X244" s="1">
        <v>1132.8399999999999</v>
      </c>
      <c r="Y244" s="4">
        <v>88060</v>
      </c>
    </row>
    <row r="245" spans="1:25" ht="12.75" customHeight="1" x14ac:dyDescent="0.25">
      <c r="A245" s="1">
        <v>22755</v>
      </c>
      <c r="B245" s="1" t="s">
        <v>37</v>
      </c>
      <c r="C245" s="1">
        <v>0.02</v>
      </c>
      <c r="D245" s="1">
        <v>12.99</v>
      </c>
      <c r="E245" s="1">
        <v>14.37</v>
      </c>
      <c r="F245" s="1">
        <v>467</v>
      </c>
      <c r="G245" s="1" t="s">
        <v>567</v>
      </c>
      <c r="H245" s="1" t="s">
        <v>49</v>
      </c>
      <c r="I245" s="1" t="s">
        <v>58</v>
      </c>
      <c r="J245" s="1" t="s">
        <v>41</v>
      </c>
      <c r="K245" s="1" t="s">
        <v>50</v>
      </c>
      <c r="L245" s="1" t="s">
        <v>236</v>
      </c>
      <c r="M245" s="1" t="s">
        <v>568</v>
      </c>
      <c r="N245" s="1">
        <v>0.73</v>
      </c>
      <c r="O245" s="1" t="s">
        <v>33</v>
      </c>
      <c r="P245" s="1" t="s">
        <v>53</v>
      </c>
      <c r="Q245" s="1" t="s">
        <v>193</v>
      </c>
      <c r="R245" s="1" t="s">
        <v>569</v>
      </c>
      <c r="S245" s="1">
        <v>1915</v>
      </c>
      <c r="T245" s="3">
        <v>42015</v>
      </c>
      <c r="U245" s="3">
        <v>42016</v>
      </c>
      <c r="V245" s="1">
        <v>-556.80960000000005</v>
      </c>
      <c r="W245" s="1">
        <v>11</v>
      </c>
      <c r="X245" s="1">
        <v>143.63</v>
      </c>
      <c r="Y245" s="4">
        <v>88060</v>
      </c>
    </row>
    <row r="246" spans="1:25" ht="12.75" customHeight="1" x14ac:dyDescent="0.25">
      <c r="A246" s="1">
        <v>22756</v>
      </c>
      <c r="B246" s="1" t="s">
        <v>37</v>
      </c>
      <c r="C246" s="1">
        <v>0.06</v>
      </c>
      <c r="D246" s="1">
        <v>14.42</v>
      </c>
      <c r="E246" s="1">
        <v>6.75</v>
      </c>
      <c r="F246" s="1">
        <v>468</v>
      </c>
      <c r="G246" s="1" t="s">
        <v>570</v>
      </c>
      <c r="H246" s="1" t="s">
        <v>49</v>
      </c>
      <c r="I246" s="1" t="s">
        <v>58</v>
      </c>
      <c r="J246" s="1" t="s">
        <v>29</v>
      </c>
      <c r="K246" s="1" t="s">
        <v>257</v>
      </c>
      <c r="L246" s="1" t="s">
        <v>86</v>
      </c>
      <c r="M246" s="1" t="s">
        <v>571</v>
      </c>
      <c r="N246" s="1">
        <v>0.52</v>
      </c>
      <c r="O246" s="1" t="s">
        <v>33</v>
      </c>
      <c r="P246" s="1" t="s">
        <v>53</v>
      </c>
      <c r="Q246" s="1" t="s">
        <v>193</v>
      </c>
      <c r="R246" s="1" t="s">
        <v>572</v>
      </c>
      <c r="S246" s="1">
        <v>2341</v>
      </c>
      <c r="T246" s="3">
        <v>42015</v>
      </c>
      <c r="U246" s="3">
        <v>42016</v>
      </c>
      <c r="V246" s="1">
        <v>-27.738800000000001</v>
      </c>
      <c r="W246" s="1">
        <v>5</v>
      </c>
      <c r="X246" s="1">
        <v>73.040000000000006</v>
      </c>
      <c r="Y246" s="4">
        <v>88060</v>
      </c>
    </row>
    <row r="247" spans="1:25" ht="12.75" customHeight="1" x14ac:dyDescent="0.25">
      <c r="A247" s="1">
        <v>22757</v>
      </c>
      <c r="B247" s="1" t="s">
        <v>37</v>
      </c>
      <c r="C247" s="1">
        <v>0.05</v>
      </c>
      <c r="D247" s="1">
        <v>4.1399999999999997</v>
      </c>
      <c r="E247" s="1">
        <v>6.6</v>
      </c>
      <c r="F247" s="1">
        <v>469</v>
      </c>
      <c r="G247" s="1" t="s">
        <v>573</v>
      </c>
      <c r="H247" s="1" t="s">
        <v>27</v>
      </c>
      <c r="I247" s="1" t="s">
        <v>58</v>
      </c>
      <c r="J247" s="1" t="s">
        <v>41</v>
      </c>
      <c r="K247" s="1" t="s">
        <v>50</v>
      </c>
      <c r="L247" s="1" t="s">
        <v>59</v>
      </c>
      <c r="M247" s="1" t="s">
        <v>98</v>
      </c>
      <c r="N247" s="1">
        <v>0.49</v>
      </c>
      <c r="O247" s="1" t="s">
        <v>33</v>
      </c>
      <c r="P247" s="1" t="s">
        <v>53</v>
      </c>
      <c r="Q247" s="1" t="s">
        <v>54</v>
      </c>
      <c r="R247" s="1" t="s">
        <v>574</v>
      </c>
      <c r="S247" s="1">
        <v>7506</v>
      </c>
      <c r="T247" s="3">
        <v>42015</v>
      </c>
      <c r="U247" s="3">
        <v>42017</v>
      </c>
      <c r="V247" s="1">
        <v>-128.68719999999999</v>
      </c>
      <c r="W247" s="1">
        <v>7</v>
      </c>
      <c r="X247" s="1">
        <v>33.35</v>
      </c>
      <c r="Y247" s="4">
        <v>88060</v>
      </c>
    </row>
    <row r="248" spans="1:25" ht="12.75" customHeight="1" x14ac:dyDescent="0.25">
      <c r="A248" s="1">
        <v>22758</v>
      </c>
      <c r="B248" s="1" t="s">
        <v>37</v>
      </c>
      <c r="C248" s="1">
        <v>0.03</v>
      </c>
      <c r="D248" s="1">
        <v>11.34</v>
      </c>
      <c r="E248" s="1">
        <v>5.01</v>
      </c>
      <c r="F248" s="1">
        <v>470</v>
      </c>
      <c r="G248" s="1" t="s">
        <v>575</v>
      </c>
      <c r="H248" s="1" t="s">
        <v>49</v>
      </c>
      <c r="I248" s="1" t="s">
        <v>58</v>
      </c>
      <c r="J248" s="1" t="s">
        <v>29</v>
      </c>
      <c r="K248" s="1" t="s">
        <v>93</v>
      </c>
      <c r="L248" s="1" t="s">
        <v>59</v>
      </c>
      <c r="M248" s="1" t="s">
        <v>576</v>
      </c>
      <c r="N248" s="1">
        <v>0.36</v>
      </c>
      <c r="O248" s="1" t="s">
        <v>33</v>
      </c>
      <c r="P248" s="1" t="s">
        <v>53</v>
      </c>
      <c r="Q248" s="1" t="s">
        <v>54</v>
      </c>
      <c r="R248" s="1" t="s">
        <v>577</v>
      </c>
      <c r="S248" s="1">
        <v>8601</v>
      </c>
      <c r="T248" s="3">
        <v>42015</v>
      </c>
      <c r="U248" s="3">
        <v>42015</v>
      </c>
      <c r="V248" s="1">
        <v>23.2028</v>
      </c>
      <c r="W248" s="1">
        <v>5</v>
      </c>
      <c r="X248" s="1">
        <v>60.24</v>
      </c>
      <c r="Y248" s="4">
        <v>88060</v>
      </c>
    </row>
    <row r="249" spans="1:25" ht="12.75" customHeight="1" x14ac:dyDescent="0.25">
      <c r="A249" s="1">
        <v>462</v>
      </c>
      <c r="B249" s="1" t="s">
        <v>37</v>
      </c>
      <c r="C249" s="1">
        <v>7.0000000000000007E-2</v>
      </c>
      <c r="D249" s="1">
        <v>179.99</v>
      </c>
      <c r="E249" s="1">
        <v>19.989999999999998</v>
      </c>
      <c r="F249" s="1">
        <v>471</v>
      </c>
      <c r="G249" s="1" t="s">
        <v>578</v>
      </c>
      <c r="H249" s="1" t="s">
        <v>27</v>
      </c>
      <c r="I249" s="1" t="s">
        <v>114</v>
      </c>
      <c r="J249" s="1" t="s">
        <v>77</v>
      </c>
      <c r="K249" s="1" t="s">
        <v>180</v>
      </c>
      <c r="L249" s="1" t="s">
        <v>59</v>
      </c>
      <c r="M249" s="1" t="s">
        <v>579</v>
      </c>
      <c r="N249" s="1">
        <v>0.48</v>
      </c>
      <c r="O249" s="1" t="s">
        <v>33</v>
      </c>
      <c r="P249" s="1" t="s">
        <v>136</v>
      </c>
      <c r="Q249" s="1" t="s">
        <v>387</v>
      </c>
      <c r="R249" s="1" t="s">
        <v>580</v>
      </c>
      <c r="S249" s="1">
        <v>30318</v>
      </c>
      <c r="T249" s="3">
        <v>42043</v>
      </c>
      <c r="U249" s="3">
        <v>42043</v>
      </c>
      <c r="V249" s="1">
        <v>-568.53510000000006</v>
      </c>
      <c r="W249" s="1">
        <v>4</v>
      </c>
      <c r="X249" s="1">
        <v>718.03</v>
      </c>
      <c r="Y249" s="4">
        <v>3138</v>
      </c>
    </row>
    <row r="250" spans="1:25" ht="12.75" customHeight="1" x14ac:dyDescent="0.25">
      <c r="A250" s="1">
        <v>18462</v>
      </c>
      <c r="B250" s="1" t="s">
        <v>37</v>
      </c>
      <c r="C250" s="1">
        <v>7.0000000000000007E-2</v>
      </c>
      <c r="D250" s="1">
        <v>179.99</v>
      </c>
      <c r="E250" s="1">
        <v>19.989999999999998</v>
      </c>
      <c r="F250" s="1">
        <v>472</v>
      </c>
      <c r="G250" s="1" t="s">
        <v>581</v>
      </c>
      <c r="H250" s="1" t="s">
        <v>27</v>
      </c>
      <c r="I250" s="1" t="s">
        <v>114</v>
      </c>
      <c r="J250" s="1" t="s">
        <v>77</v>
      </c>
      <c r="K250" s="1" t="s">
        <v>180</v>
      </c>
      <c r="L250" s="1" t="s">
        <v>59</v>
      </c>
      <c r="M250" s="1" t="s">
        <v>579</v>
      </c>
      <c r="N250" s="1">
        <v>0.48</v>
      </c>
      <c r="O250" s="1" t="s">
        <v>33</v>
      </c>
      <c r="P250" s="1" t="s">
        <v>53</v>
      </c>
      <c r="Q250" s="1" t="s">
        <v>415</v>
      </c>
      <c r="R250" s="1" t="s">
        <v>582</v>
      </c>
      <c r="S250" s="1">
        <v>21133</v>
      </c>
      <c r="T250" s="3">
        <v>42043</v>
      </c>
      <c r="U250" s="3">
        <v>42043</v>
      </c>
      <c r="V250" s="1">
        <v>-427.47</v>
      </c>
      <c r="W250" s="1">
        <v>1</v>
      </c>
      <c r="X250" s="1">
        <v>179.51</v>
      </c>
      <c r="Y250" s="4">
        <v>88023</v>
      </c>
    </row>
    <row r="251" spans="1:25" ht="12.75" customHeight="1" x14ac:dyDescent="0.25">
      <c r="A251" s="1">
        <v>20637</v>
      </c>
      <c r="B251" s="1" t="s">
        <v>47</v>
      </c>
      <c r="C251" s="1">
        <v>0.03</v>
      </c>
      <c r="D251" s="1">
        <v>11.97</v>
      </c>
      <c r="E251" s="1">
        <v>4.9800000000000004</v>
      </c>
      <c r="F251" s="1">
        <v>483</v>
      </c>
      <c r="G251" s="1" t="s">
        <v>583</v>
      </c>
      <c r="H251" s="1" t="s">
        <v>49</v>
      </c>
      <c r="I251" s="1" t="s">
        <v>28</v>
      </c>
      <c r="J251" s="1" t="s">
        <v>29</v>
      </c>
      <c r="K251" s="1" t="s">
        <v>257</v>
      </c>
      <c r="L251" s="1" t="s">
        <v>59</v>
      </c>
      <c r="M251" s="1" t="s">
        <v>584</v>
      </c>
      <c r="N251" s="1">
        <v>0.57999999999999996</v>
      </c>
      <c r="O251" s="1" t="s">
        <v>33</v>
      </c>
      <c r="P251" s="1" t="s">
        <v>61</v>
      </c>
      <c r="Q251" s="1" t="s">
        <v>178</v>
      </c>
      <c r="R251" s="1" t="s">
        <v>585</v>
      </c>
      <c r="S251" s="1">
        <v>60543</v>
      </c>
      <c r="T251" s="3">
        <v>42031</v>
      </c>
      <c r="U251" s="3">
        <v>42032</v>
      </c>
      <c r="V251" s="1">
        <v>-18.190000000000001</v>
      </c>
      <c r="W251" s="1">
        <v>6</v>
      </c>
      <c r="X251" s="1">
        <v>73.180000000000007</v>
      </c>
      <c r="Y251" s="4">
        <v>90353</v>
      </c>
    </row>
    <row r="252" spans="1:25" ht="12.75" customHeight="1" x14ac:dyDescent="0.25">
      <c r="A252" s="1">
        <v>22864</v>
      </c>
      <c r="B252" s="1" t="s">
        <v>37</v>
      </c>
      <c r="C252" s="1">
        <v>0.06</v>
      </c>
      <c r="D252" s="1">
        <v>3.36</v>
      </c>
      <c r="E252" s="1">
        <v>6.27</v>
      </c>
      <c r="F252" s="1">
        <v>483</v>
      </c>
      <c r="G252" s="1" t="s">
        <v>583</v>
      </c>
      <c r="H252" s="1" t="s">
        <v>49</v>
      </c>
      <c r="I252" s="1" t="s">
        <v>28</v>
      </c>
      <c r="J252" s="1" t="s">
        <v>29</v>
      </c>
      <c r="K252" s="1" t="s">
        <v>109</v>
      </c>
      <c r="L252" s="1" t="s">
        <v>59</v>
      </c>
      <c r="M252" s="1" t="s">
        <v>586</v>
      </c>
      <c r="N252" s="1">
        <v>0.4</v>
      </c>
      <c r="O252" s="1" t="s">
        <v>33</v>
      </c>
      <c r="P252" s="1" t="s">
        <v>61</v>
      </c>
      <c r="Q252" s="1" t="s">
        <v>178</v>
      </c>
      <c r="R252" s="1" t="s">
        <v>585</v>
      </c>
      <c r="S252" s="1">
        <v>60543</v>
      </c>
      <c r="T252" s="3">
        <v>42117</v>
      </c>
      <c r="U252" s="3">
        <v>42118</v>
      </c>
      <c r="V252" s="1">
        <v>-24.057540000000003</v>
      </c>
      <c r="W252" s="1">
        <v>2</v>
      </c>
      <c r="X252" s="1">
        <v>8.82</v>
      </c>
      <c r="Y252" s="4">
        <v>90354</v>
      </c>
    </row>
    <row r="253" spans="1:25" ht="12.75" customHeight="1" x14ac:dyDescent="0.25">
      <c r="A253" s="1">
        <v>22865</v>
      </c>
      <c r="B253" s="1" t="s">
        <v>37</v>
      </c>
      <c r="C253" s="1">
        <v>7.0000000000000007E-2</v>
      </c>
      <c r="D253" s="1">
        <v>699.99</v>
      </c>
      <c r="E253" s="1">
        <v>24.49</v>
      </c>
      <c r="F253" s="1">
        <v>483</v>
      </c>
      <c r="G253" s="1" t="s">
        <v>583</v>
      </c>
      <c r="H253" s="1" t="s">
        <v>49</v>
      </c>
      <c r="I253" s="1" t="s">
        <v>28</v>
      </c>
      <c r="J253" s="1" t="s">
        <v>77</v>
      </c>
      <c r="K253" s="1" t="s">
        <v>587</v>
      </c>
      <c r="L253" s="1" t="s">
        <v>236</v>
      </c>
      <c r="M253" s="1" t="s">
        <v>588</v>
      </c>
      <c r="N253" s="1">
        <v>0.41</v>
      </c>
      <c r="O253" s="1" t="s">
        <v>33</v>
      </c>
      <c r="P253" s="1" t="s">
        <v>61</v>
      </c>
      <c r="Q253" s="1" t="s">
        <v>178</v>
      </c>
      <c r="R253" s="1" t="s">
        <v>585</v>
      </c>
      <c r="S253" s="1">
        <v>60543</v>
      </c>
      <c r="T253" s="3">
        <v>42117</v>
      </c>
      <c r="U253" s="3">
        <v>42119</v>
      </c>
      <c r="V253" s="1">
        <v>2583.5614799999998</v>
      </c>
      <c r="W253" s="1">
        <v>9</v>
      </c>
      <c r="X253" s="1">
        <v>5976.09</v>
      </c>
      <c r="Y253" s="4">
        <v>90354</v>
      </c>
    </row>
    <row r="254" spans="1:25" ht="12.75" customHeight="1" x14ac:dyDescent="0.25">
      <c r="A254" s="1">
        <v>20668</v>
      </c>
      <c r="B254" s="1" t="s">
        <v>37</v>
      </c>
      <c r="C254" s="1">
        <v>0.05</v>
      </c>
      <c r="D254" s="1">
        <v>2.88</v>
      </c>
      <c r="E254" s="1">
        <v>0.5</v>
      </c>
      <c r="F254" s="1">
        <v>485</v>
      </c>
      <c r="G254" s="1" t="s">
        <v>589</v>
      </c>
      <c r="H254" s="1" t="s">
        <v>49</v>
      </c>
      <c r="I254" s="1" t="s">
        <v>28</v>
      </c>
      <c r="J254" s="1" t="s">
        <v>29</v>
      </c>
      <c r="K254" s="1" t="s">
        <v>134</v>
      </c>
      <c r="L254" s="1" t="s">
        <v>59</v>
      </c>
      <c r="M254" s="1" t="s">
        <v>590</v>
      </c>
      <c r="N254" s="1">
        <v>0.36</v>
      </c>
      <c r="O254" s="1" t="s">
        <v>33</v>
      </c>
      <c r="P254" s="1" t="s">
        <v>34</v>
      </c>
      <c r="Q254" s="1" t="s">
        <v>45</v>
      </c>
      <c r="R254" s="1" t="s">
        <v>591</v>
      </c>
      <c r="S254" s="1">
        <v>93727</v>
      </c>
      <c r="T254" s="3">
        <v>42081</v>
      </c>
      <c r="U254" s="3">
        <v>42083</v>
      </c>
      <c r="V254" s="1">
        <v>6.0512999999999995</v>
      </c>
      <c r="W254" s="1">
        <v>3</v>
      </c>
      <c r="X254" s="1">
        <v>8.77</v>
      </c>
      <c r="Y254" s="4">
        <v>91062</v>
      </c>
    </row>
    <row r="255" spans="1:25" ht="12.75" customHeight="1" x14ac:dyDescent="0.25">
      <c r="A255" s="1">
        <v>23394</v>
      </c>
      <c r="B255" s="1" t="s">
        <v>56</v>
      </c>
      <c r="C255" s="1">
        <v>0.1</v>
      </c>
      <c r="D255" s="1">
        <v>3.36</v>
      </c>
      <c r="E255" s="1">
        <v>6.27</v>
      </c>
      <c r="F255" s="1">
        <v>487</v>
      </c>
      <c r="G255" s="1" t="s">
        <v>592</v>
      </c>
      <c r="H255" s="1" t="s">
        <v>27</v>
      </c>
      <c r="I255" s="1" t="s">
        <v>28</v>
      </c>
      <c r="J255" s="1" t="s">
        <v>29</v>
      </c>
      <c r="K255" s="1" t="s">
        <v>109</v>
      </c>
      <c r="L255" s="1" t="s">
        <v>59</v>
      </c>
      <c r="M255" s="1" t="s">
        <v>586</v>
      </c>
      <c r="N255" s="1">
        <v>0.4</v>
      </c>
      <c r="O255" s="1" t="s">
        <v>33</v>
      </c>
      <c r="P255" s="1" t="s">
        <v>53</v>
      </c>
      <c r="Q255" s="1" t="s">
        <v>188</v>
      </c>
      <c r="R255" s="1" t="s">
        <v>433</v>
      </c>
      <c r="S255" s="1">
        <v>4073</v>
      </c>
      <c r="T255" s="3">
        <v>42142</v>
      </c>
      <c r="U255" s="3">
        <v>42143</v>
      </c>
      <c r="V255" s="1">
        <v>-67.0565</v>
      </c>
      <c r="W255" s="1">
        <v>5</v>
      </c>
      <c r="X255" s="1">
        <v>20.87</v>
      </c>
      <c r="Y255" s="4">
        <v>91063</v>
      </c>
    </row>
    <row r="256" spans="1:25" ht="12.75" customHeight="1" x14ac:dyDescent="0.25">
      <c r="A256" s="1">
        <v>23395</v>
      </c>
      <c r="B256" s="1" t="s">
        <v>56</v>
      </c>
      <c r="C256" s="1">
        <v>7.0000000000000007E-2</v>
      </c>
      <c r="D256" s="1">
        <v>12.28</v>
      </c>
      <c r="E256" s="1">
        <v>4.8600000000000003</v>
      </c>
      <c r="F256" s="1">
        <v>488</v>
      </c>
      <c r="G256" s="1" t="s">
        <v>593</v>
      </c>
      <c r="H256" s="1" t="s">
        <v>49</v>
      </c>
      <c r="I256" s="1" t="s">
        <v>28</v>
      </c>
      <c r="J256" s="1" t="s">
        <v>29</v>
      </c>
      <c r="K256" s="1" t="s">
        <v>93</v>
      </c>
      <c r="L256" s="1" t="s">
        <v>59</v>
      </c>
      <c r="M256" s="1" t="s">
        <v>303</v>
      </c>
      <c r="N256" s="1">
        <v>0.38</v>
      </c>
      <c r="O256" s="1" t="s">
        <v>33</v>
      </c>
      <c r="P256" s="1" t="s">
        <v>53</v>
      </c>
      <c r="Q256" s="1" t="s">
        <v>188</v>
      </c>
      <c r="R256" s="1" t="s">
        <v>594</v>
      </c>
      <c r="S256" s="1">
        <v>4106</v>
      </c>
      <c r="T256" s="3">
        <v>42142</v>
      </c>
      <c r="U256" s="3">
        <v>42144</v>
      </c>
      <c r="V256" s="1">
        <v>-7.94</v>
      </c>
      <c r="W256" s="1">
        <v>2</v>
      </c>
      <c r="X256" s="1">
        <v>25.7</v>
      </c>
      <c r="Y256" s="4">
        <v>91063</v>
      </c>
    </row>
    <row r="257" spans="1:25" ht="12.75" customHeight="1" x14ac:dyDescent="0.25">
      <c r="A257" s="1">
        <v>23393</v>
      </c>
      <c r="B257" s="1" t="s">
        <v>56</v>
      </c>
      <c r="C257" s="1">
        <v>0.09</v>
      </c>
      <c r="D257" s="1">
        <v>20.99</v>
      </c>
      <c r="E257" s="1">
        <v>0.99</v>
      </c>
      <c r="F257" s="1">
        <v>489</v>
      </c>
      <c r="G257" s="1" t="s">
        <v>595</v>
      </c>
      <c r="H257" s="1" t="s">
        <v>49</v>
      </c>
      <c r="I257" s="1" t="s">
        <v>28</v>
      </c>
      <c r="J257" s="1" t="s">
        <v>77</v>
      </c>
      <c r="K257" s="1" t="s">
        <v>78</v>
      </c>
      <c r="L257" s="1" t="s">
        <v>31</v>
      </c>
      <c r="M257" s="1" t="s">
        <v>596</v>
      </c>
      <c r="N257" s="1">
        <v>0.56999999999999995</v>
      </c>
      <c r="O257" s="1" t="s">
        <v>33</v>
      </c>
      <c r="P257" s="1" t="s">
        <v>53</v>
      </c>
      <c r="Q257" s="1" t="s">
        <v>193</v>
      </c>
      <c r="R257" s="1" t="s">
        <v>597</v>
      </c>
      <c r="S257" s="1">
        <v>2062</v>
      </c>
      <c r="T257" s="3">
        <v>42142</v>
      </c>
      <c r="U257" s="3">
        <v>42142</v>
      </c>
      <c r="V257" s="1">
        <v>122.292</v>
      </c>
      <c r="W257" s="1">
        <v>14</v>
      </c>
      <c r="X257" s="1">
        <v>229.57</v>
      </c>
      <c r="Y257" s="4">
        <v>91063</v>
      </c>
    </row>
    <row r="258" spans="1:25" ht="12.75" customHeight="1" x14ac:dyDescent="0.25">
      <c r="A258" s="1">
        <v>1147</v>
      </c>
      <c r="B258" s="1" t="s">
        <v>56</v>
      </c>
      <c r="C258" s="1">
        <v>0.08</v>
      </c>
      <c r="D258" s="1">
        <v>2.94</v>
      </c>
      <c r="E258" s="1">
        <v>0.96</v>
      </c>
      <c r="F258" s="1">
        <v>491</v>
      </c>
      <c r="G258" s="1" t="s">
        <v>598</v>
      </c>
      <c r="H258" s="1" t="s">
        <v>49</v>
      </c>
      <c r="I258" s="1" t="s">
        <v>114</v>
      </c>
      <c r="J258" s="1" t="s">
        <v>29</v>
      </c>
      <c r="K258" s="1" t="s">
        <v>30</v>
      </c>
      <c r="L258" s="1" t="s">
        <v>31</v>
      </c>
      <c r="M258" s="1" t="s">
        <v>599</v>
      </c>
      <c r="N258" s="1">
        <v>0.57999999999999996</v>
      </c>
      <c r="O258" s="1" t="s">
        <v>33</v>
      </c>
      <c r="P258" s="1" t="s">
        <v>53</v>
      </c>
      <c r="Q258" s="1" t="s">
        <v>71</v>
      </c>
      <c r="R258" s="1" t="s">
        <v>90</v>
      </c>
      <c r="S258" s="1">
        <v>10154</v>
      </c>
      <c r="T258" s="3">
        <v>42139</v>
      </c>
      <c r="U258" s="3">
        <v>42141</v>
      </c>
      <c r="V258" s="1">
        <v>-2.12</v>
      </c>
      <c r="W258" s="1">
        <v>23</v>
      </c>
      <c r="X258" s="1">
        <v>66.7</v>
      </c>
      <c r="Y258" s="4">
        <v>8353</v>
      </c>
    </row>
    <row r="259" spans="1:25" ht="12.75" customHeight="1" x14ac:dyDescent="0.25">
      <c r="A259" s="1">
        <v>1450</v>
      </c>
      <c r="B259" s="1" t="s">
        <v>47</v>
      </c>
      <c r="C259" s="1">
        <v>0.01</v>
      </c>
      <c r="D259" s="1">
        <v>4.9800000000000004</v>
      </c>
      <c r="E259" s="1">
        <v>6.07</v>
      </c>
      <c r="F259" s="1">
        <v>491</v>
      </c>
      <c r="G259" s="1" t="s">
        <v>598</v>
      </c>
      <c r="H259" s="1" t="s">
        <v>49</v>
      </c>
      <c r="I259" s="1" t="s">
        <v>114</v>
      </c>
      <c r="J259" s="1" t="s">
        <v>29</v>
      </c>
      <c r="K259" s="1" t="s">
        <v>93</v>
      </c>
      <c r="L259" s="1" t="s">
        <v>59</v>
      </c>
      <c r="M259" s="1" t="s">
        <v>173</v>
      </c>
      <c r="N259" s="1">
        <v>0.36</v>
      </c>
      <c r="O259" s="1" t="s">
        <v>33</v>
      </c>
      <c r="P259" s="1" t="s">
        <v>53</v>
      </c>
      <c r="Q259" s="1" t="s">
        <v>71</v>
      </c>
      <c r="R259" s="1" t="s">
        <v>90</v>
      </c>
      <c r="S259" s="1">
        <v>10154</v>
      </c>
      <c r="T259" s="3">
        <v>42045</v>
      </c>
      <c r="U259" s="3">
        <v>42046</v>
      </c>
      <c r="V259" s="1">
        <v>-69.069999999999993</v>
      </c>
      <c r="W259" s="1">
        <v>41</v>
      </c>
      <c r="X259" s="1">
        <v>217</v>
      </c>
      <c r="Y259" s="4">
        <v>10464</v>
      </c>
    </row>
    <row r="260" spans="1:25" ht="12.75" customHeight="1" x14ac:dyDescent="0.25">
      <c r="A260" s="1">
        <v>914</v>
      </c>
      <c r="B260" s="1" t="s">
        <v>47</v>
      </c>
      <c r="C260" s="1">
        <v>0.02</v>
      </c>
      <c r="D260" s="1">
        <v>1360.14</v>
      </c>
      <c r="E260" s="1">
        <v>14.7</v>
      </c>
      <c r="F260" s="1">
        <v>491</v>
      </c>
      <c r="G260" s="1" t="s">
        <v>598</v>
      </c>
      <c r="H260" s="1" t="s">
        <v>39</v>
      </c>
      <c r="I260" s="1" t="s">
        <v>114</v>
      </c>
      <c r="J260" s="1" t="s">
        <v>77</v>
      </c>
      <c r="K260" s="1" t="s">
        <v>85</v>
      </c>
      <c r="L260" s="1" t="s">
        <v>43</v>
      </c>
      <c r="M260" s="1" t="s">
        <v>600</v>
      </c>
      <c r="N260" s="1">
        <v>0.59</v>
      </c>
      <c r="O260" s="1" t="s">
        <v>33</v>
      </c>
      <c r="P260" s="1" t="s">
        <v>53</v>
      </c>
      <c r="Q260" s="1" t="s">
        <v>71</v>
      </c>
      <c r="R260" s="1" t="s">
        <v>90</v>
      </c>
      <c r="S260" s="1">
        <v>10154</v>
      </c>
      <c r="T260" s="3">
        <v>42175</v>
      </c>
      <c r="U260" s="3">
        <v>42177</v>
      </c>
      <c r="V260" s="1">
        <v>2028.12</v>
      </c>
      <c r="W260" s="1">
        <v>22</v>
      </c>
      <c r="X260" s="1">
        <v>31670.6</v>
      </c>
      <c r="Y260" s="4">
        <v>6562</v>
      </c>
    </row>
    <row r="261" spans="1:25" ht="12.75" customHeight="1" x14ac:dyDescent="0.25">
      <c r="A261" s="1">
        <v>6046</v>
      </c>
      <c r="B261" s="1" t="s">
        <v>37</v>
      </c>
      <c r="C261" s="1">
        <v>0.02</v>
      </c>
      <c r="D261" s="1">
        <v>9.06</v>
      </c>
      <c r="E261" s="1">
        <v>9.86</v>
      </c>
      <c r="F261" s="1">
        <v>491</v>
      </c>
      <c r="G261" s="1" t="s">
        <v>598</v>
      </c>
      <c r="H261" s="1" t="s">
        <v>49</v>
      </c>
      <c r="I261" s="1" t="s">
        <v>114</v>
      </c>
      <c r="J261" s="1" t="s">
        <v>29</v>
      </c>
      <c r="K261" s="1" t="s">
        <v>93</v>
      </c>
      <c r="L261" s="1" t="s">
        <v>59</v>
      </c>
      <c r="M261" s="1" t="s">
        <v>601</v>
      </c>
      <c r="N261" s="1">
        <v>0.4</v>
      </c>
      <c r="O261" s="1" t="s">
        <v>33</v>
      </c>
      <c r="P261" s="1" t="s">
        <v>53</v>
      </c>
      <c r="Q261" s="1" t="s">
        <v>71</v>
      </c>
      <c r="R261" s="1" t="s">
        <v>90</v>
      </c>
      <c r="S261" s="1">
        <v>10154</v>
      </c>
      <c r="T261" s="3">
        <v>42175</v>
      </c>
      <c r="U261" s="3">
        <v>42177</v>
      </c>
      <c r="V261" s="1">
        <v>-63.51</v>
      </c>
      <c r="W261" s="1">
        <v>24</v>
      </c>
      <c r="X261" s="1">
        <v>239.82</v>
      </c>
      <c r="Y261" s="4">
        <v>42852</v>
      </c>
    </row>
    <row r="262" spans="1:25" ht="12.75" customHeight="1" x14ac:dyDescent="0.25">
      <c r="A262" s="1">
        <v>18757</v>
      </c>
      <c r="B262" s="1" t="s">
        <v>37</v>
      </c>
      <c r="C262" s="1">
        <v>0.02</v>
      </c>
      <c r="D262" s="1">
        <v>6.48</v>
      </c>
      <c r="E262" s="1">
        <v>6.6</v>
      </c>
      <c r="F262" s="1">
        <v>493</v>
      </c>
      <c r="G262" s="1" t="s">
        <v>602</v>
      </c>
      <c r="H262" s="1" t="s">
        <v>49</v>
      </c>
      <c r="I262" s="1" t="s">
        <v>114</v>
      </c>
      <c r="J262" s="1" t="s">
        <v>29</v>
      </c>
      <c r="K262" s="1" t="s">
        <v>93</v>
      </c>
      <c r="L262" s="1" t="s">
        <v>59</v>
      </c>
      <c r="M262" s="1" t="s">
        <v>603</v>
      </c>
      <c r="N262" s="1">
        <v>0.37</v>
      </c>
      <c r="O262" s="1" t="s">
        <v>33</v>
      </c>
      <c r="P262" s="1" t="s">
        <v>34</v>
      </c>
      <c r="Q262" s="1" t="s">
        <v>35</v>
      </c>
      <c r="R262" s="1" t="s">
        <v>604</v>
      </c>
      <c r="S262" s="1">
        <v>98158</v>
      </c>
      <c r="T262" s="3">
        <v>42024</v>
      </c>
      <c r="U262" s="3">
        <v>42026</v>
      </c>
      <c r="V262" s="1">
        <v>-92.05</v>
      </c>
      <c r="W262" s="1">
        <v>10</v>
      </c>
      <c r="X262" s="1">
        <v>66.709999999999994</v>
      </c>
      <c r="Y262" s="4">
        <v>88906</v>
      </c>
    </row>
    <row r="263" spans="1:25" ht="12.75" customHeight="1" x14ac:dyDescent="0.25">
      <c r="A263" s="1">
        <v>18758</v>
      </c>
      <c r="B263" s="1" t="s">
        <v>37</v>
      </c>
      <c r="C263" s="1">
        <v>0.04</v>
      </c>
      <c r="D263" s="1">
        <v>17.149999999999999</v>
      </c>
      <c r="E263" s="1">
        <v>4.96</v>
      </c>
      <c r="F263" s="1">
        <v>493</v>
      </c>
      <c r="G263" s="1" t="s">
        <v>602</v>
      </c>
      <c r="H263" s="1" t="s">
        <v>49</v>
      </c>
      <c r="I263" s="1" t="s">
        <v>114</v>
      </c>
      <c r="J263" s="1" t="s">
        <v>29</v>
      </c>
      <c r="K263" s="1" t="s">
        <v>141</v>
      </c>
      <c r="L263" s="1" t="s">
        <v>59</v>
      </c>
      <c r="M263" s="1" t="s">
        <v>605</v>
      </c>
      <c r="N263" s="1">
        <v>0.57999999999999996</v>
      </c>
      <c r="O263" s="1" t="s">
        <v>33</v>
      </c>
      <c r="P263" s="1" t="s">
        <v>34</v>
      </c>
      <c r="Q263" s="1" t="s">
        <v>35</v>
      </c>
      <c r="R263" s="1" t="s">
        <v>604</v>
      </c>
      <c r="S263" s="1">
        <v>98158</v>
      </c>
      <c r="T263" s="3">
        <v>42024</v>
      </c>
      <c r="U263" s="3">
        <v>42025</v>
      </c>
      <c r="V263" s="1">
        <v>6.11</v>
      </c>
      <c r="W263" s="1">
        <v>5</v>
      </c>
      <c r="X263" s="1">
        <v>87.16</v>
      </c>
      <c r="Y263" s="4">
        <v>88906</v>
      </c>
    </row>
    <row r="264" spans="1:25" ht="12.75" customHeight="1" x14ac:dyDescent="0.25">
      <c r="A264" s="1">
        <v>19146</v>
      </c>
      <c r="B264" s="1" t="s">
        <v>56</v>
      </c>
      <c r="C264" s="1">
        <v>0.06</v>
      </c>
      <c r="D264" s="1">
        <v>8.32</v>
      </c>
      <c r="E264" s="1">
        <v>2.38</v>
      </c>
      <c r="F264" s="1">
        <v>494</v>
      </c>
      <c r="G264" s="1" t="s">
        <v>606</v>
      </c>
      <c r="H264" s="1" t="s">
        <v>49</v>
      </c>
      <c r="I264" s="1" t="s">
        <v>114</v>
      </c>
      <c r="J264" s="1" t="s">
        <v>77</v>
      </c>
      <c r="K264" s="1" t="s">
        <v>180</v>
      </c>
      <c r="L264" s="1" t="s">
        <v>51</v>
      </c>
      <c r="M264" s="1" t="s">
        <v>607</v>
      </c>
      <c r="N264" s="1">
        <v>0.74</v>
      </c>
      <c r="O264" s="1" t="s">
        <v>33</v>
      </c>
      <c r="P264" s="1" t="s">
        <v>34</v>
      </c>
      <c r="Q264" s="1" t="s">
        <v>35</v>
      </c>
      <c r="R264" s="1" t="s">
        <v>209</v>
      </c>
      <c r="S264" s="1">
        <v>98115</v>
      </c>
      <c r="T264" s="3">
        <v>42139</v>
      </c>
      <c r="U264" s="3">
        <v>42141</v>
      </c>
      <c r="V264" s="1">
        <v>-36.630000000000003</v>
      </c>
      <c r="W264" s="1">
        <v>12</v>
      </c>
      <c r="X264" s="1">
        <v>101.26</v>
      </c>
      <c r="Y264" s="4">
        <v>88905</v>
      </c>
    </row>
    <row r="265" spans="1:25" ht="12.75" customHeight="1" x14ac:dyDescent="0.25">
      <c r="A265" s="1">
        <v>19147</v>
      </c>
      <c r="B265" s="1" t="s">
        <v>56</v>
      </c>
      <c r="C265" s="1">
        <v>0.08</v>
      </c>
      <c r="D265" s="1">
        <v>2.94</v>
      </c>
      <c r="E265" s="1">
        <v>0.96</v>
      </c>
      <c r="F265" s="1">
        <v>494</v>
      </c>
      <c r="G265" s="1" t="s">
        <v>606</v>
      </c>
      <c r="H265" s="1" t="s">
        <v>49</v>
      </c>
      <c r="I265" s="1" t="s">
        <v>114</v>
      </c>
      <c r="J265" s="1" t="s">
        <v>29</v>
      </c>
      <c r="K265" s="1" t="s">
        <v>30</v>
      </c>
      <c r="L265" s="1" t="s">
        <v>31</v>
      </c>
      <c r="M265" s="1" t="s">
        <v>599</v>
      </c>
      <c r="N265" s="1">
        <v>0.57999999999999996</v>
      </c>
      <c r="O265" s="1" t="s">
        <v>33</v>
      </c>
      <c r="P265" s="1" t="s">
        <v>34</v>
      </c>
      <c r="Q265" s="1" t="s">
        <v>35</v>
      </c>
      <c r="R265" s="1" t="s">
        <v>209</v>
      </c>
      <c r="S265" s="1">
        <v>98115</v>
      </c>
      <c r="T265" s="3">
        <v>42139</v>
      </c>
      <c r="U265" s="3">
        <v>42141</v>
      </c>
      <c r="V265" s="1">
        <v>-2.12</v>
      </c>
      <c r="W265" s="1">
        <v>6</v>
      </c>
      <c r="X265" s="1">
        <v>17.399999999999999</v>
      </c>
      <c r="Y265" s="4">
        <v>88905</v>
      </c>
    </row>
    <row r="266" spans="1:25" ht="12.75" customHeight="1" x14ac:dyDescent="0.25">
      <c r="A266" s="1">
        <v>19450</v>
      </c>
      <c r="B266" s="1" t="s">
        <v>47</v>
      </c>
      <c r="C266" s="1">
        <v>0.01</v>
      </c>
      <c r="D266" s="1">
        <v>4.9800000000000004</v>
      </c>
      <c r="E266" s="1">
        <v>6.07</v>
      </c>
      <c r="F266" s="1">
        <v>494</v>
      </c>
      <c r="G266" s="1" t="s">
        <v>606</v>
      </c>
      <c r="H266" s="1" t="s">
        <v>49</v>
      </c>
      <c r="I266" s="1" t="s">
        <v>114</v>
      </c>
      <c r="J266" s="1" t="s">
        <v>29</v>
      </c>
      <c r="K266" s="1" t="s">
        <v>93</v>
      </c>
      <c r="L266" s="1" t="s">
        <v>59</v>
      </c>
      <c r="M266" s="1" t="s">
        <v>173</v>
      </c>
      <c r="N266" s="1">
        <v>0.36</v>
      </c>
      <c r="O266" s="1" t="s">
        <v>33</v>
      </c>
      <c r="P266" s="1" t="s">
        <v>34</v>
      </c>
      <c r="Q266" s="1" t="s">
        <v>35</v>
      </c>
      <c r="R266" s="1" t="s">
        <v>209</v>
      </c>
      <c r="S266" s="1">
        <v>98115</v>
      </c>
      <c r="T266" s="3">
        <v>42045</v>
      </c>
      <c r="U266" s="3">
        <v>42046</v>
      </c>
      <c r="V266" s="1">
        <v>-35.916399999999996</v>
      </c>
      <c r="W266" s="1">
        <v>10</v>
      </c>
      <c r="X266" s="1">
        <v>52.93</v>
      </c>
      <c r="Y266" s="4">
        <v>88907</v>
      </c>
    </row>
    <row r="267" spans="1:25" ht="12.75" customHeight="1" x14ac:dyDescent="0.25">
      <c r="A267" s="1">
        <v>18914</v>
      </c>
      <c r="B267" s="1" t="s">
        <v>47</v>
      </c>
      <c r="C267" s="1">
        <v>0.02</v>
      </c>
      <c r="D267" s="1">
        <v>1360.14</v>
      </c>
      <c r="E267" s="1">
        <v>14.7</v>
      </c>
      <c r="F267" s="1">
        <v>494</v>
      </c>
      <c r="G267" s="1" t="s">
        <v>606</v>
      </c>
      <c r="H267" s="1" t="s">
        <v>39</v>
      </c>
      <c r="I267" s="1" t="s">
        <v>114</v>
      </c>
      <c r="J267" s="1" t="s">
        <v>77</v>
      </c>
      <c r="K267" s="1" t="s">
        <v>85</v>
      </c>
      <c r="L267" s="1" t="s">
        <v>43</v>
      </c>
      <c r="M267" s="1" t="s">
        <v>600</v>
      </c>
      <c r="N267" s="1">
        <v>0.59</v>
      </c>
      <c r="O267" s="1" t="s">
        <v>33</v>
      </c>
      <c r="P267" s="1" t="s">
        <v>34</v>
      </c>
      <c r="Q267" s="1" t="s">
        <v>35</v>
      </c>
      <c r="R267" s="1" t="s">
        <v>209</v>
      </c>
      <c r="S267" s="1">
        <v>98115</v>
      </c>
      <c r="T267" s="3">
        <v>42175</v>
      </c>
      <c r="U267" s="3">
        <v>42177</v>
      </c>
      <c r="V267" s="1">
        <v>3042.18</v>
      </c>
      <c r="W267" s="1">
        <v>6</v>
      </c>
      <c r="X267" s="1">
        <v>8637.44</v>
      </c>
      <c r="Y267" s="4">
        <v>88908</v>
      </c>
    </row>
    <row r="268" spans="1:25" ht="12.75" customHeight="1" x14ac:dyDescent="0.25">
      <c r="A268" s="1">
        <v>24046</v>
      </c>
      <c r="B268" s="1" t="s">
        <v>37</v>
      </c>
      <c r="C268" s="1">
        <v>0.02</v>
      </c>
      <c r="D268" s="1">
        <v>9.06</v>
      </c>
      <c r="E268" s="1">
        <v>9.86</v>
      </c>
      <c r="F268" s="1">
        <v>494</v>
      </c>
      <c r="G268" s="1" t="s">
        <v>606</v>
      </c>
      <c r="H268" s="1" t="s">
        <v>49</v>
      </c>
      <c r="I268" s="1" t="s">
        <v>114</v>
      </c>
      <c r="J268" s="1" t="s">
        <v>29</v>
      </c>
      <c r="K268" s="1" t="s">
        <v>93</v>
      </c>
      <c r="L268" s="1" t="s">
        <v>59</v>
      </c>
      <c r="M268" s="1" t="s">
        <v>601</v>
      </c>
      <c r="N268" s="1">
        <v>0.4</v>
      </c>
      <c r="O268" s="1" t="s">
        <v>33</v>
      </c>
      <c r="P268" s="1" t="s">
        <v>34</v>
      </c>
      <c r="Q268" s="1" t="s">
        <v>35</v>
      </c>
      <c r="R268" s="1" t="s">
        <v>209</v>
      </c>
      <c r="S268" s="1">
        <v>98115</v>
      </c>
      <c r="T268" s="3">
        <v>42175</v>
      </c>
      <c r="U268" s="3">
        <v>42177</v>
      </c>
      <c r="V268" s="1">
        <v>-31.754999999999999</v>
      </c>
      <c r="W268" s="1">
        <v>6</v>
      </c>
      <c r="X268" s="1">
        <v>59.95</v>
      </c>
      <c r="Y268" s="4">
        <v>88908</v>
      </c>
    </row>
    <row r="269" spans="1:25" ht="12.75" customHeight="1" x14ac:dyDescent="0.25">
      <c r="A269" s="1">
        <v>26315</v>
      </c>
      <c r="B269" s="1" t="s">
        <v>47</v>
      </c>
      <c r="C269" s="1">
        <v>7.0000000000000007E-2</v>
      </c>
      <c r="D269" s="1">
        <v>152.47999999999999</v>
      </c>
      <c r="E269" s="1">
        <v>6.5</v>
      </c>
      <c r="F269" s="1">
        <v>497</v>
      </c>
      <c r="G269" s="1" t="s">
        <v>608</v>
      </c>
      <c r="H269" s="1" t="s">
        <v>49</v>
      </c>
      <c r="I269" s="1" t="s">
        <v>58</v>
      </c>
      <c r="J269" s="1" t="s">
        <v>77</v>
      </c>
      <c r="K269" s="1" t="s">
        <v>180</v>
      </c>
      <c r="L269" s="1" t="s">
        <v>59</v>
      </c>
      <c r="M269" s="1" t="s">
        <v>609</v>
      </c>
      <c r="N269" s="1">
        <v>0.74</v>
      </c>
      <c r="O269" s="1" t="s">
        <v>33</v>
      </c>
      <c r="P269" s="1" t="s">
        <v>136</v>
      </c>
      <c r="Q269" s="1" t="s">
        <v>244</v>
      </c>
      <c r="R269" s="1" t="s">
        <v>610</v>
      </c>
      <c r="S269" s="1">
        <v>37130</v>
      </c>
      <c r="T269" s="3">
        <v>42138</v>
      </c>
      <c r="U269" s="3">
        <v>42140</v>
      </c>
      <c r="V269" s="1">
        <v>171.83879999999999</v>
      </c>
      <c r="W269" s="1">
        <v>35</v>
      </c>
      <c r="X269" s="1">
        <v>5062.49</v>
      </c>
      <c r="Y269" s="4">
        <v>90706</v>
      </c>
    </row>
    <row r="270" spans="1:25" ht="12.75" customHeight="1" x14ac:dyDescent="0.25">
      <c r="A270" s="1">
        <v>18303</v>
      </c>
      <c r="B270" s="1" t="s">
        <v>47</v>
      </c>
      <c r="C270" s="1">
        <v>0.01</v>
      </c>
      <c r="D270" s="1">
        <v>55.98</v>
      </c>
      <c r="E270" s="1">
        <v>4.8600000000000003</v>
      </c>
      <c r="F270" s="1">
        <v>507</v>
      </c>
      <c r="G270" s="1" t="s">
        <v>611</v>
      </c>
      <c r="H270" s="1" t="s">
        <v>27</v>
      </c>
      <c r="I270" s="1" t="s">
        <v>28</v>
      </c>
      <c r="J270" s="1" t="s">
        <v>29</v>
      </c>
      <c r="K270" s="1" t="s">
        <v>93</v>
      </c>
      <c r="L270" s="1" t="s">
        <v>59</v>
      </c>
      <c r="M270" s="1" t="s">
        <v>612</v>
      </c>
      <c r="N270" s="1">
        <v>0.36</v>
      </c>
      <c r="O270" s="1" t="s">
        <v>33</v>
      </c>
      <c r="P270" s="1" t="s">
        <v>136</v>
      </c>
      <c r="Q270" s="1" t="s">
        <v>613</v>
      </c>
      <c r="R270" s="1" t="s">
        <v>614</v>
      </c>
      <c r="S270" s="1">
        <v>42104</v>
      </c>
      <c r="T270" s="3">
        <v>42112</v>
      </c>
      <c r="U270" s="3">
        <v>42114</v>
      </c>
      <c r="V270" s="1">
        <v>32.940899999999999</v>
      </c>
      <c r="W270" s="1">
        <v>11</v>
      </c>
      <c r="X270" s="1">
        <v>646.97</v>
      </c>
      <c r="Y270" s="4">
        <v>87357</v>
      </c>
    </row>
    <row r="271" spans="1:25" ht="12.75" customHeight="1" x14ac:dyDescent="0.25">
      <c r="A271" s="1">
        <v>18304</v>
      </c>
      <c r="B271" s="1" t="s">
        <v>47</v>
      </c>
      <c r="C271" s="1">
        <v>0.04</v>
      </c>
      <c r="D271" s="1">
        <v>65.989999999999995</v>
      </c>
      <c r="E271" s="1">
        <v>8.99</v>
      </c>
      <c r="F271" s="1">
        <v>507</v>
      </c>
      <c r="G271" s="1" t="s">
        <v>611</v>
      </c>
      <c r="H271" s="1" t="s">
        <v>49</v>
      </c>
      <c r="I271" s="1" t="s">
        <v>28</v>
      </c>
      <c r="J271" s="1" t="s">
        <v>77</v>
      </c>
      <c r="K271" s="1" t="s">
        <v>78</v>
      </c>
      <c r="L271" s="1" t="s">
        <v>59</v>
      </c>
      <c r="M271" s="1" t="s">
        <v>615</v>
      </c>
      <c r="N271" s="1">
        <v>0.56000000000000005</v>
      </c>
      <c r="O271" s="1" t="s">
        <v>33</v>
      </c>
      <c r="P271" s="1" t="s">
        <v>136</v>
      </c>
      <c r="Q271" s="1" t="s">
        <v>613</v>
      </c>
      <c r="R271" s="1" t="s">
        <v>614</v>
      </c>
      <c r="S271" s="1">
        <v>42104</v>
      </c>
      <c r="T271" s="3">
        <v>42112</v>
      </c>
      <c r="U271" s="3">
        <v>42113</v>
      </c>
      <c r="V271" s="1">
        <v>131.334</v>
      </c>
      <c r="W271" s="1">
        <v>17</v>
      </c>
      <c r="X271" s="1">
        <v>946.29</v>
      </c>
      <c r="Y271" s="4">
        <v>87357</v>
      </c>
    </row>
    <row r="272" spans="1:25" ht="12.75" customHeight="1" x14ac:dyDescent="0.25">
      <c r="A272" s="1">
        <v>21958</v>
      </c>
      <c r="B272" s="1" t="s">
        <v>25</v>
      </c>
      <c r="C272" s="1">
        <v>0.01</v>
      </c>
      <c r="D272" s="1">
        <v>20.98</v>
      </c>
      <c r="E272" s="1">
        <v>53.03</v>
      </c>
      <c r="F272" s="1">
        <v>508</v>
      </c>
      <c r="G272" s="1" t="s">
        <v>616</v>
      </c>
      <c r="H272" s="1" t="s">
        <v>39</v>
      </c>
      <c r="I272" s="1" t="s">
        <v>28</v>
      </c>
      <c r="J272" s="1" t="s">
        <v>29</v>
      </c>
      <c r="K272" s="1" t="s">
        <v>141</v>
      </c>
      <c r="L272" s="1" t="s">
        <v>43</v>
      </c>
      <c r="M272" s="1" t="s">
        <v>617</v>
      </c>
      <c r="N272" s="1">
        <v>0.78</v>
      </c>
      <c r="O272" s="1" t="s">
        <v>33</v>
      </c>
      <c r="P272" s="1" t="s">
        <v>136</v>
      </c>
      <c r="Q272" s="1" t="s">
        <v>613</v>
      </c>
      <c r="R272" s="1" t="s">
        <v>618</v>
      </c>
      <c r="S272" s="1">
        <v>41011</v>
      </c>
      <c r="T272" s="3">
        <v>42058</v>
      </c>
      <c r="U272" s="3">
        <v>42058</v>
      </c>
      <c r="V272" s="1">
        <v>-282.08179999999999</v>
      </c>
      <c r="W272" s="1">
        <v>5</v>
      </c>
      <c r="X272" s="1">
        <v>123</v>
      </c>
      <c r="Y272" s="4">
        <v>87356</v>
      </c>
    </row>
    <row r="273" spans="1:25" ht="12.75" customHeight="1" x14ac:dyDescent="0.25">
      <c r="A273" s="1">
        <v>18305</v>
      </c>
      <c r="B273" s="1" t="s">
        <v>47</v>
      </c>
      <c r="C273" s="1">
        <v>0.01</v>
      </c>
      <c r="D273" s="1">
        <v>128.24</v>
      </c>
      <c r="E273" s="1">
        <v>12.65</v>
      </c>
      <c r="F273" s="1">
        <v>508</v>
      </c>
      <c r="G273" s="1" t="s">
        <v>616</v>
      </c>
      <c r="H273" s="1" t="s">
        <v>49</v>
      </c>
      <c r="I273" s="1" t="s">
        <v>28</v>
      </c>
      <c r="J273" s="1" t="s">
        <v>41</v>
      </c>
      <c r="K273" s="1" t="s">
        <v>42</v>
      </c>
      <c r="L273" s="1" t="s">
        <v>86</v>
      </c>
      <c r="M273" s="1" t="s">
        <v>619</v>
      </c>
      <c r="N273" s="1"/>
      <c r="O273" s="1" t="s">
        <v>33</v>
      </c>
      <c r="P273" s="1" t="s">
        <v>136</v>
      </c>
      <c r="Q273" s="1" t="s">
        <v>613</v>
      </c>
      <c r="R273" s="1" t="s">
        <v>618</v>
      </c>
      <c r="S273" s="1">
        <v>41011</v>
      </c>
      <c r="T273" s="3">
        <v>42112</v>
      </c>
      <c r="U273" s="3">
        <v>42115</v>
      </c>
      <c r="V273" s="1">
        <v>140.1354</v>
      </c>
      <c r="W273" s="1">
        <v>4</v>
      </c>
      <c r="X273" s="1">
        <v>554.08000000000004</v>
      </c>
      <c r="Y273" s="4">
        <v>87357</v>
      </c>
    </row>
    <row r="274" spans="1:25" ht="12.75" customHeight="1" x14ac:dyDescent="0.25">
      <c r="A274" s="1">
        <v>19895</v>
      </c>
      <c r="B274" s="1" t="s">
        <v>106</v>
      </c>
      <c r="C274" s="1">
        <v>0.02</v>
      </c>
      <c r="D274" s="1">
        <v>48.04</v>
      </c>
      <c r="E274" s="1">
        <v>5.09</v>
      </c>
      <c r="F274" s="1">
        <v>510</v>
      </c>
      <c r="G274" s="1" t="s">
        <v>620</v>
      </c>
      <c r="H274" s="1" t="s">
        <v>49</v>
      </c>
      <c r="I274" s="1" t="s">
        <v>28</v>
      </c>
      <c r="J274" s="1" t="s">
        <v>29</v>
      </c>
      <c r="K274" s="1" t="s">
        <v>93</v>
      </c>
      <c r="L274" s="1" t="s">
        <v>59</v>
      </c>
      <c r="M274" s="1" t="s">
        <v>621</v>
      </c>
      <c r="N274" s="1">
        <v>0.37</v>
      </c>
      <c r="O274" s="1" t="s">
        <v>33</v>
      </c>
      <c r="P274" s="1" t="s">
        <v>34</v>
      </c>
      <c r="Q274" s="1" t="s">
        <v>45</v>
      </c>
      <c r="R274" s="1" t="s">
        <v>622</v>
      </c>
      <c r="S274" s="1">
        <v>95336</v>
      </c>
      <c r="T274" s="3">
        <v>42017</v>
      </c>
      <c r="U274" s="3">
        <v>42017</v>
      </c>
      <c r="V274" s="1">
        <v>105.25259999999999</v>
      </c>
      <c r="W274" s="1">
        <v>3</v>
      </c>
      <c r="X274" s="1">
        <v>152.54</v>
      </c>
      <c r="Y274" s="4">
        <v>90058</v>
      </c>
    </row>
    <row r="275" spans="1:25" ht="12.75" customHeight="1" x14ac:dyDescent="0.25">
      <c r="A275" s="1">
        <v>20007</v>
      </c>
      <c r="B275" s="1" t="s">
        <v>47</v>
      </c>
      <c r="C275" s="1">
        <v>0.03</v>
      </c>
      <c r="D275" s="1">
        <v>6.37</v>
      </c>
      <c r="E275" s="1">
        <v>5.19</v>
      </c>
      <c r="F275" s="1">
        <v>510</v>
      </c>
      <c r="G275" s="1" t="s">
        <v>620</v>
      </c>
      <c r="H275" s="1" t="s">
        <v>49</v>
      </c>
      <c r="I275" s="1" t="s">
        <v>28</v>
      </c>
      <c r="J275" s="1" t="s">
        <v>29</v>
      </c>
      <c r="K275" s="1" t="s">
        <v>109</v>
      </c>
      <c r="L275" s="1" t="s">
        <v>59</v>
      </c>
      <c r="M275" s="1" t="s">
        <v>623</v>
      </c>
      <c r="N275" s="1">
        <v>0.38</v>
      </c>
      <c r="O275" s="1" t="s">
        <v>33</v>
      </c>
      <c r="P275" s="1" t="s">
        <v>34</v>
      </c>
      <c r="Q275" s="1" t="s">
        <v>45</v>
      </c>
      <c r="R275" s="1" t="s">
        <v>622</v>
      </c>
      <c r="S275" s="1">
        <v>95336</v>
      </c>
      <c r="T275" s="3">
        <v>42036</v>
      </c>
      <c r="U275" s="3">
        <v>42037</v>
      </c>
      <c r="V275" s="1">
        <v>-29.092700000000001</v>
      </c>
      <c r="W275" s="1">
        <v>14</v>
      </c>
      <c r="X275" s="1">
        <v>89.79</v>
      </c>
      <c r="Y275" s="4">
        <v>90059</v>
      </c>
    </row>
    <row r="276" spans="1:25" ht="12.75" customHeight="1" x14ac:dyDescent="0.25">
      <c r="A276" s="1">
        <v>20216</v>
      </c>
      <c r="B276" s="1" t="s">
        <v>106</v>
      </c>
      <c r="C276" s="1">
        <v>7.0000000000000007E-2</v>
      </c>
      <c r="D276" s="1">
        <v>12.64</v>
      </c>
      <c r="E276" s="1">
        <v>4.9800000000000004</v>
      </c>
      <c r="F276" s="1">
        <v>518</v>
      </c>
      <c r="G276" s="1" t="s">
        <v>624</v>
      </c>
      <c r="H276" s="1" t="s">
        <v>49</v>
      </c>
      <c r="I276" s="1" t="s">
        <v>40</v>
      </c>
      <c r="J276" s="1" t="s">
        <v>41</v>
      </c>
      <c r="K276" s="1" t="s">
        <v>50</v>
      </c>
      <c r="L276" s="1" t="s">
        <v>51</v>
      </c>
      <c r="M276" s="1" t="s">
        <v>625</v>
      </c>
      <c r="N276" s="1">
        <v>0.48</v>
      </c>
      <c r="O276" s="1" t="s">
        <v>33</v>
      </c>
      <c r="P276" s="1" t="s">
        <v>61</v>
      </c>
      <c r="Q276" s="1" t="s">
        <v>506</v>
      </c>
      <c r="R276" s="1" t="s">
        <v>507</v>
      </c>
      <c r="S276" s="1">
        <v>63105</v>
      </c>
      <c r="T276" s="3">
        <v>42160</v>
      </c>
      <c r="U276" s="3">
        <v>42167</v>
      </c>
      <c r="V276" s="1">
        <v>113.41499999999999</v>
      </c>
      <c r="W276" s="1">
        <v>16</v>
      </c>
      <c r="X276" s="1">
        <v>199.76</v>
      </c>
      <c r="Y276" s="4">
        <v>90867</v>
      </c>
    </row>
    <row r="277" spans="1:25" ht="12.75" customHeight="1" x14ac:dyDescent="0.25">
      <c r="A277" s="1">
        <v>23200</v>
      </c>
      <c r="B277" s="1" t="s">
        <v>56</v>
      </c>
      <c r="C277" s="1">
        <v>0.02</v>
      </c>
      <c r="D277" s="1">
        <v>150.97999999999999</v>
      </c>
      <c r="E277" s="1">
        <v>13.99</v>
      </c>
      <c r="F277" s="1">
        <v>522</v>
      </c>
      <c r="G277" s="1" t="s">
        <v>626</v>
      </c>
      <c r="H277" s="1" t="s">
        <v>27</v>
      </c>
      <c r="I277" s="1" t="s">
        <v>58</v>
      </c>
      <c r="J277" s="1" t="s">
        <v>77</v>
      </c>
      <c r="K277" s="1" t="s">
        <v>85</v>
      </c>
      <c r="L277" s="1" t="s">
        <v>86</v>
      </c>
      <c r="M277" s="1" t="s">
        <v>627</v>
      </c>
      <c r="N277" s="1">
        <v>0.38</v>
      </c>
      <c r="O277" s="1" t="s">
        <v>33</v>
      </c>
      <c r="P277" s="1" t="s">
        <v>34</v>
      </c>
      <c r="Q277" s="1" t="s">
        <v>102</v>
      </c>
      <c r="R277" s="1" t="s">
        <v>116</v>
      </c>
      <c r="S277" s="1">
        <v>97756</v>
      </c>
      <c r="T277" s="3">
        <v>42177</v>
      </c>
      <c r="U277" s="3">
        <v>42179</v>
      </c>
      <c r="V277" s="1">
        <v>26.099999999999998</v>
      </c>
      <c r="W277" s="1">
        <v>3</v>
      </c>
      <c r="X277" s="1">
        <v>480.37</v>
      </c>
      <c r="Y277" s="4">
        <v>89327</v>
      </c>
    </row>
    <row r="278" spans="1:25" ht="12.75" customHeight="1" x14ac:dyDescent="0.25">
      <c r="A278" s="1">
        <v>23201</v>
      </c>
      <c r="B278" s="1" t="s">
        <v>56</v>
      </c>
      <c r="C278" s="1">
        <v>0.1</v>
      </c>
      <c r="D278" s="1">
        <v>5.43</v>
      </c>
      <c r="E278" s="1">
        <v>0.95</v>
      </c>
      <c r="F278" s="1">
        <v>522</v>
      </c>
      <c r="G278" s="1" t="s">
        <v>626</v>
      </c>
      <c r="H278" s="1" t="s">
        <v>49</v>
      </c>
      <c r="I278" s="1" t="s">
        <v>58</v>
      </c>
      <c r="J278" s="1" t="s">
        <v>29</v>
      </c>
      <c r="K278" s="1" t="s">
        <v>93</v>
      </c>
      <c r="L278" s="1" t="s">
        <v>31</v>
      </c>
      <c r="M278" s="1" t="s">
        <v>628</v>
      </c>
      <c r="N278" s="1">
        <v>0.36</v>
      </c>
      <c r="O278" s="1" t="s">
        <v>33</v>
      </c>
      <c r="P278" s="1" t="s">
        <v>34</v>
      </c>
      <c r="Q278" s="1" t="s">
        <v>102</v>
      </c>
      <c r="R278" s="1" t="s">
        <v>116</v>
      </c>
      <c r="S278" s="1">
        <v>97756</v>
      </c>
      <c r="T278" s="3">
        <v>42177</v>
      </c>
      <c r="U278" s="3">
        <v>42179</v>
      </c>
      <c r="V278" s="1">
        <v>-2.58</v>
      </c>
      <c r="W278" s="1">
        <v>1</v>
      </c>
      <c r="X278" s="1">
        <v>5.76</v>
      </c>
      <c r="Y278" s="4">
        <v>89327</v>
      </c>
    </row>
    <row r="279" spans="1:25" ht="12.75" customHeight="1" x14ac:dyDescent="0.25">
      <c r="A279" s="1">
        <v>23202</v>
      </c>
      <c r="B279" s="1" t="s">
        <v>56</v>
      </c>
      <c r="C279" s="1">
        <v>0.01</v>
      </c>
      <c r="D279" s="1">
        <v>179.29</v>
      </c>
      <c r="E279" s="1">
        <v>29.21</v>
      </c>
      <c r="F279" s="1">
        <v>522</v>
      </c>
      <c r="G279" s="1" t="s">
        <v>626</v>
      </c>
      <c r="H279" s="1" t="s">
        <v>39</v>
      </c>
      <c r="I279" s="1" t="s">
        <v>58</v>
      </c>
      <c r="J279" s="1" t="s">
        <v>41</v>
      </c>
      <c r="K279" s="1" t="s">
        <v>152</v>
      </c>
      <c r="L279" s="1" t="s">
        <v>121</v>
      </c>
      <c r="M279" s="1" t="s">
        <v>629</v>
      </c>
      <c r="N279" s="1">
        <v>0.74</v>
      </c>
      <c r="O279" s="1" t="s">
        <v>33</v>
      </c>
      <c r="P279" s="1" t="s">
        <v>34</v>
      </c>
      <c r="Q279" s="1" t="s">
        <v>102</v>
      </c>
      <c r="R279" s="1" t="s">
        <v>116</v>
      </c>
      <c r="S279" s="1">
        <v>97756</v>
      </c>
      <c r="T279" s="3">
        <v>42177</v>
      </c>
      <c r="U279" s="3">
        <v>42178</v>
      </c>
      <c r="V279" s="1">
        <v>2800.12</v>
      </c>
      <c r="W279" s="1">
        <v>21</v>
      </c>
      <c r="X279" s="1">
        <v>3112.13</v>
      </c>
      <c r="Y279" s="4">
        <v>89327</v>
      </c>
    </row>
    <row r="280" spans="1:25" ht="12.75" customHeight="1" x14ac:dyDescent="0.25">
      <c r="A280" s="1">
        <v>21517</v>
      </c>
      <c r="B280" s="1" t="s">
        <v>37</v>
      </c>
      <c r="C280" s="1">
        <v>0.03</v>
      </c>
      <c r="D280" s="1">
        <v>1270.99</v>
      </c>
      <c r="E280" s="1">
        <v>19.989999999999998</v>
      </c>
      <c r="F280" s="1">
        <v>524</v>
      </c>
      <c r="G280" s="1" t="s">
        <v>630</v>
      </c>
      <c r="H280" s="1" t="s">
        <v>49</v>
      </c>
      <c r="I280" s="1" t="s">
        <v>114</v>
      </c>
      <c r="J280" s="1" t="s">
        <v>29</v>
      </c>
      <c r="K280" s="1" t="s">
        <v>109</v>
      </c>
      <c r="L280" s="1" t="s">
        <v>59</v>
      </c>
      <c r="M280" s="1" t="s">
        <v>631</v>
      </c>
      <c r="N280" s="1">
        <v>0.35</v>
      </c>
      <c r="O280" s="1" t="s">
        <v>33</v>
      </c>
      <c r="P280" s="1" t="s">
        <v>136</v>
      </c>
      <c r="Q280" s="1" t="s">
        <v>244</v>
      </c>
      <c r="R280" s="1" t="s">
        <v>632</v>
      </c>
      <c r="S280" s="1">
        <v>37922</v>
      </c>
      <c r="T280" s="3">
        <v>42024</v>
      </c>
      <c r="U280" s="3">
        <v>42026</v>
      </c>
      <c r="V280" s="1">
        <v>363.55199999999996</v>
      </c>
      <c r="W280" s="1">
        <v>2</v>
      </c>
      <c r="X280" s="1">
        <v>2589.0100000000002</v>
      </c>
      <c r="Y280" s="4">
        <v>91127</v>
      </c>
    </row>
    <row r="281" spans="1:25" ht="12.75" customHeight="1" x14ac:dyDescent="0.25">
      <c r="A281" s="1">
        <v>21518</v>
      </c>
      <c r="B281" s="1" t="s">
        <v>37</v>
      </c>
      <c r="C281" s="1">
        <v>7.0000000000000007E-2</v>
      </c>
      <c r="D281" s="1">
        <v>2036.48</v>
      </c>
      <c r="E281" s="1">
        <v>14.7</v>
      </c>
      <c r="F281" s="1">
        <v>524</v>
      </c>
      <c r="G281" s="1" t="s">
        <v>630</v>
      </c>
      <c r="H281" s="1" t="s">
        <v>39</v>
      </c>
      <c r="I281" s="1" t="s">
        <v>114</v>
      </c>
      <c r="J281" s="1" t="s">
        <v>77</v>
      </c>
      <c r="K281" s="1" t="s">
        <v>85</v>
      </c>
      <c r="L281" s="1" t="s">
        <v>43</v>
      </c>
      <c r="M281" s="1" t="s">
        <v>633</v>
      </c>
      <c r="N281" s="1">
        <v>0.55000000000000004</v>
      </c>
      <c r="O281" s="1" t="s">
        <v>33</v>
      </c>
      <c r="P281" s="1" t="s">
        <v>136</v>
      </c>
      <c r="Q281" s="1" t="s">
        <v>244</v>
      </c>
      <c r="R281" s="1" t="s">
        <v>632</v>
      </c>
      <c r="S281" s="1">
        <v>37922</v>
      </c>
      <c r="T281" s="3">
        <v>42024</v>
      </c>
      <c r="U281" s="3">
        <v>42026</v>
      </c>
      <c r="V281" s="1">
        <v>-11.536000000000001</v>
      </c>
      <c r="W281" s="1">
        <v>1</v>
      </c>
      <c r="X281" s="1">
        <v>1893.93</v>
      </c>
      <c r="Y281" s="4">
        <v>91127</v>
      </c>
    </row>
    <row r="282" spans="1:25" x14ac:dyDescent="0.25">
      <c r="A282" s="1">
        <v>22176</v>
      </c>
      <c r="B282" s="1" t="s">
        <v>25</v>
      </c>
      <c r="C282" s="1">
        <v>0.09</v>
      </c>
      <c r="D282" s="1">
        <v>17.98</v>
      </c>
      <c r="E282" s="1">
        <v>8.51</v>
      </c>
      <c r="F282" s="1">
        <v>526</v>
      </c>
      <c r="G282" s="1" t="s">
        <v>634</v>
      </c>
      <c r="H282" s="1" t="s">
        <v>49</v>
      </c>
      <c r="I282" s="1" t="s">
        <v>40</v>
      </c>
      <c r="J282" s="1" t="s">
        <v>77</v>
      </c>
      <c r="K282" s="1" t="s">
        <v>85</v>
      </c>
      <c r="L282" s="1" t="s">
        <v>86</v>
      </c>
      <c r="M282" s="1" t="s">
        <v>104</v>
      </c>
      <c r="N282" s="1">
        <v>0.4</v>
      </c>
      <c r="O282" s="1" t="s">
        <v>33</v>
      </c>
      <c r="P282" s="1" t="s">
        <v>34</v>
      </c>
      <c r="Q282" s="1" t="s">
        <v>378</v>
      </c>
      <c r="R282" s="1" t="s">
        <v>635</v>
      </c>
      <c r="S282" s="1">
        <v>85204</v>
      </c>
      <c r="T282" s="3">
        <v>42149</v>
      </c>
      <c r="U282" s="3">
        <v>42151</v>
      </c>
      <c r="V282" s="1">
        <v>-6.6120000000000108</v>
      </c>
      <c r="W282" s="1">
        <v>12</v>
      </c>
      <c r="X282" s="1">
        <v>211.13</v>
      </c>
      <c r="Y282" s="4">
        <v>90026</v>
      </c>
    </row>
    <row r="283" spans="1:25" x14ac:dyDescent="0.25">
      <c r="A283" s="1">
        <v>20494</v>
      </c>
      <c r="B283" s="1" t="s">
        <v>37</v>
      </c>
      <c r="C283" s="1">
        <v>0</v>
      </c>
      <c r="D283" s="1">
        <v>1.88</v>
      </c>
      <c r="E283" s="1">
        <v>1.49</v>
      </c>
      <c r="F283" s="1">
        <v>526</v>
      </c>
      <c r="G283" s="1" t="s">
        <v>634</v>
      </c>
      <c r="H283" s="1" t="s">
        <v>49</v>
      </c>
      <c r="I283" s="1" t="s">
        <v>40</v>
      </c>
      <c r="J283" s="1" t="s">
        <v>29</v>
      </c>
      <c r="K283" s="1" t="s">
        <v>109</v>
      </c>
      <c r="L283" s="1" t="s">
        <v>59</v>
      </c>
      <c r="M283" s="1" t="s">
        <v>272</v>
      </c>
      <c r="N283" s="1">
        <v>0.37</v>
      </c>
      <c r="O283" s="1" t="s">
        <v>33</v>
      </c>
      <c r="P283" s="1" t="s">
        <v>34</v>
      </c>
      <c r="Q283" s="1" t="s">
        <v>378</v>
      </c>
      <c r="R283" s="1" t="s">
        <v>635</v>
      </c>
      <c r="S283" s="1">
        <v>85204</v>
      </c>
      <c r="T283" s="3">
        <v>42021</v>
      </c>
      <c r="U283" s="3">
        <v>42022</v>
      </c>
      <c r="V283" s="1">
        <v>-15.5595</v>
      </c>
      <c r="W283" s="1">
        <v>13</v>
      </c>
      <c r="X283" s="1">
        <v>25.39</v>
      </c>
      <c r="Y283" s="4">
        <v>90027</v>
      </c>
    </row>
    <row r="284" spans="1:25" x14ac:dyDescent="0.25">
      <c r="A284" s="1">
        <v>20495</v>
      </c>
      <c r="B284" s="1" t="s">
        <v>37</v>
      </c>
      <c r="C284" s="1">
        <v>0.06</v>
      </c>
      <c r="D284" s="1">
        <v>5.78</v>
      </c>
      <c r="E284" s="1">
        <v>5.67</v>
      </c>
      <c r="F284" s="1">
        <v>526</v>
      </c>
      <c r="G284" s="1" t="s">
        <v>634</v>
      </c>
      <c r="H284" s="1" t="s">
        <v>49</v>
      </c>
      <c r="I284" s="1" t="s">
        <v>40</v>
      </c>
      <c r="J284" s="1" t="s">
        <v>29</v>
      </c>
      <c r="K284" s="1" t="s">
        <v>93</v>
      </c>
      <c r="L284" s="1" t="s">
        <v>59</v>
      </c>
      <c r="M284" s="1" t="s">
        <v>636</v>
      </c>
      <c r="N284" s="1">
        <v>0.36</v>
      </c>
      <c r="O284" s="1" t="s">
        <v>33</v>
      </c>
      <c r="P284" s="1" t="s">
        <v>34</v>
      </c>
      <c r="Q284" s="1" t="s">
        <v>378</v>
      </c>
      <c r="R284" s="1" t="s">
        <v>635</v>
      </c>
      <c r="S284" s="1">
        <v>85204</v>
      </c>
      <c r="T284" s="3">
        <v>42021</v>
      </c>
      <c r="U284" s="3">
        <v>42022</v>
      </c>
      <c r="V284" s="1">
        <v>-108.19</v>
      </c>
      <c r="W284" s="1">
        <v>15</v>
      </c>
      <c r="X284" s="1">
        <v>87.27</v>
      </c>
      <c r="Y284" s="4">
        <v>90027</v>
      </c>
    </row>
    <row r="285" spans="1:25" ht="12.75" customHeight="1" x14ac:dyDescent="0.25">
      <c r="A285" s="1">
        <v>26210</v>
      </c>
      <c r="B285" s="1" t="s">
        <v>106</v>
      </c>
      <c r="C285" s="1">
        <v>0</v>
      </c>
      <c r="D285" s="1">
        <v>15.99</v>
      </c>
      <c r="E285" s="1">
        <v>13.18</v>
      </c>
      <c r="F285" s="1">
        <v>535</v>
      </c>
      <c r="G285" s="1" t="s">
        <v>637</v>
      </c>
      <c r="H285" s="1" t="s">
        <v>49</v>
      </c>
      <c r="I285" s="1" t="s">
        <v>28</v>
      </c>
      <c r="J285" s="1" t="s">
        <v>29</v>
      </c>
      <c r="K285" s="1" t="s">
        <v>109</v>
      </c>
      <c r="L285" s="1" t="s">
        <v>59</v>
      </c>
      <c r="M285" s="1" t="s">
        <v>638</v>
      </c>
      <c r="N285" s="1">
        <v>0.37</v>
      </c>
      <c r="O285" s="1" t="s">
        <v>33</v>
      </c>
      <c r="P285" s="1" t="s">
        <v>136</v>
      </c>
      <c r="Q285" s="1" t="s">
        <v>137</v>
      </c>
      <c r="R285" s="1" t="s">
        <v>639</v>
      </c>
      <c r="S285" s="1">
        <v>22025</v>
      </c>
      <c r="T285" s="3">
        <v>42115</v>
      </c>
      <c r="U285" s="3">
        <v>42119</v>
      </c>
      <c r="V285" s="1">
        <v>46.488</v>
      </c>
      <c r="W285" s="1">
        <v>23</v>
      </c>
      <c r="X285" s="1">
        <v>403.25</v>
      </c>
      <c r="Y285" s="4">
        <v>88511</v>
      </c>
    </row>
    <row r="286" spans="1:25" ht="12.75" customHeight="1" x14ac:dyDescent="0.25">
      <c r="A286" s="1">
        <v>20811</v>
      </c>
      <c r="B286" s="1" t="s">
        <v>56</v>
      </c>
      <c r="C286" s="1">
        <v>0.05</v>
      </c>
      <c r="D286" s="1">
        <v>59.78</v>
      </c>
      <c r="E286" s="1">
        <v>10.29</v>
      </c>
      <c r="F286" s="1">
        <v>539</v>
      </c>
      <c r="G286" s="1" t="s">
        <v>640</v>
      </c>
      <c r="H286" s="1" t="s">
        <v>49</v>
      </c>
      <c r="I286" s="1" t="s">
        <v>58</v>
      </c>
      <c r="J286" s="1" t="s">
        <v>29</v>
      </c>
      <c r="K286" s="1" t="s">
        <v>109</v>
      </c>
      <c r="L286" s="1" t="s">
        <v>59</v>
      </c>
      <c r="M286" s="1" t="s">
        <v>641</v>
      </c>
      <c r="N286" s="1">
        <v>0.39</v>
      </c>
      <c r="O286" s="1" t="s">
        <v>33</v>
      </c>
      <c r="P286" s="1" t="s">
        <v>61</v>
      </c>
      <c r="Q286" s="1" t="s">
        <v>178</v>
      </c>
      <c r="R286" s="1" t="s">
        <v>540</v>
      </c>
      <c r="S286" s="1">
        <v>61801</v>
      </c>
      <c r="T286" s="3">
        <v>42138</v>
      </c>
      <c r="U286" s="3">
        <v>42139</v>
      </c>
      <c r="V286" s="1">
        <v>159.52970000000005</v>
      </c>
      <c r="W286" s="1">
        <v>7</v>
      </c>
      <c r="X286" s="1">
        <v>414.49</v>
      </c>
      <c r="Y286" s="4">
        <v>91174</v>
      </c>
    </row>
    <row r="287" spans="1:25" ht="12.75" customHeight="1" x14ac:dyDescent="0.25">
      <c r="A287" s="1">
        <v>20812</v>
      </c>
      <c r="B287" s="1" t="s">
        <v>56</v>
      </c>
      <c r="C287" s="1">
        <v>0.08</v>
      </c>
      <c r="D287" s="1">
        <v>20.99</v>
      </c>
      <c r="E287" s="1">
        <v>1.25</v>
      </c>
      <c r="F287" s="1">
        <v>540</v>
      </c>
      <c r="G287" s="1" t="s">
        <v>642</v>
      </c>
      <c r="H287" s="1" t="s">
        <v>49</v>
      </c>
      <c r="I287" s="1" t="s">
        <v>58</v>
      </c>
      <c r="J287" s="1" t="s">
        <v>77</v>
      </c>
      <c r="K287" s="1" t="s">
        <v>78</v>
      </c>
      <c r="L287" s="1" t="s">
        <v>51</v>
      </c>
      <c r="M287" s="1" t="s">
        <v>643</v>
      </c>
      <c r="N287" s="1">
        <v>0.83</v>
      </c>
      <c r="O287" s="1" t="s">
        <v>33</v>
      </c>
      <c r="P287" s="1" t="s">
        <v>61</v>
      </c>
      <c r="Q287" s="1" t="s">
        <v>178</v>
      </c>
      <c r="R287" s="1" t="s">
        <v>644</v>
      </c>
      <c r="S287" s="1">
        <v>60061</v>
      </c>
      <c r="T287" s="3">
        <v>42138</v>
      </c>
      <c r="U287" s="3">
        <v>42140</v>
      </c>
      <c r="V287" s="1">
        <v>15.371400000000008</v>
      </c>
      <c r="W287" s="1">
        <v>28</v>
      </c>
      <c r="X287" s="1">
        <v>469.69</v>
      </c>
      <c r="Y287" s="4">
        <v>91174</v>
      </c>
    </row>
    <row r="288" spans="1:25" ht="12.75" customHeight="1" x14ac:dyDescent="0.25">
      <c r="A288" s="1">
        <v>24783</v>
      </c>
      <c r="B288" s="1" t="s">
        <v>56</v>
      </c>
      <c r="C288" s="1">
        <v>0.05</v>
      </c>
      <c r="D288" s="1">
        <v>204.1</v>
      </c>
      <c r="E288" s="1">
        <v>13.99</v>
      </c>
      <c r="F288" s="1">
        <v>540</v>
      </c>
      <c r="G288" s="1" t="s">
        <v>642</v>
      </c>
      <c r="H288" s="1" t="s">
        <v>49</v>
      </c>
      <c r="I288" s="1" t="s">
        <v>58</v>
      </c>
      <c r="J288" s="1" t="s">
        <v>77</v>
      </c>
      <c r="K288" s="1" t="s">
        <v>85</v>
      </c>
      <c r="L288" s="1" t="s">
        <v>86</v>
      </c>
      <c r="M288" s="1" t="s">
        <v>645</v>
      </c>
      <c r="N288" s="1">
        <v>0.37</v>
      </c>
      <c r="O288" s="1" t="s">
        <v>33</v>
      </c>
      <c r="P288" s="1" t="s">
        <v>61</v>
      </c>
      <c r="Q288" s="1" t="s">
        <v>178</v>
      </c>
      <c r="R288" s="1" t="s">
        <v>644</v>
      </c>
      <c r="S288" s="1">
        <v>60061</v>
      </c>
      <c r="T288" s="3">
        <v>42147</v>
      </c>
      <c r="U288" s="3">
        <v>42149</v>
      </c>
      <c r="V288" s="1">
        <v>5924.1122999999998</v>
      </c>
      <c r="W288" s="1">
        <v>41</v>
      </c>
      <c r="X288" s="1">
        <v>8585.67</v>
      </c>
      <c r="Y288" s="4">
        <v>91175</v>
      </c>
    </row>
    <row r="289" spans="1:25" ht="12.75" customHeight="1" x14ac:dyDescent="0.25">
      <c r="A289" s="1">
        <v>23401</v>
      </c>
      <c r="B289" s="1" t="s">
        <v>37</v>
      </c>
      <c r="C289" s="1">
        <v>0.03</v>
      </c>
      <c r="D289" s="1">
        <v>13.73</v>
      </c>
      <c r="E289" s="1">
        <v>6.85</v>
      </c>
      <c r="F289" s="1">
        <v>547</v>
      </c>
      <c r="G289" s="1" t="s">
        <v>646</v>
      </c>
      <c r="H289" s="1" t="s">
        <v>27</v>
      </c>
      <c r="I289" s="1" t="s">
        <v>28</v>
      </c>
      <c r="J289" s="1" t="s">
        <v>41</v>
      </c>
      <c r="K289" s="1" t="s">
        <v>50</v>
      </c>
      <c r="L289" s="1" t="s">
        <v>31</v>
      </c>
      <c r="M289" s="1" t="s">
        <v>647</v>
      </c>
      <c r="N289" s="1">
        <v>0.54</v>
      </c>
      <c r="O289" s="1" t="s">
        <v>33</v>
      </c>
      <c r="P289" s="1" t="s">
        <v>53</v>
      </c>
      <c r="Q289" s="1" t="s">
        <v>648</v>
      </c>
      <c r="R289" s="1" t="s">
        <v>649</v>
      </c>
      <c r="S289" s="1">
        <v>26501</v>
      </c>
      <c r="T289" s="3">
        <v>42169</v>
      </c>
      <c r="U289" s="3">
        <v>42170</v>
      </c>
      <c r="V289" s="1">
        <v>39.585299999999997</v>
      </c>
      <c r="W289" s="1">
        <v>4</v>
      </c>
      <c r="X289" s="1">
        <v>57.37</v>
      </c>
      <c r="Y289" s="4">
        <v>86250</v>
      </c>
    </row>
    <row r="290" spans="1:25" ht="12.75" customHeight="1" x14ac:dyDescent="0.25">
      <c r="A290" s="1">
        <v>25806</v>
      </c>
      <c r="B290" s="1" t="s">
        <v>37</v>
      </c>
      <c r="C290" s="1">
        <v>0.02</v>
      </c>
      <c r="D290" s="1">
        <v>7.1</v>
      </c>
      <c r="E290" s="1">
        <v>6.05</v>
      </c>
      <c r="F290" s="1">
        <v>549</v>
      </c>
      <c r="G290" s="1" t="s">
        <v>650</v>
      </c>
      <c r="H290" s="1" t="s">
        <v>49</v>
      </c>
      <c r="I290" s="1" t="s">
        <v>28</v>
      </c>
      <c r="J290" s="1" t="s">
        <v>29</v>
      </c>
      <c r="K290" s="1" t="s">
        <v>109</v>
      </c>
      <c r="L290" s="1" t="s">
        <v>59</v>
      </c>
      <c r="M290" s="1" t="s">
        <v>651</v>
      </c>
      <c r="N290" s="1">
        <v>0.39</v>
      </c>
      <c r="O290" s="1" t="s">
        <v>33</v>
      </c>
      <c r="P290" s="1" t="s">
        <v>34</v>
      </c>
      <c r="Q290" s="1" t="s">
        <v>366</v>
      </c>
      <c r="R290" s="1" t="s">
        <v>652</v>
      </c>
      <c r="S290" s="1">
        <v>88201</v>
      </c>
      <c r="T290" s="3">
        <v>42024</v>
      </c>
      <c r="U290" s="3">
        <v>42024</v>
      </c>
      <c r="V290" s="1">
        <v>-66.378</v>
      </c>
      <c r="W290" s="1">
        <v>9</v>
      </c>
      <c r="X290" s="1">
        <v>66.319999999999993</v>
      </c>
      <c r="Y290" s="4">
        <v>90908</v>
      </c>
    </row>
    <row r="291" spans="1:25" ht="12.75" customHeight="1" x14ac:dyDescent="0.25">
      <c r="A291" s="1">
        <v>24132</v>
      </c>
      <c r="B291" s="1" t="s">
        <v>25</v>
      </c>
      <c r="C291" s="1">
        <v>0.05</v>
      </c>
      <c r="D291" s="1">
        <v>1.68</v>
      </c>
      <c r="E291" s="1">
        <v>1.57</v>
      </c>
      <c r="F291" s="1">
        <v>550</v>
      </c>
      <c r="G291" s="1" t="s">
        <v>653</v>
      </c>
      <c r="H291" s="1" t="s">
        <v>49</v>
      </c>
      <c r="I291" s="1" t="s">
        <v>28</v>
      </c>
      <c r="J291" s="1" t="s">
        <v>29</v>
      </c>
      <c r="K291" s="1" t="s">
        <v>30</v>
      </c>
      <c r="L291" s="1" t="s">
        <v>31</v>
      </c>
      <c r="M291" s="1" t="s">
        <v>96</v>
      </c>
      <c r="N291" s="1">
        <v>0.59</v>
      </c>
      <c r="O291" s="1" t="s">
        <v>33</v>
      </c>
      <c r="P291" s="1" t="s">
        <v>61</v>
      </c>
      <c r="Q291" s="1" t="s">
        <v>130</v>
      </c>
      <c r="R291" s="1" t="s">
        <v>654</v>
      </c>
      <c r="S291" s="1">
        <v>78155</v>
      </c>
      <c r="T291" s="3">
        <v>42034</v>
      </c>
      <c r="U291" s="3">
        <v>42035</v>
      </c>
      <c r="V291" s="1">
        <v>-33.340000000000003</v>
      </c>
      <c r="W291" s="1">
        <v>11</v>
      </c>
      <c r="X291" s="1">
        <v>18.75</v>
      </c>
      <c r="Y291" s="4">
        <v>90909</v>
      </c>
    </row>
    <row r="292" spans="1:25" ht="12.75" customHeight="1" x14ac:dyDescent="0.25">
      <c r="A292" s="1">
        <v>24133</v>
      </c>
      <c r="B292" s="1" t="s">
        <v>25</v>
      </c>
      <c r="C292" s="1">
        <v>0.1</v>
      </c>
      <c r="D292" s="1">
        <v>218.75</v>
      </c>
      <c r="E292" s="1">
        <v>69.64</v>
      </c>
      <c r="F292" s="1">
        <v>550</v>
      </c>
      <c r="G292" s="1" t="s">
        <v>653</v>
      </c>
      <c r="H292" s="1" t="s">
        <v>39</v>
      </c>
      <c r="I292" s="1" t="s">
        <v>28</v>
      </c>
      <c r="J292" s="1" t="s">
        <v>41</v>
      </c>
      <c r="K292" s="1" t="s">
        <v>152</v>
      </c>
      <c r="L292" s="1" t="s">
        <v>121</v>
      </c>
      <c r="M292" s="1" t="s">
        <v>655</v>
      </c>
      <c r="N292" s="1">
        <v>0.77</v>
      </c>
      <c r="O292" s="1" t="s">
        <v>33</v>
      </c>
      <c r="P292" s="1" t="s">
        <v>61</v>
      </c>
      <c r="Q292" s="1" t="s">
        <v>130</v>
      </c>
      <c r="R292" s="1" t="s">
        <v>654</v>
      </c>
      <c r="S292" s="1">
        <v>78155</v>
      </c>
      <c r="T292" s="3">
        <v>42034</v>
      </c>
      <c r="U292" s="3">
        <v>42036</v>
      </c>
      <c r="V292" s="1">
        <v>-201.27599999999998</v>
      </c>
      <c r="W292" s="1">
        <v>1</v>
      </c>
      <c r="X292" s="1">
        <v>188.51</v>
      </c>
      <c r="Y292" s="4">
        <v>90909</v>
      </c>
    </row>
    <row r="293" spans="1:25" ht="12.75" customHeight="1" x14ac:dyDescent="0.25">
      <c r="A293" s="1">
        <v>23209</v>
      </c>
      <c r="B293" s="1" t="s">
        <v>56</v>
      </c>
      <c r="C293" s="1">
        <v>0.06</v>
      </c>
      <c r="D293" s="1">
        <v>549.99</v>
      </c>
      <c r="E293" s="1">
        <v>49</v>
      </c>
      <c r="F293" s="1">
        <v>550</v>
      </c>
      <c r="G293" s="1" t="s">
        <v>653</v>
      </c>
      <c r="H293" s="1" t="s">
        <v>39</v>
      </c>
      <c r="I293" s="1" t="s">
        <v>28</v>
      </c>
      <c r="J293" s="1" t="s">
        <v>77</v>
      </c>
      <c r="K293" s="1" t="s">
        <v>587</v>
      </c>
      <c r="L293" s="1" t="s">
        <v>43</v>
      </c>
      <c r="M293" s="1" t="s">
        <v>656</v>
      </c>
      <c r="N293" s="1">
        <v>0.35</v>
      </c>
      <c r="O293" s="1" t="s">
        <v>33</v>
      </c>
      <c r="P293" s="1" t="s">
        <v>61</v>
      </c>
      <c r="Q293" s="1" t="s">
        <v>130</v>
      </c>
      <c r="R293" s="1" t="s">
        <v>654</v>
      </c>
      <c r="S293" s="1">
        <v>78155</v>
      </c>
      <c r="T293" s="3">
        <v>42167</v>
      </c>
      <c r="U293" s="3">
        <v>42168</v>
      </c>
      <c r="V293" s="1">
        <v>4637.4071999999996</v>
      </c>
      <c r="W293" s="1">
        <v>13</v>
      </c>
      <c r="X293" s="1">
        <v>6720.88</v>
      </c>
      <c r="Y293" s="4">
        <v>90910</v>
      </c>
    </row>
    <row r="294" spans="1:25" ht="12.75" customHeight="1" x14ac:dyDescent="0.25">
      <c r="A294" s="1">
        <v>23210</v>
      </c>
      <c r="B294" s="1" t="s">
        <v>56</v>
      </c>
      <c r="C294" s="1">
        <v>0.08</v>
      </c>
      <c r="D294" s="1">
        <v>115.99</v>
      </c>
      <c r="E294" s="1">
        <v>5.99</v>
      </c>
      <c r="F294" s="1">
        <v>550</v>
      </c>
      <c r="G294" s="1" t="s">
        <v>653</v>
      </c>
      <c r="H294" s="1" t="s">
        <v>27</v>
      </c>
      <c r="I294" s="1" t="s">
        <v>28</v>
      </c>
      <c r="J294" s="1" t="s">
        <v>77</v>
      </c>
      <c r="K294" s="1" t="s">
        <v>78</v>
      </c>
      <c r="L294" s="1" t="s">
        <v>59</v>
      </c>
      <c r="M294" s="1" t="s">
        <v>657</v>
      </c>
      <c r="N294" s="1">
        <v>0.56999999999999995</v>
      </c>
      <c r="O294" s="1" t="s">
        <v>33</v>
      </c>
      <c r="P294" s="1" t="s">
        <v>61</v>
      </c>
      <c r="Q294" s="1" t="s">
        <v>130</v>
      </c>
      <c r="R294" s="1" t="s">
        <v>654</v>
      </c>
      <c r="S294" s="1">
        <v>78155</v>
      </c>
      <c r="T294" s="3">
        <v>42167</v>
      </c>
      <c r="U294" s="3">
        <v>42168</v>
      </c>
      <c r="V294" s="1">
        <v>-239.54149999999998</v>
      </c>
      <c r="W294" s="1">
        <v>1</v>
      </c>
      <c r="X294" s="1">
        <v>102.21</v>
      </c>
      <c r="Y294" s="4">
        <v>90910</v>
      </c>
    </row>
    <row r="295" spans="1:25" ht="12.75" customHeight="1" x14ac:dyDescent="0.25">
      <c r="A295" s="1">
        <v>24134</v>
      </c>
      <c r="B295" s="1" t="s">
        <v>25</v>
      </c>
      <c r="C295" s="1">
        <v>0</v>
      </c>
      <c r="D295" s="1">
        <v>15.04</v>
      </c>
      <c r="E295" s="1">
        <v>1.97</v>
      </c>
      <c r="F295" s="1">
        <v>551</v>
      </c>
      <c r="G295" s="1" t="s">
        <v>658</v>
      </c>
      <c r="H295" s="1" t="s">
        <v>49</v>
      </c>
      <c r="I295" s="1" t="s">
        <v>28</v>
      </c>
      <c r="J295" s="1" t="s">
        <v>29</v>
      </c>
      <c r="K295" s="1" t="s">
        <v>93</v>
      </c>
      <c r="L295" s="1" t="s">
        <v>31</v>
      </c>
      <c r="M295" s="1" t="s">
        <v>659</v>
      </c>
      <c r="N295" s="1">
        <v>0.39</v>
      </c>
      <c r="O295" s="1" t="s">
        <v>33</v>
      </c>
      <c r="P295" s="1" t="s">
        <v>61</v>
      </c>
      <c r="Q295" s="1" t="s">
        <v>130</v>
      </c>
      <c r="R295" s="1" t="s">
        <v>660</v>
      </c>
      <c r="S295" s="1">
        <v>75090</v>
      </c>
      <c r="T295" s="3">
        <v>42034</v>
      </c>
      <c r="U295" s="3">
        <v>42036</v>
      </c>
      <c r="V295" s="1">
        <v>21.514199999999999</v>
      </c>
      <c r="W295" s="1">
        <v>2</v>
      </c>
      <c r="X295" s="1">
        <v>31.18</v>
      </c>
      <c r="Y295" s="4">
        <v>90909</v>
      </c>
    </row>
    <row r="296" spans="1:25" ht="12.75" customHeight="1" x14ac:dyDescent="0.25">
      <c r="A296" s="1">
        <v>2368</v>
      </c>
      <c r="B296" s="1" t="s">
        <v>56</v>
      </c>
      <c r="C296" s="1">
        <v>0</v>
      </c>
      <c r="D296" s="1">
        <v>6.88</v>
      </c>
      <c r="E296" s="1">
        <v>2</v>
      </c>
      <c r="F296" s="1">
        <v>553</v>
      </c>
      <c r="G296" s="1" t="s">
        <v>661</v>
      </c>
      <c r="H296" s="1" t="s">
        <v>27</v>
      </c>
      <c r="I296" s="1" t="s">
        <v>40</v>
      </c>
      <c r="J296" s="1" t="s">
        <v>29</v>
      </c>
      <c r="K296" s="1" t="s">
        <v>93</v>
      </c>
      <c r="L296" s="1" t="s">
        <v>31</v>
      </c>
      <c r="M296" s="1" t="s">
        <v>662</v>
      </c>
      <c r="N296" s="1">
        <v>0.39</v>
      </c>
      <c r="O296" s="1" t="s">
        <v>33</v>
      </c>
      <c r="P296" s="1" t="s">
        <v>34</v>
      </c>
      <c r="Q296" s="1" t="s">
        <v>45</v>
      </c>
      <c r="R296" s="1" t="s">
        <v>663</v>
      </c>
      <c r="S296" s="1">
        <v>90008</v>
      </c>
      <c r="T296" s="3">
        <v>42032</v>
      </c>
      <c r="U296" s="3">
        <v>42033</v>
      </c>
      <c r="V296" s="1">
        <v>34.068000000000005</v>
      </c>
      <c r="W296" s="1">
        <v>36</v>
      </c>
      <c r="X296" s="1">
        <v>267.52999999999997</v>
      </c>
      <c r="Y296" s="4">
        <v>17155</v>
      </c>
    </row>
    <row r="297" spans="1:25" ht="12.75" customHeight="1" x14ac:dyDescent="0.25">
      <c r="A297" s="1">
        <v>349</v>
      </c>
      <c r="B297" s="1" t="s">
        <v>37</v>
      </c>
      <c r="C297" s="1">
        <v>7.0000000000000007E-2</v>
      </c>
      <c r="D297" s="1">
        <v>2036.48</v>
      </c>
      <c r="E297" s="1">
        <v>14.7</v>
      </c>
      <c r="F297" s="1">
        <v>553</v>
      </c>
      <c r="G297" s="1" t="s">
        <v>661</v>
      </c>
      <c r="H297" s="1" t="s">
        <v>39</v>
      </c>
      <c r="I297" s="1" t="s">
        <v>28</v>
      </c>
      <c r="J297" s="1" t="s">
        <v>77</v>
      </c>
      <c r="K297" s="1" t="s">
        <v>85</v>
      </c>
      <c r="L297" s="1" t="s">
        <v>43</v>
      </c>
      <c r="M297" s="1" t="s">
        <v>633</v>
      </c>
      <c r="N297" s="1">
        <v>0.55000000000000004</v>
      </c>
      <c r="O297" s="1" t="s">
        <v>33</v>
      </c>
      <c r="P297" s="1" t="s">
        <v>34</v>
      </c>
      <c r="Q297" s="1" t="s">
        <v>45</v>
      </c>
      <c r="R297" s="1" t="s">
        <v>663</v>
      </c>
      <c r="S297" s="1">
        <v>90008</v>
      </c>
      <c r="T297" s="3">
        <v>42056</v>
      </c>
      <c r="U297" s="3">
        <v>42056</v>
      </c>
      <c r="V297" s="1">
        <v>4073.25</v>
      </c>
      <c r="W297" s="1">
        <v>25</v>
      </c>
      <c r="X297" s="1">
        <v>43046.2</v>
      </c>
      <c r="Y297" s="4">
        <v>2433</v>
      </c>
    </row>
    <row r="298" spans="1:25" ht="12.75" customHeight="1" x14ac:dyDescent="0.25">
      <c r="A298" s="1">
        <v>1115</v>
      </c>
      <c r="B298" s="1" t="s">
        <v>106</v>
      </c>
      <c r="C298" s="1">
        <v>0.01</v>
      </c>
      <c r="D298" s="1">
        <v>4.9800000000000004</v>
      </c>
      <c r="E298" s="1">
        <v>7.44</v>
      </c>
      <c r="F298" s="1">
        <v>553</v>
      </c>
      <c r="G298" s="1" t="s">
        <v>661</v>
      </c>
      <c r="H298" s="1" t="s">
        <v>49</v>
      </c>
      <c r="I298" s="1" t="s">
        <v>28</v>
      </c>
      <c r="J298" s="1" t="s">
        <v>29</v>
      </c>
      <c r="K298" s="1" t="s">
        <v>93</v>
      </c>
      <c r="L298" s="1" t="s">
        <v>59</v>
      </c>
      <c r="M298" s="1" t="s">
        <v>384</v>
      </c>
      <c r="N298" s="1">
        <v>0.36</v>
      </c>
      <c r="O298" s="1" t="s">
        <v>33</v>
      </c>
      <c r="P298" s="1" t="s">
        <v>34</v>
      </c>
      <c r="Q298" s="1" t="s">
        <v>45</v>
      </c>
      <c r="R298" s="1" t="s">
        <v>663</v>
      </c>
      <c r="S298" s="1">
        <v>90008</v>
      </c>
      <c r="T298" s="3">
        <v>42109</v>
      </c>
      <c r="U298" s="3">
        <v>42118</v>
      </c>
      <c r="V298" s="1">
        <v>-179.59199999999998</v>
      </c>
      <c r="W298" s="1">
        <v>63</v>
      </c>
      <c r="X298" s="1">
        <v>330.21</v>
      </c>
      <c r="Y298" s="4">
        <v>8165</v>
      </c>
    </row>
    <row r="299" spans="1:25" ht="12.75" customHeight="1" x14ac:dyDescent="0.25">
      <c r="A299" s="1">
        <v>64</v>
      </c>
      <c r="B299" s="1" t="s">
        <v>56</v>
      </c>
      <c r="C299" s="1">
        <v>0.08</v>
      </c>
      <c r="D299" s="1">
        <v>124.49</v>
      </c>
      <c r="E299" s="1">
        <v>51.94</v>
      </c>
      <c r="F299" s="1">
        <v>553</v>
      </c>
      <c r="G299" s="1" t="s">
        <v>661</v>
      </c>
      <c r="H299" s="1" t="s">
        <v>39</v>
      </c>
      <c r="I299" s="1" t="s">
        <v>28</v>
      </c>
      <c r="J299" s="1" t="s">
        <v>41</v>
      </c>
      <c r="K299" s="1" t="s">
        <v>152</v>
      </c>
      <c r="L299" s="1" t="s">
        <v>121</v>
      </c>
      <c r="M299" s="1" t="s">
        <v>462</v>
      </c>
      <c r="N299" s="1">
        <v>0.63</v>
      </c>
      <c r="O299" s="1" t="s">
        <v>33</v>
      </c>
      <c r="P299" s="1" t="s">
        <v>34</v>
      </c>
      <c r="Q299" s="1" t="s">
        <v>45</v>
      </c>
      <c r="R299" s="1" t="s">
        <v>663</v>
      </c>
      <c r="S299" s="1">
        <v>90008</v>
      </c>
      <c r="T299" s="3">
        <v>42173</v>
      </c>
      <c r="U299" s="3">
        <v>42174</v>
      </c>
      <c r="V299" s="1">
        <v>-500.38</v>
      </c>
      <c r="W299" s="1">
        <v>56</v>
      </c>
      <c r="X299" s="1">
        <v>6831.37</v>
      </c>
      <c r="Y299" s="4">
        <v>359</v>
      </c>
    </row>
    <row r="300" spans="1:25" ht="12.75" customHeight="1" x14ac:dyDescent="0.25">
      <c r="A300" s="1">
        <v>18349</v>
      </c>
      <c r="B300" s="1" t="s">
        <v>37</v>
      </c>
      <c r="C300" s="1">
        <v>7.0000000000000007E-2</v>
      </c>
      <c r="D300" s="1">
        <v>2036.48</v>
      </c>
      <c r="E300" s="1">
        <v>14.7</v>
      </c>
      <c r="F300" s="1">
        <v>555</v>
      </c>
      <c r="G300" s="1" t="s">
        <v>664</v>
      </c>
      <c r="H300" s="1" t="s">
        <v>39</v>
      </c>
      <c r="I300" s="1" t="s">
        <v>28</v>
      </c>
      <c r="J300" s="1" t="s">
        <v>77</v>
      </c>
      <c r="K300" s="1" t="s">
        <v>85</v>
      </c>
      <c r="L300" s="1" t="s">
        <v>43</v>
      </c>
      <c r="M300" s="1" t="s">
        <v>633</v>
      </c>
      <c r="N300" s="1">
        <v>0.55000000000000004</v>
      </c>
      <c r="O300" s="1" t="s">
        <v>33</v>
      </c>
      <c r="P300" s="1" t="s">
        <v>34</v>
      </c>
      <c r="Q300" s="1" t="s">
        <v>212</v>
      </c>
      <c r="R300" s="1" t="s">
        <v>665</v>
      </c>
      <c r="S300" s="1">
        <v>84062</v>
      </c>
      <c r="T300" s="3">
        <v>42056</v>
      </c>
      <c r="U300" s="3">
        <v>42056</v>
      </c>
      <c r="V300" s="1">
        <v>6028.41</v>
      </c>
      <c r="W300" s="1">
        <v>6</v>
      </c>
      <c r="X300" s="1">
        <v>10331.09</v>
      </c>
      <c r="Y300" s="4">
        <v>86190</v>
      </c>
    </row>
    <row r="301" spans="1:25" ht="12.75" customHeight="1" x14ac:dyDescent="0.25">
      <c r="A301" s="1">
        <v>19115</v>
      </c>
      <c r="B301" s="1" t="s">
        <v>106</v>
      </c>
      <c r="C301" s="1">
        <v>0.01</v>
      </c>
      <c r="D301" s="1">
        <v>4.9800000000000004</v>
      </c>
      <c r="E301" s="1">
        <v>7.44</v>
      </c>
      <c r="F301" s="1">
        <v>555</v>
      </c>
      <c r="G301" s="1" t="s">
        <v>664</v>
      </c>
      <c r="H301" s="1" t="s">
        <v>49</v>
      </c>
      <c r="I301" s="1" t="s">
        <v>28</v>
      </c>
      <c r="J301" s="1" t="s">
        <v>29</v>
      </c>
      <c r="K301" s="1" t="s">
        <v>93</v>
      </c>
      <c r="L301" s="1" t="s">
        <v>59</v>
      </c>
      <c r="M301" s="1" t="s">
        <v>384</v>
      </c>
      <c r="N301" s="1">
        <v>0.36</v>
      </c>
      <c r="O301" s="1" t="s">
        <v>33</v>
      </c>
      <c r="P301" s="1" t="s">
        <v>34</v>
      </c>
      <c r="Q301" s="1" t="s">
        <v>212</v>
      </c>
      <c r="R301" s="1" t="s">
        <v>665</v>
      </c>
      <c r="S301" s="1">
        <v>84062</v>
      </c>
      <c r="T301" s="3">
        <v>42109</v>
      </c>
      <c r="U301" s="3">
        <v>42118</v>
      </c>
      <c r="V301" s="1">
        <v>-161.6328</v>
      </c>
      <c r="W301" s="1">
        <v>16</v>
      </c>
      <c r="X301" s="1">
        <v>83.86</v>
      </c>
      <c r="Y301" s="4">
        <v>86191</v>
      </c>
    </row>
    <row r="302" spans="1:25" ht="12.75" customHeight="1" x14ac:dyDescent="0.25">
      <c r="A302" s="1">
        <v>18064</v>
      </c>
      <c r="B302" s="1" t="s">
        <v>56</v>
      </c>
      <c r="C302" s="1">
        <v>0.08</v>
      </c>
      <c r="D302" s="1">
        <v>124.49</v>
      </c>
      <c r="E302" s="1">
        <v>51.94</v>
      </c>
      <c r="F302" s="1">
        <v>555</v>
      </c>
      <c r="G302" s="1" t="s">
        <v>664</v>
      </c>
      <c r="H302" s="1" t="s">
        <v>39</v>
      </c>
      <c r="I302" s="1" t="s">
        <v>28</v>
      </c>
      <c r="J302" s="1" t="s">
        <v>41</v>
      </c>
      <c r="K302" s="1" t="s">
        <v>152</v>
      </c>
      <c r="L302" s="1" t="s">
        <v>121</v>
      </c>
      <c r="M302" s="1" t="s">
        <v>462</v>
      </c>
      <c r="N302" s="1">
        <v>0.63</v>
      </c>
      <c r="O302" s="1" t="s">
        <v>33</v>
      </c>
      <c r="P302" s="1" t="s">
        <v>34</v>
      </c>
      <c r="Q302" s="1" t="s">
        <v>212</v>
      </c>
      <c r="R302" s="1" t="s">
        <v>665</v>
      </c>
      <c r="S302" s="1">
        <v>84062</v>
      </c>
      <c r="T302" s="3">
        <v>42173</v>
      </c>
      <c r="U302" s="3">
        <v>42174</v>
      </c>
      <c r="V302" s="1">
        <v>-250.19</v>
      </c>
      <c r="W302" s="1">
        <v>14</v>
      </c>
      <c r="X302" s="1">
        <v>1707.84</v>
      </c>
      <c r="Y302" s="4">
        <v>86192</v>
      </c>
    </row>
    <row r="303" spans="1:25" ht="12.75" customHeight="1" x14ac:dyDescent="0.25">
      <c r="A303" s="1">
        <v>20368</v>
      </c>
      <c r="B303" s="1" t="s">
        <v>56</v>
      </c>
      <c r="C303" s="1">
        <v>0</v>
      </c>
      <c r="D303" s="1">
        <v>6.88</v>
      </c>
      <c r="E303" s="1">
        <v>2</v>
      </c>
      <c r="F303" s="1">
        <v>556</v>
      </c>
      <c r="G303" s="1" t="s">
        <v>666</v>
      </c>
      <c r="H303" s="1" t="s">
        <v>27</v>
      </c>
      <c r="I303" s="1" t="s">
        <v>40</v>
      </c>
      <c r="J303" s="1" t="s">
        <v>29</v>
      </c>
      <c r="K303" s="1" t="s">
        <v>93</v>
      </c>
      <c r="L303" s="1" t="s">
        <v>31</v>
      </c>
      <c r="M303" s="1" t="s">
        <v>662</v>
      </c>
      <c r="N303" s="1">
        <v>0.39</v>
      </c>
      <c r="O303" s="1" t="s">
        <v>33</v>
      </c>
      <c r="P303" s="1" t="s">
        <v>34</v>
      </c>
      <c r="Q303" s="1" t="s">
        <v>212</v>
      </c>
      <c r="R303" s="1" t="s">
        <v>667</v>
      </c>
      <c r="S303" s="1">
        <v>84604</v>
      </c>
      <c r="T303" s="3">
        <v>42032</v>
      </c>
      <c r="U303" s="3">
        <v>42033</v>
      </c>
      <c r="V303" s="1">
        <v>46.147199999999991</v>
      </c>
      <c r="W303" s="1">
        <v>9</v>
      </c>
      <c r="X303" s="1">
        <v>66.88</v>
      </c>
      <c r="Y303" s="4">
        <v>86189</v>
      </c>
    </row>
    <row r="304" spans="1:25" ht="12.75" customHeight="1" x14ac:dyDescent="0.25">
      <c r="A304" s="1">
        <v>20369</v>
      </c>
      <c r="B304" s="1" t="s">
        <v>56</v>
      </c>
      <c r="C304" s="1">
        <v>0.03</v>
      </c>
      <c r="D304" s="1">
        <v>32.479999999999997</v>
      </c>
      <c r="E304" s="1">
        <v>35</v>
      </c>
      <c r="F304" s="1">
        <v>556</v>
      </c>
      <c r="G304" s="1" t="s">
        <v>666</v>
      </c>
      <c r="H304" s="1" t="s">
        <v>27</v>
      </c>
      <c r="I304" s="1" t="s">
        <v>40</v>
      </c>
      <c r="J304" s="1" t="s">
        <v>29</v>
      </c>
      <c r="K304" s="1" t="s">
        <v>141</v>
      </c>
      <c r="L304" s="1" t="s">
        <v>236</v>
      </c>
      <c r="M304" s="1" t="s">
        <v>668</v>
      </c>
      <c r="N304" s="1">
        <v>0.81</v>
      </c>
      <c r="O304" s="1" t="s">
        <v>33</v>
      </c>
      <c r="P304" s="1" t="s">
        <v>34</v>
      </c>
      <c r="Q304" s="1" t="s">
        <v>212</v>
      </c>
      <c r="R304" s="1" t="s">
        <v>667</v>
      </c>
      <c r="S304" s="1">
        <v>84604</v>
      </c>
      <c r="T304" s="3">
        <v>42032</v>
      </c>
      <c r="U304" s="3">
        <v>42032</v>
      </c>
      <c r="V304" s="1">
        <v>-1116.3348000000001</v>
      </c>
      <c r="W304" s="1">
        <v>8</v>
      </c>
      <c r="X304" s="1">
        <v>274.91000000000003</v>
      </c>
      <c r="Y304" s="4">
        <v>86189</v>
      </c>
    </row>
    <row r="305" spans="1:25" ht="12.75" customHeight="1" x14ac:dyDescent="0.25">
      <c r="A305" s="1">
        <v>21966</v>
      </c>
      <c r="B305" s="1" t="s">
        <v>47</v>
      </c>
      <c r="C305" s="1">
        <v>0.02</v>
      </c>
      <c r="D305" s="1">
        <v>280.98</v>
      </c>
      <c r="E305" s="1">
        <v>57</v>
      </c>
      <c r="F305" s="1">
        <v>568</v>
      </c>
      <c r="G305" s="1" t="s">
        <v>669</v>
      </c>
      <c r="H305" s="1" t="s">
        <v>39</v>
      </c>
      <c r="I305" s="1" t="s">
        <v>114</v>
      </c>
      <c r="J305" s="1" t="s">
        <v>41</v>
      </c>
      <c r="K305" s="1" t="s">
        <v>42</v>
      </c>
      <c r="L305" s="1" t="s">
        <v>43</v>
      </c>
      <c r="M305" s="1" t="s">
        <v>670</v>
      </c>
      <c r="N305" s="1">
        <v>0.78</v>
      </c>
      <c r="O305" s="1" t="s">
        <v>33</v>
      </c>
      <c r="P305" s="1" t="s">
        <v>136</v>
      </c>
      <c r="Q305" s="1" t="s">
        <v>671</v>
      </c>
      <c r="R305" s="1" t="s">
        <v>443</v>
      </c>
      <c r="S305" s="1">
        <v>39701</v>
      </c>
      <c r="T305" s="3">
        <v>42067</v>
      </c>
      <c r="U305" s="3">
        <v>42068</v>
      </c>
      <c r="V305" s="1">
        <v>1141.7939999999999</v>
      </c>
      <c r="W305" s="1">
        <v>4</v>
      </c>
      <c r="X305" s="1">
        <v>1128.74</v>
      </c>
      <c r="Y305" s="4">
        <v>88879</v>
      </c>
    </row>
    <row r="306" spans="1:25" ht="12.75" customHeight="1" x14ac:dyDescent="0.25">
      <c r="A306" s="1">
        <v>22667</v>
      </c>
      <c r="B306" s="1" t="s">
        <v>37</v>
      </c>
      <c r="C306" s="1">
        <v>0.09</v>
      </c>
      <c r="D306" s="1">
        <v>70.97</v>
      </c>
      <c r="E306" s="1">
        <v>3.5</v>
      </c>
      <c r="F306" s="1">
        <v>568</v>
      </c>
      <c r="G306" s="1" t="s">
        <v>669</v>
      </c>
      <c r="H306" s="1" t="s">
        <v>49</v>
      </c>
      <c r="I306" s="1" t="s">
        <v>114</v>
      </c>
      <c r="J306" s="1" t="s">
        <v>29</v>
      </c>
      <c r="K306" s="1" t="s">
        <v>257</v>
      </c>
      <c r="L306" s="1" t="s">
        <v>59</v>
      </c>
      <c r="M306" s="1" t="s">
        <v>672</v>
      </c>
      <c r="N306" s="1">
        <v>0.59</v>
      </c>
      <c r="O306" s="1" t="s">
        <v>33</v>
      </c>
      <c r="P306" s="1" t="s">
        <v>136</v>
      </c>
      <c r="Q306" s="1" t="s">
        <v>671</v>
      </c>
      <c r="R306" s="1" t="s">
        <v>443</v>
      </c>
      <c r="S306" s="1">
        <v>39701</v>
      </c>
      <c r="T306" s="3">
        <v>42109</v>
      </c>
      <c r="U306" s="3">
        <v>42109</v>
      </c>
      <c r="V306" s="1">
        <v>-99.568000000000012</v>
      </c>
      <c r="W306" s="1">
        <v>12</v>
      </c>
      <c r="X306" s="1">
        <v>805.99</v>
      </c>
      <c r="Y306" s="4">
        <v>88880</v>
      </c>
    </row>
    <row r="307" spans="1:25" ht="12.75" customHeight="1" x14ac:dyDescent="0.25">
      <c r="A307" s="1">
        <v>22736</v>
      </c>
      <c r="B307" s="1" t="s">
        <v>56</v>
      </c>
      <c r="C307" s="1">
        <v>0.08</v>
      </c>
      <c r="D307" s="1">
        <v>67.28</v>
      </c>
      <c r="E307" s="1">
        <v>19.989999999999998</v>
      </c>
      <c r="F307" s="1">
        <v>568</v>
      </c>
      <c r="G307" s="1" t="s">
        <v>669</v>
      </c>
      <c r="H307" s="1" t="s">
        <v>27</v>
      </c>
      <c r="I307" s="1" t="s">
        <v>114</v>
      </c>
      <c r="J307" s="1" t="s">
        <v>29</v>
      </c>
      <c r="K307" s="1" t="s">
        <v>109</v>
      </c>
      <c r="L307" s="1" t="s">
        <v>59</v>
      </c>
      <c r="M307" s="1" t="s">
        <v>673</v>
      </c>
      <c r="N307" s="1">
        <v>0.4</v>
      </c>
      <c r="O307" s="1" t="s">
        <v>33</v>
      </c>
      <c r="P307" s="1" t="s">
        <v>136</v>
      </c>
      <c r="Q307" s="1" t="s">
        <v>671</v>
      </c>
      <c r="R307" s="1" t="s">
        <v>443</v>
      </c>
      <c r="S307" s="1">
        <v>39701</v>
      </c>
      <c r="T307" s="3">
        <v>42095</v>
      </c>
      <c r="U307" s="3">
        <v>42097</v>
      </c>
      <c r="V307" s="1">
        <v>224.85059999999999</v>
      </c>
      <c r="W307" s="1">
        <v>16</v>
      </c>
      <c r="X307" s="1">
        <v>1066.54</v>
      </c>
      <c r="Y307" s="4">
        <v>88882</v>
      </c>
    </row>
    <row r="308" spans="1:25" ht="12.75" customHeight="1" x14ac:dyDescent="0.25">
      <c r="A308" s="1">
        <v>26038</v>
      </c>
      <c r="B308" s="1" t="s">
        <v>106</v>
      </c>
      <c r="C308" s="1">
        <v>0.06</v>
      </c>
      <c r="D308" s="1">
        <v>7.99</v>
      </c>
      <c r="E308" s="1">
        <v>5.03</v>
      </c>
      <c r="F308" s="1">
        <v>570</v>
      </c>
      <c r="G308" s="1" t="s">
        <v>674</v>
      </c>
      <c r="H308" s="1" t="s">
        <v>49</v>
      </c>
      <c r="I308" s="1" t="s">
        <v>114</v>
      </c>
      <c r="J308" s="1" t="s">
        <v>77</v>
      </c>
      <c r="K308" s="1" t="s">
        <v>78</v>
      </c>
      <c r="L308" s="1" t="s">
        <v>86</v>
      </c>
      <c r="M308" s="1" t="s">
        <v>430</v>
      </c>
      <c r="N308" s="1">
        <v>0.6</v>
      </c>
      <c r="O308" s="1" t="s">
        <v>33</v>
      </c>
      <c r="P308" s="1" t="s">
        <v>34</v>
      </c>
      <c r="Q308" s="1" t="s">
        <v>533</v>
      </c>
      <c r="R308" s="1" t="s">
        <v>675</v>
      </c>
      <c r="S308" s="1">
        <v>89015</v>
      </c>
      <c r="T308" s="3">
        <v>42017</v>
      </c>
      <c r="U308" s="3">
        <v>42017</v>
      </c>
      <c r="V308" s="1">
        <v>-122.13300000000001</v>
      </c>
      <c r="W308" s="1">
        <v>10</v>
      </c>
      <c r="X308" s="1">
        <v>65.739999999999995</v>
      </c>
      <c r="Y308" s="4">
        <v>88881</v>
      </c>
    </row>
    <row r="309" spans="1:25" ht="12.75" customHeight="1" x14ac:dyDescent="0.25">
      <c r="A309" s="1">
        <v>23719</v>
      </c>
      <c r="B309" s="1" t="s">
        <v>47</v>
      </c>
      <c r="C309" s="1">
        <v>0.05</v>
      </c>
      <c r="D309" s="1">
        <v>4.13</v>
      </c>
      <c r="E309" s="1">
        <v>5.04</v>
      </c>
      <c r="F309" s="1">
        <v>573</v>
      </c>
      <c r="G309" s="1" t="s">
        <v>676</v>
      </c>
      <c r="H309" s="1" t="s">
        <v>49</v>
      </c>
      <c r="I309" s="1" t="s">
        <v>40</v>
      </c>
      <c r="J309" s="1" t="s">
        <v>29</v>
      </c>
      <c r="K309" s="1" t="s">
        <v>109</v>
      </c>
      <c r="L309" s="1" t="s">
        <v>59</v>
      </c>
      <c r="M309" s="1" t="s">
        <v>677</v>
      </c>
      <c r="N309" s="1">
        <v>0.38</v>
      </c>
      <c r="O309" s="1" t="s">
        <v>33</v>
      </c>
      <c r="P309" s="1" t="s">
        <v>61</v>
      </c>
      <c r="Q309" s="1" t="s">
        <v>178</v>
      </c>
      <c r="R309" s="1" t="s">
        <v>678</v>
      </c>
      <c r="S309" s="1">
        <v>61554</v>
      </c>
      <c r="T309" s="3">
        <v>42076</v>
      </c>
      <c r="U309" s="3">
        <v>42077</v>
      </c>
      <c r="V309" s="1">
        <v>-12.1555</v>
      </c>
      <c r="W309" s="1">
        <v>1</v>
      </c>
      <c r="X309" s="1">
        <v>5.84</v>
      </c>
      <c r="Y309" s="4">
        <v>86555</v>
      </c>
    </row>
    <row r="310" spans="1:25" ht="12.75" customHeight="1" x14ac:dyDescent="0.25">
      <c r="A310" s="1">
        <v>21992</v>
      </c>
      <c r="B310" s="1" t="s">
        <v>25</v>
      </c>
      <c r="C310" s="1">
        <v>0.08</v>
      </c>
      <c r="D310" s="1">
        <v>415.88</v>
      </c>
      <c r="E310" s="1">
        <v>11.37</v>
      </c>
      <c r="F310" s="1">
        <v>573</v>
      </c>
      <c r="G310" s="1" t="s">
        <v>676</v>
      </c>
      <c r="H310" s="1" t="s">
        <v>49</v>
      </c>
      <c r="I310" s="1" t="s">
        <v>28</v>
      </c>
      <c r="J310" s="1" t="s">
        <v>29</v>
      </c>
      <c r="K310" s="1" t="s">
        <v>141</v>
      </c>
      <c r="L310" s="1" t="s">
        <v>59</v>
      </c>
      <c r="M310" s="1" t="s">
        <v>488</v>
      </c>
      <c r="N310" s="1">
        <v>0.56999999999999995</v>
      </c>
      <c r="O310" s="1" t="s">
        <v>33</v>
      </c>
      <c r="P310" s="1" t="s">
        <v>61</v>
      </c>
      <c r="Q310" s="1" t="s">
        <v>178</v>
      </c>
      <c r="R310" s="1" t="s">
        <v>678</v>
      </c>
      <c r="S310" s="1">
        <v>61554</v>
      </c>
      <c r="T310" s="3">
        <v>42061</v>
      </c>
      <c r="U310" s="3">
        <v>42062</v>
      </c>
      <c r="V310" s="1">
        <v>-269.08440000000002</v>
      </c>
      <c r="W310" s="1">
        <v>1</v>
      </c>
      <c r="X310" s="1">
        <v>405.57</v>
      </c>
      <c r="Y310" s="4">
        <v>86556</v>
      </c>
    </row>
    <row r="311" spans="1:25" ht="12.75" customHeight="1" x14ac:dyDescent="0.25">
      <c r="A311" s="1">
        <v>21325</v>
      </c>
      <c r="B311" s="1" t="s">
        <v>106</v>
      </c>
      <c r="C311" s="1">
        <v>0.06</v>
      </c>
      <c r="D311" s="1">
        <v>4.4800000000000004</v>
      </c>
      <c r="E311" s="1">
        <v>49</v>
      </c>
      <c r="F311" s="1">
        <v>576</v>
      </c>
      <c r="G311" s="1" t="s">
        <v>679</v>
      </c>
      <c r="H311" s="1" t="s">
        <v>49</v>
      </c>
      <c r="I311" s="1" t="s">
        <v>28</v>
      </c>
      <c r="J311" s="1" t="s">
        <v>29</v>
      </c>
      <c r="K311" s="1" t="s">
        <v>257</v>
      </c>
      <c r="L311" s="1" t="s">
        <v>236</v>
      </c>
      <c r="M311" s="1" t="s">
        <v>680</v>
      </c>
      <c r="N311" s="1">
        <v>0.6</v>
      </c>
      <c r="O311" s="1" t="s">
        <v>33</v>
      </c>
      <c r="P311" s="1" t="s">
        <v>34</v>
      </c>
      <c r="Q311" s="1" t="s">
        <v>45</v>
      </c>
      <c r="R311" s="1" t="s">
        <v>681</v>
      </c>
      <c r="S311" s="1">
        <v>91767</v>
      </c>
      <c r="T311" s="3">
        <v>42017</v>
      </c>
      <c r="U311" s="3">
        <v>42021</v>
      </c>
      <c r="V311" s="1">
        <v>-566</v>
      </c>
      <c r="W311" s="1">
        <v>4</v>
      </c>
      <c r="X311" s="1">
        <v>32.6</v>
      </c>
      <c r="Y311" s="4">
        <v>88645</v>
      </c>
    </row>
    <row r="312" spans="1:25" ht="12.75" customHeight="1" x14ac:dyDescent="0.25">
      <c r="A312" s="1">
        <v>18664</v>
      </c>
      <c r="B312" s="1" t="s">
        <v>56</v>
      </c>
      <c r="C312" s="1">
        <v>0.03</v>
      </c>
      <c r="D312" s="1">
        <v>162.93</v>
      </c>
      <c r="E312" s="1">
        <v>19.989999999999998</v>
      </c>
      <c r="F312" s="1">
        <v>578</v>
      </c>
      <c r="G312" s="1" t="s">
        <v>682</v>
      </c>
      <c r="H312" s="1" t="s">
        <v>49</v>
      </c>
      <c r="I312" s="1" t="s">
        <v>28</v>
      </c>
      <c r="J312" s="1" t="s">
        <v>29</v>
      </c>
      <c r="K312" s="1" t="s">
        <v>69</v>
      </c>
      <c r="L312" s="1" t="s">
        <v>59</v>
      </c>
      <c r="M312" s="1" t="s">
        <v>683</v>
      </c>
      <c r="N312" s="1">
        <v>0.39</v>
      </c>
      <c r="O312" s="1" t="s">
        <v>33</v>
      </c>
      <c r="P312" s="1" t="s">
        <v>53</v>
      </c>
      <c r="Q312" s="1" t="s">
        <v>228</v>
      </c>
      <c r="R312" s="1" t="s">
        <v>684</v>
      </c>
      <c r="S312" s="1">
        <v>6770</v>
      </c>
      <c r="T312" s="3">
        <v>42137</v>
      </c>
      <c r="U312" s="3">
        <v>42138</v>
      </c>
      <c r="V312" s="1">
        <v>293.14</v>
      </c>
      <c r="W312" s="1">
        <v>3</v>
      </c>
      <c r="X312" s="1">
        <v>515.88</v>
      </c>
      <c r="Y312" s="4">
        <v>88644</v>
      </c>
    </row>
    <row r="313" spans="1:25" ht="12.75" customHeight="1" x14ac:dyDescent="0.25">
      <c r="A313" s="1">
        <v>18665</v>
      </c>
      <c r="B313" s="1" t="s">
        <v>56</v>
      </c>
      <c r="C313" s="1">
        <v>0.01</v>
      </c>
      <c r="D313" s="1">
        <v>11.58</v>
      </c>
      <c r="E313" s="1">
        <v>5.72</v>
      </c>
      <c r="F313" s="1">
        <v>579</v>
      </c>
      <c r="G313" s="1" t="s">
        <v>685</v>
      </c>
      <c r="H313" s="1" t="s">
        <v>49</v>
      </c>
      <c r="I313" s="1" t="s">
        <v>28</v>
      </c>
      <c r="J313" s="1" t="s">
        <v>29</v>
      </c>
      <c r="K313" s="1" t="s">
        <v>69</v>
      </c>
      <c r="L313" s="1" t="s">
        <v>59</v>
      </c>
      <c r="M313" s="1" t="s">
        <v>686</v>
      </c>
      <c r="N313" s="1">
        <v>0.35</v>
      </c>
      <c r="O313" s="1" t="s">
        <v>33</v>
      </c>
      <c r="P313" s="1" t="s">
        <v>53</v>
      </c>
      <c r="Q313" s="1" t="s">
        <v>228</v>
      </c>
      <c r="R313" s="1" t="s">
        <v>687</v>
      </c>
      <c r="S313" s="1">
        <v>6478</v>
      </c>
      <c r="T313" s="3">
        <v>42137</v>
      </c>
      <c r="U313" s="3">
        <v>42139</v>
      </c>
      <c r="V313" s="1">
        <v>-6.61</v>
      </c>
      <c r="W313" s="1">
        <v>2</v>
      </c>
      <c r="X313" s="1">
        <v>25.06</v>
      </c>
      <c r="Y313" s="4">
        <v>88644</v>
      </c>
    </row>
    <row r="314" spans="1:25" ht="12.75" customHeight="1" x14ac:dyDescent="0.25">
      <c r="A314" s="1">
        <v>18662</v>
      </c>
      <c r="B314" s="1" t="s">
        <v>56</v>
      </c>
      <c r="C314" s="1">
        <v>0.01</v>
      </c>
      <c r="D314" s="1">
        <v>55.99</v>
      </c>
      <c r="E314" s="1">
        <v>5</v>
      </c>
      <c r="F314" s="1">
        <v>580</v>
      </c>
      <c r="G314" s="1" t="s">
        <v>688</v>
      </c>
      <c r="H314" s="1" t="s">
        <v>49</v>
      </c>
      <c r="I314" s="1" t="s">
        <v>28</v>
      </c>
      <c r="J314" s="1" t="s">
        <v>77</v>
      </c>
      <c r="K314" s="1" t="s">
        <v>78</v>
      </c>
      <c r="L314" s="1" t="s">
        <v>51</v>
      </c>
      <c r="M314" s="1" t="s">
        <v>689</v>
      </c>
      <c r="N314" s="1">
        <v>0.8</v>
      </c>
      <c r="O314" s="1" t="s">
        <v>33</v>
      </c>
      <c r="P314" s="1" t="s">
        <v>53</v>
      </c>
      <c r="Q314" s="1" t="s">
        <v>188</v>
      </c>
      <c r="R314" s="1" t="s">
        <v>511</v>
      </c>
      <c r="S314" s="1">
        <v>4210</v>
      </c>
      <c r="T314" s="3">
        <v>42137</v>
      </c>
      <c r="U314" s="3">
        <v>42138</v>
      </c>
      <c r="V314" s="1">
        <v>-57.541000000000004</v>
      </c>
      <c r="W314" s="1">
        <v>12</v>
      </c>
      <c r="X314" s="1">
        <v>578.24</v>
      </c>
      <c r="Y314" s="4">
        <v>88644</v>
      </c>
    </row>
    <row r="315" spans="1:25" ht="12.75" customHeight="1" x14ac:dyDescent="0.25">
      <c r="A315" s="1">
        <v>24180</v>
      </c>
      <c r="B315" s="1" t="s">
        <v>37</v>
      </c>
      <c r="C315" s="1">
        <v>0.04</v>
      </c>
      <c r="D315" s="1">
        <v>15.51</v>
      </c>
      <c r="E315" s="1">
        <v>17.78</v>
      </c>
      <c r="F315" s="1">
        <v>584</v>
      </c>
      <c r="G315" s="1" t="s">
        <v>690</v>
      </c>
      <c r="H315" s="1" t="s">
        <v>49</v>
      </c>
      <c r="I315" s="1" t="s">
        <v>28</v>
      </c>
      <c r="J315" s="1" t="s">
        <v>29</v>
      </c>
      <c r="K315" s="1" t="s">
        <v>141</v>
      </c>
      <c r="L315" s="1" t="s">
        <v>59</v>
      </c>
      <c r="M315" s="1" t="s">
        <v>691</v>
      </c>
      <c r="N315" s="1">
        <v>0.59</v>
      </c>
      <c r="O315" s="1" t="s">
        <v>33</v>
      </c>
      <c r="P315" s="1" t="s">
        <v>53</v>
      </c>
      <c r="Q315" s="1" t="s">
        <v>193</v>
      </c>
      <c r="R315" s="1" t="s">
        <v>692</v>
      </c>
      <c r="S315" s="1">
        <v>1801</v>
      </c>
      <c r="T315" s="3">
        <v>42025</v>
      </c>
      <c r="U315" s="3">
        <v>42027</v>
      </c>
      <c r="V315" s="1">
        <v>-266.22000000000003</v>
      </c>
      <c r="W315" s="1">
        <v>7</v>
      </c>
      <c r="X315" s="1">
        <v>116.93</v>
      </c>
      <c r="Y315" s="4">
        <v>88646</v>
      </c>
    </row>
    <row r="316" spans="1:25" ht="12.75" customHeight="1" x14ac:dyDescent="0.25">
      <c r="A316" s="1">
        <v>18663</v>
      </c>
      <c r="B316" s="1" t="s">
        <v>56</v>
      </c>
      <c r="C316" s="1">
        <v>0.06</v>
      </c>
      <c r="D316" s="1">
        <v>13.9</v>
      </c>
      <c r="E316" s="1">
        <v>7.59</v>
      </c>
      <c r="F316" s="1">
        <v>585</v>
      </c>
      <c r="G316" s="1" t="s">
        <v>693</v>
      </c>
      <c r="H316" s="1" t="s">
        <v>49</v>
      </c>
      <c r="I316" s="1" t="s">
        <v>28</v>
      </c>
      <c r="J316" s="1" t="s">
        <v>29</v>
      </c>
      <c r="K316" s="1" t="s">
        <v>174</v>
      </c>
      <c r="L316" s="1" t="s">
        <v>51</v>
      </c>
      <c r="M316" s="1" t="s">
        <v>694</v>
      </c>
      <c r="N316" s="1">
        <v>0.56000000000000005</v>
      </c>
      <c r="O316" s="1" t="s">
        <v>33</v>
      </c>
      <c r="P316" s="1" t="s">
        <v>53</v>
      </c>
      <c r="Q316" s="1" t="s">
        <v>197</v>
      </c>
      <c r="R316" s="1" t="s">
        <v>695</v>
      </c>
      <c r="S316" s="1">
        <v>3301</v>
      </c>
      <c r="T316" s="3">
        <v>42137</v>
      </c>
      <c r="U316" s="3">
        <v>42138</v>
      </c>
      <c r="V316" s="1">
        <v>-67.59</v>
      </c>
      <c r="W316" s="1">
        <v>12</v>
      </c>
      <c r="X316" s="1">
        <v>170.45</v>
      </c>
      <c r="Y316" s="4">
        <v>88644</v>
      </c>
    </row>
    <row r="317" spans="1:25" ht="12.75" customHeight="1" x14ac:dyDescent="0.25">
      <c r="A317" s="1">
        <v>19781</v>
      </c>
      <c r="B317" s="1" t="s">
        <v>47</v>
      </c>
      <c r="C317" s="1">
        <v>0.08</v>
      </c>
      <c r="D317" s="1">
        <v>30.53</v>
      </c>
      <c r="E317" s="1">
        <v>19.989999999999998</v>
      </c>
      <c r="F317" s="1">
        <v>592</v>
      </c>
      <c r="G317" s="1" t="s">
        <v>696</v>
      </c>
      <c r="H317" s="1" t="s">
        <v>49</v>
      </c>
      <c r="I317" s="1" t="s">
        <v>58</v>
      </c>
      <c r="J317" s="1" t="s">
        <v>29</v>
      </c>
      <c r="K317" s="1" t="s">
        <v>134</v>
      </c>
      <c r="L317" s="1" t="s">
        <v>59</v>
      </c>
      <c r="M317" s="1" t="s">
        <v>697</v>
      </c>
      <c r="N317" s="1">
        <v>0.39</v>
      </c>
      <c r="O317" s="1" t="s">
        <v>33</v>
      </c>
      <c r="P317" s="1" t="s">
        <v>61</v>
      </c>
      <c r="Q317" s="1" t="s">
        <v>178</v>
      </c>
      <c r="R317" s="1" t="s">
        <v>698</v>
      </c>
      <c r="S317" s="1">
        <v>60091</v>
      </c>
      <c r="T317" s="3">
        <v>42021</v>
      </c>
      <c r="U317" s="3">
        <v>42021</v>
      </c>
      <c r="V317" s="1">
        <v>-239.8656</v>
      </c>
      <c r="W317" s="1">
        <v>10</v>
      </c>
      <c r="X317" s="1">
        <v>285.87</v>
      </c>
      <c r="Y317" s="4">
        <v>86307</v>
      </c>
    </row>
    <row r="318" spans="1:25" ht="12.75" customHeight="1" x14ac:dyDescent="0.25">
      <c r="A318" s="1">
        <v>19782</v>
      </c>
      <c r="B318" s="1" t="s">
        <v>47</v>
      </c>
      <c r="C318" s="1">
        <v>0.01</v>
      </c>
      <c r="D318" s="1">
        <v>1.68</v>
      </c>
      <c r="E318" s="1">
        <v>1.57</v>
      </c>
      <c r="F318" s="1">
        <v>593</v>
      </c>
      <c r="G318" s="1" t="s">
        <v>699</v>
      </c>
      <c r="H318" s="1" t="s">
        <v>49</v>
      </c>
      <c r="I318" s="1" t="s">
        <v>58</v>
      </c>
      <c r="J318" s="1" t="s">
        <v>29</v>
      </c>
      <c r="K318" s="1" t="s">
        <v>30</v>
      </c>
      <c r="L318" s="1" t="s">
        <v>31</v>
      </c>
      <c r="M318" s="1" t="s">
        <v>96</v>
      </c>
      <c r="N318" s="1">
        <v>0.59</v>
      </c>
      <c r="O318" s="1" t="s">
        <v>33</v>
      </c>
      <c r="P318" s="1" t="s">
        <v>61</v>
      </c>
      <c r="Q318" s="1" t="s">
        <v>178</v>
      </c>
      <c r="R318" s="1" t="s">
        <v>700</v>
      </c>
      <c r="S318" s="1">
        <v>60517</v>
      </c>
      <c r="T318" s="3">
        <v>42021</v>
      </c>
      <c r="U318" s="3">
        <v>42023</v>
      </c>
      <c r="V318" s="1">
        <v>-53.444000000000003</v>
      </c>
      <c r="W318" s="1">
        <v>12</v>
      </c>
      <c r="X318" s="1">
        <v>20.37</v>
      </c>
      <c r="Y318" s="4">
        <v>86307</v>
      </c>
    </row>
    <row r="319" spans="1:25" ht="12.75" customHeight="1" x14ac:dyDescent="0.25">
      <c r="A319" s="1">
        <v>22996</v>
      </c>
      <c r="B319" s="1" t="s">
        <v>47</v>
      </c>
      <c r="C319" s="1">
        <v>0.09</v>
      </c>
      <c r="D319" s="1">
        <v>13.79</v>
      </c>
      <c r="E319" s="1">
        <v>8.7799999999999994</v>
      </c>
      <c r="F319" s="1">
        <v>594</v>
      </c>
      <c r="G319" s="1" t="s">
        <v>701</v>
      </c>
      <c r="H319" s="1" t="s">
        <v>49</v>
      </c>
      <c r="I319" s="1" t="s">
        <v>114</v>
      </c>
      <c r="J319" s="1" t="s">
        <v>41</v>
      </c>
      <c r="K319" s="1" t="s">
        <v>50</v>
      </c>
      <c r="L319" s="1" t="s">
        <v>59</v>
      </c>
      <c r="M319" s="1" t="s">
        <v>702</v>
      </c>
      <c r="N319" s="1">
        <v>0.43</v>
      </c>
      <c r="O319" s="1" t="s">
        <v>33</v>
      </c>
      <c r="P319" s="1" t="s">
        <v>61</v>
      </c>
      <c r="Q319" s="1" t="s">
        <v>703</v>
      </c>
      <c r="R319" s="1" t="s">
        <v>704</v>
      </c>
      <c r="S319" s="1">
        <v>46016</v>
      </c>
      <c r="T319" s="3">
        <v>42078</v>
      </c>
      <c r="U319" s="3">
        <v>42080</v>
      </c>
      <c r="V319" s="1">
        <v>-22.12</v>
      </c>
      <c r="W319" s="1">
        <v>1</v>
      </c>
      <c r="X319" s="1">
        <v>17.440000000000001</v>
      </c>
      <c r="Y319" s="4">
        <v>86309</v>
      </c>
    </row>
    <row r="320" spans="1:25" ht="12.75" customHeight="1" x14ac:dyDescent="0.25">
      <c r="A320" s="1">
        <v>21662</v>
      </c>
      <c r="B320" s="1" t="s">
        <v>47</v>
      </c>
      <c r="C320" s="1">
        <v>0.04</v>
      </c>
      <c r="D320" s="1">
        <v>39.479999999999997</v>
      </c>
      <c r="E320" s="1">
        <v>1.99</v>
      </c>
      <c r="F320" s="1">
        <v>594</v>
      </c>
      <c r="G320" s="1" t="s">
        <v>701</v>
      </c>
      <c r="H320" s="1" t="s">
        <v>49</v>
      </c>
      <c r="I320" s="1" t="s">
        <v>114</v>
      </c>
      <c r="J320" s="1" t="s">
        <v>77</v>
      </c>
      <c r="K320" s="1" t="s">
        <v>180</v>
      </c>
      <c r="L320" s="1" t="s">
        <v>51</v>
      </c>
      <c r="M320" s="1" t="s">
        <v>705</v>
      </c>
      <c r="N320" s="1">
        <v>0.54</v>
      </c>
      <c r="O320" s="1" t="s">
        <v>33</v>
      </c>
      <c r="P320" s="1" t="s">
        <v>61</v>
      </c>
      <c r="Q320" s="1" t="s">
        <v>703</v>
      </c>
      <c r="R320" s="1" t="s">
        <v>704</v>
      </c>
      <c r="S320" s="1">
        <v>46016</v>
      </c>
      <c r="T320" s="3">
        <v>42174</v>
      </c>
      <c r="U320" s="3">
        <v>42177</v>
      </c>
      <c r="V320" s="1">
        <v>484.84919999999994</v>
      </c>
      <c r="W320" s="1">
        <v>18</v>
      </c>
      <c r="X320" s="1">
        <v>702.68</v>
      </c>
      <c r="Y320" s="4">
        <v>86311</v>
      </c>
    </row>
    <row r="321" spans="1:25" ht="12.75" customHeight="1" x14ac:dyDescent="0.25">
      <c r="A321" s="1">
        <v>21663</v>
      </c>
      <c r="B321" s="1" t="s">
        <v>47</v>
      </c>
      <c r="C321" s="1">
        <v>0.04</v>
      </c>
      <c r="D321" s="1">
        <v>3.7</v>
      </c>
      <c r="E321" s="1">
        <v>1.61</v>
      </c>
      <c r="F321" s="1">
        <v>594</v>
      </c>
      <c r="G321" s="1" t="s">
        <v>701</v>
      </c>
      <c r="H321" s="1" t="s">
        <v>49</v>
      </c>
      <c r="I321" s="1" t="s">
        <v>114</v>
      </c>
      <c r="J321" s="1" t="s">
        <v>41</v>
      </c>
      <c r="K321" s="1" t="s">
        <v>50</v>
      </c>
      <c r="L321" s="1" t="s">
        <v>31</v>
      </c>
      <c r="M321" s="1" t="s">
        <v>706</v>
      </c>
      <c r="N321" s="1">
        <v>0.44</v>
      </c>
      <c r="O321" s="1" t="s">
        <v>33</v>
      </c>
      <c r="P321" s="1" t="s">
        <v>61</v>
      </c>
      <c r="Q321" s="1" t="s">
        <v>703</v>
      </c>
      <c r="R321" s="1" t="s">
        <v>704</v>
      </c>
      <c r="S321" s="1">
        <v>46016</v>
      </c>
      <c r="T321" s="3">
        <v>42174</v>
      </c>
      <c r="U321" s="3">
        <v>42175</v>
      </c>
      <c r="V321" s="1">
        <v>18</v>
      </c>
      <c r="W321" s="1">
        <v>18</v>
      </c>
      <c r="X321" s="1">
        <v>67.239999999999995</v>
      </c>
      <c r="Y321" s="4">
        <v>86311</v>
      </c>
    </row>
    <row r="322" spans="1:25" ht="12.75" customHeight="1" x14ac:dyDescent="0.25">
      <c r="A322" s="1">
        <v>24480</v>
      </c>
      <c r="B322" s="1" t="s">
        <v>47</v>
      </c>
      <c r="C322" s="1">
        <v>0.03</v>
      </c>
      <c r="D322" s="1">
        <v>3.8</v>
      </c>
      <c r="E322" s="1">
        <v>1.49</v>
      </c>
      <c r="F322" s="1">
        <v>596</v>
      </c>
      <c r="G322" s="1" t="s">
        <v>707</v>
      </c>
      <c r="H322" s="1" t="s">
        <v>49</v>
      </c>
      <c r="I322" s="1" t="s">
        <v>114</v>
      </c>
      <c r="J322" s="1" t="s">
        <v>29</v>
      </c>
      <c r="K322" s="1" t="s">
        <v>109</v>
      </c>
      <c r="L322" s="1" t="s">
        <v>59</v>
      </c>
      <c r="M322" s="1" t="s">
        <v>125</v>
      </c>
      <c r="N322" s="1">
        <v>0.38</v>
      </c>
      <c r="O322" s="1" t="s">
        <v>33</v>
      </c>
      <c r="P322" s="1" t="s">
        <v>61</v>
      </c>
      <c r="Q322" s="1" t="s">
        <v>703</v>
      </c>
      <c r="R322" s="1" t="s">
        <v>708</v>
      </c>
      <c r="S322" s="1">
        <v>46032</v>
      </c>
      <c r="T322" s="3">
        <v>42050</v>
      </c>
      <c r="U322" s="3">
        <v>42052</v>
      </c>
      <c r="V322" s="1">
        <v>15.2745</v>
      </c>
      <c r="W322" s="1">
        <v>6</v>
      </c>
      <c r="X322" s="1">
        <v>24.27</v>
      </c>
      <c r="Y322" s="4">
        <v>86308</v>
      </c>
    </row>
    <row r="323" spans="1:25" ht="12.75" customHeight="1" x14ac:dyDescent="0.25">
      <c r="A323" s="1">
        <v>24481</v>
      </c>
      <c r="B323" s="1" t="s">
        <v>47</v>
      </c>
      <c r="C323" s="1">
        <v>7.0000000000000007E-2</v>
      </c>
      <c r="D323" s="1">
        <v>7.98</v>
      </c>
      <c r="E323" s="1">
        <v>1.25</v>
      </c>
      <c r="F323" s="1">
        <v>596</v>
      </c>
      <c r="G323" s="1" t="s">
        <v>707</v>
      </c>
      <c r="H323" s="1" t="s">
        <v>49</v>
      </c>
      <c r="I323" s="1" t="s">
        <v>114</v>
      </c>
      <c r="J323" s="1" t="s">
        <v>29</v>
      </c>
      <c r="K323" s="1" t="s">
        <v>93</v>
      </c>
      <c r="L323" s="1" t="s">
        <v>31</v>
      </c>
      <c r="M323" s="1" t="s">
        <v>709</v>
      </c>
      <c r="N323" s="1">
        <v>0.35</v>
      </c>
      <c r="O323" s="1" t="s">
        <v>33</v>
      </c>
      <c r="P323" s="1" t="s">
        <v>61</v>
      </c>
      <c r="Q323" s="1" t="s">
        <v>703</v>
      </c>
      <c r="R323" s="1" t="s">
        <v>708</v>
      </c>
      <c r="S323" s="1">
        <v>46032</v>
      </c>
      <c r="T323" s="3">
        <v>42050</v>
      </c>
      <c r="U323" s="3">
        <v>42052</v>
      </c>
      <c r="V323" s="1">
        <v>26.585699999999999</v>
      </c>
      <c r="W323" s="1">
        <v>5</v>
      </c>
      <c r="X323" s="1">
        <v>38.53</v>
      </c>
      <c r="Y323" s="4">
        <v>86308</v>
      </c>
    </row>
    <row r="324" spans="1:25" ht="12.75" customHeight="1" x14ac:dyDescent="0.25">
      <c r="A324" s="1">
        <v>24482</v>
      </c>
      <c r="B324" s="1" t="s">
        <v>47</v>
      </c>
      <c r="C324" s="1">
        <v>7.0000000000000007E-2</v>
      </c>
      <c r="D324" s="1">
        <v>417.4</v>
      </c>
      <c r="E324" s="1">
        <v>75.23</v>
      </c>
      <c r="F324" s="1">
        <v>596</v>
      </c>
      <c r="G324" s="1" t="s">
        <v>707</v>
      </c>
      <c r="H324" s="1" t="s">
        <v>39</v>
      </c>
      <c r="I324" s="1" t="s">
        <v>114</v>
      </c>
      <c r="J324" s="1" t="s">
        <v>41</v>
      </c>
      <c r="K324" s="1" t="s">
        <v>152</v>
      </c>
      <c r="L324" s="1" t="s">
        <v>121</v>
      </c>
      <c r="M324" s="1" t="s">
        <v>710</v>
      </c>
      <c r="N324" s="1">
        <v>0.79</v>
      </c>
      <c r="O324" s="1" t="s">
        <v>33</v>
      </c>
      <c r="P324" s="1" t="s">
        <v>61</v>
      </c>
      <c r="Q324" s="1" t="s">
        <v>703</v>
      </c>
      <c r="R324" s="1" t="s">
        <v>708</v>
      </c>
      <c r="S324" s="1">
        <v>46032</v>
      </c>
      <c r="T324" s="3">
        <v>42050</v>
      </c>
      <c r="U324" s="3">
        <v>42051</v>
      </c>
      <c r="V324" s="1">
        <v>-575.35199999999998</v>
      </c>
      <c r="W324" s="1">
        <v>12</v>
      </c>
      <c r="X324" s="1">
        <v>4910.72</v>
      </c>
      <c r="Y324" s="4">
        <v>86308</v>
      </c>
    </row>
    <row r="325" spans="1:25" ht="12.75" customHeight="1" x14ac:dyDescent="0.25">
      <c r="A325" s="1">
        <v>25949</v>
      </c>
      <c r="B325" s="1" t="s">
        <v>37</v>
      </c>
      <c r="C325" s="1">
        <v>0.1</v>
      </c>
      <c r="D325" s="1">
        <v>6.48</v>
      </c>
      <c r="E325" s="1">
        <v>5.9</v>
      </c>
      <c r="F325" s="1">
        <v>597</v>
      </c>
      <c r="G325" s="1" t="s">
        <v>711</v>
      </c>
      <c r="H325" s="1" t="s">
        <v>49</v>
      </c>
      <c r="I325" s="1" t="s">
        <v>58</v>
      </c>
      <c r="J325" s="1" t="s">
        <v>29</v>
      </c>
      <c r="K325" s="1" t="s">
        <v>93</v>
      </c>
      <c r="L325" s="1" t="s">
        <v>59</v>
      </c>
      <c r="M325" s="1" t="s">
        <v>712</v>
      </c>
      <c r="N325" s="1">
        <v>0.37</v>
      </c>
      <c r="O325" s="1" t="s">
        <v>33</v>
      </c>
      <c r="P325" s="1" t="s">
        <v>61</v>
      </c>
      <c r="Q325" s="1" t="s">
        <v>703</v>
      </c>
      <c r="R325" s="1" t="s">
        <v>443</v>
      </c>
      <c r="S325" s="1">
        <v>47201</v>
      </c>
      <c r="T325" s="3">
        <v>42165</v>
      </c>
      <c r="U325" s="3">
        <v>42165</v>
      </c>
      <c r="V325" s="1">
        <v>-51.634999999999998</v>
      </c>
      <c r="W325" s="1">
        <v>19</v>
      </c>
      <c r="X325" s="1">
        <v>116.8</v>
      </c>
      <c r="Y325" s="4">
        <v>86310</v>
      </c>
    </row>
    <row r="326" spans="1:25" ht="12.75" customHeight="1" x14ac:dyDescent="0.25">
      <c r="A326" s="1">
        <v>21274</v>
      </c>
      <c r="B326" s="1" t="s">
        <v>56</v>
      </c>
      <c r="C326" s="1">
        <v>0.06</v>
      </c>
      <c r="D326" s="1">
        <v>6.48</v>
      </c>
      <c r="E326" s="1">
        <v>7.37</v>
      </c>
      <c r="F326" s="1">
        <v>600</v>
      </c>
      <c r="G326" s="1" t="s">
        <v>713</v>
      </c>
      <c r="H326" s="1" t="s">
        <v>49</v>
      </c>
      <c r="I326" s="1" t="s">
        <v>28</v>
      </c>
      <c r="J326" s="1" t="s">
        <v>29</v>
      </c>
      <c r="K326" s="1" t="s">
        <v>93</v>
      </c>
      <c r="L326" s="1" t="s">
        <v>59</v>
      </c>
      <c r="M326" s="1" t="s">
        <v>714</v>
      </c>
      <c r="N326" s="1">
        <v>0.37</v>
      </c>
      <c r="O326" s="1" t="s">
        <v>33</v>
      </c>
      <c r="P326" s="1" t="s">
        <v>53</v>
      </c>
      <c r="Q326" s="1" t="s">
        <v>415</v>
      </c>
      <c r="R326" s="1" t="s">
        <v>715</v>
      </c>
      <c r="S326" s="1">
        <v>21136</v>
      </c>
      <c r="T326" s="3">
        <v>42076</v>
      </c>
      <c r="U326" s="3">
        <v>42077</v>
      </c>
      <c r="V326" s="1">
        <v>-75.44</v>
      </c>
      <c r="W326" s="1">
        <v>5</v>
      </c>
      <c r="X326" s="1">
        <v>32.39</v>
      </c>
      <c r="Y326" s="4">
        <v>87579</v>
      </c>
    </row>
    <row r="327" spans="1:25" ht="12.75" customHeight="1" x14ac:dyDescent="0.25">
      <c r="A327" s="1">
        <v>20929</v>
      </c>
      <c r="B327" s="1" t="s">
        <v>37</v>
      </c>
      <c r="C327" s="1">
        <v>0.02</v>
      </c>
      <c r="D327" s="1">
        <v>35.99</v>
      </c>
      <c r="E327" s="1">
        <v>5</v>
      </c>
      <c r="F327" s="1">
        <v>603</v>
      </c>
      <c r="G327" s="1" t="s">
        <v>716</v>
      </c>
      <c r="H327" s="1" t="s">
        <v>49</v>
      </c>
      <c r="I327" s="1" t="s">
        <v>40</v>
      </c>
      <c r="J327" s="1" t="s">
        <v>77</v>
      </c>
      <c r="K327" s="1" t="s">
        <v>78</v>
      </c>
      <c r="L327" s="1" t="s">
        <v>59</v>
      </c>
      <c r="M327" s="1" t="s">
        <v>717</v>
      </c>
      <c r="N327" s="1">
        <v>0.85</v>
      </c>
      <c r="O327" s="1" t="s">
        <v>33</v>
      </c>
      <c r="P327" s="1" t="s">
        <v>34</v>
      </c>
      <c r="Q327" s="1" t="s">
        <v>255</v>
      </c>
      <c r="R327" s="1" t="s">
        <v>718</v>
      </c>
      <c r="S327" s="1">
        <v>81001</v>
      </c>
      <c r="T327" s="3">
        <v>42038</v>
      </c>
      <c r="U327" s="3">
        <v>42040</v>
      </c>
      <c r="V327" s="1">
        <v>-120.934</v>
      </c>
      <c r="W327" s="1">
        <v>7</v>
      </c>
      <c r="X327" s="1">
        <v>227.79</v>
      </c>
      <c r="Y327" s="4">
        <v>87020</v>
      </c>
    </row>
    <row r="328" spans="1:25" ht="12.75" customHeight="1" x14ac:dyDescent="0.25">
      <c r="A328" s="1">
        <v>4015</v>
      </c>
      <c r="B328" s="1" t="s">
        <v>47</v>
      </c>
      <c r="C328" s="1">
        <v>0.09</v>
      </c>
      <c r="D328" s="1">
        <v>154.13</v>
      </c>
      <c r="E328" s="1">
        <v>69</v>
      </c>
      <c r="F328" s="1">
        <v>604</v>
      </c>
      <c r="G328" s="1" t="s">
        <v>719</v>
      </c>
      <c r="H328" s="1" t="s">
        <v>27</v>
      </c>
      <c r="I328" s="1" t="s">
        <v>28</v>
      </c>
      <c r="J328" s="1" t="s">
        <v>41</v>
      </c>
      <c r="K328" s="1" t="s">
        <v>152</v>
      </c>
      <c r="L328" s="1" t="s">
        <v>236</v>
      </c>
      <c r="M328" s="1" t="s">
        <v>237</v>
      </c>
      <c r="N328" s="1">
        <v>0.68</v>
      </c>
      <c r="O328" s="1" t="s">
        <v>33</v>
      </c>
      <c r="P328" s="1" t="s">
        <v>34</v>
      </c>
      <c r="Q328" s="1" t="s">
        <v>45</v>
      </c>
      <c r="R328" s="1" t="s">
        <v>663</v>
      </c>
      <c r="S328" s="1">
        <v>90045</v>
      </c>
      <c r="T328" s="3">
        <v>42077</v>
      </c>
      <c r="U328" s="3">
        <v>42078</v>
      </c>
      <c r="V328" s="1">
        <v>-1763.7477000000003</v>
      </c>
      <c r="W328" s="1">
        <v>38</v>
      </c>
      <c r="X328" s="1">
        <v>5679.59</v>
      </c>
      <c r="Y328" s="4">
        <v>28647</v>
      </c>
    </row>
    <row r="329" spans="1:25" ht="12.75" customHeight="1" x14ac:dyDescent="0.25">
      <c r="A329" s="1">
        <v>4903</v>
      </c>
      <c r="B329" s="1" t="s">
        <v>47</v>
      </c>
      <c r="C329" s="1">
        <v>0.03</v>
      </c>
      <c r="D329" s="1">
        <v>1.88</v>
      </c>
      <c r="E329" s="1">
        <v>1.49</v>
      </c>
      <c r="F329" s="1">
        <v>604</v>
      </c>
      <c r="G329" s="1" t="s">
        <v>719</v>
      </c>
      <c r="H329" s="1" t="s">
        <v>49</v>
      </c>
      <c r="I329" s="1" t="s">
        <v>40</v>
      </c>
      <c r="J329" s="1" t="s">
        <v>29</v>
      </c>
      <c r="K329" s="1" t="s">
        <v>109</v>
      </c>
      <c r="L329" s="1" t="s">
        <v>59</v>
      </c>
      <c r="M329" s="1" t="s">
        <v>272</v>
      </c>
      <c r="N329" s="1">
        <v>0.37</v>
      </c>
      <c r="O329" s="1" t="s">
        <v>33</v>
      </c>
      <c r="P329" s="1" t="s">
        <v>34</v>
      </c>
      <c r="Q329" s="1" t="s">
        <v>45</v>
      </c>
      <c r="R329" s="1" t="s">
        <v>663</v>
      </c>
      <c r="S329" s="1">
        <v>90045</v>
      </c>
      <c r="T329" s="3">
        <v>42028</v>
      </c>
      <c r="U329" s="3">
        <v>42029</v>
      </c>
      <c r="V329" s="1">
        <v>-15.099500000000001</v>
      </c>
      <c r="W329" s="1">
        <v>52</v>
      </c>
      <c r="X329" s="1">
        <v>102.32</v>
      </c>
      <c r="Y329" s="4">
        <v>34882</v>
      </c>
    </row>
    <row r="330" spans="1:25" ht="12.75" customHeight="1" x14ac:dyDescent="0.25">
      <c r="A330" s="1">
        <v>22015</v>
      </c>
      <c r="B330" s="1" t="s">
        <v>47</v>
      </c>
      <c r="C330" s="1">
        <v>0.09</v>
      </c>
      <c r="D330" s="1">
        <v>154.13</v>
      </c>
      <c r="E330" s="1">
        <v>69</v>
      </c>
      <c r="F330" s="1">
        <v>605</v>
      </c>
      <c r="G330" s="1" t="s">
        <v>720</v>
      </c>
      <c r="H330" s="1" t="s">
        <v>27</v>
      </c>
      <c r="I330" s="1" t="s">
        <v>28</v>
      </c>
      <c r="J330" s="1" t="s">
        <v>41</v>
      </c>
      <c r="K330" s="1" t="s">
        <v>152</v>
      </c>
      <c r="L330" s="1" t="s">
        <v>236</v>
      </c>
      <c r="M330" s="1" t="s">
        <v>237</v>
      </c>
      <c r="N330" s="1">
        <v>0.68</v>
      </c>
      <c r="O330" s="1" t="s">
        <v>33</v>
      </c>
      <c r="P330" s="1" t="s">
        <v>53</v>
      </c>
      <c r="Q330" s="1" t="s">
        <v>71</v>
      </c>
      <c r="R330" s="1" t="s">
        <v>721</v>
      </c>
      <c r="S330" s="1">
        <v>11795</v>
      </c>
      <c r="T330" s="3">
        <v>42077</v>
      </c>
      <c r="U330" s="3">
        <v>42078</v>
      </c>
      <c r="V330" s="1">
        <v>-1763.7477000000003</v>
      </c>
      <c r="W330" s="1">
        <v>10</v>
      </c>
      <c r="X330" s="1">
        <v>1494.63</v>
      </c>
      <c r="Y330" s="4">
        <v>91144</v>
      </c>
    </row>
    <row r="331" spans="1:25" ht="12.75" customHeight="1" x14ac:dyDescent="0.25">
      <c r="A331" s="1">
        <v>18492</v>
      </c>
      <c r="B331" s="1" t="s">
        <v>37</v>
      </c>
      <c r="C331" s="1">
        <v>0.02</v>
      </c>
      <c r="D331" s="1">
        <v>15.57</v>
      </c>
      <c r="E331" s="1">
        <v>1.39</v>
      </c>
      <c r="F331" s="1">
        <v>617</v>
      </c>
      <c r="G331" s="1" t="s">
        <v>722</v>
      </c>
      <c r="H331" s="1" t="s">
        <v>49</v>
      </c>
      <c r="I331" s="1" t="s">
        <v>114</v>
      </c>
      <c r="J331" s="1" t="s">
        <v>29</v>
      </c>
      <c r="K331" s="1" t="s">
        <v>69</v>
      </c>
      <c r="L331" s="1" t="s">
        <v>59</v>
      </c>
      <c r="M331" s="1" t="s">
        <v>723</v>
      </c>
      <c r="N331" s="1">
        <v>0.38</v>
      </c>
      <c r="O331" s="1" t="s">
        <v>33</v>
      </c>
      <c r="P331" s="1" t="s">
        <v>34</v>
      </c>
      <c r="Q331" s="1" t="s">
        <v>255</v>
      </c>
      <c r="R331" s="1" t="s">
        <v>718</v>
      </c>
      <c r="S331" s="1">
        <v>81001</v>
      </c>
      <c r="T331" s="3">
        <v>42123</v>
      </c>
      <c r="U331" s="3">
        <v>42124</v>
      </c>
      <c r="V331" s="1">
        <v>23.5428</v>
      </c>
      <c r="W331" s="1">
        <v>3</v>
      </c>
      <c r="X331" s="1">
        <v>46.23</v>
      </c>
      <c r="Y331" s="4">
        <v>88198</v>
      </c>
    </row>
    <row r="332" spans="1:25" ht="12.75" customHeight="1" x14ac:dyDescent="0.25">
      <c r="A332" s="1">
        <v>18493</v>
      </c>
      <c r="B332" s="1" t="s">
        <v>37</v>
      </c>
      <c r="C332" s="1">
        <v>0.02</v>
      </c>
      <c r="D332" s="1">
        <v>20.89</v>
      </c>
      <c r="E332" s="1">
        <v>11.52</v>
      </c>
      <c r="F332" s="1">
        <v>617</v>
      </c>
      <c r="G332" s="1" t="s">
        <v>722</v>
      </c>
      <c r="H332" s="1" t="s">
        <v>49</v>
      </c>
      <c r="I332" s="1" t="s">
        <v>114</v>
      </c>
      <c r="J332" s="1" t="s">
        <v>29</v>
      </c>
      <c r="K332" s="1" t="s">
        <v>141</v>
      </c>
      <c r="L332" s="1" t="s">
        <v>59</v>
      </c>
      <c r="M332" s="1" t="s">
        <v>724</v>
      </c>
      <c r="N332" s="1">
        <v>0.83</v>
      </c>
      <c r="O332" s="1" t="s">
        <v>33</v>
      </c>
      <c r="P332" s="1" t="s">
        <v>34</v>
      </c>
      <c r="Q332" s="1" t="s">
        <v>255</v>
      </c>
      <c r="R332" s="1" t="s">
        <v>718</v>
      </c>
      <c r="S332" s="1">
        <v>81001</v>
      </c>
      <c r="T332" s="3">
        <v>42123</v>
      </c>
      <c r="U332" s="3">
        <v>42124</v>
      </c>
      <c r="V332" s="1">
        <v>-276.11279999999999</v>
      </c>
      <c r="W332" s="1">
        <v>13</v>
      </c>
      <c r="X332" s="1">
        <v>279.27999999999997</v>
      </c>
      <c r="Y332" s="4">
        <v>88198</v>
      </c>
    </row>
    <row r="333" spans="1:25" ht="12.75" customHeight="1" x14ac:dyDescent="0.25">
      <c r="A333" s="1">
        <v>22196</v>
      </c>
      <c r="B333" s="1" t="s">
        <v>47</v>
      </c>
      <c r="C333" s="1">
        <v>0.06</v>
      </c>
      <c r="D333" s="1">
        <v>17.98</v>
      </c>
      <c r="E333" s="1">
        <v>4</v>
      </c>
      <c r="F333" s="1">
        <v>618</v>
      </c>
      <c r="G333" s="1" t="s">
        <v>725</v>
      </c>
      <c r="H333" s="1" t="s">
        <v>49</v>
      </c>
      <c r="I333" s="1" t="s">
        <v>114</v>
      </c>
      <c r="J333" s="1" t="s">
        <v>77</v>
      </c>
      <c r="K333" s="1" t="s">
        <v>180</v>
      </c>
      <c r="L333" s="1" t="s">
        <v>59</v>
      </c>
      <c r="M333" s="1" t="s">
        <v>181</v>
      </c>
      <c r="N333" s="1">
        <v>0.79</v>
      </c>
      <c r="O333" s="1" t="s">
        <v>33</v>
      </c>
      <c r="P333" s="1" t="s">
        <v>34</v>
      </c>
      <c r="Q333" s="1" t="s">
        <v>255</v>
      </c>
      <c r="R333" s="1" t="s">
        <v>726</v>
      </c>
      <c r="S333" s="1">
        <v>81007</v>
      </c>
      <c r="T333" s="3">
        <v>42087</v>
      </c>
      <c r="U333" s="3">
        <v>42088</v>
      </c>
      <c r="V333" s="1">
        <v>-78.13</v>
      </c>
      <c r="W333" s="1">
        <v>4</v>
      </c>
      <c r="X333" s="1">
        <v>70.06</v>
      </c>
      <c r="Y333" s="4">
        <v>88197</v>
      </c>
    </row>
    <row r="334" spans="1:25" ht="12.75" customHeight="1" x14ac:dyDescent="0.25">
      <c r="A334" s="1">
        <v>18490</v>
      </c>
      <c r="B334" s="1" t="s">
        <v>37</v>
      </c>
      <c r="C334" s="1">
        <v>0.06</v>
      </c>
      <c r="D334" s="1">
        <v>5.38</v>
      </c>
      <c r="E334" s="1">
        <v>5.24</v>
      </c>
      <c r="F334" s="1">
        <v>618</v>
      </c>
      <c r="G334" s="1" t="s">
        <v>725</v>
      </c>
      <c r="H334" s="1" t="s">
        <v>27</v>
      </c>
      <c r="I334" s="1" t="s">
        <v>114</v>
      </c>
      <c r="J334" s="1" t="s">
        <v>29</v>
      </c>
      <c r="K334" s="1" t="s">
        <v>109</v>
      </c>
      <c r="L334" s="1" t="s">
        <v>59</v>
      </c>
      <c r="M334" s="1" t="s">
        <v>727</v>
      </c>
      <c r="N334" s="1">
        <v>0.36</v>
      </c>
      <c r="O334" s="1" t="s">
        <v>33</v>
      </c>
      <c r="P334" s="1" t="s">
        <v>34</v>
      </c>
      <c r="Q334" s="1" t="s">
        <v>255</v>
      </c>
      <c r="R334" s="1" t="s">
        <v>726</v>
      </c>
      <c r="S334" s="1">
        <v>81007</v>
      </c>
      <c r="T334" s="3">
        <v>42123</v>
      </c>
      <c r="U334" s="3">
        <v>42124</v>
      </c>
      <c r="V334" s="1">
        <v>-64.670940000000002</v>
      </c>
      <c r="W334" s="1">
        <v>14</v>
      </c>
      <c r="X334" s="1">
        <v>81.819999999999993</v>
      </c>
      <c r="Y334" s="4">
        <v>88198</v>
      </c>
    </row>
    <row r="335" spans="1:25" ht="12.75" customHeight="1" x14ac:dyDescent="0.25">
      <c r="A335" s="1">
        <v>18491</v>
      </c>
      <c r="B335" s="1" t="s">
        <v>37</v>
      </c>
      <c r="C335" s="1">
        <v>0.03</v>
      </c>
      <c r="D335" s="1">
        <v>7.35</v>
      </c>
      <c r="E335" s="1">
        <v>5.96</v>
      </c>
      <c r="F335" s="1">
        <v>618</v>
      </c>
      <c r="G335" s="1" t="s">
        <v>725</v>
      </c>
      <c r="H335" s="1" t="s">
        <v>49</v>
      </c>
      <c r="I335" s="1" t="s">
        <v>114</v>
      </c>
      <c r="J335" s="1" t="s">
        <v>29</v>
      </c>
      <c r="K335" s="1" t="s">
        <v>93</v>
      </c>
      <c r="L335" s="1" t="s">
        <v>59</v>
      </c>
      <c r="M335" s="1" t="s">
        <v>728</v>
      </c>
      <c r="N335" s="1">
        <v>0.38</v>
      </c>
      <c r="O335" s="1" t="s">
        <v>33</v>
      </c>
      <c r="P335" s="1" t="s">
        <v>34</v>
      </c>
      <c r="Q335" s="1" t="s">
        <v>255</v>
      </c>
      <c r="R335" s="1" t="s">
        <v>726</v>
      </c>
      <c r="S335" s="1">
        <v>81007</v>
      </c>
      <c r="T335" s="3">
        <v>42123</v>
      </c>
      <c r="U335" s="3">
        <v>42124</v>
      </c>
      <c r="V335" s="1">
        <v>-11.113199999999999</v>
      </c>
      <c r="W335" s="1">
        <v>1</v>
      </c>
      <c r="X335" s="1">
        <v>13.16</v>
      </c>
      <c r="Y335" s="4">
        <v>88198</v>
      </c>
    </row>
    <row r="336" spans="1:25" ht="12.75" customHeight="1" x14ac:dyDescent="0.25">
      <c r="A336" s="1">
        <v>25539</v>
      </c>
      <c r="B336" s="1" t="s">
        <v>47</v>
      </c>
      <c r="C336" s="1">
        <v>0.03</v>
      </c>
      <c r="D336" s="1">
        <v>14.2</v>
      </c>
      <c r="E336" s="1">
        <v>5.3</v>
      </c>
      <c r="F336" s="1">
        <v>619</v>
      </c>
      <c r="G336" s="1" t="s">
        <v>729</v>
      </c>
      <c r="H336" s="1" t="s">
        <v>49</v>
      </c>
      <c r="I336" s="1" t="s">
        <v>114</v>
      </c>
      <c r="J336" s="1" t="s">
        <v>41</v>
      </c>
      <c r="K336" s="1" t="s">
        <v>50</v>
      </c>
      <c r="L336" s="1" t="s">
        <v>31</v>
      </c>
      <c r="M336" s="1" t="s">
        <v>730</v>
      </c>
      <c r="N336" s="1">
        <v>0.46</v>
      </c>
      <c r="O336" s="1" t="s">
        <v>33</v>
      </c>
      <c r="P336" s="1" t="s">
        <v>61</v>
      </c>
      <c r="Q336" s="1" t="s">
        <v>300</v>
      </c>
      <c r="R336" s="1" t="s">
        <v>731</v>
      </c>
      <c r="S336" s="1">
        <v>48195</v>
      </c>
      <c r="T336" s="3">
        <v>42011</v>
      </c>
      <c r="U336" s="3">
        <v>42012</v>
      </c>
      <c r="V336" s="1">
        <v>107.02</v>
      </c>
      <c r="W336" s="1">
        <v>14</v>
      </c>
      <c r="X336" s="1">
        <v>205.98</v>
      </c>
      <c r="Y336" s="4">
        <v>88196</v>
      </c>
    </row>
    <row r="337" spans="1:25" ht="12.75" customHeight="1" x14ac:dyDescent="0.25">
      <c r="A337" s="1">
        <v>22248</v>
      </c>
      <c r="B337" s="1" t="s">
        <v>56</v>
      </c>
      <c r="C337" s="1">
        <v>0.1</v>
      </c>
      <c r="D337" s="1">
        <v>6.88</v>
      </c>
      <c r="E337" s="1">
        <v>2</v>
      </c>
      <c r="F337" s="1">
        <v>621</v>
      </c>
      <c r="G337" s="1" t="s">
        <v>732</v>
      </c>
      <c r="H337" s="1" t="s">
        <v>49</v>
      </c>
      <c r="I337" s="1" t="s">
        <v>40</v>
      </c>
      <c r="J337" s="1" t="s">
        <v>29</v>
      </c>
      <c r="K337" s="1" t="s">
        <v>93</v>
      </c>
      <c r="L337" s="1" t="s">
        <v>31</v>
      </c>
      <c r="M337" s="1" t="s">
        <v>662</v>
      </c>
      <c r="N337" s="1">
        <v>0.39</v>
      </c>
      <c r="O337" s="1" t="s">
        <v>33</v>
      </c>
      <c r="P337" s="1" t="s">
        <v>53</v>
      </c>
      <c r="Q337" s="1" t="s">
        <v>228</v>
      </c>
      <c r="R337" s="1" t="s">
        <v>396</v>
      </c>
      <c r="S337" s="1">
        <v>6111</v>
      </c>
      <c r="T337" s="3">
        <v>42061</v>
      </c>
      <c r="U337" s="3">
        <v>42062</v>
      </c>
      <c r="V337" s="1">
        <v>18.420000000000002</v>
      </c>
      <c r="W337" s="1">
        <v>5</v>
      </c>
      <c r="X337" s="1">
        <v>31.46</v>
      </c>
      <c r="Y337" s="4">
        <v>91432</v>
      </c>
    </row>
    <row r="338" spans="1:25" ht="12.75" customHeight="1" x14ac:dyDescent="0.25">
      <c r="A338" s="1">
        <v>22247</v>
      </c>
      <c r="B338" s="1" t="s">
        <v>56</v>
      </c>
      <c r="C338" s="1">
        <v>0.06</v>
      </c>
      <c r="D338" s="1">
        <v>195.99</v>
      </c>
      <c r="E338" s="1">
        <v>8.99</v>
      </c>
      <c r="F338" s="1">
        <v>622</v>
      </c>
      <c r="G338" s="1" t="s">
        <v>733</v>
      </c>
      <c r="H338" s="1" t="s">
        <v>49</v>
      </c>
      <c r="I338" s="1" t="s">
        <v>40</v>
      </c>
      <c r="J338" s="1" t="s">
        <v>77</v>
      </c>
      <c r="K338" s="1" t="s">
        <v>78</v>
      </c>
      <c r="L338" s="1" t="s">
        <v>59</v>
      </c>
      <c r="M338" s="1" t="s">
        <v>734</v>
      </c>
      <c r="N338" s="1">
        <v>0.6</v>
      </c>
      <c r="O338" s="1" t="s">
        <v>33</v>
      </c>
      <c r="P338" s="1" t="s">
        <v>53</v>
      </c>
      <c r="Q338" s="1" t="s">
        <v>188</v>
      </c>
      <c r="R338" s="1" t="s">
        <v>511</v>
      </c>
      <c r="S338" s="1">
        <v>4210</v>
      </c>
      <c r="T338" s="3">
        <v>42061</v>
      </c>
      <c r="U338" s="3">
        <v>42063</v>
      </c>
      <c r="V338" s="1">
        <v>349.47</v>
      </c>
      <c r="W338" s="1">
        <v>6</v>
      </c>
      <c r="X338" s="1">
        <v>948.97</v>
      </c>
      <c r="Y338" s="4">
        <v>91432</v>
      </c>
    </row>
    <row r="339" spans="1:25" ht="12.75" customHeight="1" x14ac:dyDescent="0.25">
      <c r="A339" s="1">
        <v>24880</v>
      </c>
      <c r="B339" s="1" t="s">
        <v>25</v>
      </c>
      <c r="C339" s="1">
        <v>0.05</v>
      </c>
      <c r="D339" s="1">
        <v>6.48</v>
      </c>
      <c r="E339" s="1">
        <v>8.4</v>
      </c>
      <c r="F339" s="1">
        <v>623</v>
      </c>
      <c r="G339" s="1" t="s">
        <v>735</v>
      </c>
      <c r="H339" s="1" t="s">
        <v>49</v>
      </c>
      <c r="I339" s="1" t="s">
        <v>40</v>
      </c>
      <c r="J339" s="1" t="s">
        <v>29</v>
      </c>
      <c r="K339" s="1" t="s">
        <v>93</v>
      </c>
      <c r="L339" s="1" t="s">
        <v>59</v>
      </c>
      <c r="M339" s="1" t="s">
        <v>736</v>
      </c>
      <c r="N339" s="1">
        <v>0.37</v>
      </c>
      <c r="O339" s="1" t="s">
        <v>33</v>
      </c>
      <c r="P339" s="1" t="s">
        <v>53</v>
      </c>
      <c r="Q339" s="1" t="s">
        <v>197</v>
      </c>
      <c r="R339" s="1" t="s">
        <v>737</v>
      </c>
      <c r="S339" s="1">
        <v>3101</v>
      </c>
      <c r="T339" s="3">
        <v>42095</v>
      </c>
      <c r="U339" s="3">
        <v>42097</v>
      </c>
      <c r="V339" s="1">
        <v>-226.34640000000002</v>
      </c>
      <c r="W339" s="1">
        <v>21</v>
      </c>
      <c r="X339" s="1">
        <v>136.99</v>
      </c>
      <c r="Y339" s="4">
        <v>91433</v>
      </c>
    </row>
    <row r="340" spans="1:25" ht="12.75" customHeight="1" x14ac:dyDescent="0.25">
      <c r="A340" s="1">
        <v>24881</v>
      </c>
      <c r="B340" s="1" t="s">
        <v>25</v>
      </c>
      <c r="C340" s="1">
        <v>0.05</v>
      </c>
      <c r="D340" s="1">
        <v>55.99</v>
      </c>
      <c r="E340" s="1">
        <v>5</v>
      </c>
      <c r="F340" s="1">
        <v>624</v>
      </c>
      <c r="G340" s="1" t="s">
        <v>738</v>
      </c>
      <c r="H340" s="1" t="s">
        <v>49</v>
      </c>
      <c r="I340" s="1" t="s">
        <v>40</v>
      </c>
      <c r="J340" s="1" t="s">
        <v>77</v>
      </c>
      <c r="K340" s="1" t="s">
        <v>78</v>
      </c>
      <c r="L340" s="1" t="s">
        <v>51</v>
      </c>
      <c r="M340" s="1" t="s">
        <v>689</v>
      </c>
      <c r="N340" s="1">
        <v>0.8</v>
      </c>
      <c r="O340" s="1" t="s">
        <v>33</v>
      </c>
      <c r="P340" s="1" t="s">
        <v>53</v>
      </c>
      <c r="Q340" s="1" t="s">
        <v>149</v>
      </c>
      <c r="R340" s="1" t="s">
        <v>739</v>
      </c>
      <c r="S340" s="1">
        <v>5701</v>
      </c>
      <c r="T340" s="3">
        <v>42095</v>
      </c>
      <c r="U340" s="3">
        <v>42095</v>
      </c>
      <c r="V340" s="1">
        <v>-281.17583999999999</v>
      </c>
      <c r="W340" s="1">
        <v>2</v>
      </c>
      <c r="X340" s="1">
        <v>99.36</v>
      </c>
      <c r="Y340" s="4">
        <v>91433</v>
      </c>
    </row>
    <row r="341" spans="1:25" ht="12.75" customHeight="1" x14ac:dyDescent="0.25">
      <c r="A341" s="1">
        <v>21718</v>
      </c>
      <c r="B341" s="1" t="s">
        <v>56</v>
      </c>
      <c r="C341" s="1">
        <v>0.02</v>
      </c>
      <c r="D341" s="1">
        <v>419.19</v>
      </c>
      <c r="E341" s="1">
        <v>19.989999999999998</v>
      </c>
      <c r="F341" s="1">
        <v>627</v>
      </c>
      <c r="G341" s="1" t="s">
        <v>740</v>
      </c>
      <c r="H341" s="1" t="s">
        <v>49</v>
      </c>
      <c r="I341" s="1" t="s">
        <v>28</v>
      </c>
      <c r="J341" s="1" t="s">
        <v>29</v>
      </c>
      <c r="K341" s="1" t="s">
        <v>141</v>
      </c>
      <c r="L341" s="1" t="s">
        <v>59</v>
      </c>
      <c r="M341" s="1" t="s">
        <v>741</v>
      </c>
      <c r="N341" s="1">
        <v>0.57999999999999996</v>
      </c>
      <c r="O341" s="1" t="s">
        <v>33</v>
      </c>
      <c r="P341" s="1" t="s">
        <v>53</v>
      </c>
      <c r="Q341" s="1" t="s">
        <v>154</v>
      </c>
      <c r="R341" s="1" t="s">
        <v>742</v>
      </c>
      <c r="S341" s="1">
        <v>43952</v>
      </c>
      <c r="T341" s="3">
        <v>42115</v>
      </c>
      <c r="U341" s="3">
        <v>42116</v>
      </c>
      <c r="V341" s="1">
        <v>6610.2</v>
      </c>
      <c r="W341" s="1">
        <v>22</v>
      </c>
      <c r="X341" s="1">
        <v>9580</v>
      </c>
      <c r="Y341" s="4">
        <v>90469</v>
      </c>
    </row>
    <row r="342" spans="1:25" ht="12.75" customHeight="1" x14ac:dyDescent="0.25">
      <c r="A342" s="1">
        <v>19364</v>
      </c>
      <c r="B342" s="1" t="s">
        <v>25</v>
      </c>
      <c r="C342" s="1">
        <v>0.01</v>
      </c>
      <c r="D342" s="1">
        <v>2.08</v>
      </c>
      <c r="E342" s="1">
        <v>5.33</v>
      </c>
      <c r="F342" s="1">
        <v>635</v>
      </c>
      <c r="G342" s="1" t="s">
        <v>743</v>
      </c>
      <c r="H342" s="1" t="s">
        <v>49</v>
      </c>
      <c r="I342" s="1" t="s">
        <v>28</v>
      </c>
      <c r="J342" s="1" t="s">
        <v>41</v>
      </c>
      <c r="K342" s="1" t="s">
        <v>50</v>
      </c>
      <c r="L342" s="1" t="s">
        <v>59</v>
      </c>
      <c r="M342" s="1" t="s">
        <v>744</v>
      </c>
      <c r="N342" s="1">
        <v>0.43</v>
      </c>
      <c r="O342" s="1" t="s">
        <v>33</v>
      </c>
      <c r="P342" s="1" t="s">
        <v>61</v>
      </c>
      <c r="Q342" s="1" t="s">
        <v>62</v>
      </c>
      <c r="R342" s="1" t="s">
        <v>745</v>
      </c>
      <c r="S342" s="1">
        <v>55106</v>
      </c>
      <c r="T342" s="3">
        <v>42099</v>
      </c>
      <c r="U342" s="3">
        <v>42099</v>
      </c>
      <c r="V342" s="1">
        <v>-103.7124</v>
      </c>
      <c r="W342" s="1">
        <v>12</v>
      </c>
      <c r="X342" s="1">
        <v>28.32</v>
      </c>
      <c r="Y342" s="4">
        <v>89284</v>
      </c>
    </row>
    <row r="343" spans="1:25" ht="12.75" customHeight="1" x14ac:dyDescent="0.25">
      <c r="A343" s="1">
        <v>19365</v>
      </c>
      <c r="B343" s="1" t="s">
        <v>25</v>
      </c>
      <c r="C343" s="1">
        <v>0.03</v>
      </c>
      <c r="D343" s="1">
        <v>370.98</v>
      </c>
      <c r="E343" s="1">
        <v>99</v>
      </c>
      <c r="F343" s="1">
        <v>635</v>
      </c>
      <c r="G343" s="1" t="s">
        <v>743</v>
      </c>
      <c r="H343" s="1" t="s">
        <v>39</v>
      </c>
      <c r="I343" s="1" t="s">
        <v>28</v>
      </c>
      <c r="J343" s="1" t="s">
        <v>29</v>
      </c>
      <c r="K343" s="1" t="s">
        <v>141</v>
      </c>
      <c r="L343" s="1" t="s">
        <v>43</v>
      </c>
      <c r="M343" s="1" t="s">
        <v>746</v>
      </c>
      <c r="N343" s="1">
        <v>0.65</v>
      </c>
      <c r="O343" s="1" t="s">
        <v>33</v>
      </c>
      <c r="P343" s="1" t="s">
        <v>61</v>
      </c>
      <c r="Q343" s="1" t="s">
        <v>62</v>
      </c>
      <c r="R343" s="1" t="s">
        <v>745</v>
      </c>
      <c r="S343" s="1">
        <v>55106</v>
      </c>
      <c r="T343" s="3">
        <v>42099</v>
      </c>
      <c r="U343" s="3">
        <v>42100</v>
      </c>
      <c r="V343" s="1">
        <v>-124.2864</v>
      </c>
      <c r="W343" s="1">
        <v>6</v>
      </c>
      <c r="X343" s="1">
        <v>2309.4899999999998</v>
      </c>
      <c r="Y343" s="4">
        <v>89284</v>
      </c>
    </row>
    <row r="344" spans="1:25" ht="12.75" customHeight="1" x14ac:dyDescent="0.25">
      <c r="A344" s="1">
        <v>19539</v>
      </c>
      <c r="B344" s="1" t="s">
        <v>106</v>
      </c>
      <c r="C344" s="1">
        <v>0.06</v>
      </c>
      <c r="D344" s="1">
        <v>160.97999999999999</v>
      </c>
      <c r="E344" s="1">
        <v>35.020000000000003</v>
      </c>
      <c r="F344" s="1">
        <v>637</v>
      </c>
      <c r="G344" s="1" t="s">
        <v>747</v>
      </c>
      <c r="H344" s="1" t="s">
        <v>39</v>
      </c>
      <c r="I344" s="1" t="s">
        <v>114</v>
      </c>
      <c r="J344" s="1" t="s">
        <v>41</v>
      </c>
      <c r="K344" s="1" t="s">
        <v>191</v>
      </c>
      <c r="L344" s="1" t="s">
        <v>121</v>
      </c>
      <c r="M344" s="1" t="s">
        <v>748</v>
      </c>
      <c r="N344" s="1">
        <v>0.72</v>
      </c>
      <c r="O344" s="1" t="s">
        <v>33</v>
      </c>
      <c r="P344" s="1" t="s">
        <v>34</v>
      </c>
      <c r="Q344" s="1" t="s">
        <v>45</v>
      </c>
      <c r="R344" s="1" t="s">
        <v>749</v>
      </c>
      <c r="S344" s="1">
        <v>95051</v>
      </c>
      <c r="T344" s="3">
        <v>42083</v>
      </c>
      <c r="U344" s="3">
        <v>42087</v>
      </c>
      <c r="V344" s="1">
        <v>-229.68</v>
      </c>
      <c r="W344" s="1">
        <v>8</v>
      </c>
      <c r="X344" s="1">
        <v>1232.01</v>
      </c>
      <c r="Y344" s="4">
        <v>87953</v>
      </c>
    </row>
    <row r="345" spans="1:25" ht="12.75" customHeight="1" x14ac:dyDescent="0.25">
      <c r="A345" s="1">
        <v>24387</v>
      </c>
      <c r="B345" s="1" t="s">
        <v>47</v>
      </c>
      <c r="C345" s="1">
        <v>0.06</v>
      </c>
      <c r="D345" s="1">
        <v>65.989999999999995</v>
      </c>
      <c r="E345" s="1">
        <v>8.8000000000000007</v>
      </c>
      <c r="F345" s="1">
        <v>638</v>
      </c>
      <c r="G345" s="1" t="s">
        <v>750</v>
      </c>
      <c r="H345" s="1" t="s">
        <v>27</v>
      </c>
      <c r="I345" s="1" t="s">
        <v>114</v>
      </c>
      <c r="J345" s="1" t="s">
        <v>77</v>
      </c>
      <c r="K345" s="1" t="s">
        <v>78</v>
      </c>
      <c r="L345" s="1" t="s">
        <v>59</v>
      </c>
      <c r="M345" s="1" t="s">
        <v>751</v>
      </c>
      <c r="N345" s="1">
        <v>0.57999999999999996</v>
      </c>
      <c r="O345" s="1" t="s">
        <v>33</v>
      </c>
      <c r="P345" s="1" t="s">
        <v>34</v>
      </c>
      <c r="Q345" s="1" t="s">
        <v>45</v>
      </c>
      <c r="R345" s="1" t="s">
        <v>752</v>
      </c>
      <c r="S345" s="1">
        <v>95062</v>
      </c>
      <c r="T345" s="3">
        <v>42124</v>
      </c>
      <c r="U345" s="3">
        <v>42125</v>
      </c>
      <c r="V345" s="1">
        <v>288.08999999999997</v>
      </c>
      <c r="W345" s="1">
        <v>9</v>
      </c>
      <c r="X345" s="1">
        <v>506.38</v>
      </c>
      <c r="Y345" s="4">
        <v>87954</v>
      </c>
    </row>
    <row r="346" spans="1:25" ht="12.75" customHeight="1" x14ac:dyDescent="0.25">
      <c r="A346" s="1">
        <v>24388</v>
      </c>
      <c r="B346" s="1" t="s">
        <v>47</v>
      </c>
      <c r="C346" s="1">
        <v>0</v>
      </c>
      <c r="D346" s="1">
        <v>195.99</v>
      </c>
      <c r="E346" s="1">
        <v>4.2</v>
      </c>
      <c r="F346" s="1">
        <v>638</v>
      </c>
      <c r="G346" s="1" t="s">
        <v>750</v>
      </c>
      <c r="H346" s="1" t="s">
        <v>27</v>
      </c>
      <c r="I346" s="1" t="s">
        <v>114</v>
      </c>
      <c r="J346" s="1" t="s">
        <v>77</v>
      </c>
      <c r="K346" s="1" t="s">
        <v>78</v>
      </c>
      <c r="L346" s="1" t="s">
        <v>59</v>
      </c>
      <c r="M346" s="1" t="s">
        <v>753</v>
      </c>
      <c r="N346" s="1">
        <v>0.56999999999999995</v>
      </c>
      <c r="O346" s="1" t="s">
        <v>33</v>
      </c>
      <c r="P346" s="1" t="s">
        <v>34</v>
      </c>
      <c r="Q346" s="1" t="s">
        <v>45</v>
      </c>
      <c r="R346" s="1" t="s">
        <v>752</v>
      </c>
      <c r="S346" s="1">
        <v>95062</v>
      </c>
      <c r="T346" s="3">
        <v>42124</v>
      </c>
      <c r="U346" s="3">
        <v>42126</v>
      </c>
      <c r="V346" s="1">
        <v>719.47679999999991</v>
      </c>
      <c r="W346" s="1">
        <v>6</v>
      </c>
      <c r="X346" s="1">
        <v>1042.72</v>
      </c>
      <c r="Y346" s="4">
        <v>87954</v>
      </c>
    </row>
    <row r="347" spans="1:25" ht="12.75" customHeight="1" x14ac:dyDescent="0.25">
      <c r="A347" s="1">
        <v>25893</v>
      </c>
      <c r="B347" s="1" t="s">
        <v>37</v>
      </c>
      <c r="C347" s="1">
        <v>0</v>
      </c>
      <c r="D347" s="1">
        <v>236.97</v>
      </c>
      <c r="E347" s="1">
        <v>59.24</v>
      </c>
      <c r="F347" s="1">
        <v>639</v>
      </c>
      <c r="G347" s="1" t="s">
        <v>754</v>
      </c>
      <c r="H347" s="1" t="s">
        <v>39</v>
      </c>
      <c r="I347" s="1" t="s">
        <v>114</v>
      </c>
      <c r="J347" s="1" t="s">
        <v>41</v>
      </c>
      <c r="K347" s="1" t="s">
        <v>152</v>
      </c>
      <c r="L347" s="1" t="s">
        <v>121</v>
      </c>
      <c r="M347" s="1" t="s">
        <v>755</v>
      </c>
      <c r="N347" s="1">
        <v>0.61</v>
      </c>
      <c r="O347" s="1" t="s">
        <v>33</v>
      </c>
      <c r="P347" s="1" t="s">
        <v>34</v>
      </c>
      <c r="Q347" s="1" t="s">
        <v>45</v>
      </c>
      <c r="R347" s="1" t="s">
        <v>756</v>
      </c>
      <c r="S347" s="1">
        <v>93454</v>
      </c>
      <c r="T347" s="3">
        <v>42049</v>
      </c>
      <c r="U347" s="3">
        <v>42050</v>
      </c>
      <c r="V347" s="1">
        <v>1192.04</v>
      </c>
      <c r="W347" s="1">
        <v>9</v>
      </c>
      <c r="X347" s="1">
        <v>1769.91</v>
      </c>
      <c r="Y347" s="4">
        <v>87952</v>
      </c>
    </row>
    <row r="348" spans="1:25" ht="12.75" customHeight="1" x14ac:dyDescent="0.25">
      <c r="A348" s="1">
        <v>7893</v>
      </c>
      <c r="B348" s="1" t="s">
        <v>37</v>
      </c>
      <c r="C348" s="1">
        <v>0</v>
      </c>
      <c r="D348" s="1">
        <v>236.97</v>
      </c>
      <c r="E348" s="1">
        <v>59.24</v>
      </c>
      <c r="F348" s="1">
        <v>640</v>
      </c>
      <c r="G348" s="1" t="s">
        <v>757</v>
      </c>
      <c r="H348" s="1" t="s">
        <v>39</v>
      </c>
      <c r="I348" s="1" t="s">
        <v>114</v>
      </c>
      <c r="J348" s="1" t="s">
        <v>41</v>
      </c>
      <c r="K348" s="1" t="s">
        <v>152</v>
      </c>
      <c r="L348" s="1" t="s">
        <v>121</v>
      </c>
      <c r="M348" s="1" t="s">
        <v>755</v>
      </c>
      <c r="N348" s="1">
        <v>0.61</v>
      </c>
      <c r="O348" s="1" t="s">
        <v>33</v>
      </c>
      <c r="P348" s="1" t="s">
        <v>34</v>
      </c>
      <c r="Q348" s="1" t="s">
        <v>35</v>
      </c>
      <c r="R348" s="1" t="s">
        <v>209</v>
      </c>
      <c r="S348" s="1">
        <v>98119</v>
      </c>
      <c r="T348" s="3">
        <v>42049</v>
      </c>
      <c r="U348" s="3">
        <v>42050</v>
      </c>
      <c r="V348" s="1">
        <v>1192.04</v>
      </c>
      <c r="W348" s="1">
        <v>34</v>
      </c>
      <c r="X348" s="1">
        <v>6686.34</v>
      </c>
      <c r="Y348" s="4">
        <v>56452</v>
      </c>
    </row>
    <row r="349" spans="1:25" ht="12.75" customHeight="1" x14ac:dyDescent="0.25">
      <c r="A349" s="1">
        <v>1539</v>
      </c>
      <c r="B349" s="1" t="s">
        <v>106</v>
      </c>
      <c r="C349" s="1">
        <v>0.06</v>
      </c>
      <c r="D349" s="1">
        <v>160.97999999999999</v>
      </c>
      <c r="E349" s="1">
        <v>35.020000000000003</v>
      </c>
      <c r="F349" s="1">
        <v>640</v>
      </c>
      <c r="G349" s="1" t="s">
        <v>757</v>
      </c>
      <c r="H349" s="1" t="s">
        <v>39</v>
      </c>
      <c r="I349" s="1" t="s">
        <v>114</v>
      </c>
      <c r="J349" s="1" t="s">
        <v>41</v>
      </c>
      <c r="K349" s="1" t="s">
        <v>191</v>
      </c>
      <c r="L349" s="1" t="s">
        <v>121</v>
      </c>
      <c r="M349" s="1" t="s">
        <v>748</v>
      </c>
      <c r="N349" s="1">
        <v>0.72</v>
      </c>
      <c r="O349" s="1" t="s">
        <v>33</v>
      </c>
      <c r="P349" s="1" t="s">
        <v>34</v>
      </c>
      <c r="Q349" s="1" t="s">
        <v>35</v>
      </c>
      <c r="R349" s="1" t="s">
        <v>209</v>
      </c>
      <c r="S349" s="1">
        <v>98119</v>
      </c>
      <c r="T349" s="3">
        <v>42083</v>
      </c>
      <c r="U349" s="3">
        <v>42087</v>
      </c>
      <c r="V349" s="1">
        <v>-229.68</v>
      </c>
      <c r="W349" s="1">
        <v>30</v>
      </c>
      <c r="X349" s="1">
        <v>4620.05</v>
      </c>
      <c r="Y349" s="4">
        <v>11077</v>
      </c>
    </row>
    <row r="350" spans="1:25" ht="12.75" customHeight="1" x14ac:dyDescent="0.25">
      <c r="A350" s="1">
        <v>6387</v>
      </c>
      <c r="B350" s="1" t="s">
        <v>47</v>
      </c>
      <c r="C350" s="1">
        <v>0.06</v>
      </c>
      <c r="D350" s="1">
        <v>65.989999999999995</v>
      </c>
      <c r="E350" s="1">
        <v>8.8000000000000007</v>
      </c>
      <c r="F350" s="1">
        <v>640</v>
      </c>
      <c r="G350" s="1" t="s">
        <v>757</v>
      </c>
      <c r="H350" s="1" t="s">
        <v>27</v>
      </c>
      <c r="I350" s="1" t="s">
        <v>114</v>
      </c>
      <c r="J350" s="1" t="s">
        <v>77</v>
      </c>
      <c r="K350" s="1" t="s">
        <v>78</v>
      </c>
      <c r="L350" s="1" t="s">
        <v>59</v>
      </c>
      <c r="M350" s="1" t="s">
        <v>751</v>
      </c>
      <c r="N350" s="1">
        <v>0.57999999999999996</v>
      </c>
      <c r="O350" s="1" t="s">
        <v>33</v>
      </c>
      <c r="P350" s="1" t="s">
        <v>34</v>
      </c>
      <c r="Q350" s="1" t="s">
        <v>35</v>
      </c>
      <c r="R350" s="1" t="s">
        <v>209</v>
      </c>
      <c r="S350" s="1">
        <v>98119</v>
      </c>
      <c r="T350" s="3">
        <v>42124</v>
      </c>
      <c r="U350" s="3">
        <v>42125</v>
      </c>
      <c r="V350" s="1">
        <v>288.08999999999997</v>
      </c>
      <c r="W350" s="1">
        <v>34</v>
      </c>
      <c r="X350" s="1">
        <v>1912.98</v>
      </c>
      <c r="Y350" s="4">
        <v>45380</v>
      </c>
    </row>
    <row r="351" spans="1:25" ht="12.75" customHeight="1" x14ac:dyDescent="0.25">
      <c r="A351" s="1">
        <v>6388</v>
      </c>
      <c r="B351" s="1" t="s">
        <v>47</v>
      </c>
      <c r="C351" s="1">
        <v>0</v>
      </c>
      <c r="D351" s="1">
        <v>195.99</v>
      </c>
      <c r="E351" s="1">
        <v>4.2</v>
      </c>
      <c r="F351" s="1">
        <v>640</v>
      </c>
      <c r="G351" s="1" t="s">
        <v>757</v>
      </c>
      <c r="H351" s="1" t="s">
        <v>27</v>
      </c>
      <c r="I351" s="1" t="s">
        <v>114</v>
      </c>
      <c r="J351" s="1" t="s">
        <v>77</v>
      </c>
      <c r="K351" s="1" t="s">
        <v>78</v>
      </c>
      <c r="L351" s="1" t="s">
        <v>59</v>
      </c>
      <c r="M351" s="1" t="s">
        <v>753</v>
      </c>
      <c r="N351" s="1">
        <v>0.56999999999999995</v>
      </c>
      <c r="O351" s="1" t="s">
        <v>33</v>
      </c>
      <c r="P351" s="1" t="s">
        <v>34</v>
      </c>
      <c r="Q351" s="1" t="s">
        <v>35</v>
      </c>
      <c r="R351" s="1" t="s">
        <v>209</v>
      </c>
      <c r="S351" s="1">
        <v>98119</v>
      </c>
      <c r="T351" s="3">
        <v>42124</v>
      </c>
      <c r="U351" s="3">
        <v>42126</v>
      </c>
      <c r="V351" s="1">
        <v>1030.509</v>
      </c>
      <c r="W351" s="1">
        <v>24</v>
      </c>
      <c r="X351" s="1">
        <v>4170.87</v>
      </c>
      <c r="Y351" s="4">
        <v>45380</v>
      </c>
    </row>
    <row r="352" spans="1:25" ht="12.75" customHeight="1" x14ac:dyDescent="0.25">
      <c r="A352" s="1">
        <v>24869</v>
      </c>
      <c r="B352" s="1" t="s">
        <v>106</v>
      </c>
      <c r="C352" s="1">
        <v>0.03</v>
      </c>
      <c r="D352" s="1">
        <v>51.75</v>
      </c>
      <c r="E352" s="1">
        <v>19.989999999999998</v>
      </c>
      <c r="F352" s="1">
        <v>646</v>
      </c>
      <c r="G352" s="1" t="s">
        <v>758</v>
      </c>
      <c r="H352" s="1" t="s">
        <v>49</v>
      </c>
      <c r="I352" s="1" t="s">
        <v>28</v>
      </c>
      <c r="J352" s="1" t="s">
        <v>41</v>
      </c>
      <c r="K352" s="1" t="s">
        <v>50</v>
      </c>
      <c r="L352" s="1" t="s">
        <v>59</v>
      </c>
      <c r="M352" s="1" t="s">
        <v>759</v>
      </c>
      <c r="N352" s="1">
        <v>0.55000000000000004</v>
      </c>
      <c r="O352" s="1" t="s">
        <v>33</v>
      </c>
      <c r="P352" s="1" t="s">
        <v>61</v>
      </c>
      <c r="Q352" s="1" t="s">
        <v>62</v>
      </c>
      <c r="R352" s="1" t="s">
        <v>760</v>
      </c>
      <c r="S352" s="1">
        <v>55379</v>
      </c>
      <c r="T352" s="3">
        <v>42172</v>
      </c>
      <c r="U352" s="3">
        <v>42177</v>
      </c>
      <c r="V352" s="1">
        <v>261.44400000000002</v>
      </c>
      <c r="W352" s="1">
        <v>16</v>
      </c>
      <c r="X352" s="1">
        <v>818.81</v>
      </c>
      <c r="Y352" s="4">
        <v>90735</v>
      </c>
    </row>
    <row r="353" spans="1:25" ht="12.75" customHeight="1" x14ac:dyDescent="0.25">
      <c r="A353" s="1">
        <v>21760</v>
      </c>
      <c r="B353" s="1" t="s">
        <v>37</v>
      </c>
      <c r="C353" s="1">
        <v>0.02</v>
      </c>
      <c r="D353" s="1">
        <v>25.38</v>
      </c>
      <c r="E353" s="1">
        <v>8.99</v>
      </c>
      <c r="F353" s="1">
        <v>648</v>
      </c>
      <c r="G353" s="1" t="s">
        <v>761</v>
      </c>
      <c r="H353" s="1" t="s">
        <v>49</v>
      </c>
      <c r="I353" s="1" t="s">
        <v>40</v>
      </c>
      <c r="J353" s="1" t="s">
        <v>41</v>
      </c>
      <c r="K353" s="1" t="s">
        <v>50</v>
      </c>
      <c r="L353" s="1" t="s">
        <v>51</v>
      </c>
      <c r="M353" s="1" t="s">
        <v>762</v>
      </c>
      <c r="N353" s="1">
        <v>0.5</v>
      </c>
      <c r="O353" s="1" t="s">
        <v>33</v>
      </c>
      <c r="P353" s="1" t="s">
        <v>61</v>
      </c>
      <c r="Q353" s="1" t="s">
        <v>178</v>
      </c>
      <c r="R353" s="1" t="s">
        <v>763</v>
      </c>
      <c r="S353" s="1">
        <v>60440</v>
      </c>
      <c r="T353" s="3">
        <v>42176</v>
      </c>
      <c r="U353" s="3">
        <v>42177</v>
      </c>
      <c r="V353" s="1">
        <v>-10.36</v>
      </c>
      <c r="W353" s="1">
        <v>1</v>
      </c>
      <c r="X353" s="1">
        <v>34.11</v>
      </c>
      <c r="Y353" s="4">
        <v>91365</v>
      </c>
    </row>
    <row r="354" spans="1:25" ht="12.75" customHeight="1" x14ac:dyDescent="0.25">
      <c r="A354" s="1">
        <v>23154</v>
      </c>
      <c r="B354" s="1" t="s">
        <v>56</v>
      </c>
      <c r="C354" s="1">
        <v>0.02</v>
      </c>
      <c r="D354" s="1">
        <v>3.78</v>
      </c>
      <c r="E354" s="1">
        <v>0.71</v>
      </c>
      <c r="F354" s="1">
        <v>649</v>
      </c>
      <c r="G354" s="1" t="s">
        <v>764</v>
      </c>
      <c r="H354" s="1" t="s">
        <v>49</v>
      </c>
      <c r="I354" s="1" t="s">
        <v>40</v>
      </c>
      <c r="J354" s="1" t="s">
        <v>29</v>
      </c>
      <c r="K354" s="1" t="s">
        <v>66</v>
      </c>
      <c r="L354" s="1" t="s">
        <v>31</v>
      </c>
      <c r="M354" s="1" t="s">
        <v>765</v>
      </c>
      <c r="N354" s="1">
        <v>0.39</v>
      </c>
      <c r="O354" s="1" t="s">
        <v>33</v>
      </c>
      <c r="P354" s="1" t="s">
        <v>61</v>
      </c>
      <c r="Q354" s="1" t="s">
        <v>178</v>
      </c>
      <c r="R354" s="1" t="s">
        <v>766</v>
      </c>
      <c r="S354" s="1">
        <v>60089</v>
      </c>
      <c r="T354" s="3">
        <v>42153</v>
      </c>
      <c r="U354" s="3">
        <v>42154</v>
      </c>
      <c r="V354" s="1">
        <v>106.7499</v>
      </c>
      <c r="W354" s="1">
        <v>40</v>
      </c>
      <c r="X354" s="1">
        <v>154.71</v>
      </c>
      <c r="Y354" s="4">
        <v>91366</v>
      </c>
    </row>
    <row r="355" spans="1:25" ht="12.75" customHeight="1" x14ac:dyDescent="0.25">
      <c r="A355" s="1">
        <v>24199</v>
      </c>
      <c r="B355" s="1" t="s">
        <v>25</v>
      </c>
      <c r="C355" s="1">
        <v>0.08</v>
      </c>
      <c r="D355" s="1">
        <v>15.99</v>
      </c>
      <c r="E355" s="1">
        <v>13.18</v>
      </c>
      <c r="F355" s="1">
        <v>651</v>
      </c>
      <c r="G355" s="1" t="s">
        <v>767</v>
      </c>
      <c r="H355" s="1" t="s">
        <v>49</v>
      </c>
      <c r="I355" s="1" t="s">
        <v>114</v>
      </c>
      <c r="J355" s="1" t="s">
        <v>29</v>
      </c>
      <c r="K355" s="1" t="s">
        <v>109</v>
      </c>
      <c r="L355" s="1" t="s">
        <v>59</v>
      </c>
      <c r="M355" s="1" t="s">
        <v>638</v>
      </c>
      <c r="N355" s="1">
        <v>0.37</v>
      </c>
      <c r="O355" s="1" t="s">
        <v>33</v>
      </c>
      <c r="P355" s="1" t="s">
        <v>34</v>
      </c>
      <c r="Q355" s="1" t="s">
        <v>533</v>
      </c>
      <c r="R355" s="1" t="s">
        <v>768</v>
      </c>
      <c r="S355" s="1">
        <v>89115</v>
      </c>
      <c r="T355" s="3">
        <v>42011</v>
      </c>
      <c r="U355" s="3">
        <v>42012</v>
      </c>
      <c r="V355" s="1">
        <v>-246.92615999999998</v>
      </c>
      <c r="W355" s="1">
        <v>12</v>
      </c>
      <c r="X355" s="1">
        <v>192.33</v>
      </c>
      <c r="Y355" s="4">
        <v>91575</v>
      </c>
    </row>
    <row r="356" spans="1:25" ht="12.75" customHeight="1" x14ac:dyDescent="0.25">
      <c r="A356" s="1">
        <v>23433</v>
      </c>
      <c r="B356" s="1" t="s">
        <v>106</v>
      </c>
      <c r="C356" s="1">
        <v>0.04</v>
      </c>
      <c r="D356" s="1">
        <v>880.98</v>
      </c>
      <c r="E356" s="1">
        <v>44.55</v>
      </c>
      <c r="F356" s="1">
        <v>651</v>
      </c>
      <c r="G356" s="1" t="s">
        <v>767</v>
      </c>
      <c r="H356" s="1" t="s">
        <v>39</v>
      </c>
      <c r="I356" s="1" t="s">
        <v>114</v>
      </c>
      <c r="J356" s="1" t="s">
        <v>41</v>
      </c>
      <c r="K356" s="1" t="s">
        <v>191</v>
      </c>
      <c r="L356" s="1" t="s">
        <v>121</v>
      </c>
      <c r="M356" s="1" t="s">
        <v>769</v>
      </c>
      <c r="N356" s="1">
        <v>0.62</v>
      </c>
      <c r="O356" s="1" t="s">
        <v>33</v>
      </c>
      <c r="P356" s="1" t="s">
        <v>34</v>
      </c>
      <c r="Q356" s="1" t="s">
        <v>533</v>
      </c>
      <c r="R356" s="1" t="s">
        <v>768</v>
      </c>
      <c r="S356" s="1">
        <v>89115</v>
      </c>
      <c r="T356" s="3">
        <v>42050</v>
      </c>
      <c r="U356" s="3">
        <v>42054</v>
      </c>
      <c r="V356" s="1">
        <v>4233.2587999999996</v>
      </c>
      <c r="W356" s="1">
        <v>8</v>
      </c>
      <c r="X356" s="1">
        <v>6901.25</v>
      </c>
      <c r="Y356" s="4">
        <v>91576</v>
      </c>
    </row>
    <row r="357" spans="1:25" ht="12.75" customHeight="1" x14ac:dyDescent="0.25">
      <c r="A357" s="1">
        <v>23434</v>
      </c>
      <c r="B357" s="1" t="s">
        <v>106</v>
      </c>
      <c r="C357" s="1">
        <v>7.0000000000000007E-2</v>
      </c>
      <c r="D357" s="1">
        <v>13.4</v>
      </c>
      <c r="E357" s="1">
        <v>4.95</v>
      </c>
      <c r="F357" s="1">
        <v>651</v>
      </c>
      <c r="G357" s="1" t="s">
        <v>767</v>
      </c>
      <c r="H357" s="1" t="s">
        <v>49</v>
      </c>
      <c r="I357" s="1" t="s">
        <v>114</v>
      </c>
      <c r="J357" s="1" t="s">
        <v>41</v>
      </c>
      <c r="K357" s="1" t="s">
        <v>50</v>
      </c>
      <c r="L357" s="1" t="s">
        <v>51</v>
      </c>
      <c r="M357" s="1" t="s">
        <v>770</v>
      </c>
      <c r="N357" s="1">
        <v>0.37</v>
      </c>
      <c r="O357" s="1" t="s">
        <v>33</v>
      </c>
      <c r="P357" s="1" t="s">
        <v>34</v>
      </c>
      <c r="Q357" s="1" t="s">
        <v>533</v>
      </c>
      <c r="R357" s="1" t="s">
        <v>768</v>
      </c>
      <c r="S357" s="1">
        <v>89115</v>
      </c>
      <c r="T357" s="3">
        <v>42050</v>
      </c>
      <c r="U357" s="3">
        <v>42055</v>
      </c>
      <c r="V357" s="1">
        <v>102.76859999999999</v>
      </c>
      <c r="W357" s="1">
        <v>11</v>
      </c>
      <c r="X357" s="1">
        <v>148.94</v>
      </c>
      <c r="Y357" s="4">
        <v>91576</v>
      </c>
    </row>
    <row r="358" spans="1:25" ht="12.75" customHeight="1" x14ac:dyDescent="0.25">
      <c r="A358" s="1">
        <v>23435</v>
      </c>
      <c r="B358" s="1" t="s">
        <v>106</v>
      </c>
      <c r="C358" s="1">
        <v>0.01</v>
      </c>
      <c r="D358" s="1">
        <v>15.99</v>
      </c>
      <c r="E358" s="1">
        <v>11.28</v>
      </c>
      <c r="F358" s="1">
        <v>651</v>
      </c>
      <c r="G358" s="1" t="s">
        <v>767</v>
      </c>
      <c r="H358" s="1" t="s">
        <v>49</v>
      </c>
      <c r="I358" s="1" t="s">
        <v>114</v>
      </c>
      <c r="J358" s="1" t="s">
        <v>77</v>
      </c>
      <c r="K358" s="1" t="s">
        <v>85</v>
      </c>
      <c r="L358" s="1" t="s">
        <v>86</v>
      </c>
      <c r="M358" s="1" t="s">
        <v>550</v>
      </c>
      <c r="N358" s="1">
        <v>0.38</v>
      </c>
      <c r="O358" s="1" t="s">
        <v>33</v>
      </c>
      <c r="P358" s="1" t="s">
        <v>34</v>
      </c>
      <c r="Q358" s="1" t="s">
        <v>533</v>
      </c>
      <c r="R358" s="1" t="s">
        <v>768</v>
      </c>
      <c r="S358" s="1">
        <v>89115</v>
      </c>
      <c r="T358" s="3">
        <v>42050</v>
      </c>
      <c r="U358" s="3">
        <v>42057</v>
      </c>
      <c r="V358" s="1">
        <v>-36.671543999999997</v>
      </c>
      <c r="W358" s="1">
        <v>12</v>
      </c>
      <c r="X358" s="1">
        <v>200.68</v>
      </c>
      <c r="Y358" s="4">
        <v>91576</v>
      </c>
    </row>
    <row r="359" spans="1:25" ht="12.75" customHeight="1" x14ac:dyDescent="0.25">
      <c r="A359" s="1">
        <v>25055</v>
      </c>
      <c r="B359" s="1" t="s">
        <v>37</v>
      </c>
      <c r="C359" s="1">
        <v>0</v>
      </c>
      <c r="D359" s="1">
        <v>2.78</v>
      </c>
      <c r="E359" s="1">
        <v>1.49</v>
      </c>
      <c r="F359" s="1">
        <v>653</v>
      </c>
      <c r="G359" s="1" t="s">
        <v>771</v>
      </c>
      <c r="H359" s="1" t="s">
        <v>27</v>
      </c>
      <c r="I359" s="1" t="s">
        <v>114</v>
      </c>
      <c r="J359" s="1" t="s">
        <v>29</v>
      </c>
      <c r="K359" s="1" t="s">
        <v>109</v>
      </c>
      <c r="L359" s="1" t="s">
        <v>59</v>
      </c>
      <c r="M359" s="1" t="s">
        <v>772</v>
      </c>
      <c r="N359" s="1">
        <v>0.36</v>
      </c>
      <c r="O359" s="1" t="s">
        <v>33</v>
      </c>
      <c r="P359" s="1" t="s">
        <v>34</v>
      </c>
      <c r="Q359" s="1" t="s">
        <v>45</v>
      </c>
      <c r="R359" s="1" t="s">
        <v>773</v>
      </c>
      <c r="S359" s="1">
        <v>91730</v>
      </c>
      <c r="T359" s="3">
        <v>42110</v>
      </c>
      <c r="U359" s="3">
        <v>42111</v>
      </c>
      <c r="V359" s="1">
        <v>20.6448</v>
      </c>
      <c r="W359" s="1">
        <v>9</v>
      </c>
      <c r="X359" s="1">
        <v>29.92</v>
      </c>
      <c r="Y359" s="4">
        <v>91213</v>
      </c>
    </row>
    <row r="360" spans="1:25" ht="12.75" customHeight="1" x14ac:dyDescent="0.25">
      <c r="A360" s="1">
        <v>20874</v>
      </c>
      <c r="B360" s="1" t="s">
        <v>47</v>
      </c>
      <c r="C360" s="1">
        <v>0.1</v>
      </c>
      <c r="D360" s="1">
        <v>18.97</v>
      </c>
      <c r="E360" s="1">
        <v>9.0299999999999994</v>
      </c>
      <c r="F360" s="1">
        <v>657</v>
      </c>
      <c r="G360" s="1" t="s">
        <v>774</v>
      </c>
      <c r="H360" s="1" t="s">
        <v>49</v>
      </c>
      <c r="I360" s="1" t="s">
        <v>114</v>
      </c>
      <c r="J360" s="1" t="s">
        <v>29</v>
      </c>
      <c r="K360" s="1" t="s">
        <v>93</v>
      </c>
      <c r="L360" s="1" t="s">
        <v>59</v>
      </c>
      <c r="M360" s="1" t="s">
        <v>775</v>
      </c>
      <c r="N360" s="1">
        <v>0.37</v>
      </c>
      <c r="O360" s="1" t="s">
        <v>33</v>
      </c>
      <c r="P360" s="1" t="s">
        <v>53</v>
      </c>
      <c r="Q360" s="1" t="s">
        <v>193</v>
      </c>
      <c r="R360" s="1" t="s">
        <v>776</v>
      </c>
      <c r="S360" s="1">
        <v>1540</v>
      </c>
      <c r="T360" s="3">
        <v>42023</v>
      </c>
      <c r="U360" s="3">
        <v>42025</v>
      </c>
      <c r="V360" s="1">
        <v>-24.204799999999999</v>
      </c>
      <c r="W360" s="1">
        <v>1</v>
      </c>
      <c r="X360" s="1">
        <v>19.73</v>
      </c>
      <c r="Y360" s="4">
        <v>91212</v>
      </c>
    </row>
    <row r="361" spans="1:25" ht="12.75" customHeight="1" x14ac:dyDescent="0.25">
      <c r="A361" s="1">
        <v>20875</v>
      </c>
      <c r="B361" s="1" t="s">
        <v>47</v>
      </c>
      <c r="C361" s="1">
        <v>0</v>
      </c>
      <c r="D361" s="1">
        <v>119.99</v>
      </c>
      <c r="E361" s="1">
        <v>56.14</v>
      </c>
      <c r="F361" s="1">
        <v>659</v>
      </c>
      <c r="G361" s="1" t="s">
        <v>777</v>
      </c>
      <c r="H361" s="1" t="s">
        <v>39</v>
      </c>
      <c r="I361" s="1" t="s">
        <v>114</v>
      </c>
      <c r="J361" s="1" t="s">
        <v>77</v>
      </c>
      <c r="K361" s="1" t="s">
        <v>85</v>
      </c>
      <c r="L361" s="1" t="s">
        <v>121</v>
      </c>
      <c r="M361" s="1" t="s">
        <v>318</v>
      </c>
      <c r="N361" s="1">
        <v>0.39</v>
      </c>
      <c r="O361" s="1" t="s">
        <v>33</v>
      </c>
      <c r="P361" s="1" t="s">
        <v>53</v>
      </c>
      <c r="Q361" s="1" t="s">
        <v>149</v>
      </c>
      <c r="R361" s="1" t="s">
        <v>778</v>
      </c>
      <c r="S361" s="1">
        <v>5403</v>
      </c>
      <c r="T361" s="3">
        <v>42023</v>
      </c>
      <c r="U361" s="3">
        <v>42024</v>
      </c>
      <c r="V361" s="1">
        <v>-126.05777999999999</v>
      </c>
      <c r="W361" s="1">
        <v>5</v>
      </c>
      <c r="X361" s="1">
        <v>615.54</v>
      </c>
      <c r="Y361" s="4">
        <v>91212</v>
      </c>
    </row>
    <row r="362" spans="1:25" ht="12.75" customHeight="1" x14ac:dyDescent="0.25">
      <c r="A362" s="1">
        <v>23487</v>
      </c>
      <c r="B362" s="1" t="s">
        <v>47</v>
      </c>
      <c r="C362" s="1">
        <v>0.02</v>
      </c>
      <c r="D362" s="1">
        <v>14.58</v>
      </c>
      <c r="E362" s="1">
        <v>7.4</v>
      </c>
      <c r="F362" s="1">
        <v>663</v>
      </c>
      <c r="G362" s="1" t="s">
        <v>779</v>
      </c>
      <c r="H362" s="1" t="s">
        <v>49</v>
      </c>
      <c r="I362" s="1" t="s">
        <v>40</v>
      </c>
      <c r="J362" s="1" t="s">
        <v>41</v>
      </c>
      <c r="K362" s="1" t="s">
        <v>50</v>
      </c>
      <c r="L362" s="1" t="s">
        <v>59</v>
      </c>
      <c r="M362" s="1" t="s">
        <v>780</v>
      </c>
      <c r="N362" s="1">
        <v>0.48</v>
      </c>
      <c r="O362" s="1" t="s">
        <v>33</v>
      </c>
      <c r="P362" s="1" t="s">
        <v>53</v>
      </c>
      <c r="Q362" s="1" t="s">
        <v>154</v>
      </c>
      <c r="R362" s="1" t="s">
        <v>742</v>
      </c>
      <c r="S362" s="1">
        <v>43952</v>
      </c>
      <c r="T362" s="3">
        <v>42153</v>
      </c>
      <c r="U362" s="3">
        <v>42156</v>
      </c>
      <c r="V362" s="1">
        <v>10.802000000000001</v>
      </c>
      <c r="W362" s="1">
        <v>17</v>
      </c>
      <c r="X362" s="1">
        <v>261.33999999999997</v>
      </c>
      <c r="Y362" s="4">
        <v>90922</v>
      </c>
    </row>
    <row r="363" spans="1:25" ht="12.75" customHeight="1" x14ac:dyDescent="0.25">
      <c r="A363" s="1">
        <v>21086</v>
      </c>
      <c r="B363" s="1" t="s">
        <v>106</v>
      </c>
      <c r="C363" s="1">
        <v>0.04</v>
      </c>
      <c r="D363" s="1">
        <v>22.72</v>
      </c>
      <c r="E363" s="1">
        <v>8.99</v>
      </c>
      <c r="F363" s="1">
        <v>665</v>
      </c>
      <c r="G363" s="1" t="s">
        <v>781</v>
      </c>
      <c r="H363" s="1" t="s">
        <v>49</v>
      </c>
      <c r="I363" s="1" t="s">
        <v>28</v>
      </c>
      <c r="J363" s="1" t="s">
        <v>41</v>
      </c>
      <c r="K363" s="1" t="s">
        <v>50</v>
      </c>
      <c r="L363" s="1" t="s">
        <v>51</v>
      </c>
      <c r="M363" s="1" t="s">
        <v>782</v>
      </c>
      <c r="N363" s="1">
        <v>0.44</v>
      </c>
      <c r="O363" s="1" t="s">
        <v>33</v>
      </c>
      <c r="P363" s="1" t="s">
        <v>136</v>
      </c>
      <c r="Q363" s="1" t="s">
        <v>244</v>
      </c>
      <c r="R363" s="1" t="s">
        <v>610</v>
      </c>
      <c r="S363" s="1">
        <v>37130</v>
      </c>
      <c r="T363" s="3">
        <v>42020</v>
      </c>
      <c r="U363" s="3">
        <v>42024</v>
      </c>
      <c r="V363" s="1">
        <v>-678.49599999999998</v>
      </c>
      <c r="W363" s="1">
        <v>9</v>
      </c>
      <c r="X363" s="1">
        <v>202.41</v>
      </c>
      <c r="Y363" s="4">
        <v>88677</v>
      </c>
    </row>
    <row r="364" spans="1:25" ht="12.75" customHeight="1" x14ac:dyDescent="0.25">
      <c r="A364" s="1">
        <v>18667</v>
      </c>
      <c r="B364" s="1" t="s">
        <v>47</v>
      </c>
      <c r="C364" s="1">
        <v>0.02</v>
      </c>
      <c r="D364" s="1">
        <v>130.97999999999999</v>
      </c>
      <c r="E364" s="1">
        <v>30</v>
      </c>
      <c r="F364" s="1">
        <v>665</v>
      </c>
      <c r="G364" s="1" t="s">
        <v>781</v>
      </c>
      <c r="H364" s="1" t="s">
        <v>39</v>
      </c>
      <c r="I364" s="1" t="s">
        <v>28</v>
      </c>
      <c r="J364" s="1" t="s">
        <v>41</v>
      </c>
      <c r="K364" s="1" t="s">
        <v>42</v>
      </c>
      <c r="L364" s="1" t="s">
        <v>43</v>
      </c>
      <c r="M364" s="1" t="s">
        <v>546</v>
      </c>
      <c r="N364" s="1">
        <v>0.78</v>
      </c>
      <c r="O364" s="1" t="s">
        <v>33</v>
      </c>
      <c r="P364" s="1" t="s">
        <v>136</v>
      </c>
      <c r="Q364" s="1" t="s">
        <v>244</v>
      </c>
      <c r="R364" s="1" t="s">
        <v>610</v>
      </c>
      <c r="S364" s="1">
        <v>37130</v>
      </c>
      <c r="T364" s="3">
        <v>42112</v>
      </c>
      <c r="U364" s="3">
        <v>42113</v>
      </c>
      <c r="V364" s="1">
        <v>90.762</v>
      </c>
      <c r="W364" s="1">
        <v>6</v>
      </c>
      <c r="X364" s="1">
        <v>793.39</v>
      </c>
      <c r="Y364" s="4">
        <v>88678</v>
      </c>
    </row>
    <row r="365" spans="1:25" ht="12.75" customHeight="1" x14ac:dyDescent="0.25">
      <c r="A365" s="1">
        <v>24776</v>
      </c>
      <c r="B365" s="1" t="s">
        <v>106</v>
      </c>
      <c r="C365" s="1">
        <v>0.02</v>
      </c>
      <c r="D365" s="1">
        <v>4.57</v>
      </c>
      <c r="E365" s="1">
        <v>5.42</v>
      </c>
      <c r="F365" s="1">
        <v>666</v>
      </c>
      <c r="G365" s="1" t="s">
        <v>783</v>
      </c>
      <c r="H365" s="1" t="s">
        <v>49</v>
      </c>
      <c r="I365" s="1" t="s">
        <v>28</v>
      </c>
      <c r="J365" s="1" t="s">
        <v>29</v>
      </c>
      <c r="K365" s="1" t="s">
        <v>109</v>
      </c>
      <c r="L365" s="1" t="s">
        <v>59</v>
      </c>
      <c r="M365" s="1" t="s">
        <v>784</v>
      </c>
      <c r="N365" s="1">
        <v>0.37</v>
      </c>
      <c r="O365" s="1" t="s">
        <v>33</v>
      </c>
      <c r="P365" s="1" t="s">
        <v>136</v>
      </c>
      <c r="Q365" s="1" t="s">
        <v>244</v>
      </c>
      <c r="R365" s="1" t="s">
        <v>785</v>
      </c>
      <c r="S365" s="1">
        <v>37211</v>
      </c>
      <c r="T365" s="3">
        <v>42116</v>
      </c>
      <c r="U365" s="3">
        <v>42120</v>
      </c>
      <c r="V365" s="1">
        <v>-352.81399999999996</v>
      </c>
      <c r="W365" s="1">
        <v>11</v>
      </c>
      <c r="X365" s="1">
        <v>54.04</v>
      </c>
      <c r="Y365" s="4">
        <v>88679</v>
      </c>
    </row>
    <row r="366" spans="1:25" ht="12.75" customHeight="1" x14ac:dyDescent="0.25">
      <c r="A366" s="1">
        <v>3086</v>
      </c>
      <c r="B366" s="1" t="s">
        <v>106</v>
      </c>
      <c r="C366" s="1">
        <v>0.04</v>
      </c>
      <c r="D366" s="1">
        <v>22.72</v>
      </c>
      <c r="E366" s="1">
        <v>8.99</v>
      </c>
      <c r="F366" s="1">
        <v>667</v>
      </c>
      <c r="G366" s="1" t="s">
        <v>786</v>
      </c>
      <c r="H366" s="1" t="s">
        <v>49</v>
      </c>
      <c r="I366" s="1" t="s">
        <v>28</v>
      </c>
      <c r="J366" s="1" t="s">
        <v>41</v>
      </c>
      <c r="K366" s="1" t="s">
        <v>50</v>
      </c>
      <c r="L366" s="1" t="s">
        <v>51</v>
      </c>
      <c r="M366" s="1" t="s">
        <v>782</v>
      </c>
      <c r="N366" s="1">
        <v>0.44</v>
      </c>
      <c r="O366" s="1" t="s">
        <v>33</v>
      </c>
      <c r="P366" s="1" t="s">
        <v>61</v>
      </c>
      <c r="Q366" s="1" t="s">
        <v>130</v>
      </c>
      <c r="R366" s="1" t="s">
        <v>787</v>
      </c>
      <c r="S366" s="1">
        <v>75203</v>
      </c>
      <c r="T366" s="3">
        <v>42020</v>
      </c>
      <c r="U366" s="3">
        <v>42024</v>
      </c>
      <c r="V366" s="1">
        <v>70.028000000000006</v>
      </c>
      <c r="W366" s="1">
        <v>37</v>
      </c>
      <c r="X366" s="1">
        <v>832.14</v>
      </c>
      <c r="Y366" s="4">
        <v>22147</v>
      </c>
    </row>
    <row r="367" spans="1:25" ht="12.75" customHeight="1" x14ac:dyDescent="0.25">
      <c r="A367" s="1">
        <v>6776</v>
      </c>
      <c r="B367" s="1" t="s">
        <v>106</v>
      </c>
      <c r="C367" s="1">
        <v>0.02</v>
      </c>
      <c r="D367" s="1">
        <v>4.57</v>
      </c>
      <c r="E367" s="1">
        <v>5.42</v>
      </c>
      <c r="F367" s="1">
        <v>667</v>
      </c>
      <c r="G367" s="1" t="s">
        <v>786</v>
      </c>
      <c r="H367" s="1" t="s">
        <v>49</v>
      </c>
      <c r="I367" s="1" t="s">
        <v>28</v>
      </c>
      <c r="J367" s="1" t="s">
        <v>29</v>
      </c>
      <c r="K367" s="1" t="s">
        <v>109</v>
      </c>
      <c r="L367" s="1" t="s">
        <v>59</v>
      </c>
      <c r="M367" s="1" t="s">
        <v>784</v>
      </c>
      <c r="N367" s="1">
        <v>0.37</v>
      </c>
      <c r="O367" s="1" t="s">
        <v>33</v>
      </c>
      <c r="P367" s="1" t="s">
        <v>61</v>
      </c>
      <c r="Q367" s="1" t="s">
        <v>130</v>
      </c>
      <c r="R367" s="1" t="s">
        <v>787</v>
      </c>
      <c r="S367" s="1">
        <v>75203</v>
      </c>
      <c r="T367" s="3">
        <v>42116</v>
      </c>
      <c r="U367" s="3">
        <v>42120</v>
      </c>
      <c r="V367" s="1">
        <v>-124.28049999999999</v>
      </c>
      <c r="W367" s="1">
        <v>45</v>
      </c>
      <c r="X367" s="1">
        <v>221.06</v>
      </c>
      <c r="Y367" s="4">
        <v>48257</v>
      </c>
    </row>
    <row r="368" spans="1:25" ht="12.75" customHeight="1" x14ac:dyDescent="0.25">
      <c r="A368" s="1">
        <v>24882</v>
      </c>
      <c r="B368" s="1" t="s">
        <v>56</v>
      </c>
      <c r="C368" s="1">
        <v>0.09</v>
      </c>
      <c r="D368" s="1">
        <v>2.89</v>
      </c>
      <c r="E368" s="1">
        <v>0.5</v>
      </c>
      <c r="F368" s="1">
        <v>669</v>
      </c>
      <c r="G368" s="1" t="s">
        <v>788</v>
      </c>
      <c r="H368" s="1" t="s">
        <v>49</v>
      </c>
      <c r="I368" s="1" t="s">
        <v>40</v>
      </c>
      <c r="J368" s="1" t="s">
        <v>29</v>
      </c>
      <c r="K368" s="1" t="s">
        <v>134</v>
      </c>
      <c r="L368" s="1" t="s">
        <v>59</v>
      </c>
      <c r="M368" s="1" t="s">
        <v>789</v>
      </c>
      <c r="N368" s="1">
        <v>0.38</v>
      </c>
      <c r="O368" s="1" t="s">
        <v>33</v>
      </c>
      <c r="P368" s="1" t="s">
        <v>61</v>
      </c>
      <c r="Q368" s="1" t="s">
        <v>330</v>
      </c>
      <c r="R368" s="1" t="s">
        <v>790</v>
      </c>
      <c r="S368" s="1">
        <v>52501</v>
      </c>
      <c r="T368" s="3">
        <v>42083</v>
      </c>
      <c r="U368" s="3">
        <v>42085</v>
      </c>
      <c r="V368" s="1">
        <v>40.482299999999995</v>
      </c>
      <c r="W368" s="1">
        <v>22</v>
      </c>
      <c r="X368" s="1">
        <v>58.67</v>
      </c>
      <c r="Y368" s="4">
        <v>88475</v>
      </c>
    </row>
    <row r="369" spans="1:25" ht="12.75" customHeight="1" x14ac:dyDescent="0.25">
      <c r="A369" s="1">
        <v>24883</v>
      </c>
      <c r="B369" s="1" t="s">
        <v>56</v>
      </c>
      <c r="C369" s="1">
        <v>0.02</v>
      </c>
      <c r="D369" s="1">
        <v>48.91</v>
      </c>
      <c r="E369" s="1">
        <v>5.81</v>
      </c>
      <c r="F369" s="1">
        <v>669</v>
      </c>
      <c r="G369" s="1" t="s">
        <v>788</v>
      </c>
      <c r="H369" s="1" t="s">
        <v>49</v>
      </c>
      <c r="I369" s="1" t="s">
        <v>40</v>
      </c>
      <c r="J369" s="1" t="s">
        <v>29</v>
      </c>
      <c r="K369" s="1" t="s">
        <v>93</v>
      </c>
      <c r="L369" s="1" t="s">
        <v>59</v>
      </c>
      <c r="M369" s="1" t="s">
        <v>791</v>
      </c>
      <c r="N369" s="1">
        <v>0.38</v>
      </c>
      <c r="O369" s="1" t="s">
        <v>33</v>
      </c>
      <c r="P369" s="1" t="s">
        <v>61</v>
      </c>
      <c r="Q369" s="1" t="s">
        <v>330</v>
      </c>
      <c r="R369" s="1" t="s">
        <v>790</v>
      </c>
      <c r="S369" s="1">
        <v>52501</v>
      </c>
      <c r="T369" s="3">
        <v>42083</v>
      </c>
      <c r="U369" s="3">
        <v>42084</v>
      </c>
      <c r="V369" s="1">
        <v>32.86</v>
      </c>
      <c r="W369" s="1">
        <v>2</v>
      </c>
      <c r="X369" s="1">
        <v>101.06</v>
      </c>
      <c r="Y369" s="4">
        <v>88475</v>
      </c>
    </row>
    <row r="370" spans="1:25" ht="12.75" customHeight="1" x14ac:dyDescent="0.25">
      <c r="A370" s="1">
        <v>18808</v>
      </c>
      <c r="B370" s="1" t="s">
        <v>106</v>
      </c>
      <c r="C370" s="1">
        <v>0.08</v>
      </c>
      <c r="D370" s="1">
        <v>296.18</v>
      </c>
      <c r="E370" s="1">
        <v>54.12</v>
      </c>
      <c r="F370" s="1">
        <v>670</v>
      </c>
      <c r="G370" s="1" t="s">
        <v>792</v>
      </c>
      <c r="H370" s="1" t="s">
        <v>39</v>
      </c>
      <c r="I370" s="1" t="s">
        <v>40</v>
      </c>
      <c r="J370" s="1" t="s">
        <v>41</v>
      </c>
      <c r="K370" s="1" t="s">
        <v>152</v>
      </c>
      <c r="L370" s="1" t="s">
        <v>121</v>
      </c>
      <c r="M370" s="1" t="s">
        <v>153</v>
      </c>
      <c r="N370" s="1">
        <v>0.76</v>
      </c>
      <c r="O370" s="1" t="s">
        <v>33</v>
      </c>
      <c r="P370" s="1" t="s">
        <v>136</v>
      </c>
      <c r="Q370" s="1" t="s">
        <v>137</v>
      </c>
      <c r="R370" s="1" t="s">
        <v>639</v>
      </c>
      <c r="S370" s="1">
        <v>22025</v>
      </c>
      <c r="T370" s="3">
        <v>42068</v>
      </c>
      <c r="U370" s="3">
        <v>42075</v>
      </c>
      <c r="V370" s="1">
        <v>-187.22199999999998</v>
      </c>
      <c r="W370" s="1">
        <v>5</v>
      </c>
      <c r="X370" s="1">
        <v>1429.81</v>
      </c>
      <c r="Y370" s="4">
        <v>88474</v>
      </c>
    </row>
    <row r="371" spans="1:25" ht="12.75" customHeight="1" x14ac:dyDescent="0.25">
      <c r="A371" s="1">
        <v>19423</v>
      </c>
      <c r="B371" s="1" t="s">
        <v>106</v>
      </c>
      <c r="C371" s="1">
        <v>7.0000000000000007E-2</v>
      </c>
      <c r="D371" s="1">
        <v>2.88</v>
      </c>
      <c r="E371" s="1">
        <v>1.01</v>
      </c>
      <c r="F371" s="1">
        <v>672</v>
      </c>
      <c r="G371" s="1" t="s">
        <v>793</v>
      </c>
      <c r="H371" s="1" t="s">
        <v>49</v>
      </c>
      <c r="I371" s="1" t="s">
        <v>58</v>
      </c>
      <c r="J371" s="1" t="s">
        <v>29</v>
      </c>
      <c r="K371" s="1" t="s">
        <v>30</v>
      </c>
      <c r="L371" s="1" t="s">
        <v>31</v>
      </c>
      <c r="M371" s="1" t="s">
        <v>794</v>
      </c>
      <c r="N371" s="1">
        <v>0.55000000000000004</v>
      </c>
      <c r="O371" s="1" t="s">
        <v>33</v>
      </c>
      <c r="P371" s="1" t="s">
        <v>61</v>
      </c>
      <c r="Q371" s="1" t="s">
        <v>330</v>
      </c>
      <c r="R371" s="1" t="s">
        <v>331</v>
      </c>
      <c r="S371" s="1">
        <v>50208</v>
      </c>
      <c r="T371" s="3">
        <v>42040</v>
      </c>
      <c r="U371" s="3">
        <v>42044</v>
      </c>
      <c r="V371" s="1">
        <v>9.59</v>
      </c>
      <c r="W371" s="1">
        <v>12</v>
      </c>
      <c r="X371" s="1">
        <v>34.97</v>
      </c>
      <c r="Y371" s="4">
        <v>88173</v>
      </c>
    </row>
    <row r="372" spans="1:25" ht="12.75" customHeight="1" x14ac:dyDescent="0.25">
      <c r="A372" s="1">
        <v>19424</v>
      </c>
      <c r="B372" s="1" t="s">
        <v>106</v>
      </c>
      <c r="C372" s="1">
        <v>0.1</v>
      </c>
      <c r="D372" s="1">
        <v>195.99</v>
      </c>
      <c r="E372" s="1">
        <v>3.99</v>
      </c>
      <c r="F372" s="1">
        <v>672</v>
      </c>
      <c r="G372" s="1" t="s">
        <v>793</v>
      </c>
      <c r="H372" s="1" t="s">
        <v>49</v>
      </c>
      <c r="I372" s="1" t="s">
        <v>58</v>
      </c>
      <c r="J372" s="1" t="s">
        <v>77</v>
      </c>
      <c r="K372" s="1" t="s">
        <v>78</v>
      </c>
      <c r="L372" s="1" t="s">
        <v>59</v>
      </c>
      <c r="M372" s="1" t="s">
        <v>795</v>
      </c>
      <c r="N372" s="1">
        <v>0.57999999999999996</v>
      </c>
      <c r="O372" s="1" t="s">
        <v>33</v>
      </c>
      <c r="P372" s="1" t="s">
        <v>61</v>
      </c>
      <c r="Q372" s="1" t="s">
        <v>330</v>
      </c>
      <c r="R372" s="1" t="s">
        <v>331</v>
      </c>
      <c r="S372" s="1">
        <v>50208</v>
      </c>
      <c r="T372" s="3">
        <v>42040</v>
      </c>
      <c r="U372" s="3">
        <v>42047</v>
      </c>
      <c r="V372" s="1">
        <v>-655.42399999999998</v>
      </c>
      <c r="W372" s="1">
        <v>2</v>
      </c>
      <c r="X372" s="1">
        <v>308.86</v>
      </c>
      <c r="Y372" s="4">
        <v>88173</v>
      </c>
    </row>
    <row r="373" spans="1:25" ht="12.75" customHeight="1" x14ac:dyDescent="0.25">
      <c r="A373" s="1">
        <v>25059</v>
      </c>
      <c r="B373" s="1" t="s">
        <v>47</v>
      </c>
      <c r="C373" s="1">
        <v>0.06</v>
      </c>
      <c r="D373" s="1">
        <v>161.55000000000001</v>
      </c>
      <c r="E373" s="1">
        <v>19.989999999999998</v>
      </c>
      <c r="F373" s="1">
        <v>674</v>
      </c>
      <c r="G373" s="1" t="s">
        <v>796</v>
      </c>
      <c r="H373" s="1" t="s">
        <v>49</v>
      </c>
      <c r="I373" s="1" t="s">
        <v>58</v>
      </c>
      <c r="J373" s="1" t="s">
        <v>29</v>
      </c>
      <c r="K373" s="1" t="s">
        <v>141</v>
      </c>
      <c r="L373" s="1" t="s">
        <v>59</v>
      </c>
      <c r="M373" s="1" t="s">
        <v>161</v>
      </c>
      <c r="N373" s="1">
        <v>0.66</v>
      </c>
      <c r="O373" s="1" t="s">
        <v>33</v>
      </c>
      <c r="P373" s="1" t="s">
        <v>61</v>
      </c>
      <c r="Q373" s="1" t="s">
        <v>506</v>
      </c>
      <c r="R373" s="1" t="s">
        <v>797</v>
      </c>
      <c r="S373" s="1">
        <v>64133</v>
      </c>
      <c r="T373" s="3">
        <v>42006</v>
      </c>
      <c r="U373" s="3">
        <v>42007</v>
      </c>
      <c r="V373" s="1">
        <v>-7.5800000000000409</v>
      </c>
      <c r="W373" s="1">
        <v>3</v>
      </c>
      <c r="X373" s="1">
        <v>485.01</v>
      </c>
      <c r="Y373" s="4">
        <v>88174</v>
      </c>
    </row>
    <row r="374" spans="1:25" ht="12.75" customHeight="1" x14ac:dyDescent="0.25">
      <c r="A374" s="1">
        <v>19326</v>
      </c>
      <c r="B374" s="1" t="s">
        <v>56</v>
      </c>
      <c r="C374" s="1">
        <v>0.04</v>
      </c>
      <c r="D374" s="1">
        <v>15.42</v>
      </c>
      <c r="E374" s="1">
        <v>10.68</v>
      </c>
      <c r="F374" s="1">
        <v>678</v>
      </c>
      <c r="G374" s="1" t="s">
        <v>798</v>
      </c>
      <c r="H374" s="1" t="s">
        <v>27</v>
      </c>
      <c r="I374" s="1" t="s">
        <v>28</v>
      </c>
      <c r="J374" s="1" t="s">
        <v>29</v>
      </c>
      <c r="K374" s="1" t="s">
        <v>141</v>
      </c>
      <c r="L374" s="1" t="s">
        <v>59</v>
      </c>
      <c r="M374" s="1" t="s">
        <v>426</v>
      </c>
      <c r="N374" s="1">
        <v>0.57999999999999996</v>
      </c>
      <c r="O374" s="1" t="s">
        <v>33</v>
      </c>
      <c r="P374" s="1" t="s">
        <v>136</v>
      </c>
      <c r="Q374" s="1" t="s">
        <v>137</v>
      </c>
      <c r="R374" s="1" t="s">
        <v>799</v>
      </c>
      <c r="S374" s="1">
        <v>24281</v>
      </c>
      <c r="T374" s="3">
        <v>42116</v>
      </c>
      <c r="U374" s="3">
        <v>42117</v>
      </c>
      <c r="V374" s="1">
        <v>-109.70400000000001</v>
      </c>
      <c r="W374" s="1">
        <v>5</v>
      </c>
      <c r="X374" s="1">
        <v>81.14</v>
      </c>
      <c r="Y374" s="4">
        <v>88889</v>
      </c>
    </row>
    <row r="375" spans="1:25" ht="12.75" customHeight="1" x14ac:dyDescent="0.25">
      <c r="A375" s="1">
        <v>21609</v>
      </c>
      <c r="B375" s="1" t="s">
        <v>56</v>
      </c>
      <c r="C375" s="1">
        <v>0.01</v>
      </c>
      <c r="D375" s="1">
        <v>3.95</v>
      </c>
      <c r="E375" s="1">
        <v>5.13</v>
      </c>
      <c r="F375" s="1">
        <v>679</v>
      </c>
      <c r="G375" s="1" t="s">
        <v>800</v>
      </c>
      <c r="H375" s="1" t="s">
        <v>49</v>
      </c>
      <c r="I375" s="1" t="s">
        <v>28</v>
      </c>
      <c r="J375" s="1" t="s">
        <v>29</v>
      </c>
      <c r="K375" s="1" t="s">
        <v>257</v>
      </c>
      <c r="L375" s="1" t="s">
        <v>59</v>
      </c>
      <c r="M375" s="1" t="s">
        <v>801</v>
      </c>
      <c r="N375" s="1">
        <v>0.59</v>
      </c>
      <c r="O375" s="1" t="s">
        <v>33</v>
      </c>
      <c r="P375" s="1" t="s">
        <v>34</v>
      </c>
      <c r="Q375" s="1" t="s">
        <v>35</v>
      </c>
      <c r="R375" s="1" t="s">
        <v>802</v>
      </c>
      <c r="S375" s="1">
        <v>98387</v>
      </c>
      <c r="T375" s="3">
        <v>42067</v>
      </c>
      <c r="U375" s="3">
        <v>42068</v>
      </c>
      <c r="V375" s="1">
        <v>-19.93</v>
      </c>
      <c r="W375" s="1">
        <v>2</v>
      </c>
      <c r="X375" s="1">
        <v>10.11</v>
      </c>
      <c r="Y375" s="4">
        <v>88890</v>
      </c>
    </row>
    <row r="376" spans="1:25" ht="12.75" customHeight="1" x14ac:dyDescent="0.25">
      <c r="A376" s="1">
        <v>21610</v>
      </c>
      <c r="B376" s="1" t="s">
        <v>56</v>
      </c>
      <c r="C376" s="1">
        <v>0.02</v>
      </c>
      <c r="D376" s="1">
        <v>367.99</v>
      </c>
      <c r="E376" s="1">
        <v>19.989999999999998</v>
      </c>
      <c r="F376" s="1">
        <v>679</v>
      </c>
      <c r="G376" s="1" t="s">
        <v>800</v>
      </c>
      <c r="H376" s="1" t="s">
        <v>49</v>
      </c>
      <c r="I376" s="1" t="s">
        <v>28</v>
      </c>
      <c r="J376" s="1" t="s">
        <v>29</v>
      </c>
      <c r="K376" s="1" t="s">
        <v>109</v>
      </c>
      <c r="L376" s="1" t="s">
        <v>59</v>
      </c>
      <c r="M376" s="1" t="s">
        <v>803</v>
      </c>
      <c r="N376" s="1">
        <v>0.4</v>
      </c>
      <c r="O376" s="1" t="s">
        <v>33</v>
      </c>
      <c r="P376" s="1" t="s">
        <v>34</v>
      </c>
      <c r="Q376" s="1" t="s">
        <v>35</v>
      </c>
      <c r="R376" s="1" t="s">
        <v>802</v>
      </c>
      <c r="S376" s="1">
        <v>98387</v>
      </c>
      <c r="T376" s="3">
        <v>42067</v>
      </c>
      <c r="U376" s="3">
        <v>42068</v>
      </c>
      <c r="V376" s="1">
        <v>4568.6072999999997</v>
      </c>
      <c r="W376" s="1">
        <v>17</v>
      </c>
      <c r="X376" s="1">
        <v>6621.17</v>
      </c>
      <c r="Y376" s="4">
        <v>88890</v>
      </c>
    </row>
    <row r="377" spans="1:25" ht="12.75" customHeight="1" x14ac:dyDescent="0.25">
      <c r="A377" s="1">
        <v>21612</v>
      </c>
      <c r="B377" s="1" t="s">
        <v>56</v>
      </c>
      <c r="C377" s="1">
        <v>0.04</v>
      </c>
      <c r="D377" s="1">
        <v>95.99</v>
      </c>
      <c r="E377" s="1">
        <v>4.9000000000000004</v>
      </c>
      <c r="F377" s="1">
        <v>680</v>
      </c>
      <c r="G377" s="1" t="s">
        <v>804</v>
      </c>
      <c r="H377" s="1" t="s">
        <v>49</v>
      </c>
      <c r="I377" s="1" t="s">
        <v>28</v>
      </c>
      <c r="J377" s="1" t="s">
        <v>77</v>
      </c>
      <c r="K377" s="1" t="s">
        <v>78</v>
      </c>
      <c r="L377" s="1" t="s">
        <v>59</v>
      </c>
      <c r="M377" s="1" t="s">
        <v>254</v>
      </c>
      <c r="N377" s="1">
        <v>0.56000000000000005</v>
      </c>
      <c r="O377" s="1" t="s">
        <v>33</v>
      </c>
      <c r="P377" s="1" t="s">
        <v>34</v>
      </c>
      <c r="Q377" s="1" t="s">
        <v>35</v>
      </c>
      <c r="R377" s="1" t="s">
        <v>805</v>
      </c>
      <c r="S377" s="1">
        <v>99207</v>
      </c>
      <c r="T377" s="3">
        <v>42067</v>
      </c>
      <c r="U377" s="3">
        <v>42069</v>
      </c>
      <c r="V377" s="1">
        <v>-258.22500000000002</v>
      </c>
      <c r="W377" s="1">
        <v>3</v>
      </c>
      <c r="X377" s="1">
        <v>253.78</v>
      </c>
      <c r="Y377" s="4">
        <v>88890</v>
      </c>
    </row>
    <row r="378" spans="1:25" ht="12.75" customHeight="1" x14ac:dyDescent="0.25">
      <c r="A378" s="1">
        <v>18555</v>
      </c>
      <c r="B378" s="1" t="s">
        <v>56</v>
      </c>
      <c r="C378" s="1">
        <v>0.06</v>
      </c>
      <c r="D378" s="1">
        <v>17.670000000000002</v>
      </c>
      <c r="E378" s="1">
        <v>8.99</v>
      </c>
      <c r="F378" s="1">
        <v>683</v>
      </c>
      <c r="G378" s="1" t="s">
        <v>806</v>
      </c>
      <c r="H378" s="1" t="s">
        <v>27</v>
      </c>
      <c r="I378" s="1" t="s">
        <v>58</v>
      </c>
      <c r="J378" s="1" t="s">
        <v>41</v>
      </c>
      <c r="K378" s="1" t="s">
        <v>50</v>
      </c>
      <c r="L378" s="1" t="s">
        <v>51</v>
      </c>
      <c r="M378" s="1" t="s">
        <v>807</v>
      </c>
      <c r="N378" s="1">
        <v>0.47</v>
      </c>
      <c r="O378" s="1" t="s">
        <v>33</v>
      </c>
      <c r="P378" s="1" t="s">
        <v>61</v>
      </c>
      <c r="Q378" s="1" t="s">
        <v>496</v>
      </c>
      <c r="R378" s="1" t="s">
        <v>808</v>
      </c>
      <c r="S378" s="1">
        <v>68046</v>
      </c>
      <c r="T378" s="3">
        <v>42101</v>
      </c>
      <c r="U378" s="3">
        <v>42102</v>
      </c>
      <c r="V378" s="1">
        <v>38.06</v>
      </c>
      <c r="W378" s="1">
        <v>4</v>
      </c>
      <c r="X378" s="1">
        <v>69.959999999999994</v>
      </c>
      <c r="Y378" s="4">
        <v>87765</v>
      </c>
    </row>
    <row r="379" spans="1:25" ht="12.75" customHeight="1" x14ac:dyDescent="0.25">
      <c r="A379" s="1">
        <v>21411</v>
      </c>
      <c r="B379" s="1" t="s">
        <v>47</v>
      </c>
      <c r="C379" s="1">
        <v>7.0000000000000007E-2</v>
      </c>
      <c r="D379" s="1">
        <v>279.48</v>
      </c>
      <c r="E379" s="1">
        <v>35</v>
      </c>
      <c r="F379" s="1">
        <v>688</v>
      </c>
      <c r="G379" s="1" t="s">
        <v>809</v>
      </c>
      <c r="H379" s="1" t="s">
        <v>49</v>
      </c>
      <c r="I379" s="1" t="s">
        <v>58</v>
      </c>
      <c r="J379" s="1" t="s">
        <v>29</v>
      </c>
      <c r="K379" s="1" t="s">
        <v>141</v>
      </c>
      <c r="L379" s="1" t="s">
        <v>236</v>
      </c>
      <c r="M379" s="1" t="s">
        <v>810</v>
      </c>
      <c r="N379" s="1">
        <v>0.8</v>
      </c>
      <c r="O379" s="1" t="s">
        <v>33</v>
      </c>
      <c r="P379" s="1" t="s">
        <v>61</v>
      </c>
      <c r="Q379" s="1" t="s">
        <v>506</v>
      </c>
      <c r="R379" s="1" t="s">
        <v>811</v>
      </c>
      <c r="S379" s="1">
        <v>63116</v>
      </c>
      <c r="T379" s="3">
        <v>42140</v>
      </c>
      <c r="U379" s="3">
        <v>42140</v>
      </c>
      <c r="V379" s="1">
        <v>-207.28</v>
      </c>
      <c r="W379" s="1">
        <v>10</v>
      </c>
      <c r="X379" s="1">
        <v>2716.09</v>
      </c>
      <c r="Y379" s="4">
        <v>88503</v>
      </c>
    </row>
    <row r="380" spans="1:25" ht="12.75" customHeight="1" x14ac:dyDescent="0.25">
      <c r="A380" s="1">
        <v>19325</v>
      </c>
      <c r="B380" s="1" t="s">
        <v>106</v>
      </c>
      <c r="C380" s="1">
        <v>0.06</v>
      </c>
      <c r="D380" s="1">
        <v>4.18</v>
      </c>
      <c r="E380" s="1">
        <v>2.99</v>
      </c>
      <c r="F380" s="1">
        <v>688</v>
      </c>
      <c r="G380" s="1" t="s">
        <v>809</v>
      </c>
      <c r="H380" s="1" t="s">
        <v>49</v>
      </c>
      <c r="I380" s="1" t="s">
        <v>58</v>
      </c>
      <c r="J380" s="1" t="s">
        <v>29</v>
      </c>
      <c r="K380" s="1" t="s">
        <v>109</v>
      </c>
      <c r="L380" s="1" t="s">
        <v>59</v>
      </c>
      <c r="M380" s="1" t="s">
        <v>812</v>
      </c>
      <c r="N380" s="1">
        <v>0.37</v>
      </c>
      <c r="O380" s="1" t="s">
        <v>33</v>
      </c>
      <c r="P380" s="1" t="s">
        <v>61</v>
      </c>
      <c r="Q380" s="1" t="s">
        <v>506</v>
      </c>
      <c r="R380" s="1" t="s">
        <v>811</v>
      </c>
      <c r="S380" s="1">
        <v>63116</v>
      </c>
      <c r="T380" s="3">
        <v>42069</v>
      </c>
      <c r="U380" s="3">
        <v>42071</v>
      </c>
      <c r="V380" s="1">
        <v>-12.719000000000001</v>
      </c>
      <c r="W380" s="1">
        <v>5</v>
      </c>
      <c r="X380" s="1">
        <v>21.34</v>
      </c>
      <c r="Y380" s="4">
        <v>88504</v>
      </c>
    </row>
    <row r="381" spans="1:25" ht="12.75" customHeight="1" x14ac:dyDescent="0.25">
      <c r="A381" s="1">
        <v>26321</v>
      </c>
      <c r="B381" s="1" t="s">
        <v>56</v>
      </c>
      <c r="C381" s="1">
        <v>7.0000000000000007E-2</v>
      </c>
      <c r="D381" s="1">
        <v>1.7</v>
      </c>
      <c r="E381" s="1">
        <v>1.99</v>
      </c>
      <c r="F381" s="1">
        <v>689</v>
      </c>
      <c r="G381" s="1" t="s">
        <v>813</v>
      </c>
      <c r="H381" s="1" t="s">
        <v>49</v>
      </c>
      <c r="I381" s="1" t="s">
        <v>58</v>
      </c>
      <c r="J381" s="1" t="s">
        <v>77</v>
      </c>
      <c r="K381" s="1" t="s">
        <v>180</v>
      </c>
      <c r="L381" s="1" t="s">
        <v>51</v>
      </c>
      <c r="M381" s="1" t="s">
        <v>814</v>
      </c>
      <c r="N381" s="1">
        <v>0.51</v>
      </c>
      <c r="O381" s="1" t="s">
        <v>33</v>
      </c>
      <c r="P381" s="1" t="s">
        <v>61</v>
      </c>
      <c r="Q381" s="1" t="s">
        <v>506</v>
      </c>
      <c r="R381" s="1" t="s">
        <v>815</v>
      </c>
      <c r="S381" s="1">
        <v>63376</v>
      </c>
      <c r="T381" s="3">
        <v>42039</v>
      </c>
      <c r="U381" s="3">
        <v>42040</v>
      </c>
      <c r="V381" s="1">
        <v>-51.42</v>
      </c>
      <c r="W381" s="1">
        <v>10</v>
      </c>
      <c r="X381" s="1">
        <v>17.420000000000002</v>
      </c>
      <c r="Y381" s="4">
        <v>88502</v>
      </c>
    </row>
    <row r="382" spans="1:25" ht="12.75" customHeight="1" x14ac:dyDescent="0.25">
      <c r="A382" s="1">
        <v>19933</v>
      </c>
      <c r="B382" s="1" t="s">
        <v>25</v>
      </c>
      <c r="C382" s="1">
        <v>0.09</v>
      </c>
      <c r="D382" s="1">
        <v>6.48</v>
      </c>
      <c r="E382" s="1">
        <v>6.35</v>
      </c>
      <c r="F382" s="1">
        <v>691</v>
      </c>
      <c r="G382" s="1" t="s">
        <v>816</v>
      </c>
      <c r="H382" s="1" t="s">
        <v>49</v>
      </c>
      <c r="I382" s="1" t="s">
        <v>40</v>
      </c>
      <c r="J382" s="1" t="s">
        <v>29</v>
      </c>
      <c r="K382" s="1" t="s">
        <v>93</v>
      </c>
      <c r="L382" s="1" t="s">
        <v>59</v>
      </c>
      <c r="M382" s="1" t="s">
        <v>817</v>
      </c>
      <c r="N382" s="1">
        <v>0.37</v>
      </c>
      <c r="O382" s="1" t="s">
        <v>33</v>
      </c>
      <c r="P382" s="1" t="s">
        <v>34</v>
      </c>
      <c r="Q382" s="1" t="s">
        <v>35</v>
      </c>
      <c r="R382" s="1" t="s">
        <v>818</v>
      </c>
      <c r="S382" s="1">
        <v>98408</v>
      </c>
      <c r="T382" s="3">
        <v>42084</v>
      </c>
      <c r="U382" s="3">
        <v>42085</v>
      </c>
      <c r="V382" s="1">
        <v>-88.6</v>
      </c>
      <c r="W382" s="1">
        <v>8</v>
      </c>
      <c r="X382" s="1">
        <v>49.81</v>
      </c>
      <c r="Y382" s="4">
        <v>89915</v>
      </c>
    </row>
    <row r="383" spans="1:25" ht="12.75" customHeight="1" x14ac:dyDescent="0.25">
      <c r="A383" s="1">
        <v>19400</v>
      </c>
      <c r="B383" s="1" t="s">
        <v>106</v>
      </c>
      <c r="C383" s="1">
        <v>0.02</v>
      </c>
      <c r="D383" s="1">
        <v>500.98</v>
      </c>
      <c r="E383" s="1">
        <v>41.44</v>
      </c>
      <c r="F383" s="1">
        <v>693</v>
      </c>
      <c r="G383" s="1" t="s">
        <v>819</v>
      </c>
      <c r="H383" s="1" t="s">
        <v>39</v>
      </c>
      <c r="I383" s="1" t="s">
        <v>58</v>
      </c>
      <c r="J383" s="1" t="s">
        <v>41</v>
      </c>
      <c r="K383" s="1" t="s">
        <v>191</v>
      </c>
      <c r="L383" s="1" t="s">
        <v>121</v>
      </c>
      <c r="M383" s="1" t="s">
        <v>820</v>
      </c>
      <c r="N383" s="1">
        <v>0.66</v>
      </c>
      <c r="O383" s="1" t="s">
        <v>33</v>
      </c>
      <c r="P383" s="1" t="s">
        <v>34</v>
      </c>
      <c r="Q383" s="1" t="s">
        <v>255</v>
      </c>
      <c r="R383" s="1" t="s">
        <v>821</v>
      </c>
      <c r="S383" s="1">
        <v>80229</v>
      </c>
      <c r="T383" s="3">
        <v>42088</v>
      </c>
      <c r="U383" s="3">
        <v>42088</v>
      </c>
      <c r="V383" s="1">
        <v>2568.4628999999995</v>
      </c>
      <c r="W383" s="1">
        <v>7</v>
      </c>
      <c r="X383" s="1">
        <v>3722.41</v>
      </c>
      <c r="Y383" s="4">
        <v>87811</v>
      </c>
    </row>
    <row r="384" spans="1:25" ht="12.75" customHeight="1" x14ac:dyDescent="0.25">
      <c r="A384" s="1">
        <v>18736</v>
      </c>
      <c r="B384" s="1" t="s">
        <v>106</v>
      </c>
      <c r="C384" s="1">
        <v>0.09</v>
      </c>
      <c r="D384" s="1">
        <v>5.34</v>
      </c>
      <c r="E384" s="1">
        <v>2.99</v>
      </c>
      <c r="F384" s="1">
        <v>693</v>
      </c>
      <c r="G384" s="1" t="s">
        <v>819</v>
      </c>
      <c r="H384" s="1" t="s">
        <v>27</v>
      </c>
      <c r="I384" s="1" t="s">
        <v>58</v>
      </c>
      <c r="J384" s="1" t="s">
        <v>29</v>
      </c>
      <c r="K384" s="1" t="s">
        <v>109</v>
      </c>
      <c r="L384" s="1" t="s">
        <v>59</v>
      </c>
      <c r="M384" s="1" t="s">
        <v>822</v>
      </c>
      <c r="N384" s="1">
        <v>0.38</v>
      </c>
      <c r="O384" s="1" t="s">
        <v>33</v>
      </c>
      <c r="P384" s="1" t="s">
        <v>34</v>
      </c>
      <c r="Q384" s="1" t="s">
        <v>255</v>
      </c>
      <c r="R384" s="1" t="s">
        <v>821</v>
      </c>
      <c r="S384" s="1">
        <v>80229</v>
      </c>
      <c r="T384" s="3">
        <v>42071</v>
      </c>
      <c r="U384" s="3">
        <v>42078</v>
      </c>
      <c r="V384" s="1">
        <v>9.4860000000000007</v>
      </c>
      <c r="W384" s="1">
        <v>17</v>
      </c>
      <c r="X384" s="1">
        <v>95.1</v>
      </c>
      <c r="Y384" s="4">
        <v>87812</v>
      </c>
    </row>
    <row r="385" spans="1:25" ht="12.75" customHeight="1" x14ac:dyDescent="0.25">
      <c r="A385" s="1">
        <v>18737</v>
      </c>
      <c r="B385" s="1" t="s">
        <v>106</v>
      </c>
      <c r="C385" s="1">
        <v>7.0000000000000007E-2</v>
      </c>
      <c r="D385" s="1">
        <v>140.97999999999999</v>
      </c>
      <c r="E385" s="1">
        <v>53.48</v>
      </c>
      <c r="F385" s="1">
        <v>693</v>
      </c>
      <c r="G385" s="1" t="s">
        <v>819</v>
      </c>
      <c r="H385" s="1" t="s">
        <v>39</v>
      </c>
      <c r="I385" s="1" t="s">
        <v>58</v>
      </c>
      <c r="J385" s="1" t="s">
        <v>41</v>
      </c>
      <c r="K385" s="1" t="s">
        <v>191</v>
      </c>
      <c r="L385" s="1" t="s">
        <v>121</v>
      </c>
      <c r="M385" s="1" t="s">
        <v>823</v>
      </c>
      <c r="N385" s="1">
        <v>0.65</v>
      </c>
      <c r="O385" s="1" t="s">
        <v>33</v>
      </c>
      <c r="P385" s="1" t="s">
        <v>34</v>
      </c>
      <c r="Q385" s="1" t="s">
        <v>255</v>
      </c>
      <c r="R385" s="1" t="s">
        <v>821</v>
      </c>
      <c r="S385" s="1">
        <v>80229</v>
      </c>
      <c r="T385" s="3">
        <v>42071</v>
      </c>
      <c r="U385" s="3">
        <v>42078</v>
      </c>
      <c r="V385" s="1">
        <v>-263.64999999999998</v>
      </c>
      <c r="W385" s="1">
        <v>5</v>
      </c>
      <c r="X385" s="1">
        <v>734.74</v>
      </c>
      <c r="Y385" s="4">
        <v>87812</v>
      </c>
    </row>
    <row r="386" spans="1:25" ht="12.75" customHeight="1" x14ac:dyDescent="0.25">
      <c r="A386" s="1">
        <v>18738</v>
      </c>
      <c r="B386" s="1" t="s">
        <v>106</v>
      </c>
      <c r="C386" s="1">
        <v>0.06</v>
      </c>
      <c r="D386" s="1">
        <v>205.99</v>
      </c>
      <c r="E386" s="1">
        <v>5.26</v>
      </c>
      <c r="F386" s="1">
        <v>693</v>
      </c>
      <c r="G386" s="1" t="s">
        <v>819</v>
      </c>
      <c r="H386" s="1" t="s">
        <v>49</v>
      </c>
      <c r="I386" s="1" t="s">
        <v>58</v>
      </c>
      <c r="J386" s="1" t="s">
        <v>77</v>
      </c>
      <c r="K386" s="1" t="s">
        <v>78</v>
      </c>
      <c r="L386" s="1" t="s">
        <v>59</v>
      </c>
      <c r="M386" s="1" t="s">
        <v>824</v>
      </c>
      <c r="N386" s="1">
        <v>0.56000000000000005</v>
      </c>
      <c r="O386" s="1" t="s">
        <v>33</v>
      </c>
      <c r="P386" s="1" t="s">
        <v>34</v>
      </c>
      <c r="Q386" s="1" t="s">
        <v>255</v>
      </c>
      <c r="R386" s="1" t="s">
        <v>821</v>
      </c>
      <c r="S386" s="1">
        <v>80229</v>
      </c>
      <c r="T386" s="3">
        <v>42071</v>
      </c>
      <c r="U386" s="3">
        <v>42078</v>
      </c>
      <c r="V386" s="1">
        <v>890.18100000000004</v>
      </c>
      <c r="W386" s="1">
        <v>11</v>
      </c>
      <c r="X386" s="1">
        <v>1882.87</v>
      </c>
      <c r="Y386" s="4">
        <v>87812</v>
      </c>
    </row>
    <row r="387" spans="1:25" ht="12.75" customHeight="1" x14ac:dyDescent="0.25">
      <c r="A387" s="1">
        <v>18810</v>
      </c>
      <c r="B387" s="1" t="s">
        <v>25</v>
      </c>
      <c r="C387" s="1">
        <v>0</v>
      </c>
      <c r="D387" s="1">
        <v>230.98</v>
      </c>
      <c r="E387" s="1">
        <v>23.78</v>
      </c>
      <c r="F387" s="1">
        <v>693</v>
      </c>
      <c r="G387" s="1" t="s">
        <v>819</v>
      </c>
      <c r="H387" s="1" t="s">
        <v>39</v>
      </c>
      <c r="I387" s="1" t="s">
        <v>58</v>
      </c>
      <c r="J387" s="1" t="s">
        <v>41</v>
      </c>
      <c r="K387" s="1" t="s">
        <v>152</v>
      </c>
      <c r="L387" s="1" t="s">
        <v>121</v>
      </c>
      <c r="M387" s="1" t="s">
        <v>825</v>
      </c>
      <c r="N387" s="1">
        <v>0.6</v>
      </c>
      <c r="O387" s="1" t="s">
        <v>33</v>
      </c>
      <c r="P387" s="1" t="s">
        <v>34</v>
      </c>
      <c r="Q387" s="1" t="s">
        <v>255</v>
      </c>
      <c r="R387" s="1" t="s">
        <v>821</v>
      </c>
      <c r="S387" s="1">
        <v>80229</v>
      </c>
      <c r="T387" s="3">
        <v>42129</v>
      </c>
      <c r="U387" s="3">
        <v>42131</v>
      </c>
      <c r="V387" s="1">
        <v>6095.8601999999992</v>
      </c>
      <c r="W387" s="1">
        <v>36</v>
      </c>
      <c r="X387" s="1">
        <v>8834.58</v>
      </c>
      <c r="Y387" s="4">
        <v>87813</v>
      </c>
    </row>
    <row r="388" spans="1:25" ht="12.75" customHeight="1" x14ac:dyDescent="0.25">
      <c r="A388" s="1">
        <v>22613</v>
      </c>
      <c r="B388" s="1" t="s">
        <v>56</v>
      </c>
      <c r="C388" s="1">
        <v>0.06</v>
      </c>
      <c r="D388" s="1">
        <v>8.1199999999999992</v>
      </c>
      <c r="E388" s="1">
        <v>2.83</v>
      </c>
      <c r="F388" s="1">
        <v>696</v>
      </c>
      <c r="G388" s="1" t="s">
        <v>826</v>
      </c>
      <c r="H388" s="1" t="s">
        <v>49</v>
      </c>
      <c r="I388" s="1" t="s">
        <v>28</v>
      </c>
      <c r="J388" s="1" t="s">
        <v>77</v>
      </c>
      <c r="K388" s="1" t="s">
        <v>180</v>
      </c>
      <c r="L388" s="1" t="s">
        <v>51</v>
      </c>
      <c r="M388" s="1" t="s">
        <v>827</v>
      </c>
      <c r="N388" s="1">
        <v>0.77</v>
      </c>
      <c r="O388" s="1" t="s">
        <v>33</v>
      </c>
      <c r="P388" s="1" t="s">
        <v>61</v>
      </c>
      <c r="Q388" s="1" t="s">
        <v>703</v>
      </c>
      <c r="R388" s="1" t="s">
        <v>828</v>
      </c>
      <c r="S388" s="1">
        <v>46307</v>
      </c>
      <c r="T388" s="3">
        <v>42090</v>
      </c>
      <c r="U388" s="3">
        <v>42091</v>
      </c>
      <c r="V388" s="1">
        <v>-82.83</v>
      </c>
      <c r="W388" s="1">
        <v>10</v>
      </c>
      <c r="X388" s="1">
        <v>78.540000000000006</v>
      </c>
      <c r="Y388" s="4">
        <v>89847</v>
      </c>
    </row>
    <row r="389" spans="1:25" ht="12.75" customHeight="1" x14ac:dyDescent="0.25">
      <c r="A389" s="1">
        <v>22614</v>
      </c>
      <c r="B389" s="1" t="s">
        <v>56</v>
      </c>
      <c r="C389" s="1">
        <v>0.05</v>
      </c>
      <c r="D389" s="1">
        <v>51.65</v>
      </c>
      <c r="E389" s="1">
        <v>18.45</v>
      </c>
      <c r="F389" s="1">
        <v>696</v>
      </c>
      <c r="G389" s="1" t="s">
        <v>826</v>
      </c>
      <c r="H389" s="1" t="s">
        <v>49</v>
      </c>
      <c r="I389" s="1" t="s">
        <v>28</v>
      </c>
      <c r="J389" s="1" t="s">
        <v>41</v>
      </c>
      <c r="K389" s="1" t="s">
        <v>50</v>
      </c>
      <c r="L389" s="1" t="s">
        <v>86</v>
      </c>
      <c r="M389" s="1" t="s">
        <v>829</v>
      </c>
      <c r="N389" s="1">
        <v>0.65</v>
      </c>
      <c r="O389" s="1" t="s">
        <v>33</v>
      </c>
      <c r="P389" s="1" t="s">
        <v>61</v>
      </c>
      <c r="Q389" s="1" t="s">
        <v>703</v>
      </c>
      <c r="R389" s="1" t="s">
        <v>828</v>
      </c>
      <c r="S389" s="1">
        <v>46307</v>
      </c>
      <c r="T389" s="3">
        <v>42090</v>
      </c>
      <c r="U389" s="3">
        <v>42091</v>
      </c>
      <c r="V389" s="1">
        <v>25.04</v>
      </c>
      <c r="W389" s="1">
        <v>12</v>
      </c>
      <c r="X389" s="1">
        <v>605.1</v>
      </c>
      <c r="Y389" s="4">
        <v>89847</v>
      </c>
    </row>
    <row r="390" spans="1:25" ht="12.75" customHeight="1" x14ac:dyDescent="0.25">
      <c r="A390" s="1">
        <v>19225</v>
      </c>
      <c r="B390" s="1" t="s">
        <v>106</v>
      </c>
      <c r="C390" s="1">
        <v>0.1</v>
      </c>
      <c r="D390" s="1">
        <v>40.479999999999997</v>
      </c>
      <c r="E390" s="1">
        <v>19.989999999999998</v>
      </c>
      <c r="F390" s="1">
        <v>696</v>
      </c>
      <c r="G390" s="1" t="s">
        <v>826</v>
      </c>
      <c r="H390" s="1" t="s">
        <v>49</v>
      </c>
      <c r="I390" s="1" t="s">
        <v>28</v>
      </c>
      <c r="J390" s="1" t="s">
        <v>77</v>
      </c>
      <c r="K390" s="1" t="s">
        <v>180</v>
      </c>
      <c r="L390" s="1" t="s">
        <v>59</v>
      </c>
      <c r="M390" s="1" t="s">
        <v>830</v>
      </c>
      <c r="N390" s="1">
        <v>0.77</v>
      </c>
      <c r="O390" s="1" t="s">
        <v>33</v>
      </c>
      <c r="P390" s="1" t="s">
        <v>61</v>
      </c>
      <c r="Q390" s="1" t="s">
        <v>703</v>
      </c>
      <c r="R390" s="1" t="s">
        <v>828</v>
      </c>
      <c r="S390" s="1">
        <v>46307</v>
      </c>
      <c r="T390" s="3">
        <v>42101</v>
      </c>
      <c r="U390" s="3">
        <v>42103</v>
      </c>
      <c r="V390" s="1">
        <v>-580.32000000000005</v>
      </c>
      <c r="W390" s="1">
        <v>9</v>
      </c>
      <c r="X390" s="1">
        <v>355.84</v>
      </c>
      <c r="Y390" s="4">
        <v>89848</v>
      </c>
    </row>
    <row r="391" spans="1:25" ht="12.75" customHeight="1" x14ac:dyDescent="0.25">
      <c r="A391" s="1">
        <v>22616</v>
      </c>
      <c r="B391" s="1" t="s">
        <v>56</v>
      </c>
      <c r="C391" s="1">
        <v>0.1</v>
      </c>
      <c r="D391" s="1">
        <v>175.99</v>
      </c>
      <c r="E391" s="1">
        <v>8.99</v>
      </c>
      <c r="F391" s="1">
        <v>697</v>
      </c>
      <c r="G391" s="1" t="s">
        <v>831</v>
      </c>
      <c r="H391" s="1" t="s">
        <v>49</v>
      </c>
      <c r="I391" s="1" t="s">
        <v>28</v>
      </c>
      <c r="J391" s="1" t="s">
        <v>77</v>
      </c>
      <c r="K391" s="1" t="s">
        <v>78</v>
      </c>
      <c r="L391" s="1" t="s">
        <v>59</v>
      </c>
      <c r="M391" s="1" t="s">
        <v>168</v>
      </c>
      <c r="N391" s="1">
        <v>0.56999999999999995</v>
      </c>
      <c r="O391" s="1" t="s">
        <v>33</v>
      </c>
      <c r="P391" s="1" t="s">
        <v>61</v>
      </c>
      <c r="Q391" s="1" t="s">
        <v>703</v>
      </c>
      <c r="R391" s="1" t="s">
        <v>832</v>
      </c>
      <c r="S391" s="1">
        <v>46312</v>
      </c>
      <c r="T391" s="3">
        <v>42090</v>
      </c>
      <c r="U391" s="3">
        <v>42091</v>
      </c>
      <c r="V391" s="1">
        <v>928.96079999999984</v>
      </c>
      <c r="W391" s="1">
        <v>10</v>
      </c>
      <c r="X391" s="1">
        <v>1346.32</v>
      </c>
      <c r="Y391" s="4">
        <v>89847</v>
      </c>
    </row>
    <row r="392" spans="1:25" ht="12.75" customHeight="1" x14ac:dyDescent="0.25">
      <c r="A392" s="1">
        <v>25480</v>
      </c>
      <c r="B392" s="1" t="s">
        <v>47</v>
      </c>
      <c r="C392" s="1">
        <v>0.08</v>
      </c>
      <c r="D392" s="1">
        <v>14.81</v>
      </c>
      <c r="E392" s="1">
        <v>13.32</v>
      </c>
      <c r="F392" s="1">
        <v>697</v>
      </c>
      <c r="G392" s="1" t="s">
        <v>831</v>
      </c>
      <c r="H392" s="1" t="s">
        <v>49</v>
      </c>
      <c r="I392" s="1" t="s">
        <v>28</v>
      </c>
      <c r="J392" s="1" t="s">
        <v>29</v>
      </c>
      <c r="K392" s="1" t="s">
        <v>257</v>
      </c>
      <c r="L392" s="1" t="s">
        <v>59</v>
      </c>
      <c r="M392" s="1" t="s">
        <v>833</v>
      </c>
      <c r="N392" s="1">
        <v>0.43</v>
      </c>
      <c r="O392" s="1" t="s">
        <v>33</v>
      </c>
      <c r="P392" s="1" t="s">
        <v>61</v>
      </c>
      <c r="Q392" s="1" t="s">
        <v>703</v>
      </c>
      <c r="R392" s="1" t="s">
        <v>832</v>
      </c>
      <c r="S392" s="1">
        <v>46312</v>
      </c>
      <c r="T392" s="3">
        <v>42042</v>
      </c>
      <c r="U392" s="3">
        <v>42044</v>
      </c>
      <c r="V392" s="1">
        <v>-131.61720000000003</v>
      </c>
      <c r="W392" s="1">
        <v>20</v>
      </c>
      <c r="X392" s="1">
        <v>292.18</v>
      </c>
      <c r="Y392" s="4">
        <v>89849</v>
      </c>
    </row>
    <row r="393" spans="1:25" ht="12.75" customHeight="1" x14ac:dyDescent="0.25">
      <c r="A393" s="1">
        <v>4613</v>
      </c>
      <c r="B393" s="1" t="s">
        <v>56</v>
      </c>
      <c r="C393" s="1">
        <v>0.06</v>
      </c>
      <c r="D393" s="1">
        <v>8.1199999999999992</v>
      </c>
      <c r="E393" s="1">
        <v>2.83</v>
      </c>
      <c r="F393" s="1">
        <v>698</v>
      </c>
      <c r="G393" s="1" t="s">
        <v>834</v>
      </c>
      <c r="H393" s="1" t="s">
        <v>49</v>
      </c>
      <c r="I393" s="1" t="s">
        <v>28</v>
      </c>
      <c r="J393" s="1" t="s">
        <v>77</v>
      </c>
      <c r="K393" s="1" t="s">
        <v>180</v>
      </c>
      <c r="L393" s="1" t="s">
        <v>51</v>
      </c>
      <c r="M393" s="1" t="s">
        <v>827</v>
      </c>
      <c r="N393" s="1">
        <v>0.77</v>
      </c>
      <c r="O393" s="1" t="s">
        <v>33</v>
      </c>
      <c r="P393" s="1" t="s">
        <v>34</v>
      </c>
      <c r="Q393" s="1" t="s">
        <v>35</v>
      </c>
      <c r="R393" s="1" t="s">
        <v>209</v>
      </c>
      <c r="S393" s="1">
        <v>98105</v>
      </c>
      <c r="T393" s="3">
        <v>42090</v>
      </c>
      <c r="U393" s="3">
        <v>42091</v>
      </c>
      <c r="V393" s="1">
        <v>-82.83</v>
      </c>
      <c r="W393" s="1">
        <v>41</v>
      </c>
      <c r="X393" s="1">
        <v>322.02999999999997</v>
      </c>
      <c r="Y393" s="4">
        <v>32869</v>
      </c>
    </row>
    <row r="394" spans="1:25" ht="12.75" customHeight="1" x14ac:dyDescent="0.25">
      <c r="A394" s="1">
        <v>4614</v>
      </c>
      <c r="B394" s="1" t="s">
        <v>56</v>
      </c>
      <c r="C394" s="1">
        <v>0.05</v>
      </c>
      <c r="D394" s="1">
        <v>51.65</v>
      </c>
      <c r="E394" s="1">
        <v>18.45</v>
      </c>
      <c r="F394" s="1">
        <v>698</v>
      </c>
      <c r="G394" s="1" t="s">
        <v>834</v>
      </c>
      <c r="H394" s="1" t="s">
        <v>49</v>
      </c>
      <c r="I394" s="1" t="s">
        <v>28</v>
      </c>
      <c r="J394" s="1" t="s">
        <v>41</v>
      </c>
      <c r="K394" s="1" t="s">
        <v>50</v>
      </c>
      <c r="L394" s="1" t="s">
        <v>86</v>
      </c>
      <c r="M394" s="1" t="s">
        <v>829</v>
      </c>
      <c r="N394" s="1">
        <v>0.65</v>
      </c>
      <c r="O394" s="1" t="s">
        <v>33</v>
      </c>
      <c r="P394" s="1" t="s">
        <v>34</v>
      </c>
      <c r="Q394" s="1" t="s">
        <v>35</v>
      </c>
      <c r="R394" s="1" t="s">
        <v>209</v>
      </c>
      <c r="S394" s="1">
        <v>98105</v>
      </c>
      <c r="T394" s="3">
        <v>42090</v>
      </c>
      <c r="U394" s="3">
        <v>42091</v>
      </c>
      <c r="V394" s="1">
        <v>25.04</v>
      </c>
      <c r="W394" s="1">
        <v>49</v>
      </c>
      <c r="X394" s="1">
        <v>2470.84</v>
      </c>
      <c r="Y394" s="4">
        <v>32869</v>
      </c>
    </row>
    <row r="395" spans="1:25" ht="12.75" customHeight="1" x14ac:dyDescent="0.25">
      <c r="A395" s="1">
        <v>4616</v>
      </c>
      <c r="B395" s="1" t="s">
        <v>56</v>
      </c>
      <c r="C395" s="1">
        <v>0.1</v>
      </c>
      <c r="D395" s="1">
        <v>175.99</v>
      </c>
      <c r="E395" s="1">
        <v>8.99</v>
      </c>
      <c r="F395" s="1">
        <v>698</v>
      </c>
      <c r="G395" s="1" t="s">
        <v>834</v>
      </c>
      <c r="H395" s="1" t="s">
        <v>49</v>
      </c>
      <c r="I395" s="1" t="s">
        <v>28</v>
      </c>
      <c r="J395" s="1" t="s">
        <v>77</v>
      </c>
      <c r="K395" s="1" t="s">
        <v>78</v>
      </c>
      <c r="L395" s="1" t="s">
        <v>59</v>
      </c>
      <c r="M395" s="1" t="s">
        <v>168</v>
      </c>
      <c r="N395" s="1">
        <v>0.56999999999999995</v>
      </c>
      <c r="O395" s="1" t="s">
        <v>33</v>
      </c>
      <c r="P395" s="1" t="s">
        <v>34</v>
      </c>
      <c r="Q395" s="1" t="s">
        <v>35</v>
      </c>
      <c r="R395" s="1" t="s">
        <v>209</v>
      </c>
      <c r="S395" s="1">
        <v>98105</v>
      </c>
      <c r="T395" s="3">
        <v>42090</v>
      </c>
      <c r="U395" s="3">
        <v>42091</v>
      </c>
      <c r="V395" s="1">
        <v>930.98700000000008</v>
      </c>
      <c r="W395" s="1">
        <v>39</v>
      </c>
      <c r="X395" s="1">
        <v>5250.66</v>
      </c>
      <c r="Y395" s="4">
        <v>32869</v>
      </c>
    </row>
    <row r="396" spans="1:25" ht="12.75" customHeight="1" x14ac:dyDescent="0.25">
      <c r="A396" s="1">
        <v>1225</v>
      </c>
      <c r="B396" s="1" t="s">
        <v>106</v>
      </c>
      <c r="C396" s="1">
        <v>0.1</v>
      </c>
      <c r="D396" s="1">
        <v>40.479999999999997</v>
      </c>
      <c r="E396" s="1">
        <v>19.989999999999998</v>
      </c>
      <c r="F396" s="1">
        <v>698</v>
      </c>
      <c r="G396" s="1" t="s">
        <v>834</v>
      </c>
      <c r="H396" s="1" t="s">
        <v>49</v>
      </c>
      <c r="I396" s="1" t="s">
        <v>28</v>
      </c>
      <c r="J396" s="1" t="s">
        <v>77</v>
      </c>
      <c r="K396" s="1" t="s">
        <v>180</v>
      </c>
      <c r="L396" s="1" t="s">
        <v>59</v>
      </c>
      <c r="M396" s="1" t="s">
        <v>830</v>
      </c>
      <c r="N396" s="1">
        <v>0.77</v>
      </c>
      <c r="O396" s="1" t="s">
        <v>33</v>
      </c>
      <c r="P396" s="1" t="s">
        <v>34</v>
      </c>
      <c r="Q396" s="1" t="s">
        <v>35</v>
      </c>
      <c r="R396" s="1" t="s">
        <v>209</v>
      </c>
      <c r="S396" s="1">
        <v>98105</v>
      </c>
      <c r="T396" s="3">
        <v>42101</v>
      </c>
      <c r="U396" s="3">
        <v>42103</v>
      </c>
      <c r="V396" s="1">
        <v>-580.32000000000005</v>
      </c>
      <c r="W396" s="1">
        <v>36</v>
      </c>
      <c r="X396" s="1">
        <v>1423.35</v>
      </c>
      <c r="Y396" s="4">
        <v>8994</v>
      </c>
    </row>
    <row r="397" spans="1:25" ht="12.75" customHeight="1" x14ac:dyDescent="0.25">
      <c r="A397" s="1">
        <v>7480</v>
      </c>
      <c r="B397" s="1" t="s">
        <v>47</v>
      </c>
      <c r="C397" s="1">
        <v>0.08</v>
      </c>
      <c r="D397" s="1">
        <v>14.81</v>
      </c>
      <c r="E397" s="1">
        <v>13.32</v>
      </c>
      <c r="F397" s="1">
        <v>698</v>
      </c>
      <c r="G397" s="1" t="s">
        <v>834</v>
      </c>
      <c r="H397" s="1" t="s">
        <v>49</v>
      </c>
      <c r="I397" s="1" t="s">
        <v>28</v>
      </c>
      <c r="J397" s="1" t="s">
        <v>29</v>
      </c>
      <c r="K397" s="1" t="s">
        <v>257</v>
      </c>
      <c r="L397" s="1" t="s">
        <v>59</v>
      </c>
      <c r="M397" s="1" t="s">
        <v>833</v>
      </c>
      <c r="N397" s="1">
        <v>0.43</v>
      </c>
      <c r="O397" s="1" t="s">
        <v>33</v>
      </c>
      <c r="P397" s="1" t="s">
        <v>34</v>
      </c>
      <c r="Q397" s="1" t="s">
        <v>35</v>
      </c>
      <c r="R397" s="1" t="s">
        <v>209</v>
      </c>
      <c r="S397" s="1">
        <v>98105</v>
      </c>
      <c r="T397" s="3">
        <v>42042</v>
      </c>
      <c r="U397" s="3">
        <v>42044</v>
      </c>
      <c r="V397" s="1">
        <v>-253.11</v>
      </c>
      <c r="W397" s="1">
        <v>79</v>
      </c>
      <c r="X397" s="1">
        <v>1154.1199999999999</v>
      </c>
      <c r="Y397" s="4">
        <v>53410</v>
      </c>
    </row>
    <row r="398" spans="1:25" ht="12.75" customHeight="1" x14ac:dyDescent="0.25">
      <c r="A398" s="1">
        <v>6289</v>
      </c>
      <c r="B398" s="1" t="s">
        <v>56</v>
      </c>
      <c r="C398" s="1">
        <v>0.03</v>
      </c>
      <c r="D398" s="1">
        <v>5.28</v>
      </c>
      <c r="E398" s="1">
        <v>5.61</v>
      </c>
      <c r="F398" s="1">
        <v>699</v>
      </c>
      <c r="G398" s="1" t="s">
        <v>835</v>
      </c>
      <c r="H398" s="1" t="s">
        <v>49</v>
      </c>
      <c r="I398" s="1" t="s">
        <v>114</v>
      </c>
      <c r="J398" s="1" t="s">
        <v>29</v>
      </c>
      <c r="K398" s="1" t="s">
        <v>93</v>
      </c>
      <c r="L398" s="1" t="s">
        <v>59</v>
      </c>
      <c r="M398" s="1" t="s">
        <v>836</v>
      </c>
      <c r="N398" s="1">
        <v>0.4</v>
      </c>
      <c r="O398" s="1" t="s">
        <v>33</v>
      </c>
      <c r="P398" s="1" t="s">
        <v>34</v>
      </c>
      <c r="Q398" s="1" t="s">
        <v>45</v>
      </c>
      <c r="R398" s="1" t="s">
        <v>663</v>
      </c>
      <c r="S398" s="1">
        <v>90041</v>
      </c>
      <c r="T398" s="3">
        <v>42117</v>
      </c>
      <c r="U398" s="3">
        <v>42118</v>
      </c>
      <c r="V398" s="1">
        <v>-16.670000000000002</v>
      </c>
      <c r="W398" s="1">
        <v>5</v>
      </c>
      <c r="X398" s="1">
        <v>32.5</v>
      </c>
      <c r="Y398" s="4">
        <v>44517</v>
      </c>
    </row>
    <row r="399" spans="1:25" ht="12.75" customHeight="1" x14ac:dyDescent="0.25">
      <c r="A399" s="1">
        <v>7733</v>
      </c>
      <c r="B399" s="1" t="s">
        <v>47</v>
      </c>
      <c r="C399" s="1">
        <v>0.02</v>
      </c>
      <c r="D399" s="1">
        <v>6.47</v>
      </c>
      <c r="E399" s="1">
        <v>1.22</v>
      </c>
      <c r="F399" s="1">
        <v>699</v>
      </c>
      <c r="G399" s="1" t="s">
        <v>835</v>
      </c>
      <c r="H399" s="1" t="s">
        <v>49</v>
      </c>
      <c r="I399" s="1" t="s">
        <v>114</v>
      </c>
      <c r="J399" s="1" t="s">
        <v>29</v>
      </c>
      <c r="K399" s="1" t="s">
        <v>30</v>
      </c>
      <c r="L399" s="1" t="s">
        <v>31</v>
      </c>
      <c r="M399" s="1" t="s">
        <v>837</v>
      </c>
      <c r="N399" s="1">
        <v>0.4</v>
      </c>
      <c r="O399" s="1" t="s">
        <v>33</v>
      </c>
      <c r="P399" s="1" t="s">
        <v>34</v>
      </c>
      <c r="Q399" s="1" t="s">
        <v>45</v>
      </c>
      <c r="R399" s="1" t="s">
        <v>663</v>
      </c>
      <c r="S399" s="1">
        <v>90041</v>
      </c>
      <c r="T399" s="3">
        <v>42161</v>
      </c>
      <c r="U399" s="3">
        <v>42162</v>
      </c>
      <c r="V399" s="1">
        <v>40.200000000000003</v>
      </c>
      <c r="W399" s="1">
        <v>30</v>
      </c>
      <c r="X399" s="1">
        <v>193.95</v>
      </c>
      <c r="Y399" s="4">
        <v>55392</v>
      </c>
    </row>
    <row r="400" spans="1:25" ht="12.75" customHeight="1" x14ac:dyDescent="0.25">
      <c r="A400" s="1">
        <v>7734</v>
      </c>
      <c r="B400" s="1" t="s">
        <v>47</v>
      </c>
      <c r="C400" s="1">
        <v>7.0000000000000007E-2</v>
      </c>
      <c r="D400" s="1">
        <v>2.84</v>
      </c>
      <c r="E400" s="1">
        <v>0.93</v>
      </c>
      <c r="F400" s="1">
        <v>699</v>
      </c>
      <c r="G400" s="1" t="s">
        <v>835</v>
      </c>
      <c r="H400" s="1" t="s">
        <v>49</v>
      </c>
      <c r="I400" s="1" t="s">
        <v>114</v>
      </c>
      <c r="J400" s="1" t="s">
        <v>29</v>
      </c>
      <c r="K400" s="1" t="s">
        <v>30</v>
      </c>
      <c r="L400" s="1" t="s">
        <v>31</v>
      </c>
      <c r="M400" s="1" t="s">
        <v>32</v>
      </c>
      <c r="N400" s="1">
        <v>0.54</v>
      </c>
      <c r="O400" s="1" t="s">
        <v>33</v>
      </c>
      <c r="P400" s="1" t="s">
        <v>34</v>
      </c>
      <c r="Q400" s="1" t="s">
        <v>45</v>
      </c>
      <c r="R400" s="1" t="s">
        <v>663</v>
      </c>
      <c r="S400" s="1">
        <v>90041</v>
      </c>
      <c r="T400" s="3">
        <v>42161</v>
      </c>
      <c r="U400" s="3">
        <v>42163</v>
      </c>
      <c r="V400" s="1">
        <v>3.21</v>
      </c>
      <c r="W400" s="1">
        <v>59</v>
      </c>
      <c r="X400" s="1">
        <v>158.80000000000001</v>
      </c>
      <c r="Y400" s="4">
        <v>55392</v>
      </c>
    </row>
    <row r="401" spans="1:25" ht="12.75" customHeight="1" x14ac:dyDescent="0.25">
      <c r="A401" s="1">
        <v>5140</v>
      </c>
      <c r="B401" s="1" t="s">
        <v>25</v>
      </c>
      <c r="C401" s="1">
        <v>0.01</v>
      </c>
      <c r="D401" s="1">
        <v>7.89</v>
      </c>
      <c r="E401" s="1">
        <v>2.82</v>
      </c>
      <c r="F401" s="1">
        <v>699</v>
      </c>
      <c r="G401" s="1" t="s">
        <v>835</v>
      </c>
      <c r="H401" s="1" t="s">
        <v>49</v>
      </c>
      <c r="I401" s="1" t="s">
        <v>114</v>
      </c>
      <c r="J401" s="1" t="s">
        <v>29</v>
      </c>
      <c r="K401" s="1" t="s">
        <v>66</v>
      </c>
      <c r="L401" s="1" t="s">
        <v>31</v>
      </c>
      <c r="M401" s="1" t="s">
        <v>838</v>
      </c>
      <c r="N401" s="1">
        <v>0.4</v>
      </c>
      <c r="O401" s="1" t="s">
        <v>33</v>
      </c>
      <c r="P401" s="1" t="s">
        <v>34</v>
      </c>
      <c r="Q401" s="1" t="s">
        <v>45</v>
      </c>
      <c r="R401" s="1" t="s">
        <v>663</v>
      </c>
      <c r="S401" s="1">
        <v>90041</v>
      </c>
      <c r="T401" s="3">
        <v>42185</v>
      </c>
      <c r="U401" s="3">
        <v>42186</v>
      </c>
      <c r="V401" s="1">
        <v>38.700000000000003</v>
      </c>
      <c r="W401" s="1">
        <v>32</v>
      </c>
      <c r="X401" s="1">
        <v>274.26</v>
      </c>
      <c r="Y401" s="4">
        <v>36647</v>
      </c>
    </row>
    <row r="402" spans="1:25" ht="12.75" customHeight="1" x14ac:dyDescent="0.25">
      <c r="A402" s="1">
        <v>5141</v>
      </c>
      <c r="B402" s="1" t="s">
        <v>25</v>
      </c>
      <c r="C402" s="1">
        <v>0.09</v>
      </c>
      <c r="D402" s="1">
        <v>3.68</v>
      </c>
      <c r="E402" s="1">
        <v>1.32</v>
      </c>
      <c r="F402" s="1">
        <v>699</v>
      </c>
      <c r="G402" s="1" t="s">
        <v>835</v>
      </c>
      <c r="H402" s="1" t="s">
        <v>49</v>
      </c>
      <c r="I402" s="1" t="s">
        <v>114</v>
      </c>
      <c r="J402" s="1" t="s">
        <v>29</v>
      </c>
      <c r="K402" s="1" t="s">
        <v>174</v>
      </c>
      <c r="L402" s="1" t="s">
        <v>31</v>
      </c>
      <c r="M402" s="1" t="s">
        <v>839</v>
      </c>
      <c r="N402" s="1">
        <v>0.83</v>
      </c>
      <c r="O402" s="1" t="s">
        <v>33</v>
      </c>
      <c r="P402" s="1" t="s">
        <v>34</v>
      </c>
      <c r="Q402" s="1" t="s">
        <v>45</v>
      </c>
      <c r="R402" s="1" t="s">
        <v>663</v>
      </c>
      <c r="S402" s="1">
        <v>90041</v>
      </c>
      <c r="T402" s="3">
        <v>42185</v>
      </c>
      <c r="U402" s="3">
        <v>42186</v>
      </c>
      <c r="V402" s="1">
        <v>-21.91</v>
      </c>
      <c r="W402" s="1">
        <v>24</v>
      </c>
      <c r="X402" s="1">
        <v>83.16</v>
      </c>
      <c r="Y402" s="4">
        <v>36647</v>
      </c>
    </row>
    <row r="403" spans="1:25" ht="12.75" customHeight="1" x14ac:dyDescent="0.25">
      <c r="A403" s="1">
        <v>5142</v>
      </c>
      <c r="B403" s="1" t="s">
        <v>25</v>
      </c>
      <c r="C403" s="1">
        <v>0.1</v>
      </c>
      <c r="D403" s="1">
        <v>9.7100000000000009</v>
      </c>
      <c r="E403" s="1">
        <v>9.4499999999999993</v>
      </c>
      <c r="F403" s="1">
        <v>699</v>
      </c>
      <c r="G403" s="1" t="s">
        <v>835</v>
      </c>
      <c r="H403" s="1" t="s">
        <v>49</v>
      </c>
      <c r="I403" s="1" t="s">
        <v>114</v>
      </c>
      <c r="J403" s="1" t="s">
        <v>29</v>
      </c>
      <c r="K403" s="1" t="s">
        <v>141</v>
      </c>
      <c r="L403" s="1" t="s">
        <v>59</v>
      </c>
      <c r="M403" s="1" t="s">
        <v>510</v>
      </c>
      <c r="N403" s="1">
        <v>0.6</v>
      </c>
      <c r="O403" s="1" t="s">
        <v>33</v>
      </c>
      <c r="P403" s="1" t="s">
        <v>34</v>
      </c>
      <c r="Q403" s="1" t="s">
        <v>45</v>
      </c>
      <c r="R403" s="1" t="s">
        <v>663</v>
      </c>
      <c r="S403" s="1">
        <v>90041</v>
      </c>
      <c r="T403" s="3">
        <v>42185</v>
      </c>
      <c r="U403" s="3">
        <v>42188</v>
      </c>
      <c r="V403" s="1">
        <v>-119.77</v>
      </c>
      <c r="W403" s="1">
        <v>27</v>
      </c>
      <c r="X403" s="1">
        <v>261.93</v>
      </c>
      <c r="Y403" s="4">
        <v>36647</v>
      </c>
    </row>
    <row r="404" spans="1:25" ht="12.75" customHeight="1" x14ac:dyDescent="0.25">
      <c r="A404" s="1">
        <v>4556</v>
      </c>
      <c r="B404" s="1" t="s">
        <v>56</v>
      </c>
      <c r="C404" s="1">
        <v>7.0000000000000007E-2</v>
      </c>
      <c r="D404" s="1">
        <v>5.0199999999999996</v>
      </c>
      <c r="E404" s="1">
        <v>5.14</v>
      </c>
      <c r="F404" s="1">
        <v>699</v>
      </c>
      <c r="G404" s="1" t="s">
        <v>835</v>
      </c>
      <c r="H404" s="1" t="s">
        <v>49</v>
      </c>
      <c r="I404" s="1" t="s">
        <v>114</v>
      </c>
      <c r="J404" s="1" t="s">
        <v>77</v>
      </c>
      <c r="K404" s="1" t="s">
        <v>180</v>
      </c>
      <c r="L404" s="1" t="s">
        <v>51</v>
      </c>
      <c r="M404" s="1" t="s">
        <v>840</v>
      </c>
      <c r="N404" s="1">
        <v>0.79</v>
      </c>
      <c r="O404" s="1" t="s">
        <v>33</v>
      </c>
      <c r="P404" s="1" t="s">
        <v>34</v>
      </c>
      <c r="Q404" s="1" t="s">
        <v>45</v>
      </c>
      <c r="R404" s="1" t="s">
        <v>663</v>
      </c>
      <c r="S404" s="1">
        <v>90041</v>
      </c>
      <c r="T404" s="3">
        <v>42033</v>
      </c>
      <c r="U404" s="3">
        <v>42035</v>
      </c>
      <c r="V404" s="1">
        <v>-168.72</v>
      </c>
      <c r="W404" s="1">
        <v>42</v>
      </c>
      <c r="X404" s="1">
        <v>210.1</v>
      </c>
      <c r="Y404" s="4">
        <v>32420</v>
      </c>
    </row>
    <row r="405" spans="1:25" ht="12.75" customHeight="1" x14ac:dyDescent="0.25">
      <c r="A405" s="1">
        <v>4557</v>
      </c>
      <c r="B405" s="1" t="s">
        <v>56</v>
      </c>
      <c r="C405" s="1">
        <v>7.0000000000000007E-2</v>
      </c>
      <c r="D405" s="1">
        <v>280.98</v>
      </c>
      <c r="E405" s="1">
        <v>57</v>
      </c>
      <c r="F405" s="1">
        <v>699</v>
      </c>
      <c r="G405" s="1" t="s">
        <v>835</v>
      </c>
      <c r="H405" s="1" t="s">
        <v>39</v>
      </c>
      <c r="I405" s="1" t="s">
        <v>114</v>
      </c>
      <c r="J405" s="1" t="s">
        <v>41</v>
      </c>
      <c r="K405" s="1" t="s">
        <v>42</v>
      </c>
      <c r="L405" s="1" t="s">
        <v>43</v>
      </c>
      <c r="M405" s="1" t="s">
        <v>670</v>
      </c>
      <c r="N405" s="1">
        <v>0.78</v>
      </c>
      <c r="O405" s="1" t="s">
        <v>33</v>
      </c>
      <c r="P405" s="1" t="s">
        <v>34</v>
      </c>
      <c r="Q405" s="1" t="s">
        <v>45</v>
      </c>
      <c r="R405" s="1" t="s">
        <v>663</v>
      </c>
      <c r="S405" s="1">
        <v>90041</v>
      </c>
      <c r="T405" s="3">
        <v>42033</v>
      </c>
      <c r="U405" s="3">
        <v>42035</v>
      </c>
      <c r="V405" s="1">
        <v>-439.62</v>
      </c>
      <c r="W405" s="1">
        <v>23</v>
      </c>
      <c r="X405" s="1">
        <v>6499.87</v>
      </c>
      <c r="Y405" s="4">
        <v>32420</v>
      </c>
    </row>
    <row r="406" spans="1:25" ht="12.75" customHeight="1" x14ac:dyDescent="0.25">
      <c r="A406" s="1">
        <v>448</v>
      </c>
      <c r="B406" s="1" t="s">
        <v>56</v>
      </c>
      <c r="C406" s="1">
        <v>0.1</v>
      </c>
      <c r="D406" s="1">
        <v>4.26</v>
      </c>
      <c r="E406" s="1">
        <v>1.2</v>
      </c>
      <c r="F406" s="1">
        <v>699</v>
      </c>
      <c r="G406" s="1" t="s">
        <v>835</v>
      </c>
      <c r="H406" s="1" t="s">
        <v>49</v>
      </c>
      <c r="I406" s="1" t="s">
        <v>114</v>
      </c>
      <c r="J406" s="1" t="s">
        <v>29</v>
      </c>
      <c r="K406" s="1" t="s">
        <v>30</v>
      </c>
      <c r="L406" s="1" t="s">
        <v>31</v>
      </c>
      <c r="M406" s="1" t="s">
        <v>202</v>
      </c>
      <c r="N406" s="1">
        <v>0.44</v>
      </c>
      <c r="O406" s="1" t="s">
        <v>33</v>
      </c>
      <c r="P406" s="1" t="s">
        <v>34</v>
      </c>
      <c r="Q406" s="1" t="s">
        <v>45</v>
      </c>
      <c r="R406" s="1" t="s">
        <v>663</v>
      </c>
      <c r="S406" s="1">
        <v>90041</v>
      </c>
      <c r="T406" s="3">
        <v>42144</v>
      </c>
      <c r="U406" s="3">
        <v>42145</v>
      </c>
      <c r="V406" s="1">
        <v>15.42</v>
      </c>
      <c r="W406" s="1">
        <v>88</v>
      </c>
      <c r="X406" s="1">
        <v>351.56</v>
      </c>
      <c r="Y406" s="4">
        <v>3042</v>
      </c>
    </row>
    <row r="407" spans="1:25" ht="12.75" customHeight="1" x14ac:dyDescent="0.25">
      <c r="A407" s="1">
        <v>18448</v>
      </c>
      <c r="B407" s="1" t="s">
        <v>56</v>
      </c>
      <c r="C407" s="1">
        <v>0.1</v>
      </c>
      <c r="D407" s="1">
        <v>4.26</v>
      </c>
      <c r="E407" s="1">
        <v>1.2</v>
      </c>
      <c r="F407" s="1">
        <v>700</v>
      </c>
      <c r="G407" s="1" t="s">
        <v>841</v>
      </c>
      <c r="H407" s="1" t="s">
        <v>49</v>
      </c>
      <c r="I407" s="1" t="s">
        <v>114</v>
      </c>
      <c r="J407" s="1" t="s">
        <v>29</v>
      </c>
      <c r="K407" s="1" t="s">
        <v>30</v>
      </c>
      <c r="L407" s="1" t="s">
        <v>31</v>
      </c>
      <c r="M407" s="1" t="s">
        <v>202</v>
      </c>
      <c r="N407" s="1">
        <v>0.44</v>
      </c>
      <c r="O407" s="1" t="s">
        <v>33</v>
      </c>
      <c r="P407" s="1" t="s">
        <v>34</v>
      </c>
      <c r="Q407" s="1" t="s">
        <v>45</v>
      </c>
      <c r="R407" s="1" t="s">
        <v>756</v>
      </c>
      <c r="S407" s="1">
        <v>93454</v>
      </c>
      <c r="T407" s="3">
        <v>42144</v>
      </c>
      <c r="U407" s="3">
        <v>42145</v>
      </c>
      <c r="V407" s="1">
        <v>33.923999999999999</v>
      </c>
      <c r="W407" s="1">
        <v>22</v>
      </c>
      <c r="X407" s="1">
        <v>87.89</v>
      </c>
      <c r="Y407" s="4">
        <v>87980</v>
      </c>
    </row>
    <row r="408" spans="1:25" ht="12.75" customHeight="1" x14ac:dyDescent="0.25">
      <c r="A408" s="1">
        <v>24289</v>
      </c>
      <c r="B408" s="1" t="s">
        <v>56</v>
      </c>
      <c r="C408" s="1">
        <v>0.03</v>
      </c>
      <c r="D408" s="1">
        <v>5.28</v>
      </c>
      <c r="E408" s="1">
        <v>5.61</v>
      </c>
      <c r="F408" s="1">
        <v>702</v>
      </c>
      <c r="G408" s="1" t="s">
        <v>842</v>
      </c>
      <c r="H408" s="1" t="s">
        <v>49</v>
      </c>
      <c r="I408" s="1" t="s">
        <v>114</v>
      </c>
      <c r="J408" s="1" t="s">
        <v>29</v>
      </c>
      <c r="K408" s="1" t="s">
        <v>93</v>
      </c>
      <c r="L408" s="1" t="s">
        <v>59</v>
      </c>
      <c r="M408" s="1" t="s">
        <v>836</v>
      </c>
      <c r="N408" s="1">
        <v>0.4</v>
      </c>
      <c r="O408" s="1" t="s">
        <v>33</v>
      </c>
      <c r="P408" s="1" t="s">
        <v>34</v>
      </c>
      <c r="Q408" s="1" t="s">
        <v>45</v>
      </c>
      <c r="R408" s="1" t="s">
        <v>843</v>
      </c>
      <c r="S408" s="1">
        <v>95404</v>
      </c>
      <c r="T408" s="3">
        <v>42117</v>
      </c>
      <c r="U408" s="3">
        <v>42118</v>
      </c>
      <c r="V408" s="1">
        <v>-16.670000000000002</v>
      </c>
      <c r="W408" s="1">
        <v>1</v>
      </c>
      <c r="X408" s="1">
        <v>6.5</v>
      </c>
      <c r="Y408" s="4">
        <v>87977</v>
      </c>
    </row>
    <row r="409" spans="1:25" ht="12.75" customHeight="1" x14ac:dyDescent="0.25">
      <c r="A409" s="1">
        <v>23140</v>
      </c>
      <c r="B409" s="1" t="s">
        <v>25</v>
      </c>
      <c r="C409" s="1">
        <v>0.01</v>
      </c>
      <c r="D409" s="1">
        <v>7.89</v>
      </c>
      <c r="E409" s="1">
        <v>2.82</v>
      </c>
      <c r="F409" s="1">
        <v>702</v>
      </c>
      <c r="G409" s="1" t="s">
        <v>842</v>
      </c>
      <c r="H409" s="1" t="s">
        <v>49</v>
      </c>
      <c r="I409" s="1" t="s">
        <v>114</v>
      </c>
      <c r="J409" s="1" t="s">
        <v>29</v>
      </c>
      <c r="K409" s="1" t="s">
        <v>66</v>
      </c>
      <c r="L409" s="1" t="s">
        <v>31</v>
      </c>
      <c r="M409" s="1" t="s">
        <v>838</v>
      </c>
      <c r="N409" s="1">
        <v>0.4</v>
      </c>
      <c r="O409" s="1" t="s">
        <v>33</v>
      </c>
      <c r="P409" s="1" t="s">
        <v>34</v>
      </c>
      <c r="Q409" s="1" t="s">
        <v>45</v>
      </c>
      <c r="R409" s="1" t="s">
        <v>843</v>
      </c>
      <c r="S409" s="1">
        <v>95404</v>
      </c>
      <c r="T409" s="3">
        <v>42185</v>
      </c>
      <c r="U409" s="3">
        <v>42186</v>
      </c>
      <c r="V409" s="1">
        <v>46.440000000000005</v>
      </c>
      <c r="W409" s="1">
        <v>8</v>
      </c>
      <c r="X409" s="1">
        <v>68.56</v>
      </c>
      <c r="Y409" s="4">
        <v>87979</v>
      </c>
    </row>
    <row r="410" spans="1:25" ht="12.75" customHeight="1" x14ac:dyDescent="0.25">
      <c r="A410" s="1">
        <v>23141</v>
      </c>
      <c r="B410" s="1" t="s">
        <v>25</v>
      </c>
      <c r="C410" s="1">
        <v>0.09</v>
      </c>
      <c r="D410" s="1">
        <v>3.68</v>
      </c>
      <c r="E410" s="1">
        <v>1.32</v>
      </c>
      <c r="F410" s="1">
        <v>702</v>
      </c>
      <c r="G410" s="1" t="s">
        <v>842</v>
      </c>
      <c r="H410" s="1" t="s">
        <v>49</v>
      </c>
      <c r="I410" s="1" t="s">
        <v>114</v>
      </c>
      <c r="J410" s="1" t="s">
        <v>29</v>
      </c>
      <c r="K410" s="1" t="s">
        <v>174</v>
      </c>
      <c r="L410" s="1" t="s">
        <v>31</v>
      </c>
      <c r="M410" s="1" t="s">
        <v>839</v>
      </c>
      <c r="N410" s="1">
        <v>0.83</v>
      </c>
      <c r="O410" s="1" t="s">
        <v>33</v>
      </c>
      <c r="P410" s="1" t="s">
        <v>34</v>
      </c>
      <c r="Q410" s="1" t="s">
        <v>45</v>
      </c>
      <c r="R410" s="1" t="s">
        <v>843</v>
      </c>
      <c r="S410" s="1">
        <v>95404</v>
      </c>
      <c r="T410" s="3">
        <v>42185</v>
      </c>
      <c r="U410" s="3">
        <v>42186</v>
      </c>
      <c r="V410" s="1">
        <v>-17.527999999999999</v>
      </c>
      <c r="W410" s="1">
        <v>6</v>
      </c>
      <c r="X410" s="1">
        <v>20.79</v>
      </c>
      <c r="Y410" s="4">
        <v>87979</v>
      </c>
    </row>
    <row r="411" spans="1:25" ht="12.75" customHeight="1" x14ac:dyDescent="0.25">
      <c r="A411" s="1">
        <v>23142</v>
      </c>
      <c r="B411" s="1" t="s">
        <v>25</v>
      </c>
      <c r="C411" s="1">
        <v>0.1</v>
      </c>
      <c r="D411" s="1">
        <v>9.7100000000000009</v>
      </c>
      <c r="E411" s="1">
        <v>9.4499999999999993</v>
      </c>
      <c r="F411" s="1">
        <v>702</v>
      </c>
      <c r="G411" s="1" t="s">
        <v>842</v>
      </c>
      <c r="H411" s="1" t="s">
        <v>49</v>
      </c>
      <c r="I411" s="1" t="s">
        <v>114</v>
      </c>
      <c r="J411" s="1" t="s">
        <v>29</v>
      </c>
      <c r="K411" s="1" t="s">
        <v>141</v>
      </c>
      <c r="L411" s="1" t="s">
        <v>59</v>
      </c>
      <c r="M411" s="1" t="s">
        <v>510</v>
      </c>
      <c r="N411" s="1">
        <v>0.6</v>
      </c>
      <c r="O411" s="1" t="s">
        <v>33</v>
      </c>
      <c r="P411" s="1" t="s">
        <v>34</v>
      </c>
      <c r="Q411" s="1" t="s">
        <v>45</v>
      </c>
      <c r="R411" s="1" t="s">
        <v>843</v>
      </c>
      <c r="S411" s="1">
        <v>95404</v>
      </c>
      <c r="T411" s="3">
        <v>42185</v>
      </c>
      <c r="U411" s="3">
        <v>42188</v>
      </c>
      <c r="V411" s="1">
        <v>-95.816000000000003</v>
      </c>
      <c r="W411" s="1">
        <v>7</v>
      </c>
      <c r="X411" s="1">
        <v>67.91</v>
      </c>
      <c r="Y411" s="4">
        <v>87979</v>
      </c>
    </row>
    <row r="412" spans="1:25" ht="12.75" customHeight="1" x14ac:dyDescent="0.25">
      <c r="A412" s="1">
        <v>25734</v>
      </c>
      <c r="B412" s="1" t="s">
        <v>47</v>
      </c>
      <c r="C412" s="1">
        <v>7.0000000000000007E-2</v>
      </c>
      <c r="D412" s="1">
        <v>2.84</v>
      </c>
      <c r="E412" s="1">
        <v>0.93</v>
      </c>
      <c r="F412" s="1">
        <v>711</v>
      </c>
      <c r="G412" s="1" t="s">
        <v>844</v>
      </c>
      <c r="H412" s="1" t="s">
        <v>49</v>
      </c>
      <c r="I412" s="1" t="s">
        <v>114</v>
      </c>
      <c r="J412" s="1" t="s">
        <v>29</v>
      </c>
      <c r="K412" s="1" t="s">
        <v>30</v>
      </c>
      <c r="L412" s="1" t="s">
        <v>31</v>
      </c>
      <c r="M412" s="1" t="s">
        <v>32</v>
      </c>
      <c r="N412" s="1">
        <v>0.54</v>
      </c>
      <c r="O412" s="1" t="s">
        <v>33</v>
      </c>
      <c r="P412" s="1" t="s">
        <v>53</v>
      </c>
      <c r="Q412" s="1" t="s">
        <v>193</v>
      </c>
      <c r="R412" s="1" t="s">
        <v>845</v>
      </c>
      <c r="S412" s="1">
        <v>2152</v>
      </c>
      <c r="T412" s="3">
        <v>42161</v>
      </c>
      <c r="U412" s="3">
        <v>42163</v>
      </c>
      <c r="V412" s="1">
        <v>3.8519999999999999</v>
      </c>
      <c r="W412" s="1">
        <v>15</v>
      </c>
      <c r="X412" s="1">
        <v>40.369999999999997</v>
      </c>
      <c r="Y412" s="4">
        <v>87978</v>
      </c>
    </row>
    <row r="413" spans="1:25" ht="12.75" customHeight="1" x14ac:dyDescent="0.25">
      <c r="A413" s="1">
        <v>20789</v>
      </c>
      <c r="B413" s="1" t="s">
        <v>37</v>
      </c>
      <c r="C413" s="1">
        <v>0</v>
      </c>
      <c r="D413" s="1">
        <v>8.5</v>
      </c>
      <c r="E413" s="1">
        <v>1.99</v>
      </c>
      <c r="F413" s="1">
        <v>719</v>
      </c>
      <c r="G413" s="1" t="s">
        <v>846</v>
      </c>
      <c r="H413" s="1" t="s">
        <v>49</v>
      </c>
      <c r="I413" s="1" t="s">
        <v>28</v>
      </c>
      <c r="J413" s="1" t="s">
        <v>77</v>
      </c>
      <c r="K413" s="1" t="s">
        <v>180</v>
      </c>
      <c r="L413" s="1" t="s">
        <v>51</v>
      </c>
      <c r="M413" s="1" t="s">
        <v>847</v>
      </c>
      <c r="N413" s="1">
        <v>0.49</v>
      </c>
      <c r="O413" s="1" t="s">
        <v>33</v>
      </c>
      <c r="P413" s="1" t="s">
        <v>34</v>
      </c>
      <c r="Q413" s="1" t="s">
        <v>533</v>
      </c>
      <c r="R413" s="1" t="s">
        <v>848</v>
      </c>
      <c r="S413" s="1">
        <v>89041</v>
      </c>
      <c r="T413" s="3">
        <v>42063</v>
      </c>
      <c r="U413" s="3">
        <v>42065</v>
      </c>
      <c r="V413" s="1">
        <v>71.735600000000005</v>
      </c>
      <c r="W413" s="1">
        <v>14</v>
      </c>
      <c r="X413" s="1">
        <v>122.25</v>
      </c>
      <c r="Y413" s="4">
        <v>89344</v>
      </c>
    </row>
    <row r="414" spans="1:25" ht="12.75" customHeight="1" x14ac:dyDescent="0.25">
      <c r="A414" s="1">
        <v>20790</v>
      </c>
      <c r="B414" s="1" t="s">
        <v>37</v>
      </c>
      <c r="C414" s="1">
        <v>0.03</v>
      </c>
      <c r="D414" s="1">
        <v>95.43</v>
      </c>
      <c r="E414" s="1">
        <v>19.989999999999998</v>
      </c>
      <c r="F414" s="1">
        <v>719</v>
      </c>
      <c r="G414" s="1" t="s">
        <v>846</v>
      </c>
      <c r="H414" s="1" t="s">
        <v>49</v>
      </c>
      <c r="I414" s="1" t="s">
        <v>28</v>
      </c>
      <c r="J414" s="1" t="s">
        <v>29</v>
      </c>
      <c r="K414" s="1" t="s">
        <v>141</v>
      </c>
      <c r="L414" s="1" t="s">
        <v>59</v>
      </c>
      <c r="M414" s="1" t="s">
        <v>849</v>
      </c>
      <c r="N414" s="1">
        <v>0.79</v>
      </c>
      <c r="O414" s="1" t="s">
        <v>33</v>
      </c>
      <c r="P414" s="1" t="s">
        <v>34</v>
      </c>
      <c r="Q414" s="1" t="s">
        <v>533</v>
      </c>
      <c r="R414" s="1" t="s">
        <v>848</v>
      </c>
      <c r="S414" s="1">
        <v>89041</v>
      </c>
      <c r="T414" s="3">
        <v>42063</v>
      </c>
      <c r="U414" s="3">
        <v>42065</v>
      </c>
      <c r="V414" s="1">
        <v>-79.320800000000006</v>
      </c>
      <c r="W414" s="1">
        <v>2</v>
      </c>
      <c r="X414" s="1">
        <v>206.09</v>
      </c>
      <c r="Y414" s="4">
        <v>89344</v>
      </c>
    </row>
    <row r="415" spans="1:25" ht="12.75" customHeight="1" x14ac:dyDescent="0.25">
      <c r="A415" s="1">
        <v>20633</v>
      </c>
      <c r="B415" s="1" t="s">
        <v>37</v>
      </c>
      <c r="C415" s="1">
        <v>0.04</v>
      </c>
      <c r="D415" s="1">
        <v>10.64</v>
      </c>
      <c r="E415" s="1">
        <v>5.16</v>
      </c>
      <c r="F415" s="1">
        <v>721</v>
      </c>
      <c r="G415" s="1" t="s">
        <v>850</v>
      </c>
      <c r="H415" s="1" t="s">
        <v>49</v>
      </c>
      <c r="I415" s="1" t="s">
        <v>28</v>
      </c>
      <c r="J415" s="1" t="s">
        <v>41</v>
      </c>
      <c r="K415" s="1" t="s">
        <v>50</v>
      </c>
      <c r="L415" s="1" t="s">
        <v>59</v>
      </c>
      <c r="M415" s="1" t="s">
        <v>851</v>
      </c>
      <c r="N415" s="1">
        <v>0.56999999999999995</v>
      </c>
      <c r="O415" s="1" t="s">
        <v>33</v>
      </c>
      <c r="P415" s="1" t="s">
        <v>61</v>
      </c>
      <c r="Q415" s="1" t="s">
        <v>703</v>
      </c>
      <c r="R415" s="1" t="s">
        <v>852</v>
      </c>
      <c r="S415" s="1">
        <v>46041</v>
      </c>
      <c r="T415" s="3">
        <v>42179</v>
      </c>
      <c r="U415" s="3">
        <v>42180</v>
      </c>
      <c r="V415" s="1">
        <v>24.095999999999997</v>
      </c>
      <c r="W415" s="1">
        <v>6</v>
      </c>
      <c r="X415" s="1">
        <v>66.900000000000006</v>
      </c>
      <c r="Y415" s="4">
        <v>91053</v>
      </c>
    </row>
    <row r="416" spans="1:25" ht="12.75" customHeight="1" x14ac:dyDescent="0.25">
      <c r="A416" s="1">
        <v>20634</v>
      </c>
      <c r="B416" s="1" t="s">
        <v>37</v>
      </c>
      <c r="C416" s="1">
        <v>0.03</v>
      </c>
      <c r="D416" s="1">
        <v>2.78</v>
      </c>
      <c r="E416" s="1">
        <v>1.34</v>
      </c>
      <c r="F416" s="1">
        <v>721</v>
      </c>
      <c r="G416" s="1" t="s">
        <v>850</v>
      </c>
      <c r="H416" s="1" t="s">
        <v>27</v>
      </c>
      <c r="I416" s="1" t="s">
        <v>28</v>
      </c>
      <c r="J416" s="1" t="s">
        <v>29</v>
      </c>
      <c r="K416" s="1" t="s">
        <v>30</v>
      </c>
      <c r="L416" s="1" t="s">
        <v>31</v>
      </c>
      <c r="M416" s="1" t="s">
        <v>853</v>
      </c>
      <c r="N416" s="1">
        <v>0.45</v>
      </c>
      <c r="O416" s="1" t="s">
        <v>33</v>
      </c>
      <c r="P416" s="1" t="s">
        <v>61</v>
      </c>
      <c r="Q416" s="1" t="s">
        <v>703</v>
      </c>
      <c r="R416" s="1" t="s">
        <v>852</v>
      </c>
      <c r="S416" s="1">
        <v>46041</v>
      </c>
      <c r="T416" s="3">
        <v>42179</v>
      </c>
      <c r="U416" s="3">
        <v>42181</v>
      </c>
      <c r="V416" s="1">
        <v>6.9719999999999995</v>
      </c>
      <c r="W416" s="1">
        <v>15</v>
      </c>
      <c r="X416" s="1">
        <v>43.13</v>
      </c>
      <c r="Y416" s="4">
        <v>91053</v>
      </c>
    </row>
    <row r="417" spans="1:25" ht="12.75" customHeight="1" x14ac:dyDescent="0.25">
      <c r="A417" s="1">
        <v>24574</v>
      </c>
      <c r="B417" s="1" t="s">
        <v>56</v>
      </c>
      <c r="C417" s="1">
        <v>0.01</v>
      </c>
      <c r="D417" s="1">
        <v>7.28</v>
      </c>
      <c r="E417" s="1">
        <v>11.15</v>
      </c>
      <c r="F417" s="1">
        <v>721</v>
      </c>
      <c r="G417" s="1" t="s">
        <v>850</v>
      </c>
      <c r="H417" s="1" t="s">
        <v>49</v>
      </c>
      <c r="I417" s="1" t="s">
        <v>28</v>
      </c>
      <c r="J417" s="1" t="s">
        <v>29</v>
      </c>
      <c r="K417" s="1" t="s">
        <v>93</v>
      </c>
      <c r="L417" s="1" t="s">
        <v>59</v>
      </c>
      <c r="M417" s="1" t="s">
        <v>854</v>
      </c>
      <c r="N417" s="1">
        <v>0.37</v>
      </c>
      <c r="O417" s="1" t="s">
        <v>33</v>
      </c>
      <c r="P417" s="1" t="s">
        <v>61</v>
      </c>
      <c r="Q417" s="1" t="s">
        <v>703</v>
      </c>
      <c r="R417" s="1" t="s">
        <v>852</v>
      </c>
      <c r="S417" s="1">
        <v>46041</v>
      </c>
      <c r="T417" s="3">
        <v>42105</v>
      </c>
      <c r="U417" s="3">
        <v>42107</v>
      </c>
      <c r="V417" s="1">
        <v>-24.245999999999999</v>
      </c>
      <c r="W417" s="1">
        <v>1</v>
      </c>
      <c r="X417" s="1">
        <v>11.21</v>
      </c>
      <c r="Y417" s="4">
        <v>91054</v>
      </c>
    </row>
    <row r="418" spans="1:25" ht="12.75" customHeight="1" x14ac:dyDescent="0.25">
      <c r="A418" s="1">
        <v>19601</v>
      </c>
      <c r="B418" s="1" t="s">
        <v>56</v>
      </c>
      <c r="C418" s="1">
        <v>0.09</v>
      </c>
      <c r="D418" s="1">
        <v>125.99</v>
      </c>
      <c r="E418" s="1">
        <v>8.99</v>
      </c>
      <c r="F418" s="1">
        <v>724</v>
      </c>
      <c r="G418" s="1" t="s">
        <v>855</v>
      </c>
      <c r="H418" s="1" t="s">
        <v>49</v>
      </c>
      <c r="I418" s="1" t="s">
        <v>114</v>
      </c>
      <c r="J418" s="1" t="s">
        <v>77</v>
      </c>
      <c r="K418" s="1" t="s">
        <v>78</v>
      </c>
      <c r="L418" s="1" t="s">
        <v>59</v>
      </c>
      <c r="M418" s="1" t="s">
        <v>856</v>
      </c>
      <c r="N418" s="1">
        <v>0.55000000000000004</v>
      </c>
      <c r="O418" s="1" t="s">
        <v>33</v>
      </c>
      <c r="P418" s="1" t="s">
        <v>53</v>
      </c>
      <c r="Q418" s="1" t="s">
        <v>228</v>
      </c>
      <c r="R418" s="1" t="s">
        <v>857</v>
      </c>
      <c r="S418" s="1">
        <v>6614</v>
      </c>
      <c r="T418" s="3">
        <v>42078</v>
      </c>
      <c r="U418" s="3">
        <v>42079</v>
      </c>
      <c r="V418" s="1">
        <v>-605.37400000000002</v>
      </c>
      <c r="W418" s="1">
        <v>1</v>
      </c>
      <c r="X418" s="1">
        <v>100.38</v>
      </c>
      <c r="Y418" s="4">
        <v>90359</v>
      </c>
    </row>
    <row r="419" spans="1:25" ht="12.75" customHeight="1" x14ac:dyDescent="0.25">
      <c r="A419" s="1">
        <v>19600</v>
      </c>
      <c r="B419" s="1" t="s">
        <v>56</v>
      </c>
      <c r="C419" s="1">
        <v>0.1</v>
      </c>
      <c r="D419" s="1">
        <v>17.98</v>
      </c>
      <c r="E419" s="1">
        <v>4</v>
      </c>
      <c r="F419" s="1">
        <v>727</v>
      </c>
      <c r="G419" s="1" t="s">
        <v>858</v>
      </c>
      <c r="H419" s="1" t="s">
        <v>49</v>
      </c>
      <c r="I419" s="1" t="s">
        <v>114</v>
      </c>
      <c r="J419" s="1" t="s">
        <v>77</v>
      </c>
      <c r="K419" s="1" t="s">
        <v>180</v>
      </c>
      <c r="L419" s="1" t="s">
        <v>59</v>
      </c>
      <c r="M419" s="1" t="s">
        <v>181</v>
      </c>
      <c r="N419" s="1">
        <v>0.79</v>
      </c>
      <c r="O419" s="1" t="s">
        <v>33</v>
      </c>
      <c r="P419" s="1" t="s">
        <v>53</v>
      </c>
      <c r="Q419" s="1" t="s">
        <v>188</v>
      </c>
      <c r="R419" s="1" t="s">
        <v>476</v>
      </c>
      <c r="S419" s="1">
        <v>4240</v>
      </c>
      <c r="T419" s="3">
        <v>42078</v>
      </c>
      <c r="U419" s="3">
        <v>42079</v>
      </c>
      <c r="V419" s="1">
        <v>-99.55</v>
      </c>
      <c r="W419" s="1">
        <v>4</v>
      </c>
      <c r="X419" s="1">
        <v>66.319999999999993</v>
      </c>
      <c r="Y419" s="4">
        <v>90359</v>
      </c>
    </row>
    <row r="420" spans="1:25" ht="12.75" customHeight="1" x14ac:dyDescent="0.25">
      <c r="A420" s="1">
        <v>23436</v>
      </c>
      <c r="B420" s="1" t="s">
        <v>25</v>
      </c>
      <c r="C420" s="1">
        <v>0.09</v>
      </c>
      <c r="D420" s="1">
        <v>101.41</v>
      </c>
      <c r="E420" s="1">
        <v>35</v>
      </c>
      <c r="F420" s="1">
        <v>731</v>
      </c>
      <c r="G420" s="1" t="s">
        <v>859</v>
      </c>
      <c r="H420" s="1" t="s">
        <v>49</v>
      </c>
      <c r="I420" s="1" t="s">
        <v>114</v>
      </c>
      <c r="J420" s="1" t="s">
        <v>29</v>
      </c>
      <c r="K420" s="1" t="s">
        <v>141</v>
      </c>
      <c r="L420" s="1" t="s">
        <v>236</v>
      </c>
      <c r="M420" s="1" t="s">
        <v>860</v>
      </c>
      <c r="N420" s="1">
        <v>0.82</v>
      </c>
      <c r="O420" s="1" t="s">
        <v>33</v>
      </c>
      <c r="P420" s="1" t="s">
        <v>53</v>
      </c>
      <c r="Q420" s="1" t="s">
        <v>193</v>
      </c>
      <c r="R420" s="1" t="s">
        <v>150</v>
      </c>
      <c r="S420" s="1">
        <v>1803</v>
      </c>
      <c r="T420" s="3">
        <v>42120</v>
      </c>
      <c r="U420" s="3">
        <v>42121</v>
      </c>
      <c r="V420" s="1">
        <v>-801.15479999999991</v>
      </c>
      <c r="W420" s="1">
        <v>12</v>
      </c>
      <c r="X420" s="1">
        <v>1178.32</v>
      </c>
      <c r="Y420" s="4">
        <v>90362</v>
      </c>
    </row>
    <row r="421" spans="1:25" ht="12.75" customHeight="1" x14ac:dyDescent="0.25">
      <c r="A421" s="1">
        <v>21950</v>
      </c>
      <c r="B421" s="1" t="s">
        <v>37</v>
      </c>
      <c r="C421" s="1">
        <v>0.06</v>
      </c>
      <c r="D421" s="1">
        <v>350.98</v>
      </c>
      <c r="E421" s="1">
        <v>30</v>
      </c>
      <c r="F421" s="1">
        <v>736</v>
      </c>
      <c r="G421" s="1" t="s">
        <v>861</v>
      </c>
      <c r="H421" s="1" t="s">
        <v>39</v>
      </c>
      <c r="I421" s="1" t="s">
        <v>114</v>
      </c>
      <c r="J421" s="1" t="s">
        <v>41</v>
      </c>
      <c r="K421" s="1" t="s">
        <v>42</v>
      </c>
      <c r="L421" s="1" t="s">
        <v>43</v>
      </c>
      <c r="M421" s="1" t="s">
        <v>862</v>
      </c>
      <c r="N421" s="1">
        <v>0.61</v>
      </c>
      <c r="O421" s="1" t="s">
        <v>33</v>
      </c>
      <c r="P421" s="1" t="s">
        <v>53</v>
      </c>
      <c r="Q421" s="1" t="s">
        <v>197</v>
      </c>
      <c r="R421" s="1" t="s">
        <v>138</v>
      </c>
      <c r="S421" s="1">
        <v>3079</v>
      </c>
      <c r="T421" s="3">
        <v>42170</v>
      </c>
      <c r="U421" s="3">
        <v>42172</v>
      </c>
      <c r="V421" s="1">
        <v>797.85599999999999</v>
      </c>
      <c r="W421" s="1">
        <v>6</v>
      </c>
      <c r="X421" s="1">
        <v>2016.32</v>
      </c>
      <c r="Y421" s="4">
        <v>90361</v>
      </c>
    </row>
    <row r="422" spans="1:25" ht="12.75" customHeight="1" x14ac:dyDescent="0.25">
      <c r="A422" s="1">
        <v>23613</v>
      </c>
      <c r="B422" s="1" t="s">
        <v>106</v>
      </c>
      <c r="C422" s="1">
        <v>0.02</v>
      </c>
      <c r="D422" s="1">
        <v>48.04</v>
      </c>
      <c r="E422" s="1">
        <v>5.79</v>
      </c>
      <c r="F422" s="1">
        <v>737</v>
      </c>
      <c r="G422" s="1" t="s">
        <v>863</v>
      </c>
      <c r="H422" s="1" t="s">
        <v>49</v>
      </c>
      <c r="I422" s="1" t="s">
        <v>114</v>
      </c>
      <c r="J422" s="1" t="s">
        <v>29</v>
      </c>
      <c r="K422" s="1" t="s">
        <v>93</v>
      </c>
      <c r="L422" s="1" t="s">
        <v>59</v>
      </c>
      <c r="M422" s="1" t="s">
        <v>864</v>
      </c>
      <c r="N422" s="1">
        <v>0.37</v>
      </c>
      <c r="O422" s="1" t="s">
        <v>33</v>
      </c>
      <c r="P422" s="1" t="s">
        <v>53</v>
      </c>
      <c r="Q422" s="1" t="s">
        <v>54</v>
      </c>
      <c r="R422" s="1" t="s">
        <v>865</v>
      </c>
      <c r="S422" s="1">
        <v>7003</v>
      </c>
      <c r="T422" s="3">
        <v>42162</v>
      </c>
      <c r="U422" s="3">
        <v>42169</v>
      </c>
      <c r="V422" s="1">
        <v>422.45249999999999</v>
      </c>
      <c r="W422" s="1">
        <v>12</v>
      </c>
      <c r="X422" s="1">
        <v>612.25</v>
      </c>
      <c r="Y422" s="4">
        <v>90360</v>
      </c>
    </row>
    <row r="423" spans="1:25" ht="12.75" customHeight="1" x14ac:dyDescent="0.25">
      <c r="A423" s="1">
        <v>21949</v>
      </c>
      <c r="B423" s="1" t="s">
        <v>37</v>
      </c>
      <c r="C423" s="1">
        <v>0.02</v>
      </c>
      <c r="D423" s="1">
        <v>70.98</v>
      </c>
      <c r="E423" s="1">
        <v>46.74</v>
      </c>
      <c r="F423" s="1">
        <v>738</v>
      </c>
      <c r="G423" s="1" t="s">
        <v>866</v>
      </c>
      <c r="H423" s="1" t="s">
        <v>39</v>
      </c>
      <c r="I423" s="1" t="s">
        <v>114</v>
      </c>
      <c r="J423" s="1" t="s">
        <v>41</v>
      </c>
      <c r="K423" s="1" t="s">
        <v>191</v>
      </c>
      <c r="L423" s="1" t="s">
        <v>121</v>
      </c>
      <c r="M423" s="1" t="s">
        <v>867</v>
      </c>
      <c r="N423" s="1">
        <v>0.56000000000000005</v>
      </c>
      <c r="O423" s="1" t="s">
        <v>33</v>
      </c>
      <c r="P423" s="1" t="s">
        <v>53</v>
      </c>
      <c r="Q423" s="1" t="s">
        <v>54</v>
      </c>
      <c r="R423" s="1" t="s">
        <v>868</v>
      </c>
      <c r="S423" s="1">
        <v>7016</v>
      </c>
      <c r="T423" s="3">
        <v>42170</v>
      </c>
      <c r="U423" s="3">
        <v>42171</v>
      </c>
      <c r="V423" s="1">
        <v>-178.21600000000001</v>
      </c>
      <c r="W423" s="1">
        <v>4</v>
      </c>
      <c r="X423" s="1">
        <v>313.63</v>
      </c>
      <c r="Y423" s="4">
        <v>90361</v>
      </c>
    </row>
    <row r="424" spans="1:25" ht="12.75" customHeight="1" x14ac:dyDescent="0.25">
      <c r="A424" s="1">
        <v>21951</v>
      </c>
      <c r="B424" s="1" t="s">
        <v>37</v>
      </c>
      <c r="C424" s="1">
        <v>0.04</v>
      </c>
      <c r="D424" s="1">
        <v>27.48</v>
      </c>
      <c r="E424" s="1">
        <v>4</v>
      </c>
      <c r="F424" s="1">
        <v>741</v>
      </c>
      <c r="G424" s="1" t="s">
        <v>869</v>
      </c>
      <c r="H424" s="1" t="s">
        <v>49</v>
      </c>
      <c r="I424" s="1" t="s">
        <v>114</v>
      </c>
      <c r="J424" s="1" t="s">
        <v>77</v>
      </c>
      <c r="K424" s="1" t="s">
        <v>180</v>
      </c>
      <c r="L424" s="1" t="s">
        <v>59</v>
      </c>
      <c r="M424" s="1" t="s">
        <v>870</v>
      </c>
      <c r="N424" s="1">
        <v>0.75</v>
      </c>
      <c r="O424" s="1" t="s">
        <v>33</v>
      </c>
      <c r="P424" s="1" t="s">
        <v>53</v>
      </c>
      <c r="Q424" s="1" t="s">
        <v>54</v>
      </c>
      <c r="R424" s="1" t="s">
        <v>871</v>
      </c>
      <c r="S424" s="1">
        <v>7901</v>
      </c>
      <c r="T424" s="3">
        <v>42170</v>
      </c>
      <c r="U424" s="3">
        <v>42172</v>
      </c>
      <c r="V424" s="1">
        <v>-26.655999999999999</v>
      </c>
      <c r="W424" s="1">
        <v>15</v>
      </c>
      <c r="X424" s="1">
        <v>397.17</v>
      </c>
      <c r="Y424" s="4">
        <v>90361</v>
      </c>
    </row>
    <row r="425" spans="1:25" x14ac:dyDescent="0.25">
      <c r="A425" s="1">
        <v>19209</v>
      </c>
      <c r="B425" s="1" t="s">
        <v>106</v>
      </c>
      <c r="C425" s="1">
        <v>0.02</v>
      </c>
      <c r="D425" s="1">
        <v>59.98</v>
      </c>
      <c r="E425" s="1">
        <v>3.99</v>
      </c>
      <c r="F425" s="1">
        <v>744</v>
      </c>
      <c r="G425" s="1" t="s">
        <v>872</v>
      </c>
      <c r="H425" s="1" t="s">
        <v>49</v>
      </c>
      <c r="I425" s="1" t="s">
        <v>28</v>
      </c>
      <c r="J425" s="1" t="s">
        <v>29</v>
      </c>
      <c r="K425" s="1" t="s">
        <v>257</v>
      </c>
      <c r="L425" s="1" t="s">
        <v>59</v>
      </c>
      <c r="M425" s="1" t="s">
        <v>873</v>
      </c>
      <c r="N425" s="1">
        <v>0.56999999999999995</v>
      </c>
      <c r="O425" s="1" t="s">
        <v>33</v>
      </c>
      <c r="P425" s="1" t="s">
        <v>34</v>
      </c>
      <c r="Q425" s="1" t="s">
        <v>378</v>
      </c>
      <c r="R425" s="1" t="s">
        <v>874</v>
      </c>
      <c r="S425" s="1">
        <v>85737</v>
      </c>
      <c r="T425" s="3">
        <v>42032</v>
      </c>
      <c r="U425" s="3">
        <v>42041</v>
      </c>
      <c r="V425" s="1">
        <v>-54.622</v>
      </c>
      <c r="W425" s="1">
        <v>1</v>
      </c>
      <c r="X425" s="1">
        <v>63.48</v>
      </c>
      <c r="Y425" s="4">
        <v>87725</v>
      </c>
    </row>
    <row r="426" spans="1:25" x14ac:dyDescent="0.25">
      <c r="A426" s="1">
        <v>19210</v>
      </c>
      <c r="B426" s="1" t="s">
        <v>106</v>
      </c>
      <c r="C426" s="1">
        <v>0.03</v>
      </c>
      <c r="D426" s="1">
        <v>5.18</v>
      </c>
      <c r="E426" s="1">
        <v>5.74</v>
      </c>
      <c r="F426" s="1">
        <v>744</v>
      </c>
      <c r="G426" s="1" t="s">
        <v>872</v>
      </c>
      <c r="H426" s="1" t="s">
        <v>49</v>
      </c>
      <c r="I426" s="1" t="s">
        <v>28</v>
      </c>
      <c r="J426" s="1" t="s">
        <v>29</v>
      </c>
      <c r="K426" s="1" t="s">
        <v>109</v>
      </c>
      <c r="L426" s="1" t="s">
        <v>59</v>
      </c>
      <c r="M426" s="1" t="s">
        <v>875</v>
      </c>
      <c r="N426" s="1">
        <v>0.36</v>
      </c>
      <c r="O426" s="1" t="s">
        <v>33</v>
      </c>
      <c r="P426" s="1" t="s">
        <v>34</v>
      </c>
      <c r="Q426" s="1" t="s">
        <v>378</v>
      </c>
      <c r="R426" s="1" t="s">
        <v>874</v>
      </c>
      <c r="S426" s="1">
        <v>85737</v>
      </c>
      <c r="T426" s="3">
        <v>42032</v>
      </c>
      <c r="U426" s="3">
        <v>42036</v>
      </c>
      <c r="V426" s="1">
        <v>-126.81418000000001</v>
      </c>
      <c r="W426" s="1">
        <v>9</v>
      </c>
      <c r="X426" s="1">
        <v>47.64</v>
      </c>
      <c r="Y426" s="4">
        <v>87725</v>
      </c>
    </row>
    <row r="427" spans="1:25" x14ac:dyDescent="0.25">
      <c r="A427" s="1">
        <v>19638</v>
      </c>
      <c r="B427" s="1" t="s">
        <v>56</v>
      </c>
      <c r="C427" s="1">
        <v>0.03</v>
      </c>
      <c r="D427" s="1">
        <v>119.99</v>
      </c>
      <c r="E427" s="1">
        <v>56.14</v>
      </c>
      <c r="F427" s="1">
        <v>744</v>
      </c>
      <c r="G427" s="1" t="s">
        <v>872</v>
      </c>
      <c r="H427" s="1" t="s">
        <v>39</v>
      </c>
      <c r="I427" s="1" t="s">
        <v>114</v>
      </c>
      <c r="J427" s="1" t="s">
        <v>77</v>
      </c>
      <c r="K427" s="1" t="s">
        <v>85</v>
      </c>
      <c r="L427" s="1" t="s">
        <v>121</v>
      </c>
      <c r="M427" s="1" t="s">
        <v>318</v>
      </c>
      <c r="N427" s="1">
        <v>0.39</v>
      </c>
      <c r="O427" s="1" t="s">
        <v>33</v>
      </c>
      <c r="P427" s="1" t="s">
        <v>34</v>
      </c>
      <c r="Q427" s="1" t="s">
        <v>378</v>
      </c>
      <c r="R427" s="1" t="s">
        <v>874</v>
      </c>
      <c r="S427" s="1">
        <v>85737</v>
      </c>
      <c r="T427" s="3">
        <v>42021</v>
      </c>
      <c r="U427" s="3">
        <v>42023</v>
      </c>
      <c r="V427" s="1">
        <v>1400.1</v>
      </c>
      <c r="W427" s="1">
        <v>13</v>
      </c>
      <c r="X427" s="1">
        <v>1545.58</v>
      </c>
      <c r="Y427" s="4">
        <v>87726</v>
      </c>
    </row>
    <row r="428" spans="1:25" x14ac:dyDescent="0.25">
      <c r="A428" s="1">
        <v>19505</v>
      </c>
      <c r="B428" s="1" t="s">
        <v>106</v>
      </c>
      <c r="C428" s="1">
        <v>0.09</v>
      </c>
      <c r="D428" s="1">
        <v>125.99</v>
      </c>
      <c r="E428" s="1">
        <v>8.99</v>
      </c>
      <c r="F428" s="1">
        <v>744</v>
      </c>
      <c r="G428" s="1" t="s">
        <v>872</v>
      </c>
      <c r="H428" s="1" t="s">
        <v>49</v>
      </c>
      <c r="I428" s="1" t="s">
        <v>114</v>
      </c>
      <c r="J428" s="1" t="s">
        <v>77</v>
      </c>
      <c r="K428" s="1" t="s">
        <v>78</v>
      </c>
      <c r="L428" s="1" t="s">
        <v>59</v>
      </c>
      <c r="M428" s="1" t="s">
        <v>856</v>
      </c>
      <c r="N428" s="1">
        <v>0.55000000000000004</v>
      </c>
      <c r="O428" s="1" t="s">
        <v>33</v>
      </c>
      <c r="P428" s="1" t="s">
        <v>34</v>
      </c>
      <c r="Q428" s="1" t="s">
        <v>378</v>
      </c>
      <c r="R428" s="1" t="s">
        <v>874</v>
      </c>
      <c r="S428" s="1">
        <v>85737</v>
      </c>
      <c r="T428" s="3">
        <v>42149</v>
      </c>
      <c r="U428" s="3">
        <v>42157</v>
      </c>
      <c r="V428" s="1">
        <v>916.68060000000014</v>
      </c>
      <c r="W428" s="1">
        <v>20</v>
      </c>
      <c r="X428" s="1">
        <v>2104.9899999999998</v>
      </c>
      <c r="Y428" s="4">
        <v>87727</v>
      </c>
    </row>
    <row r="429" spans="1:25" x14ac:dyDescent="0.25">
      <c r="A429" s="1">
        <v>19639</v>
      </c>
      <c r="B429" s="1" t="s">
        <v>56</v>
      </c>
      <c r="C429" s="1">
        <v>0.05</v>
      </c>
      <c r="D429" s="1">
        <v>115.79</v>
      </c>
      <c r="E429" s="1">
        <v>1.99</v>
      </c>
      <c r="F429" s="1">
        <v>745</v>
      </c>
      <c r="G429" s="1" t="s">
        <v>876</v>
      </c>
      <c r="H429" s="1" t="s">
        <v>49</v>
      </c>
      <c r="I429" s="1" t="s">
        <v>114</v>
      </c>
      <c r="J429" s="1" t="s">
        <v>77</v>
      </c>
      <c r="K429" s="1" t="s">
        <v>180</v>
      </c>
      <c r="L429" s="1" t="s">
        <v>51</v>
      </c>
      <c r="M429" s="1" t="s">
        <v>877</v>
      </c>
      <c r="N429" s="1">
        <v>0.49</v>
      </c>
      <c r="O429" s="1" t="s">
        <v>33</v>
      </c>
      <c r="P429" s="1" t="s">
        <v>34</v>
      </c>
      <c r="Q429" s="1" t="s">
        <v>378</v>
      </c>
      <c r="R429" s="1" t="s">
        <v>878</v>
      </c>
      <c r="S429" s="1">
        <v>85345</v>
      </c>
      <c r="T429" s="3">
        <v>42021</v>
      </c>
      <c r="U429" s="3">
        <v>42023</v>
      </c>
      <c r="V429" s="1">
        <v>67.599999999999923</v>
      </c>
      <c r="W429" s="1">
        <v>3</v>
      </c>
      <c r="X429" s="1">
        <v>353.1</v>
      </c>
      <c r="Y429" s="4">
        <v>87726</v>
      </c>
    </row>
    <row r="430" spans="1:25" ht="12.75" customHeight="1" x14ac:dyDescent="0.25">
      <c r="A430" s="1">
        <v>20855</v>
      </c>
      <c r="B430" s="1" t="s">
        <v>37</v>
      </c>
      <c r="C430" s="1">
        <v>0.09</v>
      </c>
      <c r="D430" s="1">
        <v>27.75</v>
      </c>
      <c r="E430" s="1">
        <v>19.989999999999998</v>
      </c>
      <c r="F430" s="1">
        <v>750</v>
      </c>
      <c r="G430" s="1" t="s">
        <v>879</v>
      </c>
      <c r="H430" s="1" t="s">
        <v>49</v>
      </c>
      <c r="I430" s="1" t="s">
        <v>28</v>
      </c>
      <c r="J430" s="1" t="s">
        <v>29</v>
      </c>
      <c r="K430" s="1" t="s">
        <v>141</v>
      </c>
      <c r="L430" s="1" t="s">
        <v>59</v>
      </c>
      <c r="M430" s="1" t="s">
        <v>880</v>
      </c>
      <c r="N430" s="1">
        <v>0.67</v>
      </c>
      <c r="O430" s="1" t="s">
        <v>33</v>
      </c>
      <c r="P430" s="1" t="s">
        <v>136</v>
      </c>
      <c r="Q430" s="1" t="s">
        <v>613</v>
      </c>
      <c r="R430" s="1" t="s">
        <v>881</v>
      </c>
      <c r="S430" s="1">
        <v>41042</v>
      </c>
      <c r="T430" s="3">
        <v>42016</v>
      </c>
      <c r="U430" s="3">
        <v>42017</v>
      </c>
      <c r="V430" s="1">
        <v>-224.64400000000001</v>
      </c>
      <c r="W430" s="1">
        <v>10</v>
      </c>
      <c r="X430" s="1">
        <v>257.52</v>
      </c>
      <c r="Y430" s="4">
        <v>91200</v>
      </c>
    </row>
    <row r="431" spans="1:25" ht="12.75" customHeight="1" x14ac:dyDescent="0.25">
      <c r="A431" s="1">
        <v>23629</v>
      </c>
      <c r="B431" s="1" t="s">
        <v>106</v>
      </c>
      <c r="C431" s="1">
        <v>0.06</v>
      </c>
      <c r="D431" s="1">
        <v>130.97999999999999</v>
      </c>
      <c r="E431" s="1">
        <v>54.74</v>
      </c>
      <c r="F431" s="1">
        <v>751</v>
      </c>
      <c r="G431" s="1" t="s">
        <v>882</v>
      </c>
      <c r="H431" s="1" t="s">
        <v>39</v>
      </c>
      <c r="I431" s="1" t="s">
        <v>28</v>
      </c>
      <c r="J431" s="1" t="s">
        <v>41</v>
      </c>
      <c r="K431" s="1" t="s">
        <v>191</v>
      </c>
      <c r="L431" s="1" t="s">
        <v>121</v>
      </c>
      <c r="M431" s="1" t="s">
        <v>405</v>
      </c>
      <c r="N431" s="1">
        <v>0.69</v>
      </c>
      <c r="O431" s="1" t="s">
        <v>33</v>
      </c>
      <c r="P431" s="1" t="s">
        <v>136</v>
      </c>
      <c r="Q431" s="1" t="s">
        <v>613</v>
      </c>
      <c r="R431" s="1" t="s">
        <v>883</v>
      </c>
      <c r="S431" s="1">
        <v>40324</v>
      </c>
      <c r="T431" s="3">
        <v>42062</v>
      </c>
      <c r="U431" s="3">
        <v>42069</v>
      </c>
      <c r="V431" s="1">
        <v>14.76</v>
      </c>
      <c r="W431" s="1">
        <v>3</v>
      </c>
      <c r="X431" s="1">
        <v>411.64</v>
      </c>
      <c r="Y431" s="4">
        <v>91201</v>
      </c>
    </row>
    <row r="432" spans="1:25" x14ac:dyDescent="0.25">
      <c r="A432" s="1">
        <v>19679</v>
      </c>
      <c r="B432" s="1" t="s">
        <v>47</v>
      </c>
      <c r="C432" s="1">
        <v>0.06</v>
      </c>
      <c r="D432" s="1">
        <v>2.61</v>
      </c>
      <c r="E432" s="1">
        <v>0.5</v>
      </c>
      <c r="F432" s="1">
        <v>753</v>
      </c>
      <c r="G432" s="1" t="s">
        <v>884</v>
      </c>
      <c r="H432" s="1" t="s">
        <v>27</v>
      </c>
      <c r="I432" s="1" t="s">
        <v>28</v>
      </c>
      <c r="J432" s="1" t="s">
        <v>29</v>
      </c>
      <c r="K432" s="1" t="s">
        <v>134</v>
      </c>
      <c r="L432" s="1" t="s">
        <v>59</v>
      </c>
      <c r="M432" s="1" t="s">
        <v>885</v>
      </c>
      <c r="N432" s="1">
        <v>0.39</v>
      </c>
      <c r="O432" s="1" t="s">
        <v>33</v>
      </c>
      <c r="P432" s="1" t="s">
        <v>34</v>
      </c>
      <c r="Q432" s="1" t="s">
        <v>378</v>
      </c>
      <c r="R432" s="1" t="s">
        <v>886</v>
      </c>
      <c r="S432" s="1">
        <v>86301</v>
      </c>
      <c r="T432" s="3">
        <v>42074</v>
      </c>
      <c r="U432" s="3">
        <v>42074</v>
      </c>
      <c r="V432" s="1">
        <v>10.85</v>
      </c>
      <c r="W432" s="1">
        <v>1</v>
      </c>
      <c r="X432" s="1">
        <v>17.59</v>
      </c>
      <c r="Y432" s="4">
        <v>90438</v>
      </c>
    </row>
    <row r="433" spans="1:25" x14ac:dyDescent="0.25">
      <c r="A433" s="1">
        <v>19680</v>
      </c>
      <c r="B433" s="1" t="s">
        <v>47</v>
      </c>
      <c r="C433" s="1">
        <v>0.01</v>
      </c>
      <c r="D433" s="1">
        <v>6.35</v>
      </c>
      <c r="E433" s="1">
        <v>1.02</v>
      </c>
      <c r="F433" s="1">
        <v>753</v>
      </c>
      <c r="G433" s="1" t="s">
        <v>884</v>
      </c>
      <c r="H433" s="1" t="s">
        <v>49</v>
      </c>
      <c r="I433" s="1" t="s">
        <v>28</v>
      </c>
      <c r="J433" s="1" t="s">
        <v>29</v>
      </c>
      <c r="K433" s="1" t="s">
        <v>93</v>
      </c>
      <c r="L433" s="1" t="s">
        <v>31</v>
      </c>
      <c r="M433" s="1" t="s">
        <v>887</v>
      </c>
      <c r="N433" s="1">
        <v>0.39</v>
      </c>
      <c r="O433" s="1" t="s">
        <v>33</v>
      </c>
      <c r="P433" s="1" t="s">
        <v>34</v>
      </c>
      <c r="Q433" s="1" t="s">
        <v>378</v>
      </c>
      <c r="R433" s="1" t="s">
        <v>886</v>
      </c>
      <c r="S433" s="1">
        <v>86301</v>
      </c>
      <c r="T433" s="3">
        <v>42074</v>
      </c>
      <c r="U433" s="3">
        <v>42076</v>
      </c>
      <c r="V433" s="1">
        <v>97.662599999999983</v>
      </c>
      <c r="W433" s="1">
        <v>22</v>
      </c>
      <c r="X433" s="1">
        <v>141.54</v>
      </c>
      <c r="Y433" s="4">
        <v>90438</v>
      </c>
    </row>
    <row r="434" spans="1:25" x14ac:dyDescent="0.25">
      <c r="A434" s="1">
        <v>25291</v>
      </c>
      <c r="B434" s="1" t="s">
        <v>25</v>
      </c>
      <c r="C434" s="1">
        <v>0.06</v>
      </c>
      <c r="D434" s="1">
        <v>218.75</v>
      </c>
      <c r="E434" s="1">
        <v>69.64</v>
      </c>
      <c r="F434" s="1">
        <v>754</v>
      </c>
      <c r="G434" s="1" t="s">
        <v>888</v>
      </c>
      <c r="H434" s="1" t="s">
        <v>39</v>
      </c>
      <c r="I434" s="1" t="s">
        <v>28</v>
      </c>
      <c r="J434" s="1" t="s">
        <v>41</v>
      </c>
      <c r="K434" s="1" t="s">
        <v>152</v>
      </c>
      <c r="L434" s="1" t="s">
        <v>121</v>
      </c>
      <c r="M434" s="1" t="s">
        <v>655</v>
      </c>
      <c r="N434" s="1">
        <v>0.77</v>
      </c>
      <c r="O434" s="1" t="s">
        <v>33</v>
      </c>
      <c r="P434" s="1" t="s">
        <v>34</v>
      </c>
      <c r="Q434" s="1" t="s">
        <v>378</v>
      </c>
      <c r="R434" s="1" t="s">
        <v>889</v>
      </c>
      <c r="S434" s="1">
        <v>86314</v>
      </c>
      <c r="T434" s="3">
        <v>42159</v>
      </c>
      <c r="U434" s="3">
        <v>42160</v>
      </c>
      <c r="V434" s="1">
        <v>-453.2</v>
      </c>
      <c r="W434" s="1">
        <v>4</v>
      </c>
      <c r="X434" s="1">
        <v>905.4</v>
      </c>
      <c r="Y434" s="4">
        <v>90437</v>
      </c>
    </row>
    <row r="435" spans="1:25" x14ac:dyDescent="0.25">
      <c r="A435" s="1">
        <v>25117</v>
      </c>
      <c r="B435" s="1" t="s">
        <v>106</v>
      </c>
      <c r="C435" s="1">
        <v>0.06</v>
      </c>
      <c r="D435" s="1">
        <v>119.99</v>
      </c>
      <c r="E435" s="1">
        <v>14</v>
      </c>
      <c r="F435" s="1">
        <v>754</v>
      </c>
      <c r="G435" s="1" t="s">
        <v>888</v>
      </c>
      <c r="H435" s="1" t="s">
        <v>39</v>
      </c>
      <c r="I435" s="1" t="s">
        <v>114</v>
      </c>
      <c r="J435" s="1" t="s">
        <v>77</v>
      </c>
      <c r="K435" s="1" t="s">
        <v>85</v>
      </c>
      <c r="L435" s="1" t="s">
        <v>43</v>
      </c>
      <c r="M435" s="1" t="s">
        <v>890</v>
      </c>
      <c r="N435" s="1">
        <v>0.36</v>
      </c>
      <c r="O435" s="1" t="s">
        <v>33</v>
      </c>
      <c r="P435" s="1" t="s">
        <v>34</v>
      </c>
      <c r="Q435" s="1" t="s">
        <v>378</v>
      </c>
      <c r="R435" s="1" t="s">
        <v>889</v>
      </c>
      <c r="S435" s="1">
        <v>86314</v>
      </c>
      <c r="T435" s="3">
        <v>42106</v>
      </c>
      <c r="U435" s="3">
        <v>42113</v>
      </c>
      <c r="V435" s="1">
        <v>-207.679788</v>
      </c>
      <c r="W435" s="1">
        <v>2</v>
      </c>
      <c r="X435" s="1">
        <v>243.86</v>
      </c>
      <c r="Y435" s="4">
        <v>90439</v>
      </c>
    </row>
    <row r="436" spans="1:25" ht="12.75" customHeight="1" x14ac:dyDescent="0.25">
      <c r="A436" s="1">
        <v>25856</v>
      </c>
      <c r="B436" s="1" t="s">
        <v>37</v>
      </c>
      <c r="C436" s="1">
        <v>0.03</v>
      </c>
      <c r="D436" s="1">
        <v>37.94</v>
      </c>
      <c r="E436" s="1">
        <v>5.08</v>
      </c>
      <c r="F436" s="1">
        <v>757</v>
      </c>
      <c r="G436" s="1" t="s">
        <v>891</v>
      </c>
      <c r="H436" s="1" t="s">
        <v>49</v>
      </c>
      <c r="I436" s="1" t="s">
        <v>40</v>
      </c>
      <c r="J436" s="1" t="s">
        <v>29</v>
      </c>
      <c r="K436" s="1" t="s">
        <v>93</v>
      </c>
      <c r="L436" s="1" t="s">
        <v>31</v>
      </c>
      <c r="M436" s="1" t="s">
        <v>892</v>
      </c>
      <c r="N436" s="1">
        <v>0.38</v>
      </c>
      <c r="O436" s="1" t="s">
        <v>33</v>
      </c>
      <c r="P436" s="1" t="s">
        <v>34</v>
      </c>
      <c r="Q436" s="1" t="s">
        <v>102</v>
      </c>
      <c r="R436" s="1" t="s">
        <v>893</v>
      </c>
      <c r="S436" s="1">
        <v>97062</v>
      </c>
      <c r="T436" s="3">
        <v>42046</v>
      </c>
      <c r="U436" s="3">
        <v>42048</v>
      </c>
      <c r="V436" s="1">
        <v>-7.5244000000000009</v>
      </c>
      <c r="W436" s="1">
        <v>1</v>
      </c>
      <c r="X436" s="1">
        <v>39.97</v>
      </c>
      <c r="Y436" s="4">
        <v>90258</v>
      </c>
    </row>
    <row r="437" spans="1:25" ht="12.75" customHeight="1" x14ac:dyDescent="0.25">
      <c r="A437" s="1">
        <v>21110</v>
      </c>
      <c r="B437" s="1" t="s">
        <v>106</v>
      </c>
      <c r="C437" s="1">
        <v>0</v>
      </c>
      <c r="D437" s="1">
        <v>20.99</v>
      </c>
      <c r="E437" s="1">
        <v>3.3</v>
      </c>
      <c r="F437" s="1">
        <v>759</v>
      </c>
      <c r="G437" s="1" t="s">
        <v>894</v>
      </c>
      <c r="H437" s="1" t="s">
        <v>49</v>
      </c>
      <c r="I437" s="1" t="s">
        <v>58</v>
      </c>
      <c r="J437" s="1" t="s">
        <v>77</v>
      </c>
      <c r="K437" s="1" t="s">
        <v>78</v>
      </c>
      <c r="L437" s="1" t="s">
        <v>51</v>
      </c>
      <c r="M437" s="1" t="s">
        <v>895</v>
      </c>
      <c r="N437" s="1">
        <v>0.81</v>
      </c>
      <c r="O437" s="1" t="s">
        <v>33</v>
      </c>
      <c r="P437" s="1" t="s">
        <v>61</v>
      </c>
      <c r="Q437" s="1" t="s">
        <v>178</v>
      </c>
      <c r="R437" s="1" t="s">
        <v>896</v>
      </c>
      <c r="S437" s="1">
        <v>62301</v>
      </c>
      <c r="T437" s="3">
        <v>42153</v>
      </c>
      <c r="U437" s="3">
        <v>42160</v>
      </c>
      <c r="V437" s="1">
        <v>-92.961000000000013</v>
      </c>
      <c r="W437" s="1">
        <v>5</v>
      </c>
      <c r="X437" s="1">
        <v>92.96</v>
      </c>
      <c r="Y437" s="4">
        <v>86639</v>
      </c>
    </row>
    <row r="438" spans="1:25" ht="12.75" customHeight="1" x14ac:dyDescent="0.25">
      <c r="A438" s="1">
        <v>20377</v>
      </c>
      <c r="B438" s="1" t="s">
        <v>37</v>
      </c>
      <c r="C438" s="1">
        <v>0</v>
      </c>
      <c r="D438" s="1">
        <v>125.99</v>
      </c>
      <c r="E438" s="1">
        <v>8.99</v>
      </c>
      <c r="F438" s="1">
        <v>762</v>
      </c>
      <c r="G438" s="1" t="s">
        <v>897</v>
      </c>
      <c r="H438" s="1" t="s">
        <v>49</v>
      </c>
      <c r="I438" s="1" t="s">
        <v>58</v>
      </c>
      <c r="J438" s="1" t="s">
        <v>77</v>
      </c>
      <c r="K438" s="1" t="s">
        <v>78</v>
      </c>
      <c r="L438" s="1" t="s">
        <v>59</v>
      </c>
      <c r="M438" s="1" t="s">
        <v>898</v>
      </c>
      <c r="N438" s="1">
        <v>0.56999999999999995</v>
      </c>
      <c r="O438" s="1" t="s">
        <v>33</v>
      </c>
      <c r="P438" s="1" t="s">
        <v>34</v>
      </c>
      <c r="Q438" s="1" t="s">
        <v>35</v>
      </c>
      <c r="R438" s="1" t="s">
        <v>899</v>
      </c>
      <c r="S438" s="1">
        <v>98661</v>
      </c>
      <c r="T438" s="3">
        <v>42121</v>
      </c>
      <c r="U438" s="3">
        <v>42123</v>
      </c>
      <c r="V438" s="1">
        <v>613.89576</v>
      </c>
      <c r="W438" s="1">
        <v>12</v>
      </c>
      <c r="X438" s="1">
        <v>1362.2</v>
      </c>
      <c r="Y438" s="4">
        <v>87525</v>
      </c>
    </row>
    <row r="439" spans="1:25" ht="12.75" customHeight="1" x14ac:dyDescent="0.25">
      <c r="A439" s="1">
        <v>18735</v>
      </c>
      <c r="B439" s="1" t="s">
        <v>47</v>
      </c>
      <c r="C439" s="1">
        <v>0.1</v>
      </c>
      <c r="D439" s="1">
        <v>31.78</v>
      </c>
      <c r="E439" s="1">
        <v>1.99</v>
      </c>
      <c r="F439" s="1">
        <v>767</v>
      </c>
      <c r="G439" s="1" t="s">
        <v>900</v>
      </c>
      <c r="H439" s="1" t="s">
        <v>49</v>
      </c>
      <c r="I439" s="1" t="s">
        <v>28</v>
      </c>
      <c r="J439" s="1" t="s">
        <v>77</v>
      </c>
      <c r="K439" s="1" t="s">
        <v>180</v>
      </c>
      <c r="L439" s="1" t="s">
        <v>51</v>
      </c>
      <c r="M439" s="1" t="s">
        <v>901</v>
      </c>
      <c r="N439" s="1">
        <v>0.42</v>
      </c>
      <c r="O439" s="1" t="s">
        <v>33</v>
      </c>
      <c r="P439" s="1" t="s">
        <v>61</v>
      </c>
      <c r="Q439" s="1" t="s">
        <v>178</v>
      </c>
      <c r="R439" s="1" t="s">
        <v>902</v>
      </c>
      <c r="S439" s="1">
        <v>61201</v>
      </c>
      <c r="T439" s="3">
        <v>42034</v>
      </c>
      <c r="U439" s="3">
        <v>42036</v>
      </c>
      <c r="V439" s="1">
        <v>232.28159999999997</v>
      </c>
      <c r="W439" s="1">
        <v>11</v>
      </c>
      <c r="X439" s="1">
        <v>336.64</v>
      </c>
      <c r="Y439" s="4">
        <v>86279</v>
      </c>
    </row>
    <row r="440" spans="1:25" ht="12.75" customHeight="1" x14ac:dyDescent="0.25">
      <c r="A440" s="1">
        <v>18659</v>
      </c>
      <c r="B440" s="1" t="s">
        <v>47</v>
      </c>
      <c r="C440" s="1">
        <v>0.08</v>
      </c>
      <c r="D440" s="1">
        <v>30.73</v>
      </c>
      <c r="E440" s="1">
        <v>4</v>
      </c>
      <c r="F440" s="1">
        <v>770</v>
      </c>
      <c r="G440" s="1" t="s">
        <v>903</v>
      </c>
      <c r="H440" s="1" t="s">
        <v>49</v>
      </c>
      <c r="I440" s="1" t="s">
        <v>58</v>
      </c>
      <c r="J440" s="1" t="s">
        <v>77</v>
      </c>
      <c r="K440" s="1" t="s">
        <v>180</v>
      </c>
      <c r="L440" s="1" t="s">
        <v>59</v>
      </c>
      <c r="M440" s="1" t="s">
        <v>288</v>
      </c>
      <c r="N440" s="1">
        <v>0.75</v>
      </c>
      <c r="O440" s="1" t="s">
        <v>33</v>
      </c>
      <c r="P440" s="1" t="s">
        <v>34</v>
      </c>
      <c r="Q440" s="1" t="s">
        <v>102</v>
      </c>
      <c r="R440" s="1" t="s">
        <v>893</v>
      </c>
      <c r="S440" s="1">
        <v>97062</v>
      </c>
      <c r="T440" s="3">
        <v>42082</v>
      </c>
      <c r="U440" s="3">
        <v>42082</v>
      </c>
      <c r="V440" s="1">
        <v>-45.07</v>
      </c>
      <c r="W440" s="1">
        <v>14</v>
      </c>
      <c r="X440" s="1">
        <v>429.33</v>
      </c>
      <c r="Y440" s="4">
        <v>88667</v>
      </c>
    </row>
    <row r="441" spans="1:25" ht="12.75" customHeight="1" x14ac:dyDescent="0.25">
      <c r="A441" s="1">
        <v>18660</v>
      </c>
      <c r="B441" s="1" t="s">
        <v>47</v>
      </c>
      <c r="C441" s="1">
        <v>0.05</v>
      </c>
      <c r="D441" s="1">
        <v>14.56</v>
      </c>
      <c r="E441" s="1">
        <v>3.5</v>
      </c>
      <c r="F441" s="1">
        <v>771</v>
      </c>
      <c r="G441" s="1" t="s">
        <v>904</v>
      </c>
      <c r="H441" s="1" t="s">
        <v>49</v>
      </c>
      <c r="I441" s="1" t="s">
        <v>58</v>
      </c>
      <c r="J441" s="1" t="s">
        <v>29</v>
      </c>
      <c r="K441" s="1" t="s">
        <v>257</v>
      </c>
      <c r="L441" s="1" t="s">
        <v>59</v>
      </c>
      <c r="M441" s="1" t="s">
        <v>905</v>
      </c>
      <c r="N441" s="1">
        <v>0.57999999999999996</v>
      </c>
      <c r="O441" s="1" t="s">
        <v>33</v>
      </c>
      <c r="P441" s="1" t="s">
        <v>34</v>
      </c>
      <c r="Q441" s="1" t="s">
        <v>102</v>
      </c>
      <c r="R441" s="1" t="s">
        <v>906</v>
      </c>
      <c r="S441" s="1">
        <v>97068</v>
      </c>
      <c r="T441" s="3">
        <v>42082</v>
      </c>
      <c r="U441" s="3">
        <v>42084</v>
      </c>
      <c r="V441" s="1">
        <v>-8.5299999999999994</v>
      </c>
      <c r="W441" s="1">
        <v>3</v>
      </c>
      <c r="X441" s="1">
        <v>44.66</v>
      </c>
      <c r="Y441" s="4">
        <v>88667</v>
      </c>
    </row>
    <row r="442" spans="1:25" ht="12.75" customHeight="1" x14ac:dyDescent="0.25">
      <c r="A442" s="1">
        <v>18661</v>
      </c>
      <c r="B442" s="1" t="s">
        <v>47</v>
      </c>
      <c r="C442" s="1">
        <v>0</v>
      </c>
      <c r="D442" s="1">
        <v>299.99</v>
      </c>
      <c r="E442" s="1">
        <v>11.64</v>
      </c>
      <c r="F442" s="1">
        <v>771</v>
      </c>
      <c r="G442" s="1" t="s">
        <v>904</v>
      </c>
      <c r="H442" s="1" t="s">
        <v>49</v>
      </c>
      <c r="I442" s="1" t="s">
        <v>58</v>
      </c>
      <c r="J442" s="1" t="s">
        <v>77</v>
      </c>
      <c r="K442" s="1" t="s">
        <v>587</v>
      </c>
      <c r="L442" s="1" t="s">
        <v>236</v>
      </c>
      <c r="M442" s="1" t="s">
        <v>907</v>
      </c>
      <c r="N442" s="1">
        <v>0.5</v>
      </c>
      <c r="O442" s="1" t="s">
        <v>33</v>
      </c>
      <c r="P442" s="1" t="s">
        <v>34</v>
      </c>
      <c r="Q442" s="1" t="s">
        <v>102</v>
      </c>
      <c r="R442" s="1" t="s">
        <v>906</v>
      </c>
      <c r="S442" s="1">
        <v>97068</v>
      </c>
      <c r="T442" s="3">
        <v>42082</v>
      </c>
      <c r="U442" s="3">
        <v>42084</v>
      </c>
      <c r="V442" s="1">
        <v>285.95</v>
      </c>
      <c r="W442" s="1">
        <v>5</v>
      </c>
      <c r="X442" s="1">
        <v>1619.95</v>
      </c>
      <c r="Y442" s="4">
        <v>88667</v>
      </c>
    </row>
    <row r="443" spans="1:25" ht="12.75" customHeight="1" x14ac:dyDescent="0.25">
      <c r="A443" s="1">
        <v>22875</v>
      </c>
      <c r="B443" s="1" t="s">
        <v>47</v>
      </c>
      <c r="C443" s="1">
        <v>0.08</v>
      </c>
      <c r="D443" s="1">
        <v>7.77</v>
      </c>
      <c r="E443" s="1">
        <v>9.23</v>
      </c>
      <c r="F443" s="1">
        <v>772</v>
      </c>
      <c r="G443" s="1" t="s">
        <v>908</v>
      </c>
      <c r="H443" s="1" t="s">
        <v>49</v>
      </c>
      <c r="I443" s="1" t="s">
        <v>58</v>
      </c>
      <c r="J443" s="1" t="s">
        <v>29</v>
      </c>
      <c r="K443" s="1" t="s">
        <v>257</v>
      </c>
      <c r="L443" s="1" t="s">
        <v>59</v>
      </c>
      <c r="M443" s="1" t="s">
        <v>442</v>
      </c>
      <c r="N443" s="1">
        <v>0.57999999999999996</v>
      </c>
      <c r="O443" s="1" t="s">
        <v>33</v>
      </c>
      <c r="P443" s="1" t="s">
        <v>53</v>
      </c>
      <c r="Q443" s="1" t="s">
        <v>234</v>
      </c>
      <c r="R443" s="1" t="s">
        <v>909</v>
      </c>
      <c r="S443" s="1">
        <v>18103</v>
      </c>
      <c r="T443" s="3">
        <v>42018</v>
      </c>
      <c r="U443" s="3">
        <v>42020</v>
      </c>
      <c r="V443" s="1">
        <v>-209.25</v>
      </c>
      <c r="W443" s="1">
        <v>7</v>
      </c>
      <c r="X443" s="1">
        <v>56.44</v>
      </c>
      <c r="Y443" s="4">
        <v>88666</v>
      </c>
    </row>
    <row r="444" spans="1:25" ht="12.75" customHeight="1" x14ac:dyDescent="0.25">
      <c r="A444" s="1">
        <v>22877</v>
      </c>
      <c r="B444" s="1" t="s">
        <v>47</v>
      </c>
      <c r="C444" s="1">
        <v>0.1</v>
      </c>
      <c r="D444" s="1">
        <v>18.97</v>
      </c>
      <c r="E444" s="1">
        <v>9.5399999999999991</v>
      </c>
      <c r="F444" s="1">
        <v>772</v>
      </c>
      <c r="G444" s="1" t="s">
        <v>908</v>
      </c>
      <c r="H444" s="1" t="s">
        <v>27</v>
      </c>
      <c r="I444" s="1" t="s">
        <v>58</v>
      </c>
      <c r="J444" s="1" t="s">
        <v>29</v>
      </c>
      <c r="K444" s="1" t="s">
        <v>93</v>
      </c>
      <c r="L444" s="1" t="s">
        <v>59</v>
      </c>
      <c r="M444" s="1" t="s">
        <v>223</v>
      </c>
      <c r="N444" s="1">
        <v>0.37</v>
      </c>
      <c r="O444" s="1" t="s">
        <v>33</v>
      </c>
      <c r="P444" s="1" t="s">
        <v>53</v>
      </c>
      <c r="Q444" s="1" t="s">
        <v>234</v>
      </c>
      <c r="R444" s="1" t="s">
        <v>909</v>
      </c>
      <c r="S444" s="1">
        <v>18103</v>
      </c>
      <c r="T444" s="3">
        <v>42018</v>
      </c>
      <c r="U444" s="3">
        <v>42020</v>
      </c>
      <c r="V444" s="1">
        <v>-9.1635999999999989</v>
      </c>
      <c r="W444" s="1">
        <v>3</v>
      </c>
      <c r="X444" s="1">
        <v>56.73</v>
      </c>
      <c r="Y444" s="4">
        <v>88666</v>
      </c>
    </row>
    <row r="445" spans="1:25" ht="12.75" customHeight="1" x14ac:dyDescent="0.25">
      <c r="A445" s="1">
        <v>20967</v>
      </c>
      <c r="B445" s="1" t="s">
        <v>106</v>
      </c>
      <c r="C445" s="1">
        <v>0.02</v>
      </c>
      <c r="D445" s="1">
        <v>4.0599999999999996</v>
      </c>
      <c r="E445" s="1">
        <v>6.89</v>
      </c>
      <c r="F445" s="1">
        <v>772</v>
      </c>
      <c r="G445" s="1" t="s">
        <v>908</v>
      </c>
      <c r="H445" s="1" t="s">
        <v>27</v>
      </c>
      <c r="I445" s="1" t="s">
        <v>58</v>
      </c>
      <c r="J445" s="1" t="s">
        <v>29</v>
      </c>
      <c r="K445" s="1" t="s">
        <v>257</v>
      </c>
      <c r="L445" s="1" t="s">
        <v>59</v>
      </c>
      <c r="M445" s="1" t="s">
        <v>910</v>
      </c>
      <c r="N445" s="1">
        <v>0.6</v>
      </c>
      <c r="O445" s="1" t="s">
        <v>33</v>
      </c>
      <c r="P445" s="1" t="s">
        <v>53</v>
      </c>
      <c r="Q445" s="1" t="s">
        <v>234</v>
      </c>
      <c r="R445" s="1" t="s">
        <v>909</v>
      </c>
      <c r="S445" s="1">
        <v>18103</v>
      </c>
      <c r="T445" s="3">
        <v>42141</v>
      </c>
      <c r="U445" s="3">
        <v>42145</v>
      </c>
      <c r="V445" s="1">
        <v>12.706000000000017</v>
      </c>
      <c r="W445" s="1">
        <v>12</v>
      </c>
      <c r="X445" s="1">
        <v>64.41</v>
      </c>
      <c r="Y445" s="4">
        <v>88668</v>
      </c>
    </row>
    <row r="446" spans="1:25" ht="12.75" customHeight="1" x14ac:dyDescent="0.25">
      <c r="A446" s="1">
        <v>20968</v>
      </c>
      <c r="B446" s="1" t="s">
        <v>106</v>
      </c>
      <c r="C446" s="1">
        <v>7.0000000000000007E-2</v>
      </c>
      <c r="D446" s="1">
        <v>9.49</v>
      </c>
      <c r="E446" s="1">
        <v>5.76</v>
      </c>
      <c r="F446" s="1">
        <v>772</v>
      </c>
      <c r="G446" s="1" t="s">
        <v>908</v>
      </c>
      <c r="H446" s="1" t="s">
        <v>49</v>
      </c>
      <c r="I446" s="1" t="s">
        <v>58</v>
      </c>
      <c r="J446" s="1" t="s">
        <v>77</v>
      </c>
      <c r="K446" s="1" t="s">
        <v>85</v>
      </c>
      <c r="L446" s="1" t="s">
        <v>86</v>
      </c>
      <c r="M446" s="1" t="s">
        <v>911</v>
      </c>
      <c r="N446" s="1">
        <v>0.39</v>
      </c>
      <c r="O446" s="1" t="s">
        <v>33</v>
      </c>
      <c r="P446" s="1" t="s">
        <v>53</v>
      </c>
      <c r="Q446" s="1" t="s">
        <v>234</v>
      </c>
      <c r="R446" s="1" t="s">
        <v>909</v>
      </c>
      <c r="S446" s="1">
        <v>18103</v>
      </c>
      <c r="T446" s="3">
        <v>42141</v>
      </c>
      <c r="U446" s="3">
        <v>42145</v>
      </c>
      <c r="V446" s="1">
        <v>7.7151600000000045</v>
      </c>
      <c r="W446" s="1">
        <v>37</v>
      </c>
      <c r="X446" s="1">
        <v>344.57</v>
      </c>
      <c r="Y446" s="4">
        <v>88668</v>
      </c>
    </row>
    <row r="447" spans="1:25" ht="12.75" customHeight="1" x14ac:dyDescent="0.25">
      <c r="A447" s="1">
        <v>20434</v>
      </c>
      <c r="B447" s="1" t="s">
        <v>25</v>
      </c>
      <c r="C447" s="1">
        <v>0.04</v>
      </c>
      <c r="D447" s="1">
        <v>34.76</v>
      </c>
      <c r="E447" s="1">
        <v>5.49</v>
      </c>
      <c r="F447" s="1">
        <v>782</v>
      </c>
      <c r="G447" s="1" t="s">
        <v>912</v>
      </c>
      <c r="H447" s="1" t="s">
        <v>49</v>
      </c>
      <c r="I447" s="1" t="s">
        <v>58</v>
      </c>
      <c r="J447" s="1" t="s">
        <v>29</v>
      </c>
      <c r="K447" s="1" t="s">
        <v>141</v>
      </c>
      <c r="L447" s="1" t="s">
        <v>59</v>
      </c>
      <c r="M447" s="1" t="s">
        <v>913</v>
      </c>
      <c r="N447" s="1">
        <v>0.6</v>
      </c>
      <c r="O447" s="1" t="s">
        <v>33</v>
      </c>
      <c r="P447" s="1" t="s">
        <v>34</v>
      </c>
      <c r="Q447" s="1" t="s">
        <v>45</v>
      </c>
      <c r="R447" s="1" t="s">
        <v>914</v>
      </c>
      <c r="S447" s="1">
        <v>90604</v>
      </c>
      <c r="T447" s="3">
        <v>42123</v>
      </c>
      <c r="U447" s="3">
        <v>42124</v>
      </c>
      <c r="V447" s="1">
        <v>192.51689999999999</v>
      </c>
      <c r="W447" s="1">
        <v>8</v>
      </c>
      <c r="X447" s="1">
        <v>279.01</v>
      </c>
      <c r="Y447" s="4">
        <v>90962</v>
      </c>
    </row>
    <row r="448" spans="1:25" ht="12.75" customHeight="1" x14ac:dyDescent="0.25">
      <c r="A448" s="1">
        <v>24773</v>
      </c>
      <c r="B448" s="1" t="s">
        <v>106</v>
      </c>
      <c r="C448" s="1">
        <v>0.02</v>
      </c>
      <c r="D448" s="1">
        <v>100.98</v>
      </c>
      <c r="E448" s="1">
        <v>35.840000000000003</v>
      </c>
      <c r="F448" s="1">
        <v>783</v>
      </c>
      <c r="G448" s="1" t="s">
        <v>915</v>
      </c>
      <c r="H448" s="1" t="s">
        <v>39</v>
      </c>
      <c r="I448" s="1" t="s">
        <v>58</v>
      </c>
      <c r="J448" s="1" t="s">
        <v>41</v>
      </c>
      <c r="K448" s="1" t="s">
        <v>191</v>
      </c>
      <c r="L448" s="1" t="s">
        <v>121</v>
      </c>
      <c r="M448" s="1" t="s">
        <v>260</v>
      </c>
      <c r="N448" s="1">
        <v>0.62</v>
      </c>
      <c r="O448" s="1" t="s">
        <v>33</v>
      </c>
      <c r="P448" s="1" t="s">
        <v>53</v>
      </c>
      <c r="Q448" s="1" t="s">
        <v>228</v>
      </c>
      <c r="R448" s="1" t="s">
        <v>916</v>
      </c>
      <c r="S448" s="1">
        <v>6010</v>
      </c>
      <c r="T448" s="3">
        <v>42010</v>
      </c>
      <c r="U448" s="3">
        <v>42010</v>
      </c>
      <c r="V448" s="1">
        <v>-134.91200000000001</v>
      </c>
      <c r="W448" s="1">
        <v>6</v>
      </c>
      <c r="X448" s="1">
        <v>614.99</v>
      </c>
      <c r="Y448" s="4">
        <v>90961</v>
      </c>
    </row>
    <row r="449" spans="1:25" ht="12.75" customHeight="1" x14ac:dyDescent="0.25">
      <c r="A449" s="1">
        <v>22969</v>
      </c>
      <c r="B449" s="1" t="s">
        <v>56</v>
      </c>
      <c r="C449" s="1">
        <v>0</v>
      </c>
      <c r="D449" s="1">
        <v>8.34</v>
      </c>
      <c r="E449" s="1">
        <v>4.82</v>
      </c>
      <c r="F449" s="1">
        <v>786</v>
      </c>
      <c r="G449" s="1" t="s">
        <v>917</v>
      </c>
      <c r="H449" s="1" t="s">
        <v>49</v>
      </c>
      <c r="I449" s="1" t="s">
        <v>40</v>
      </c>
      <c r="J449" s="1" t="s">
        <v>29</v>
      </c>
      <c r="K449" s="1" t="s">
        <v>93</v>
      </c>
      <c r="L449" s="1" t="s">
        <v>59</v>
      </c>
      <c r="M449" s="1" t="s">
        <v>918</v>
      </c>
      <c r="N449" s="1">
        <v>0.4</v>
      </c>
      <c r="O449" s="1" t="s">
        <v>33</v>
      </c>
      <c r="P449" s="1" t="s">
        <v>34</v>
      </c>
      <c r="Q449" s="1" t="s">
        <v>45</v>
      </c>
      <c r="R449" s="1" t="s">
        <v>919</v>
      </c>
      <c r="S449" s="1">
        <v>92691</v>
      </c>
      <c r="T449" s="3">
        <v>42100</v>
      </c>
      <c r="U449" s="3">
        <v>42101</v>
      </c>
      <c r="V449" s="1">
        <v>-5.05</v>
      </c>
      <c r="W449" s="1">
        <v>9</v>
      </c>
      <c r="X449" s="1">
        <v>76.23</v>
      </c>
      <c r="Y449" s="4">
        <v>91513</v>
      </c>
    </row>
    <row r="450" spans="1:25" ht="12.75" customHeight="1" x14ac:dyDescent="0.25">
      <c r="A450" s="1">
        <v>24629</v>
      </c>
      <c r="B450" s="1" t="s">
        <v>37</v>
      </c>
      <c r="C450" s="1">
        <v>0.09</v>
      </c>
      <c r="D450" s="1">
        <v>6.48</v>
      </c>
      <c r="E450" s="1">
        <v>9.68</v>
      </c>
      <c r="F450" s="1">
        <v>792</v>
      </c>
      <c r="G450" s="1" t="s">
        <v>920</v>
      </c>
      <c r="H450" s="1" t="s">
        <v>49</v>
      </c>
      <c r="I450" s="1" t="s">
        <v>28</v>
      </c>
      <c r="J450" s="1" t="s">
        <v>29</v>
      </c>
      <c r="K450" s="1" t="s">
        <v>93</v>
      </c>
      <c r="L450" s="1" t="s">
        <v>59</v>
      </c>
      <c r="M450" s="1" t="s">
        <v>921</v>
      </c>
      <c r="N450" s="1">
        <v>0.36</v>
      </c>
      <c r="O450" s="1" t="s">
        <v>33</v>
      </c>
      <c r="P450" s="1" t="s">
        <v>61</v>
      </c>
      <c r="Q450" s="1" t="s">
        <v>304</v>
      </c>
      <c r="R450" s="1" t="s">
        <v>922</v>
      </c>
      <c r="S450" s="1">
        <v>73064</v>
      </c>
      <c r="T450" s="3">
        <v>42176</v>
      </c>
      <c r="U450" s="3">
        <v>42177</v>
      </c>
      <c r="V450" s="1">
        <v>-204.16</v>
      </c>
      <c r="W450" s="1">
        <v>16</v>
      </c>
      <c r="X450" s="1">
        <v>99.92</v>
      </c>
      <c r="Y450" s="4">
        <v>88753</v>
      </c>
    </row>
    <row r="451" spans="1:25" ht="12.75" customHeight="1" x14ac:dyDescent="0.25">
      <c r="A451" s="1">
        <v>18347</v>
      </c>
      <c r="B451" s="1" t="s">
        <v>37</v>
      </c>
      <c r="C451" s="1">
        <v>0.06</v>
      </c>
      <c r="D451" s="1">
        <v>8.6</v>
      </c>
      <c r="E451" s="1">
        <v>6.19</v>
      </c>
      <c r="F451" s="1">
        <v>796</v>
      </c>
      <c r="G451" s="1" t="s">
        <v>923</v>
      </c>
      <c r="H451" s="1" t="s">
        <v>49</v>
      </c>
      <c r="I451" s="1" t="s">
        <v>28</v>
      </c>
      <c r="J451" s="1" t="s">
        <v>29</v>
      </c>
      <c r="K451" s="1" t="s">
        <v>109</v>
      </c>
      <c r="L451" s="1" t="s">
        <v>59</v>
      </c>
      <c r="M451" s="1" t="s">
        <v>924</v>
      </c>
      <c r="N451" s="1">
        <v>0.38</v>
      </c>
      <c r="O451" s="1" t="s">
        <v>33</v>
      </c>
      <c r="P451" s="1" t="s">
        <v>61</v>
      </c>
      <c r="Q451" s="1" t="s">
        <v>496</v>
      </c>
      <c r="R451" s="1" t="s">
        <v>808</v>
      </c>
      <c r="S451" s="1">
        <v>68046</v>
      </c>
      <c r="T451" s="3">
        <v>42074</v>
      </c>
      <c r="U451" s="3">
        <v>42075</v>
      </c>
      <c r="V451" s="1">
        <v>-46.115000000000002</v>
      </c>
      <c r="W451" s="1">
        <v>9</v>
      </c>
      <c r="X451" s="1">
        <v>79.400000000000006</v>
      </c>
      <c r="Y451" s="4">
        <v>86867</v>
      </c>
    </row>
    <row r="452" spans="1:25" ht="12.75" customHeight="1" x14ac:dyDescent="0.25">
      <c r="A452" s="1">
        <v>18184</v>
      </c>
      <c r="B452" s="1" t="s">
        <v>37</v>
      </c>
      <c r="C452" s="1">
        <v>0.1</v>
      </c>
      <c r="D452" s="1">
        <v>14.42</v>
      </c>
      <c r="E452" s="1">
        <v>6.75</v>
      </c>
      <c r="F452" s="1">
        <v>796</v>
      </c>
      <c r="G452" s="1" t="s">
        <v>923</v>
      </c>
      <c r="H452" s="1" t="s">
        <v>49</v>
      </c>
      <c r="I452" s="1" t="s">
        <v>28</v>
      </c>
      <c r="J452" s="1" t="s">
        <v>29</v>
      </c>
      <c r="K452" s="1" t="s">
        <v>257</v>
      </c>
      <c r="L452" s="1" t="s">
        <v>86</v>
      </c>
      <c r="M452" s="1" t="s">
        <v>571</v>
      </c>
      <c r="N452" s="1">
        <v>0.52</v>
      </c>
      <c r="O452" s="1" t="s">
        <v>33</v>
      </c>
      <c r="P452" s="1" t="s">
        <v>61</v>
      </c>
      <c r="Q452" s="1" t="s">
        <v>496</v>
      </c>
      <c r="R452" s="1" t="s">
        <v>808</v>
      </c>
      <c r="S452" s="1">
        <v>68046</v>
      </c>
      <c r="T452" s="3">
        <v>42174</v>
      </c>
      <c r="U452" s="3">
        <v>42177</v>
      </c>
      <c r="V452" s="1">
        <v>-20.103999999999999</v>
      </c>
      <c r="W452" s="1">
        <v>1</v>
      </c>
      <c r="X452" s="1">
        <v>15.49</v>
      </c>
      <c r="Y452" s="4">
        <v>86869</v>
      </c>
    </row>
    <row r="453" spans="1:25" ht="12.75" customHeight="1" x14ac:dyDescent="0.25">
      <c r="A453" s="1">
        <v>19011</v>
      </c>
      <c r="B453" s="1" t="s">
        <v>37</v>
      </c>
      <c r="C453" s="1">
        <v>0.04</v>
      </c>
      <c r="D453" s="1">
        <v>9.11</v>
      </c>
      <c r="E453" s="1">
        <v>2.25</v>
      </c>
      <c r="F453" s="1">
        <v>797</v>
      </c>
      <c r="G453" s="1" t="s">
        <v>925</v>
      </c>
      <c r="H453" s="1" t="s">
        <v>49</v>
      </c>
      <c r="I453" s="1" t="s">
        <v>28</v>
      </c>
      <c r="J453" s="1" t="s">
        <v>29</v>
      </c>
      <c r="K453" s="1" t="s">
        <v>30</v>
      </c>
      <c r="L453" s="1" t="s">
        <v>31</v>
      </c>
      <c r="M453" s="1" t="s">
        <v>926</v>
      </c>
      <c r="N453" s="1">
        <v>0.52</v>
      </c>
      <c r="O453" s="1" t="s">
        <v>33</v>
      </c>
      <c r="P453" s="1" t="s">
        <v>34</v>
      </c>
      <c r="Q453" s="1" t="s">
        <v>212</v>
      </c>
      <c r="R453" s="1" t="s">
        <v>927</v>
      </c>
      <c r="S453" s="1">
        <v>84067</v>
      </c>
      <c r="T453" s="3">
        <v>42156</v>
      </c>
      <c r="U453" s="3">
        <v>42159</v>
      </c>
      <c r="V453" s="1">
        <v>-3.496</v>
      </c>
      <c r="W453" s="1">
        <v>2</v>
      </c>
      <c r="X453" s="1">
        <v>18.59</v>
      </c>
      <c r="Y453" s="4">
        <v>86868</v>
      </c>
    </row>
    <row r="454" spans="1:25" ht="12.75" customHeight="1" x14ac:dyDescent="0.25">
      <c r="A454" s="1">
        <v>19012</v>
      </c>
      <c r="B454" s="1" t="s">
        <v>37</v>
      </c>
      <c r="C454" s="1">
        <v>7.0000000000000007E-2</v>
      </c>
      <c r="D454" s="1">
        <v>64.650000000000006</v>
      </c>
      <c r="E454" s="1">
        <v>35</v>
      </c>
      <c r="F454" s="1">
        <v>797</v>
      </c>
      <c r="G454" s="1" t="s">
        <v>925</v>
      </c>
      <c r="H454" s="1" t="s">
        <v>49</v>
      </c>
      <c r="I454" s="1" t="s">
        <v>28</v>
      </c>
      <c r="J454" s="1" t="s">
        <v>29</v>
      </c>
      <c r="K454" s="1" t="s">
        <v>141</v>
      </c>
      <c r="L454" s="1" t="s">
        <v>236</v>
      </c>
      <c r="M454" s="1" t="s">
        <v>928</v>
      </c>
      <c r="N454" s="1">
        <v>0.8</v>
      </c>
      <c r="O454" s="1" t="s">
        <v>33</v>
      </c>
      <c r="P454" s="1" t="s">
        <v>34</v>
      </c>
      <c r="Q454" s="1" t="s">
        <v>212</v>
      </c>
      <c r="R454" s="1" t="s">
        <v>927</v>
      </c>
      <c r="S454" s="1">
        <v>84067</v>
      </c>
      <c r="T454" s="3">
        <v>42156</v>
      </c>
      <c r="U454" s="3">
        <v>42158</v>
      </c>
      <c r="V454" s="1">
        <v>-717.072</v>
      </c>
      <c r="W454" s="1">
        <v>13</v>
      </c>
      <c r="X454" s="1">
        <v>834.08</v>
      </c>
      <c r="Y454" s="4">
        <v>86868</v>
      </c>
    </row>
    <row r="455" spans="1:25" ht="12.75" customHeight="1" x14ac:dyDescent="0.25">
      <c r="A455" s="1">
        <v>24851</v>
      </c>
      <c r="B455" s="1" t="s">
        <v>106</v>
      </c>
      <c r="C455" s="1">
        <v>0.09</v>
      </c>
      <c r="D455" s="1">
        <v>6.48</v>
      </c>
      <c r="E455" s="1">
        <v>6.86</v>
      </c>
      <c r="F455" s="1">
        <v>797</v>
      </c>
      <c r="G455" s="1" t="s">
        <v>925</v>
      </c>
      <c r="H455" s="1" t="s">
        <v>49</v>
      </c>
      <c r="I455" s="1" t="s">
        <v>28</v>
      </c>
      <c r="J455" s="1" t="s">
        <v>29</v>
      </c>
      <c r="K455" s="1" t="s">
        <v>93</v>
      </c>
      <c r="L455" s="1" t="s">
        <v>59</v>
      </c>
      <c r="M455" s="1" t="s">
        <v>929</v>
      </c>
      <c r="N455" s="1">
        <v>0.37</v>
      </c>
      <c r="O455" s="1" t="s">
        <v>33</v>
      </c>
      <c r="P455" s="1" t="s">
        <v>34</v>
      </c>
      <c r="Q455" s="1" t="s">
        <v>212</v>
      </c>
      <c r="R455" s="1" t="s">
        <v>927</v>
      </c>
      <c r="S455" s="1">
        <v>84067</v>
      </c>
      <c r="T455" s="3">
        <v>42069</v>
      </c>
      <c r="U455" s="3">
        <v>42071</v>
      </c>
      <c r="V455" s="1">
        <v>-62.23</v>
      </c>
      <c r="W455" s="1">
        <v>8</v>
      </c>
      <c r="X455" s="1">
        <v>50.88</v>
      </c>
      <c r="Y455" s="4">
        <v>86870</v>
      </c>
    </row>
    <row r="456" spans="1:25" ht="12.75" customHeight="1" x14ac:dyDescent="0.25">
      <c r="A456" s="1">
        <v>20001</v>
      </c>
      <c r="B456" s="1" t="s">
        <v>37</v>
      </c>
      <c r="C456" s="1">
        <v>0.01</v>
      </c>
      <c r="D456" s="1">
        <v>150.97999999999999</v>
      </c>
      <c r="E456" s="1">
        <v>30</v>
      </c>
      <c r="F456" s="1">
        <v>799</v>
      </c>
      <c r="G456" s="1" t="s">
        <v>930</v>
      </c>
      <c r="H456" s="1" t="s">
        <v>39</v>
      </c>
      <c r="I456" s="1" t="s">
        <v>114</v>
      </c>
      <c r="J456" s="1" t="s">
        <v>41</v>
      </c>
      <c r="K456" s="1" t="s">
        <v>42</v>
      </c>
      <c r="L456" s="1" t="s">
        <v>43</v>
      </c>
      <c r="M456" s="1" t="s">
        <v>931</v>
      </c>
      <c r="N456" s="1">
        <v>0.74</v>
      </c>
      <c r="O456" s="1" t="s">
        <v>33</v>
      </c>
      <c r="P456" s="1" t="s">
        <v>136</v>
      </c>
      <c r="Q456" s="1" t="s">
        <v>932</v>
      </c>
      <c r="R456" s="1" t="s">
        <v>933</v>
      </c>
      <c r="S456" s="1">
        <v>29915</v>
      </c>
      <c r="T456" s="3">
        <v>42010</v>
      </c>
      <c r="U456" s="3">
        <v>42012</v>
      </c>
      <c r="V456" s="1">
        <v>131.38200000000001</v>
      </c>
      <c r="W456" s="1">
        <v>6</v>
      </c>
      <c r="X456" s="1">
        <v>958.46</v>
      </c>
      <c r="Y456" s="4">
        <v>89909</v>
      </c>
    </row>
    <row r="457" spans="1:25" ht="12.75" customHeight="1" x14ac:dyDescent="0.25">
      <c r="A457" s="1">
        <v>20002</v>
      </c>
      <c r="B457" s="1" t="s">
        <v>37</v>
      </c>
      <c r="C457" s="1">
        <v>0.01</v>
      </c>
      <c r="D457" s="1">
        <v>28.28</v>
      </c>
      <c r="E457" s="1">
        <v>13.99</v>
      </c>
      <c r="F457" s="1">
        <v>799</v>
      </c>
      <c r="G457" s="1" t="s">
        <v>930</v>
      </c>
      <c r="H457" s="1" t="s">
        <v>27</v>
      </c>
      <c r="I457" s="1" t="s">
        <v>114</v>
      </c>
      <c r="J457" s="1" t="s">
        <v>29</v>
      </c>
      <c r="K457" s="1" t="s">
        <v>141</v>
      </c>
      <c r="L457" s="1" t="s">
        <v>86</v>
      </c>
      <c r="M457" s="1" t="s">
        <v>934</v>
      </c>
      <c r="N457" s="1">
        <v>0.57999999999999996</v>
      </c>
      <c r="O457" s="1" t="s">
        <v>33</v>
      </c>
      <c r="P457" s="1" t="s">
        <v>136</v>
      </c>
      <c r="Q457" s="1" t="s">
        <v>932</v>
      </c>
      <c r="R457" s="1" t="s">
        <v>933</v>
      </c>
      <c r="S457" s="1">
        <v>29915</v>
      </c>
      <c r="T457" s="3">
        <v>42010</v>
      </c>
      <c r="U457" s="3">
        <v>42012</v>
      </c>
      <c r="V457" s="1">
        <v>-89.292000000000002</v>
      </c>
      <c r="W457" s="1">
        <v>12</v>
      </c>
      <c r="X457" s="1">
        <v>368.84</v>
      </c>
      <c r="Y457" s="4">
        <v>89909</v>
      </c>
    </row>
    <row r="458" spans="1:25" ht="12.75" customHeight="1" x14ac:dyDescent="0.25">
      <c r="A458" s="1">
        <v>20003</v>
      </c>
      <c r="B458" s="1" t="s">
        <v>37</v>
      </c>
      <c r="C458" s="1">
        <v>0.03</v>
      </c>
      <c r="D458" s="1">
        <v>35.99</v>
      </c>
      <c r="E458" s="1">
        <v>1.1000000000000001</v>
      </c>
      <c r="F458" s="1">
        <v>799</v>
      </c>
      <c r="G458" s="1" t="s">
        <v>930</v>
      </c>
      <c r="H458" s="1" t="s">
        <v>49</v>
      </c>
      <c r="I458" s="1" t="s">
        <v>114</v>
      </c>
      <c r="J458" s="1" t="s">
        <v>77</v>
      </c>
      <c r="K458" s="1" t="s">
        <v>78</v>
      </c>
      <c r="L458" s="1" t="s">
        <v>59</v>
      </c>
      <c r="M458" s="1" t="s">
        <v>935</v>
      </c>
      <c r="N458" s="1">
        <v>0.55000000000000004</v>
      </c>
      <c r="O458" s="1" t="s">
        <v>33</v>
      </c>
      <c r="P458" s="1" t="s">
        <v>136</v>
      </c>
      <c r="Q458" s="1" t="s">
        <v>932</v>
      </c>
      <c r="R458" s="1" t="s">
        <v>933</v>
      </c>
      <c r="S458" s="1">
        <v>29915</v>
      </c>
      <c r="T458" s="3">
        <v>42010</v>
      </c>
      <c r="U458" s="3">
        <v>42011</v>
      </c>
      <c r="V458" s="1">
        <v>-211.036</v>
      </c>
      <c r="W458" s="1">
        <v>1</v>
      </c>
      <c r="X458" s="1">
        <v>30.86</v>
      </c>
      <c r="Y458" s="4">
        <v>89909</v>
      </c>
    </row>
    <row r="459" spans="1:25" ht="12.75" customHeight="1" x14ac:dyDescent="0.25">
      <c r="A459" s="1">
        <v>19265</v>
      </c>
      <c r="B459" s="1" t="s">
        <v>106</v>
      </c>
      <c r="C459" s="1">
        <v>0.04</v>
      </c>
      <c r="D459" s="1">
        <v>50.98</v>
      </c>
      <c r="E459" s="1">
        <v>6.5</v>
      </c>
      <c r="F459" s="1">
        <v>800</v>
      </c>
      <c r="G459" s="1" t="s">
        <v>936</v>
      </c>
      <c r="H459" s="1" t="s">
        <v>49</v>
      </c>
      <c r="I459" s="1" t="s">
        <v>114</v>
      </c>
      <c r="J459" s="1" t="s">
        <v>77</v>
      </c>
      <c r="K459" s="1" t="s">
        <v>180</v>
      </c>
      <c r="L459" s="1" t="s">
        <v>59</v>
      </c>
      <c r="M459" s="1" t="s">
        <v>937</v>
      </c>
      <c r="N459" s="1">
        <v>0.73</v>
      </c>
      <c r="O459" s="1" t="s">
        <v>33</v>
      </c>
      <c r="P459" s="1" t="s">
        <v>34</v>
      </c>
      <c r="Q459" s="1" t="s">
        <v>212</v>
      </c>
      <c r="R459" s="1" t="s">
        <v>927</v>
      </c>
      <c r="S459" s="1">
        <v>84067</v>
      </c>
      <c r="T459" s="3">
        <v>42091</v>
      </c>
      <c r="U459" s="3">
        <v>42097</v>
      </c>
      <c r="V459" s="1">
        <v>-13.28</v>
      </c>
      <c r="W459" s="1">
        <v>11</v>
      </c>
      <c r="X459" s="1">
        <v>568.25</v>
      </c>
      <c r="Y459" s="4">
        <v>89910</v>
      </c>
    </row>
    <row r="460" spans="1:25" ht="12.75" customHeight="1" x14ac:dyDescent="0.25">
      <c r="A460" s="1">
        <v>19266</v>
      </c>
      <c r="B460" s="1" t="s">
        <v>106</v>
      </c>
      <c r="C460" s="1">
        <v>0.02</v>
      </c>
      <c r="D460" s="1">
        <v>6.48</v>
      </c>
      <c r="E460" s="1">
        <v>5.14</v>
      </c>
      <c r="F460" s="1">
        <v>800</v>
      </c>
      <c r="G460" s="1" t="s">
        <v>936</v>
      </c>
      <c r="H460" s="1" t="s">
        <v>49</v>
      </c>
      <c r="I460" s="1" t="s">
        <v>114</v>
      </c>
      <c r="J460" s="1" t="s">
        <v>29</v>
      </c>
      <c r="K460" s="1" t="s">
        <v>93</v>
      </c>
      <c r="L460" s="1" t="s">
        <v>59</v>
      </c>
      <c r="M460" s="1" t="s">
        <v>938</v>
      </c>
      <c r="N460" s="1">
        <v>0.37</v>
      </c>
      <c r="O460" s="1" t="s">
        <v>33</v>
      </c>
      <c r="P460" s="1" t="s">
        <v>34</v>
      </c>
      <c r="Q460" s="1" t="s">
        <v>212</v>
      </c>
      <c r="R460" s="1" t="s">
        <v>927</v>
      </c>
      <c r="S460" s="1">
        <v>84067</v>
      </c>
      <c r="T460" s="3">
        <v>42091</v>
      </c>
      <c r="U460" s="3">
        <v>42093</v>
      </c>
      <c r="V460" s="1">
        <v>-48.68</v>
      </c>
      <c r="W460" s="1">
        <v>19</v>
      </c>
      <c r="X460" s="1">
        <v>126.66</v>
      </c>
      <c r="Y460" s="4">
        <v>89910</v>
      </c>
    </row>
    <row r="461" spans="1:25" ht="12.75" customHeight="1" x14ac:dyDescent="0.25">
      <c r="A461" s="1">
        <v>22484</v>
      </c>
      <c r="B461" s="1" t="s">
        <v>56</v>
      </c>
      <c r="C461" s="1">
        <v>0.03</v>
      </c>
      <c r="D461" s="1">
        <v>35.99</v>
      </c>
      <c r="E461" s="1">
        <v>5</v>
      </c>
      <c r="F461" s="1">
        <v>803</v>
      </c>
      <c r="G461" s="1" t="s">
        <v>939</v>
      </c>
      <c r="H461" s="1" t="s">
        <v>49</v>
      </c>
      <c r="I461" s="1" t="s">
        <v>58</v>
      </c>
      <c r="J461" s="1" t="s">
        <v>77</v>
      </c>
      <c r="K461" s="1" t="s">
        <v>78</v>
      </c>
      <c r="L461" s="1" t="s">
        <v>59</v>
      </c>
      <c r="M461" s="1" t="s">
        <v>717</v>
      </c>
      <c r="N461" s="1">
        <v>0.85</v>
      </c>
      <c r="O461" s="1" t="s">
        <v>33</v>
      </c>
      <c r="P461" s="1" t="s">
        <v>136</v>
      </c>
      <c r="Q461" s="1" t="s">
        <v>362</v>
      </c>
      <c r="R461" s="1" t="s">
        <v>940</v>
      </c>
      <c r="S461" s="1">
        <v>32168</v>
      </c>
      <c r="T461" s="3">
        <v>42123</v>
      </c>
      <c r="U461" s="3">
        <v>42124</v>
      </c>
      <c r="V461" s="1">
        <v>-184.548</v>
      </c>
      <c r="W461" s="1">
        <v>3</v>
      </c>
      <c r="X461" s="1">
        <v>93.82</v>
      </c>
      <c r="Y461" s="4">
        <v>90048</v>
      </c>
    </row>
    <row r="462" spans="1:25" ht="12.75" customHeight="1" x14ac:dyDescent="0.25">
      <c r="A462" s="1">
        <v>5722</v>
      </c>
      <c r="B462" s="1" t="s">
        <v>47</v>
      </c>
      <c r="C462" s="1">
        <v>0.06</v>
      </c>
      <c r="D462" s="1">
        <v>179.99</v>
      </c>
      <c r="E462" s="1">
        <v>13.99</v>
      </c>
      <c r="F462" s="1">
        <v>806</v>
      </c>
      <c r="G462" s="1" t="s">
        <v>941</v>
      </c>
      <c r="H462" s="1" t="s">
        <v>27</v>
      </c>
      <c r="I462" s="1" t="s">
        <v>58</v>
      </c>
      <c r="J462" s="1" t="s">
        <v>77</v>
      </c>
      <c r="K462" s="1" t="s">
        <v>78</v>
      </c>
      <c r="L462" s="1" t="s">
        <v>86</v>
      </c>
      <c r="M462" s="1" t="s">
        <v>942</v>
      </c>
      <c r="N462" s="1">
        <v>0.56999999999999995</v>
      </c>
      <c r="O462" s="1" t="s">
        <v>33</v>
      </c>
      <c r="P462" s="1" t="s">
        <v>136</v>
      </c>
      <c r="Q462" s="1" t="s">
        <v>362</v>
      </c>
      <c r="R462" s="1" t="s">
        <v>447</v>
      </c>
      <c r="S462" s="1">
        <v>33132</v>
      </c>
      <c r="T462" s="3">
        <v>42013</v>
      </c>
      <c r="U462" s="3">
        <v>42015</v>
      </c>
      <c r="V462" s="1">
        <v>1220.03784</v>
      </c>
      <c r="W462" s="1">
        <v>54</v>
      </c>
      <c r="X462" s="1">
        <v>8332.91</v>
      </c>
      <c r="Y462" s="4">
        <v>40547</v>
      </c>
    </row>
    <row r="463" spans="1:25" ht="12.75" customHeight="1" x14ac:dyDescent="0.25">
      <c r="A463" s="1">
        <v>21942</v>
      </c>
      <c r="B463" s="1" t="s">
        <v>106</v>
      </c>
      <c r="C463" s="1">
        <v>0.09</v>
      </c>
      <c r="D463" s="1">
        <v>5.84</v>
      </c>
      <c r="E463" s="1">
        <v>0.83</v>
      </c>
      <c r="F463" s="1">
        <v>820</v>
      </c>
      <c r="G463" s="1" t="s">
        <v>943</v>
      </c>
      <c r="H463" s="1" t="s">
        <v>49</v>
      </c>
      <c r="I463" s="1" t="s">
        <v>58</v>
      </c>
      <c r="J463" s="1" t="s">
        <v>29</v>
      </c>
      <c r="K463" s="1" t="s">
        <v>30</v>
      </c>
      <c r="L463" s="1" t="s">
        <v>31</v>
      </c>
      <c r="M463" s="1" t="s">
        <v>944</v>
      </c>
      <c r="N463" s="1">
        <v>0.49</v>
      </c>
      <c r="O463" s="1" t="s">
        <v>33</v>
      </c>
      <c r="P463" s="1" t="s">
        <v>34</v>
      </c>
      <c r="Q463" s="1" t="s">
        <v>35</v>
      </c>
      <c r="R463" s="1" t="s">
        <v>945</v>
      </c>
      <c r="S463" s="1">
        <v>99362</v>
      </c>
      <c r="T463" s="3">
        <v>42145</v>
      </c>
      <c r="U463" s="3">
        <v>42149</v>
      </c>
      <c r="V463" s="1">
        <v>-2.87</v>
      </c>
      <c r="W463" s="1">
        <v>1</v>
      </c>
      <c r="X463" s="1">
        <v>5.9</v>
      </c>
      <c r="Y463" s="4">
        <v>90244</v>
      </c>
    </row>
    <row r="464" spans="1:25" ht="12.75" customHeight="1" x14ac:dyDescent="0.25">
      <c r="A464" s="1">
        <v>20661</v>
      </c>
      <c r="B464" s="1" t="s">
        <v>106</v>
      </c>
      <c r="C464" s="1">
        <v>0.04</v>
      </c>
      <c r="D464" s="1">
        <v>6.24</v>
      </c>
      <c r="E464" s="1">
        <v>5.22</v>
      </c>
      <c r="F464" s="1">
        <v>823</v>
      </c>
      <c r="G464" s="1" t="s">
        <v>946</v>
      </c>
      <c r="H464" s="1" t="s">
        <v>49</v>
      </c>
      <c r="I464" s="1" t="s">
        <v>58</v>
      </c>
      <c r="J464" s="1" t="s">
        <v>41</v>
      </c>
      <c r="K464" s="1" t="s">
        <v>50</v>
      </c>
      <c r="L464" s="1" t="s">
        <v>59</v>
      </c>
      <c r="M464" s="1" t="s">
        <v>947</v>
      </c>
      <c r="N464" s="1">
        <v>0.6</v>
      </c>
      <c r="O464" s="1" t="s">
        <v>33</v>
      </c>
      <c r="P464" s="1" t="s">
        <v>136</v>
      </c>
      <c r="Q464" s="1" t="s">
        <v>244</v>
      </c>
      <c r="R464" s="1" t="s">
        <v>948</v>
      </c>
      <c r="S464" s="1">
        <v>37167</v>
      </c>
      <c r="T464" s="3">
        <v>42016</v>
      </c>
      <c r="U464" s="3">
        <v>42021</v>
      </c>
      <c r="V464" s="1">
        <v>4.3808999999999996</v>
      </c>
      <c r="W464" s="1">
        <v>13</v>
      </c>
      <c r="X464" s="1">
        <v>80.23</v>
      </c>
      <c r="Y464" s="4">
        <v>89257</v>
      </c>
    </row>
    <row r="465" spans="1:25" ht="12.75" customHeight="1" x14ac:dyDescent="0.25">
      <c r="A465" s="1">
        <v>20663</v>
      </c>
      <c r="B465" s="1" t="s">
        <v>106</v>
      </c>
      <c r="C465" s="1">
        <v>0.09</v>
      </c>
      <c r="D465" s="1">
        <v>260.98</v>
      </c>
      <c r="E465" s="1">
        <v>41.91</v>
      </c>
      <c r="F465" s="1">
        <v>824</v>
      </c>
      <c r="G465" s="1" t="s">
        <v>949</v>
      </c>
      <c r="H465" s="1" t="s">
        <v>39</v>
      </c>
      <c r="I465" s="1" t="s">
        <v>58</v>
      </c>
      <c r="J465" s="1" t="s">
        <v>41</v>
      </c>
      <c r="K465" s="1" t="s">
        <v>191</v>
      </c>
      <c r="L465" s="1" t="s">
        <v>121</v>
      </c>
      <c r="M465" s="1" t="s">
        <v>950</v>
      </c>
      <c r="N465" s="1">
        <v>0.59</v>
      </c>
      <c r="O465" s="1" t="s">
        <v>33</v>
      </c>
      <c r="P465" s="1" t="s">
        <v>136</v>
      </c>
      <c r="Q465" s="1" t="s">
        <v>244</v>
      </c>
      <c r="R465" s="1" t="s">
        <v>951</v>
      </c>
      <c r="S465" s="1">
        <v>37174</v>
      </c>
      <c r="T465" s="3">
        <v>42016</v>
      </c>
      <c r="U465" s="3">
        <v>42023</v>
      </c>
      <c r="V465" s="1">
        <v>-100.744</v>
      </c>
      <c r="W465" s="1">
        <v>8</v>
      </c>
      <c r="X465" s="1">
        <v>2044.9</v>
      </c>
      <c r="Y465" s="4">
        <v>89257</v>
      </c>
    </row>
    <row r="466" spans="1:25" ht="12.75" customHeight="1" x14ac:dyDescent="0.25">
      <c r="A466" s="1">
        <v>21350</v>
      </c>
      <c r="B466" s="1" t="s">
        <v>47</v>
      </c>
      <c r="C466" s="1">
        <v>0</v>
      </c>
      <c r="D466" s="1">
        <v>11.97</v>
      </c>
      <c r="E466" s="1">
        <v>4.9800000000000004</v>
      </c>
      <c r="F466" s="1">
        <v>825</v>
      </c>
      <c r="G466" s="1" t="s">
        <v>952</v>
      </c>
      <c r="H466" s="1" t="s">
        <v>49</v>
      </c>
      <c r="I466" s="1" t="s">
        <v>40</v>
      </c>
      <c r="J466" s="1" t="s">
        <v>29</v>
      </c>
      <c r="K466" s="1" t="s">
        <v>257</v>
      </c>
      <c r="L466" s="1" t="s">
        <v>59</v>
      </c>
      <c r="M466" s="1" t="s">
        <v>584</v>
      </c>
      <c r="N466" s="1">
        <v>0.57999999999999996</v>
      </c>
      <c r="O466" s="1" t="s">
        <v>33</v>
      </c>
      <c r="P466" s="1" t="s">
        <v>61</v>
      </c>
      <c r="Q466" s="1" t="s">
        <v>130</v>
      </c>
      <c r="R466" s="1" t="s">
        <v>953</v>
      </c>
      <c r="S466" s="1">
        <v>79605</v>
      </c>
      <c r="T466" s="3">
        <v>42145</v>
      </c>
      <c r="U466" s="3">
        <v>42148</v>
      </c>
      <c r="V466" s="1">
        <v>3.3840000000000039</v>
      </c>
      <c r="W466" s="1">
        <v>4</v>
      </c>
      <c r="X466" s="1">
        <v>53.3</v>
      </c>
      <c r="Y466" s="4">
        <v>89258</v>
      </c>
    </row>
    <row r="467" spans="1:25" ht="12.75" customHeight="1" x14ac:dyDescent="0.25">
      <c r="A467" s="1">
        <v>24842</v>
      </c>
      <c r="B467" s="1" t="s">
        <v>56</v>
      </c>
      <c r="C467" s="1">
        <v>0.01</v>
      </c>
      <c r="D467" s="1">
        <v>6.98</v>
      </c>
      <c r="E467" s="1">
        <v>1.6</v>
      </c>
      <c r="F467" s="1">
        <v>827</v>
      </c>
      <c r="G467" s="1" t="s">
        <v>954</v>
      </c>
      <c r="H467" s="1" t="s">
        <v>49</v>
      </c>
      <c r="I467" s="1" t="s">
        <v>40</v>
      </c>
      <c r="J467" s="1" t="s">
        <v>29</v>
      </c>
      <c r="K467" s="1" t="s">
        <v>93</v>
      </c>
      <c r="L467" s="1" t="s">
        <v>31</v>
      </c>
      <c r="M467" s="1" t="s">
        <v>955</v>
      </c>
      <c r="N467" s="1">
        <v>0.38</v>
      </c>
      <c r="O467" s="1" t="s">
        <v>33</v>
      </c>
      <c r="P467" s="1" t="s">
        <v>61</v>
      </c>
      <c r="Q467" s="1" t="s">
        <v>130</v>
      </c>
      <c r="R467" s="1" t="s">
        <v>956</v>
      </c>
      <c r="S467" s="1">
        <v>79109</v>
      </c>
      <c r="T467" s="3">
        <v>42149</v>
      </c>
      <c r="U467" s="3">
        <v>42150</v>
      </c>
      <c r="V467" s="1">
        <v>0.34600000000000009</v>
      </c>
      <c r="W467" s="1">
        <v>3</v>
      </c>
      <c r="X467" s="1">
        <v>21.93</v>
      </c>
      <c r="Y467" s="4">
        <v>89259</v>
      </c>
    </row>
    <row r="468" spans="1:25" ht="12.75" customHeight="1" x14ac:dyDescent="0.25">
      <c r="A468" s="1">
        <v>24236</v>
      </c>
      <c r="B468" s="1" t="s">
        <v>37</v>
      </c>
      <c r="C468" s="1">
        <v>0.01</v>
      </c>
      <c r="D468" s="1">
        <v>5.18</v>
      </c>
      <c r="E468" s="1">
        <v>2.04</v>
      </c>
      <c r="F468" s="1">
        <v>829</v>
      </c>
      <c r="G468" s="1" t="s">
        <v>957</v>
      </c>
      <c r="H468" s="1" t="s">
        <v>49</v>
      </c>
      <c r="I468" s="1" t="s">
        <v>28</v>
      </c>
      <c r="J468" s="1" t="s">
        <v>29</v>
      </c>
      <c r="K468" s="1" t="s">
        <v>93</v>
      </c>
      <c r="L468" s="1" t="s">
        <v>31</v>
      </c>
      <c r="M468" s="1" t="s">
        <v>167</v>
      </c>
      <c r="N468" s="1">
        <v>0.36</v>
      </c>
      <c r="O468" s="1" t="s">
        <v>33</v>
      </c>
      <c r="P468" s="1" t="s">
        <v>136</v>
      </c>
      <c r="Q468" s="1" t="s">
        <v>958</v>
      </c>
      <c r="R468" s="1" t="s">
        <v>959</v>
      </c>
      <c r="S468" s="1">
        <v>71854</v>
      </c>
      <c r="T468" s="3">
        <v>42057</v>
      </c>
      <c r="U468" s="3">
        <v>42059</v>
      </c>
      <c r="V468" s="1">
        <v>-17.654</v>
      </c>
      <c r="W468" s="1">
        <v>5</v>
      </c>
      <c r="X468" s="1">
        <v>28.46</v>
      </c>
      <c r="Y468" s="4">
        <v>90271</v>
      </c>
    </row>
    <row r="469" spans="1:25" ht="12.75" customHeight="1" x14ac:dyDescent="0.25">
      <c r="A469" s="1">
        <v>20664</v>
      </c>
      <c r="B469" s="1" t="s">
        <v>25</v>
      </c>
      <c r="C469" s="1">
        <v>0.01</v>
      </c>
      <c r="D469" s="1">
        <v>14.42</v>
      </c>
      <c r="E469" s="1">
        <v>6.75</v>
      </c>
      <c r="F469" s="1">
        <v>830</v>
      </c>
      <c r="G469" s="1" t="s">
        <v>960</v>
      </c>
      <c r="H469" s="1" t="s">
        <v>49</v>
      </c>
      <c r="I469" s="1" t="s">
        <v>28</v>
      </c>
      <c r="J469" s="1" t="s">
        <v>29</v>
      </c>
      <c r="K469" s="1" t="s">
        <v>257</v>
      </c>
      <c r="L469" s="1" t="s">
        <v>86</v>
      </c>
      <c r="M469" s="1" t="s">
        <v>571</v>
      </c>
      <c r="N469" s="1">
        <v>0.52</v>
      </c>
      <c r="O469" s="1" t="s">
        <v>33</v>
      </c>
      <c r="P469" s="1" t="s">
        <v>34</v>
      </c>
      <c r="Q469" s="1" t="s">
        <v>255</v>
      </c>
      <c r="R469" s="1" t="s">
        <v>961</v>
      </c>
      <c r="S469" s="1">
        <v>80033</v>
      </c>
      <c r="T469" s="3">
        <v>42028</v>
      </c>
      <c r="U469" s="3">
        <v>42028</v>
      </c>
      <c r="V469" s="1">
        <v>-13.826000000000001</v>
      </c>
      <c r="W469" s="1">
        <v>6</v>
      </c>
      <c r="X469" s="1">
        <v>89.91</v>
      </c>
      <c r="Y469" s="4">
        <v>90270</v>
      </c>
    </row>
    <row r="470" spans="1:25" ht="12.75" customHeight="1" x14ac:dyDescent="0.25">
      <c r="A470" s="1">
        <v>19173</v>
      </c>
      <c r="B470" s="1" t="s">
        <v>25</v>
      </c>
      <c r="C470" s="1">
        <v>0</v>
      </c>
      <c r="D470" s="1">
        <v>11.66</v>
      </c>
      <c r="E470" s="1">
        <v>8.99</v>
      </c>
      <c r="F470" s="1">
        <v>833</v>
      </c>
      <c r="G470" s="1" t="s">
        <v>962</v>
      </c>
      <c r="H470" s="1" t="s">
        <v>27</v>
      </c>
      <c r="I470" s="1" t="s">
        <v>28</v>
      </c>
      <c r="J470" s="1" t="s">
        <v>29</v>
      </c>
      <c r="K470" s="1" t="s">
        <v>30</v>
      </c>
      <c r="L470" s="1" t="s">
        <v>51</v>
      </c>
      <c r="M470" s="1" t="s">
        <v>963</v>
      </c>
      <c r="N470" s="1">
        <v>0.59</v>
      </c>
      <c r="O470" s="1" t="s">
        <v>33</v>
      </c>
      <c r="P470" s="1" t="s">
        <v>34</v>
      </c>
      <c r="Q470" s="1" t="s">
        <v>45</v>
      </c>
      <c r="R470" s="1" t="s">
        <v>964</v>
      </c>
      <c r="S470" s="1">
        <v>95020</v>
      </c>
      <c r="T470" s="3">
        <v>42013</v>
      </c>
      <c r="U470" s="3">
        <v>42015</v>
      </c>
      <c r="V470" s="1">
        <v>-203.67000000000002</v>
      </c>
      <c r="W470" s="1">
        <v>11</v>
      </c>
      <c r="X470" s="1">
        <v>138.51</v>
      </c>
      <c r="Y470" s="4">
        <v>89770</v>
      </c>
    </row>
    <row r="471" spans="1:25" ht="12.75" customHeight="1" x14ac:dyDescent="0.25">
      <c r="A471" s="1">
        <v>19383</v>
      </c>
      <c r="B471" s="1" t="s">
        <v>37</v>
      </c>
      <c r="C471" s="1">
        <v>7.0000000000000007E-2</v>
      </c>
      <c r="D471" s="1">
        <v>6.08</v>
      </c>
      <c r="E471" s="1">
        <v>0.91</v>
      </c>
      <c r="F471" s="1">
        <v>850</v>
      </c>
      <c r="G471" s="1" t="s">
        <v>965</v>
      </c>
      <c r="H471" s="1" t="s">
        <v>49</v>
      </c>
      <c r="I471" s="1" t="s">
        <v>28</v>
      </c>
      <c r="J471" s="1" t="s">
        <v>29</v>
      </c>
      <c r="K471" s="1" t="s">
        <v>30</v>
      </c>
      <c r="L471" s="1" t="s">
        <v>31</v>
      </c>
      <c r="M471" s="1" t="s">
        <v>966</v>
      </c>
      <c r="N471" s="1">
        <v>0.51</v>
      </c>
      <c r="O471" s="1" t="s">
        <v>33</v>
      </c>
      <c r="P471" s="1" t="s">
        <v>34</v>
      </c>
      <c r="Q471" s="1" t="s">
        <v>45</v>
      </c>
      <c r="R471" s="1" t="s">
        <v>967</v>
      </c>
      <c r="S471" s="1">
        <v>93117</v>
      </c>
      <c r="T471" s="3">
        <v>42070</v>
      </c>
      <c r="U471" s="3">
        <v>42071</v>
      </c>
      <c r="V471" s="1">
        <v>19.57</v>
      </c>
      <c r="W471" s="1">
        <v>7</v>
      </c>
      <c r="X471" s="1">
        <v>41.96</v>
      </c>
      <c r="Y471" s="4">
        <v>88569</v>
      </c>
    </row>
    <row r="472" spans="1:25" ht="12.75" customHeight="1" x14ac:dyDescent="0.25">
      <c r="A472" s="1">
        <v>20604</v>
      </c>
      <c r="B472" s="1" t="s">
        <v>106</v>
      </c>
      <c r="C472" s="1">
        <v>0.1</v>
      </c>
      <c r="D472" s="1">
        <v>50.98</v>
      </c>
      <c r="E472" s="1">
        <v>22.24</v>
      </c>
      <c r="F472" s="1">
        <v>851</v>
      </c>
      <c r="G472" s="1" t="s">
        <v>968</v>
      </c>
      <c r="H472" s="1" t="s">
        <v>49</v>
      </c>
      <c r="I472" s="1" t="s">
        <v>28</v>
      </c>
      <c r="J472" s="1" t="s">
        <v>41</v>
      </c>
      <c r="K472" s="1" t="s">
        <v>50</v>
      </c>
      <c r="L472" s="1" t="s">
        <v>236</v>
      </c>
      <c r="M472" s="1" t="s">
        <v>969</v>
      </c>
      <c r="N472" s="1">
        <v>0.55000000000000004</v>
      </c>
      <c r="O472" s="1" t="s">
        <v>33</v>
      </c>
      <c r="P472" s="1" t="s">
        <v>34</v>
      </c>
      <c r="Q472" s="1" t="s">
        <v>45</v>
      </c>
      <c r="R472" s="1" t="s">
        <v>970</v>
      </c>
      <c r="S472" s="1">
        <v>91745</v>
      </c>
      <c r="T472" s="3">
        <v>42060</v>
      </c>
      <c r="U472" s="3">
        <v>42062</v>
      </c>
      <c r="V472" s="1">
        <v>98.12</v>
      </c>
      <c r="W472" s="1">
        <v>6</v>
      </c>
      <c r="X472" s="1">
        <v>300.63</v>
      </c>
      <c r="Y472" s="4">
        <v>88568</v>
      </c>
    </row>
    <row r="473" spans="1:25" ht="12.75" customHeight="1" x14ac:dyDescent="0.25">
      <c r="A473" s="1">
        <v>19384</v>
      </c>
      <c r="B473" s="1" t="s">
        <v>37</v>
      </c>
      <c r="C473" s="1">
        <v>0.08</v>
      </c>
      <c r="D473" s="1">
        <v>19.899999999999999</v>
      </c>
      <c r="E473" s="1">
        <v>5.29</v>
      </c>
      <c r="F473" s="1">
        <v>851</v>
      </c>
      <c r="G473" s="1" t="s">
        <v>968</v>
      </c>
      <c r="H473" s="1" t="s">
        <v>49</v>
      </c>
      <c r="I473" s="1" t="s">
        <v>28</v>
      </c>
      <c r="J473" s="1" t="s">
        <v>29</v>
      </c>
      <c r="K473" s="1" t="s">
        <v>257</v>
      </c>
      <c r="L473" s="1" t="s">
        <v>86</v>
      </c>
      <c r="M473" s="1" t="s">
        <v>971</v>
      </c>
      <c r="N473" s="1">
        <v>0.4</v>
      </c>
      <c r="O473" s="1" t="s">
        <v>33</v>
      </c>
      <c r="P473" s="1" t="s">
        <v>34</v>
      </c>
      <c r="Q473" s="1" t="s">
        <v>45</v>
      </c>
      <c r="R473" s="1" t="s">
        <v>970</v>
      </c>
      <c r="S473" s="1">
        <v>91745</v>
      </c>
      <c r="T473" s="3">
        <v>42070</v>
      </c>
      <c r="U473" s="3">
        <v>42072</v>
      </c>
      <c r="V473" s="1">
        <v>107.11</v>
      </c>
      <c r="W473" s="1">
        <v>13</v>
      </c>
      <c r="X473" s="1">
        <v>240.46</v>
      </c>
      <c r="Y473" s="4">
        <v>88569</v>
      </c>
    </row>
    <row r="474" spans="1:25" ht="12.75" customHeight="1" x14ac:dyDescent="0.25">
      <c r="A474" s="1">
        <v>19385</v>
      </c>
      <c r="B474" s="1" t="s">
        <v>37</v>
      </c>
      <c r="C474" s="1">
        <v>0.02</v>
      </c>
      <c r="D474" s="1">
        <v>3.36</v>
      </c>
      <c r="E474" s="1">
        <v>6.27</v>
      </c>
      <c r="F474" s="1">
        <v>851</v>
      </c>
      <c r="G474" s="1" t="s">
        <v>968</v>
      </c>
      <c r="H474" s="1" t="s">
        <v>49</v>
      </c>
      <c r="I474" s="1" t="s">
        <v>28</v>
      </c>
      <c r="J474" s="1" t="s">
        <v>29</v>
      </c>
      <c r="K474" s="1" t="s">
        <v>109</v>
      </c>
      <c r="L474" s="1" t="s">
        <v>59</v>
      </c>
      <c r="M474" s="1" t="s">
        <v>586</v>
      </c>
      <c r="N474" s="1">
        <v>0.4</v>
      </c>
      <c r="O474" s="1" t="s">
        <v>33</v>
      </c>
      <c r="P474" s="1" t="s">
        <v>34</v>
      </c>
      <c r="Q474" s="1" t="s">
        <v>45</v>
      </c>
      <c r="R474" s="1" t="s">
        <v>970</v>
      </c>
      <c r="S474" s="1">
        <v>91745</v>
      </c>
      <c r="T474" s="3">
        <v>42070</v>
      </c>
      <c r="U474" s="3">
        <v>42072</v>
      </c>
      <c r="V474" s="1">
        <v>-216.154</v>
      </c>
      <c r="W474" s="1">
        <v>21</v>
      </c>
      <c r="X474" s="1">
        <v>74.08</v>
      </c>
      <c r="Y474" s="4">
        <v>88569</v>
      </c>
    </row>
    <row r="475" spans="1:25" ht="12.75" customHeight="1" x14ac:dyDescent="0.25">
      <c r="A475" s="1">
        <v>21353</v>
      </c>
      <c r="B475" s="1" t="s">
        <v>47</v>
      </c>
      <c r="C475" s="1">
        <v>0.06</v>
      </c>
      <c r="D475" s="1">
        <v>1.26</v>
      </c>
      <c r="E475" s="1">
        <v>0.7</v>
      </c>
      <c r="F475" s="1">
        <v>851</v>
      </c>
      <c r="G475" s="1" t="s">
        <v>968</v>
      </c>
      <c r="H475" s="1" t="s">
        <v>49</v>
      </c>
      <c r="I475" s="1" t="s">
        <v>28</v>
      </c>
      <c r="J475" s="1" t="s">
        <v>29</v>
      </c>
      <c r="K475" s="1" t="s">
        <v>66</v>
      </c>
      <c r="L475" s="1" t="s">
        <v>31</v>
      </c>
      <c r="M475" s="1" t="s">
        <v>972</v>
      </c>
      <c r="N475" s="1">
        <v>0.81</v>
      </c>
      <c r="O475" s="1" t="s">
        <v>33</v>
      </c>
      <c r="P475" s="1" t="s">
        <v>34</v>
      </c>
      <c r="Q475" s="1" t="s">
        <v>45</v>
      </c>
      <c r="R475" s="1" t="s">
        <v>970</v>
      </c>
      <c r="S475" s="1">
        <v>91745</v>
      </c>
      <c r="T475" s="3">
        <v>42124</v>
      </c>
      <c r="U475" s="3">
        <v>42124</v>
      </c>
      <c r="V475" s="1">
        <v>-6.6096000000000004</v>
      </c>
      <c r="W475" s="1">
        <v>4</v>
      </c>
      <c r="X475" s="1">
        <v>5.28</v>
      </c>
      <c r="Y475" s="4">
        <v>88571</v>
      </c>
    </row>
    <row r="476" spans="1:25" ht="12.75" customHeight="1" x14ac:dyDescent="0.25">
      <c r="A476" s="1">
        <v>26093</v>
      </c>
      <c r="B476" s="1" t="s">
        <v>25</v>
      </c>
      <c r="C476" s="1">
        <v>0.05</v>
      </c>
      <c r="D476" s="1">
        <v>4.24</v>
      </c>
      <c r="E476" s="1">
        <v>5.41</v>
      </c>
      <c r="F476" s="1">
        <v>853</v>
      </c>
      <c r="G476" s="1" t="s">
        <v>973</v>
      </c>
      <c r="H476" s="1" t="s">
        <v>49</v>
      </c>
      <c r="I476" s="1" t="s">
        <v>58</v>
      </c>
      <c r="J476" s="1" t="s">
        <v>29</v>
      </c>
      <c r="K476" s="1" t="s">
        <v>109</v>
      </c>
      <c r="L476" s="1" t="s">
        <v>59</v>
      </c>
      <c r="M476" s="1" t="s">
        <v>110</v>
      </c>
      <c r="N476" s="1">
        <v>0.35</v>
      </c>
      <c r="O476" s="1" t="s">
        <v>33</v>
      </c>
      <c r="P476" s="1" t="s">
        <v>34</v>
      </c>
      <c r="Q476" s="1" t="s">
        <v>45</v>
      </c>
      <c r="R476" s="1" t="s">
        <v>974</v>
      </c>
      <c r="S476" s="1">
        <v>92345</v>
      </c>
      <c r="T476" s="3">
        <v>42079</v>
      </c>
      <c r="U476" s="3">
        <v>42081</v>
      </c>
      <c r="V476" s="1">
        <v>-89.216999999999999</v>
      </c>
      <c r="W476" s="1">
        <v>12</v>
      </c>
      <c r="X476" s="1">
        <v>50.83</v>
      </c>
      <c r="Y476" s="4">
        <v>88570</v>
      </c>
    </row>
    <row r="477" spans="1:25" ht="12.75" customHeight="1" x14ac:dyDescent="0.25">
      <c r="A477" s="1">
        <v>21351</v>
      </c>
      <c r="B477" s="1" t="s">
        <v>47</v>
      </c>
      <c r="C477" s="1">
        <v>0.06</v>
      </c>
      <c r="D477" s="1">
        <v>1.76</v>
      </c>
      <c r="E477" s="1">
        <v>0.7</v>
      </c>
      <c r="F477" s="1">
        <v>854</v>
      </c>
      <c r="G477" s="1" t="s">
        <v>975</v>
      </c>
      <c r="H477" s="1" t="s">
        <v>49</v>
      </c>
      <c r="I477" s="1" t="s">
        <v>28</v>
      </c>
      <c r="J477" s="1" t="s">
        <v>29</v>
      </c>
      <c r="K477" s="1" t="s">
        <v>30</v>
      </c>
      <c r="L477" s="1" t="s">
        <v>31</v>
      </c>
      <c r="M477" s="1" t="s">
        <v>127</v>
      </c>
      <c r="N477" s="1">
        <v>0.56000000000000005</v>
      </c>
      <c r="O477" s="1" t="s">
        <v>33</v>
      </c>
      <c r="P477" s="1" t="s">
        <v>53</v>
      </c>
      <c r="Q477" s="1" t="s">
        <v>228</v>
      </c>
      <c r="R477" s="1" t="s">
        <v>976</v>
      </c>
      <c r="S477" s="1">
        <v>6405</v>
      </c>
      <c r="T477" s="3">
        <v>42124</v>
      </c>
      <c r="U477" s="3">
        <v>42126</v>
      </c>
      <c r="V477" s="1">
        <v>1.2236</v>
      </c>
      <c r="W477" s="1">
        <v>22</v>
      </c>
      <c r="X477" s="1">
        <v>39.26</v>
      </c>
      <c r="Y477" s="4">
        <v>88571</v>
      </c>
    </row>
    <row r="478" spans="1:25" ht="12.75" customHeight="1" x14ac:dyDescent="0.25">
      <c r="A478" s="1">
        <v>21352</v>
      </c>
      <c r="B478" s="1" t="s">
        <v>47</v>
      </c>
      <c r="C478" s="1">
        <v>0.02</v>
      </c>
      <c r="D478" s="1">
        <v>24.98</v>
      </c>
      <c r="E478" s="1">
        <v>8.7899999999999991</v>
      </c>
      <c r="F478" s="1">
        <v>855</v>
      </c>
      <c r="G478" s="1" t="s">
        <v>977</v>
      </c>
      <c r="H478" s="1" t="s">
        <v>49</v>
      </c>
      <c r="I478" s="1" t="s">
        <v>28</v>
      </c>
      <c r="J478" s="1" t="s">
        <v>29</v>
      </c>
      <c r="K478" s="1" t="s">
        <v>141</v>
      </c>
      <c r="L478" s="1" t="s">
        <v>59</v>
      </c>
      <c r="M478" s="1" t="s">
        <v>978</v>
      </c>
      <c r="N478" s="1">
        <v>0.66</v>
      </c>
      <c r="O478" s="1" t="s">
        <v>33</v>
      </c>
      <c r="P478" s="1" t="s">
        <v>53</v>
      </c>
      <c r="Q478" s="1" t="s">
        <v>228</v>
      </c>
      <c r="R478" s="1" t="s">
        <v>979</v>
      </c>
      <c r="S478" s="1">
        <v>6810</v>
      </c>
      <c r="T478" s="3">
        <v>42124</v>
      </c>
      <c r="U478" s="3">
        <v>42125</v>
      </c>
      <c r="V478" s="1">
        <v>4.3148</v>
      </c>
      <c r="W478" s="1">
        <v>23</v>
      </c>
      <c r="X478" s="1">
        <v>606.51</v>
      </c>
      <c r="Y478" s="4">
        <v>88571</v>
      </c>
    </row>
    <row r="479" spans="1:25" ht="12.75" customHeight="1" x14ac:dyDescent="0.25">
      <c r="A479" s="1">
        <v>21354</v>
      </c>
      <c r="B479" s="1" t="s">
        <v>47</v>
      </c>
      <c r="C479" s="1">
        <v>0.05</v>
      </c>
      <c r="D479" s="1">
        <v>35.99</v>
      </c>
      <c r="E479" s="1">
        <v>5.99</v>
      </c>
      <c r="F479" s="1">
        <v>858</v>
      </c>
      <c r="G479" s="1" t="s">
        <v>980</v>
      </c>
      <c r="H479" s="1" t="s">
        <v>27</v>
      </c>
      <c r="I479" s="1" t="s">
        <v>28</v>
      </c>
      <c r="J479" s="1" t="s">
        <v>77</v>
      </c>
      <c r="K479" s="1" t="s">
        <v>78</v>
      </c>
      <c r="L479" s="1" t="s">
        <v>31</v>
      </c>
      <c r="M479" s="1" t="s">
        <v>981</v>
      </c>
      <c r="N479" s="1">
        <v>0.38</v>
      </c>
      <c r="O479" s="1" t="s">
        <v>33</v>
      </c>
      <c r="P479" s="1" t="s">
        <v>53</v>
      </c>
      <c r="Q479" s="1" t="s">
        <v>188</v>
      </c>
      <c r="R479" s="1" t="s">
        <v>476</v>
      </c>
      <c r="S479" s="1">
        <v>4240</v>
      </c>
      <c r="T479" s="3">
        <v>42124</v>
      </c>
      <c r="U479" s="3">
        <v>42126</v>
      </c>
      <c r="V479" s="1">
        <v>-125.83296</v>
      </c>
      <c r="W479" s="1">
        <v>2</v>
      </c>
      <c r="X479" s="1">
        <v>64.89</v>
      </c>
      <c r="Y479" s="4">
        <v>88571</v>
      </c>
    </row>
    <row r="480" spans="1:25" ht="12.75" customHeight="1" x14ac:dyDescent="0.25">
      <c r="A480" s="1">
        <v>21214</v>
      </c>
      <c r="B480" s="1" t="s">
        <v>47</v>
      </c>
      <c r="C480" s="1">
        <v>0.03</v>
      </c>
      <c r="D480" s="1">
        <v>14.2</v>
      </c>
      <c r="E480" s="1">
        <v>5.3</v>
      </c>
      <c r="F480" s="1">
        <v>865</v>
      </c>
      <c r="G480" s="1" t="s">
        <v>982</v>
      </c>
      <c r="H480" s="1" t="s">
        <v>49</v>
      </c>
      <c r="I480" s="1" t="s">
        <v>28</v>
      </c>
      <c r="J480" s="1" t="s">
        <v>41</v>
      </c>
      <c r="K480" s="1" t="s">
        <v>50</v>
      </c>
      <c r="L480" s="1" t="s">
        <v>31</v>
      </c>
      <c r="M480" s="1" t="s">
        <v>730</v>
      </c>
      <c r="N480" s="1">
        <v>0.46</v>
      </c>
      <c r="O480" s="1" t="s">
        <v>33</v>
      </c>
      <c r="P480" s="1" t="s">
        <v>61</v>
      </c>
      <c r="Q480" s="1" t="s">
        <v>703</v>
      </c>
      <c r="R480" s="1" t="s">
        <v>832</v>
      </c>
      <c r="S480" s="1">
        <v>46312</v>
      </c>
      <c r="T480" s="3">
        <v>42151</v>
      </c>
      <c r="U480" s="3">
        <v>42152</v>
      </c>
      <c r="V480" s="1">
        <v>122.21</v>
      </c>
      <c r="W480" s="1">
        <v>18</v>
      </c>
      <c r="X480" s="1">
        <v>267.2</v>
      </c>
      <c r="Y480" s="4">
        <v>90674</v>
      </c>
    </row>
    <row r="481" spans="1:25" ht="12.75" customHeight="1" x14ac:dyDescent="0.25">
      <c r="A481" s="1">
        <v>19947</v>
      </c>
      <c r="B481" s="1" t="s">
        <v>106</v>
      </c>
      <c r="C481" s="1">
        <v>0.04</v>
      </c>
      <c r="D481" s="1">
        <v>6.48</v>
      </c>
      <c r="E481" s="1">
        <v>5.16</v>
      </c>
      <c r="F481" s="1">
        <v>865</v>
      </c>
      <c r="G481" s="1" t="s">
        <v>982</v>
      </c>
      <c r="H481" s="1" t="s">
        <v>27</v>
      </c>
      <c r="I481" s="1" t="s">
        <v>28</v>
      </c>
      <c r="J481" s="1" t="s">
        <v>29</v>
      </c>
      <c r="K481" s="1" t="s">
        <v>93</v>
      </c>
      <c r="L481" s="1" t="s">
        <v>59</v>
      </c>
      <c r="M481" s="1" t="s">
        <v>983</v>
      </c>
      <c r="N481" s="1">
        <v>0.37</v>
      </c>
      <c r="O481" s="1" t="s">
        <v>33</v>
      </c>
      <c r="P481" s="1" t="s">
        <v>61</v>
      </c>
      <c r="Q481" s="1" t="s">
        <v>703</v>
      </c>
      <c r="R481" s="1" t="s">
        <v>832</v>
      </c>
      <c r="S481" s="1">
        <v>46312</v>
      </c>
      <c r="T481" s="3">
        <v>42061</v>
      </c>
      <c r="U481" s="3">
        <v>42065</v>
      </c>
      <c r="V481" s="1">
        <v>-11.1332</v>
      </c>
      <c r="W481" s="1">
        <v>12</v>
      </c>
      <c r="X481" s="1">
        <v>86.79</v>
      </c>
      <c r="Y481" s="4">
        <v>90675</v>
      </c>
    </row>
    <row r="482" spans="1:25" ht="12.75" customHeight="1" x14ac:dyDescent="0.25">
      <c r="A482" s="1">
        <v>24774</v>
      </c>
      <c r="B482" s="1" t="s">
        <v>37</v>
      </c>
      <c r="C482" s="1">
        <v>0.04</v>
      </c>
      <c r="D482" s="1">
        <v>29.18</v>
      </c>
      <c r="E482" s="1">
        <v>8.5500000000000007</v>
      </c>
      <c r="F482" s="1">
        <v>868</v>
      </c>
      <c r="G482" s="1" t="s">
        <v>984</v>
      </c>
      <c r="H482" s="1" t="s">
        <v>27</v>
      </c>
      <c r="I482" s="1" t="s">
        <v>28</v>
      </c>
      <c r="J482" s="1" t="s">
        <v>41</v>
      </c>
      <c r="K482" s="1" t="s">
        <v>50</v>
      </c>
      <c r="L482" s="1" t="s">
        <v>59</v>
      </c>
      <c r="M482" s="1" t="s">
        <v>985</v>
      </c>
      <c r="N482" s="1">
        <v>0.42</v>
      </c>
      <c r="O482" s="1" t="s">
        <v>33</v>
      </c>
      <c r="P482" s="1" t="s">
        <v>61</v>
      </c>
      <c r="Q482" s="1" t="s">
        <v>62</v>
      </c>
      <c r="R482" s="1" t="s">
        <v>986</v>
      </c>
      <c r="S482" s="1">
        <v>55126</v>
      </c>
      <c r="T482" s="3">
        <v>42060</v>
      </c>
      <c r="U482" s="3">
        <v>42062</v>
      </c>
      <c r="V482" s="1">
        <v>201.7353</v>
      </c>
      <c r="W482" s="1">
        <v>10</v>
      </c>
      <c r="X482" s="1">
        <v>292.37</v>
      </c>
      <c r="Y482" s="4">
        <v>91194</v>
      </c>
    </row>
    <row r="483" spans="1:25" ht="12.75" customHeight="1" x14ac:dyDescent="0.25">
      <c r="A483" s="1">
        <v>24775</v>
      </c>
      <c r="B483" s="1" t="s">
        <v>37</v>
      </c>
      <c r="C483" s="1">
        <v>0</v>
      </c>
      <c r="D483" s="1">
        <v>80.98</v>
      </c>
      <c r="E483" s="1">
        <v>35</v>
      </c>
      <c r="F483" s="1">
        <v>868</v>
      </c>
      <c r="G483" s="1" t="s">
        <v>984</v>
      </c>
      <c r="H483" s="1" t="s">
        <v>49</v>
      </c>
      <c r="I483" s="1" t="s">
        <v>28</v>
      </c>
      <c r="J483" s="1" t="s">
        <v>29</v>
      </c>
      <c r="K483" s="1" t="s">
        <v>141</v>
      </c>
      <c r="L483" s="1" t="s">
        <v>236</v>
      </c>
      <c r="M483" s="1" t="s">
        <v>987</v>
      </c>
      <c r="N483" s="1">
        <v>0.83</v>
      </c>
      <c r="O483" s="1" t="s">
        <v>33</v>
      </c>
      <c r="P483" s="1" t="s">
        <v>61</v>
      </c>
      <c r="Q483" s="1" t="s">
        <v>62</v>
      </c>
      <c r="R483" s="1" t="s">
        <v>986</v>
      </c>
      <c r="S483" s="1">
        <v>55126</v>
      </c>
      <c r="T483" s="3">
        <v>42060</v>
      </c>
      <c r="U483" s="3">
        <v>42062</v>
      </c>
      <c r="V483" s="1">
        <v>-684.78</v>
      </c>
      <c r="W483" s="1">
        <v>8</v>
      </c>
      <c r="X483" s="1">
        <v>682.79</v>
      </c>
      <c r="Y483" s="4">
        <v>91194</v>
      </c>
    </row>
    <row r="484" spans="1:25" ht="12.75" customHeight="1" x14ac:dyDescent="0.25">
      <c r="A484" s="1">
        <v>24763</v>
      </c>
      <c r="B484" s="1" t="s">
        <v>47</v>
      </c>
      <c r="C484" s="1">
        <v>0.06</v>
      </c>
      <c r="D484" s="1">
        <v>6.48</v>
      </c>
      <c r="E484" s="1">
        <v>8.8800000000000008</v>
      </c>
      <c r="F484" s="1">
        <v>868</v>
      </c>
      <c r="G484" s="1" t="s">
        <v>984</v>
      </c>
      <c r="H484" s="1" t="s">
        <v>49</v>
      </c>
      <c r="I484" s="1" t="s">
        <v>28</v>
      </c>
      <c r="J484" s="1" t="s">
        <v>29</v>
      </c>
      <c r="K484" s="1" t="s">
        <v>93</v>
      </c>
      <c r="L484" s="1" t="s">
        <v>59</v>
      </c>
      <c r="M484" s="1" t="s">
        <v>988</v>
      </c>
      <c r="N484" s="1">
        <v>0.37</v>
      </c>
      <c r="O484" s="1" t="s">
        <v>33</v>
      </c>
      <c r="P484" s="1" t="s">
        <v>61</v>
      </c>
      <c r="Q484" s="1" t="s">
        <v>62</v>
      </c>
      <c r="R484" s="1" t="s">
        <v>986</v>
      </c>
      <c r="S484" s="1">
        <v>55126</v>
      </c>
      <c r="T484" s="3">
        <v>42069</v>
      </c>
      <c r="U484" s="3">
        <v>42070</v>
      </c>
      <c r="V484" s="1">
        <v>-237.47</v>
      </c>
      <c r="W484" s="1">
        <v>20</v>
      </c>
      <c r="X484" s="1">
        <v>125.77</v>
      </c>
      <c r="Y484" s="4">
        <v>91195</v>
      </c>
    </row>
    <row r="485" spans="1:25" ht="12.75" customHeight="1" x14ac:dyDescent="0.25">
      <c r="A485" s="1">
        <v>24764</v>
      </c>
      <c r="B485" s="1" t="s">
        <v>47</v>
      </c>
      <c r="C485" s="1">
        <v>0.09</v>
      </c>
      <c r="D485" s="1">
        <v>349.45</v>
      </c>
      <c r="E485" s="1">
        <v>60</v>
      </c>
      <c r="F485" s="1">
        <v>868</v>
      </c>
      <c r="G485" s="1" t="s">
        <v>984</v>
      </c>
      <c r="H485" s="1" t="s">
        <v>39</v>
      </c>
      <c r="I485" s="1" t="s">
        <v>28</v>
      </c>
      <c r="J485" s="1" t="s">
        <v>41</v>
      </c>
      <c r="K485" s="1" t="s">
        <v>152</v>
      </c>
      <c r="L485" s="1" t="s">
        <v>43</v>
      </c>
      <c r="M485" s="1" t="s">
        <v>989</v>
      </c>
      <c r="N485" s="1"/>
      <c r="O485" s="1" t="s">
        <v>33</v>
      </c>
      <c r="P485" s="1" t="s">
        <v>61</v>
      </c>
      <c r="Q485" s="1" t="s">
        <v>62</v>
      </c>
      <c r="R485" s="1" t="s">
        <v>986</v>
      </c>
      <c r="S485" s="1">
        <v>55126</v>
      </c>
      <c r="T485" s="3">
        <v>42069</v>
      </c>
      <c r="U485" s="3">
        <v>42070</v>
      </c>
      <c r="V485" s="1">
        <v>-2946.0509999999999</v>
      </c>
      <c r="W485" s="1">
        <v>12</v>
      </c>
      <c r="X485" s="1">
        <v>3918.98</v>
      </c>
      <c r="Y485" s="4">
        <v>91195</v>
      </c>
    </row>
    <row r="486" spans="1:25" ht="12.75" customHeight="1" x14ac:dyDescent="0.25">
      <c r="A486" s="1">
        <v>25507</v>
      </c>
      <c r="B486" s="1" t="s">
        <v>37</v>
      </c>
      <c r="C486" s="1">
        <v>0.03</v>
      </c>
      <c r="D486" s="1">
        <v>14.2</v>
      </c>
      <c r="E486" s="1">
        <v>5.3</v>
      </c>
      <c r="F486" s="1">
        <v>871</v>
      </c>
      <c r="G486" s="1" t="s">
        <v>990</v>
      </c>
      <c r="H486" s="1" t="s">
        <v>49</v>
      </c>
      <c r="I486" s="1" t="s">
        <v>40</v>
      </c>
      <c r="J486" s="1" t="s">
        <v>41</v>
      </c>
      <c r="K486" s="1" t="s">
        <v>50</v>
      </c>
      <c r="L486" s="1" t="s">
        <v>31</v>
      </c>
      <c r="M486" s="1" t="s">
        <v>730</v>
      </c>
      <c r="N486" s="1">
        <v>0.46</v>
      </c>
      <c r="O486" s="1" t="s">
        <v>33</v>
      </c>
      <c r="P486" s="1" t="s">
        <v>34</v>
      </c>
      <c r="Q486" s="1" t="s">
        <v>533</v>
      </c>
      <c r="R486" s="1" t="s">
        <v>991</v>
      </c>
      <c r="S486" s="1">
        <v>89502</v>
      </c>
      <c r="T486" s="3">
        <v>42078</v>
      </c>
      <c r="U486" s="3">
        <v>42080</v>
      </c>
      <c r="V486" s="1">
        <v>21.555599999999998</v>
      </c>
      <c r="W486" s="1">
        <v>2</v>
      </c>
      <c r="X486" s="1">
        <v>31.24</v>
      </c>
      <c r="Y486" s="4">
        <v>90577</v>
      </c>
    </row>
    <row r="487" spans="1:25" ht="12.75" customHeight="1" x14ac:dyDescent="0.25">
      <c r="A487" s="1">
        <v>22547</v>
      </c>
      <c r="B487" s="1" t="s">
        <v>37</v>
      </c>
      <c r="C487" s="1">
        <v>0.01</v>
      </c>
      <c r="D487" s="1">
        <v>5.94</v>
      </c>
      <c r="E487" s="1">
        <v>9.92</v>
      </c>
      <c r="F487" s="1">
        <v>871</v>
      </c>
      <c r="G487" s="1" t="s">
        <v>990</v>
      </c>
      <c r="H487" s="1" t="s">
        <v>49</v>
      </c>
      <c r="I487" s="1" t="s">
        <v>40</v>
      </c>
      <c r="J487" s="1" t="s">
        <v>29</v>
      </c>
      <c r="K487" s="1" t="s">
        <v>109</v>
      </c>
      <c r="L487" s="1" t="s">
        <v>59</v>
      </c>
      <c r="M487" s="1" t="s">
        <v>344</v>
      </c>
      <c r="N487" s="1">
        <v>0.38</v>
      </c>
      <c r="O487" s="1" t="s">
        <v>33</v>
      </c>
      <c r="P487" s="1" t="s">
        <v>34</v>
      </c>
      <c r="Q487" s="1" t="s">
        <v>533</v>
      </c>
      <c r="R487" s="1" t="s">
        <v>991</v>
      </c>
      <c r="S487" s="1">
        <v>89502</v>
      </c>
      <c r="T487" s="3">
        <v>42144</v>
      </c>
      <c r="U487" s="3">
        <v>42147</v>
      </c>
      <c r="V487" s="1">
        <v>-239.315</v>
      </c>
      <c r="W487" s="1">
        <v>12</v>
      </c>
      <c r="X487" s="1">
        <v>74.77</v>
      </c>
      <c r="Y487" s="4">
        <v>90578</v>
      </c>
    </row>
    <row r="488" spans="1:25" ht="12.75" customHeight="1" x14ac:dyDescent="0.25">
      <c r="A488" s="1">
        <v>22548</v>
      </c>
      <c r="B488" s="1" t="s">
        <v>37</v>
      </c>
      <c r="C488" s="1">
        <v>0</v>
      </c>
      <c r="D488" s="1">
        <v>6.48</v>
      </c>
      <c r="E488" s="1">
        <v>5.1100000000000003</v>
      </c>
      <c r="F488" s="1">
        <v>871</v>
      </c>
      <c r="G488" s="1" t="s">
        <v>990</v>
      </c>
      <c r="H488" s="1" t="s">
        <v>49</v>
      </c>
      <c r="I488" s="1" t="s">
        <v>40</v>
      </c>
      <c r="J488" s="1" t="s">
        <v>29</v>
      </c>
      <c r="K488" s="1" t="s">
        <v>93</v>
      </c>
      <c r="L488" s="1" t="s">
        <v>59</v>
      </c>
      <c r="M488" s="1" t="s">
        <v>992</v>
      </c>
      <c r="N488" s="1">
        <v>0.37</v>
      </c>
      <c r="O488" s="1" t="s">
        <v>33</v>
      </c>
      <c r="P488" s="1" t="s">
        <v>34</v>
      </c>
      <c r="Q488" s="1" t="s">
        <v>533</v>
      </c>
      <c r="R488" s="1" t="s">
        <v>991</v>
      </c>
      <c r="S488" s="1">
        <v>89502</v>
      </c>
      <c r="T488" s="3">
        <v>42144</v>
      </c>
      <c r="U488" s="3">
        <v>42146</v>
      </c>
      <c r="V488" s="1">
        <v>-33.31</v>
      </c>
      <c r="W488" s="1">
        <v>18</v>
      </c>
      <c r="X488" s="1">
        <v>127.81</v>
      </c>
      <c r="Y488" s="4">
        <v>90578</v>
      </c>
    </row>
    <row r="489" spans="1:25" ht="12.75" customHeight="1" x14ac:dyDescent="0.25">
      <c r="A489" s="1">
        <v>19262</v>
      </c>
      <c r="B489" s="1" t="s">
        <v>25</v>
      </c>
      <c r="C489" s="1">
        <v>0.04</v>
      </c>
      <c r="D489" s="1">
        <v>4.37</v>
      </c>
      <c r="E489" s="1">
        <v>5.15</v>
      </c>
      <c r="F489" s="1">
        <v>875</v>
      </c>
      <c r="G489" s="1" t="s">
        <v>993</v>
      </c>
      <c r="H489" s="1" t="s">
        <v>49</v>
      </c>
      <c r="I489" s="1" t="s">
        <v>58</v>
      </c>
      <c r="J489" s="1" t="s">
        <v>29</v>
      </c>
      <c r="K489" s="1" t="s">
        <v>257</v>
      </c>
      <c r="L489" s="1" t="s">
        <v>59</v>
      </c>
      <c r="M489" s="1" t="s">
        <v>994</v>
      </c>
      <c r="N489" s="1">
        <v>0.59</v>
      </c>
      <c r="O489" s="1" t="s">
        <v>33</v>
      </c>
      <c r="P489" s="1" t="s">
        <v>34</v>
      </c>
      <c r="Q489" s="1" t="s">
        <v>212</v>
      </c>
      <c r="R489" s="1" t="s">
        <v>995</v>
      </c>
      <c r="S489" s="1">
        <v>84106</v>
      </c>
      <c r="T489" s="3">
        <v>42056</v>
      </c>
      <c r="U489" s="3">
        <v>42057</v>
      </c>
      <c r="V489" s="1">
        <v>-74.479599999999991</v>
      </c>
      <c r="W489" s="1">
        <v>18</v>
      </c>
      <c r="X489" s="1">
        <v>78.59</v>
      </c>
      <c r="Y489" s="4">
        <v>89059</v>
      </c>
    </row>
    <row r="490" spans="1:25" ht="12.75" customHeight="1" x14ac:dyDescent="0.25">
      <c r="A490" s="1">
        <v>19263</v>
      </c>
      <c r="B490" s="1" t="s">
        <v>25</v>
      </c>
      <c r="C490" s="1">
        <v>0.09</v>
      </c>
      <c r="D490" s="1">
        <v>155.99</v>
      </c>
      <c r="E490" s="1">
        <v>8.99</v>
      </c>
      <c r="F490" s="1">
        <v>875</v>
      </c>
      <c r="G490" s="1" t="s">
        <v>993</v>
      </c>
      <c r="H490" s="1" t="s">
        <v>49</v>
      </c>
      <c r="I490" s="1" t="s">
        <v>58</v>
      </c>
      <c r="J490" s="1" t="s">
        <v>77</v>
      </c>
      <c r="K490" s="1" t="s">
        <v>78</v>
      </c>
      <c r="L490" s="1" t="s">
        <v>59</v>
      </c>
      <c r="M490" s="1" t="s">
        <v>996</v>
      </c>
      <c r="N490" s="1">
        <v>0.57999999999999996</v>
      </c>
      <c r="O490" s="1" t="s">
        <v>33</v>
      </c>
      <c r="P490" s="1" t="s">
        <v>34</v>
      </c>
      <c r="Q490" s="1" t="s">
        <v>212</v>
      </c>
      <c r="R490" s="1" t="s">
        <v>995</v>
      </c>
      <c r="S490" s="1">
        <v>84106</v>
      </c>
      <c r="T490" s="3">
        <v>42056</v>
      </c>
      <c r="U490" s="3">
        <v>42058</v>
      </c>
      <c r="V490" s="1">
        <v>-232.22056000000003</v>
      </c>
      <c r="W490" s="1">
        <v>4</v>
      </c>
      <c r="X490" s="1">
        <v>497.11</v>
      </c>
      <c r="Y490" s="4">
        <v>89059</v>
      </c>
    </row>
    <row r="491" spans="1:25" x14ac:dyDescent="0.25">
      <c r="A491" s="1">
        <v>18054</v>
      </c>
      <c r="B491" s="1" t="s">
        <v>47</v>
      </c>
      <c r="C491" s="1">
        <v>7.0000000000000007E-2</v>
      </c>
      <c r="D491" s="1">
        <v>5.68</v>
      </c>
      <c r="E491" s="1">
        <v>1.39</v>
      </c>
      <c r="F491" s="1">
        <v>880</v>
      </c>
      <c r="G491" s="1" t="s">
        <v>997</v>
      </c>
      <c r="H491" s="1" t="s">
        <v>49</v>
      </c>
      <c r="I491" s="1" t="s">
        <v>58</v>
      </c>
      <c r="J491" s="1" t="s">
        <v>29</v>
      </c>
      <c r="K491" s="1" t="s">
        <v>69</v>
      </c>
      <c r="L491" s="1" t="s">
        <v>59</v>
      </c>
      <c r="M491" s="1" t="s">
        <v>998</v>
      </c>
      <c r="N491" s="1">
        <v>0.38</v>
      </c>
      <c r="O491" s="1" t="s">
        <v>33</v>
      </c>
      <c r="P491" s="1" t="s">
        <v>34</v>
      </c>
      <c r="Q491" s="1" t="s">
        <v>378</v>
      </c>
      <c r="R491" s="1" t="s">
        <v>999</v>
      </c>
      <c r="S491" s="1">
        <v>85254</v>
      </c>
      <c r="T491" s="3">
        <v>42088</v>
      </c>
      <c r="U491" s="3">
        <v>42090</v>
      </c>
      <c r="V491" s="1">
        <v>18.643799999999999</v>
      </c>
      <c r="W491" s="1">
        <v>5</v>
      </c>
      <c r="X491" s="1">
        <v>27.02</v>
      </c>
      <c r="Y491" s="4">
        <v>86153</v>
      </c>
    </row>
    <row r="492" spans="1:25" x14ac:dyDescent="0.25">
      <c r="A492" s="1">
        <v>18055</v>
      </c>
      <c r="B492" s="1" t="s">
        <v>47</v>
      </c>
      <c r="C492" s="1">
        <v>0.06</v>
      </c>
      <c r="D492" s="1">
        <v>22.84</v>
      </c>
      <c r="E492" s="1">
        <v>11.54</v>
      </c>
      <c r="F492" s="1">
        <v>880</v>
      </c>
      <c r="G492" s="1" t="s">
        <v>997</v>
      </c>
      <c r="H492" s="1" t="s">
        <v>49</v>
      </c>
      <c r="I492" s="1" t="s">
        <v>58</v>
      </c>
      <c r="J492" s="1" t="s">
        <v>29</v>
      </c>
      <c r="K492" s="1" t="s">
        <v>93</v>
      </c>
      <c r="L492" s="1" t="s">
        <v>59</v>
      </c>
      <c r="M492" s="1" t="s">
        <v>227</v>
      </c>
      <c r="N492" s="1">
        <v>0.39</v>
      </c>
      <c r="O492" s="1" t="s">
        <v>33</v>
      </c>
      <c r="P492" s="1" t="s">
        <v>34</v>
      </c>
      <c r="Q492" s="1" t="s">
        <v>378</v>
      </c>
      <c r="R492" s="1" t="s">
        <v>999</v>
      </c>
      <c r="S492" s="1">
        <v>85254</v>
      </c>
      <c r="T492" s="3">
        <v>42088</v>
      </c>
      <c r="U492" s="3">
        <v>42090</v>
      </c>
      <c r="V492" s="1">
        <v>-31.24</v>
      </c>
      <c r="W492" s="1">
        <v>1</v>
      </c>
      <c r="X492" s="1">
        <v>27.67</v>
      </c>
      <c r="Y492" s="4">
        <v>86153</v>
      </c>
    </row>
    <row r="493" spans="1:25" ht="12.75" customHeight="1" x14ac:dyDescent="0.25">
      <c r="A493" s="1">
        <v>19401</v>
      </c>
      <c r="B493" s="1" t="s">
        <v>47</v>
      </c>
      <c r="C493" s="1">
        <v>0.06</v>
      </c>
      <c r="D493" s="1">
        <v>25.98</v>
      </c>
      <c r="E493" s="1">
        <v>14.36</v>
      </c>
      <c r="F493" s="1">
        <v>885</v>
      </c>
      <c r="G493" s="1" t="s">
        <v>1000</v>
      </c>
      <c r="H493" s="1" t="s">
        <v>39</v>
      </c>
      <c r="I493" s="1" t="s">
        <v>28</v>
      </c>
      <c r="J493" s="1" t="s">
        <v>41</v>
      </c>
      <c r="K493" s="1" t="s">
        <v>42</v>
      </c>
      <c r="L493" s="1" t="s">
        <v>43</v>
      </c>
      <c r="M493" s="1" t="s">
        <v>1001</v>
      </c>
      <c r="N493" s="1">
        <v>0.6</v>
      </c>
      <c r="O493" s="1" t="s">
        <v>33</v>
      </c>
      <c r="P493" s="1" t="s">
        <v>61</v>
      </c>
      <c r="Q493" s="1" t="s">
        <v>130</v>
      </c>
      <c r="R493" s="1" t="s">
        <v>956</v>
      </c>
      <c r="S493" s="1">
        <v>79109</v>
      </c>
      <c r="T493" s="3">
        <v>42148</v>
      </c>
      <c r="U493" s="3">
        <v>42149</v>
      </c>
      <c r="V493" s="1">
        <v>55.888000000000034</v>
      </c>
      <c r="W493" s="1">
        <v>41</v>
      </c>
      <c r="X493" s="1">
        <v>1033.56</v>
      </c>
      <c r="Y493" s="4">
        <v>89537</v>
      </c>
    </row>
    <row r="494" spans="1:25" ht="12.75" customHeight="1" x14ac:dyDescent="0.25">
      <c r="A494" s="1">
        <v>26011</v>
      </c>
      <c r="B494" s="1" t="s">
        <v>47</v>
      </c>
      <c r="C494" s="1">
        <v>0.08</v>
      </c>
      <c r="D494" s="1">
        <v>1.81</v>
      </c>
      <c r="E494" s="1">
        <v>0.75</v>
      </c>
      <c r="F494" s="1">
        <v>890</v>
      </c>
      <c r="G494" s="1" t="s">
        <v>1002</v>
      </c>
      <c r="H494" s="1" t="s">
        <v>49</v>
      </c>
      <c r="I494" s="1" t="s">
        <v>114</v>
      </c>
      <c r="J494" s="1" t="s">
        <v>41</v>
      </c>
      <c r="K494" s="1" t="s">
        <v>42</v>
      </c>
      <c r="L494" s="1" t="s">
        <v>43</v>
      </c>
      <c r="M494" s="1" t="s">
        <v>1003</v>
      </c>
      <c r="N494" s="1">
        <v>0.57999999999999996</v>
      </c>
      <c r="O494" s="1" t="s">
        <v>33</v>
      </c>
      <c r="P494" s="1" t="s">
        <v>61</v>
      </c>
      <c r="Q494" s="1" t="s">
        <v>130</v>
      </c>
      <c r="R494" s="1" t="s">
        <v>1004</v>
      </c>
      <c r="S494" s="1">
        <v>76021</v>
      </c>
      <c r="T494" s="3">
        <v>42009</v>
      </c>
      <c r="U494" s="3">
        <v>42010</v>
      </c>
      <c r="V494" s="1">
        <v>1.3224</v>
      </c>
      <c r="W494" s="1">
        <v>11</v>
      </c>
      <c r="X494" s="1">
        <v>19.97</v>
      </c>
      <c r="Y494" s="4">
        <v>89536</v>
      </c>
    </row>
    <row r="495" spans="1:25" ht="12.75" customHeight="1" x14ac:dyDescent="0.25">
      <c r="A495" s="1">
        <v>26015</v>
      </c>
      <c r="B495" s="1" t="s">
        <v>47</v>
      </c>
      <c r="C495" s="1">
        <v>0.04</v>
      </c>
      <c r="D495" s="1">
        <v>125.99</v>
      </c>
      <c r="E495" s="1">
        <v>5.26</v>
      </c>
      <c r="F495" s="1">
        <v>890</v>
      </c>
      <c r="G495" s="1" t="s">
        <v>1002</v>
      </c>
      <c r="H495" s="1" t="s">
        <v>49</v>
      </c>
      <c r="I495" s="1" t="s">
        <v>114</v>
      </c>
      <c r="J495" s="1" t="s">
        <v>77</v>
      </c>
      <c r="K495" s="1" t="s">
        <v>78</v>
      </c>
      <c r="L495" s="1" t="s">
        <v>59</v>
      </c>
      <c r="M495" s="1" t="s">
        <v>1005</v>
      </c>
      <c r="N495" s="1">
        <v>0.55000000000000004</v>
      </c>
      <c r="O495" s="1" t="s">
        <v>33</v>
      </c>
      <c r="P495" s="1" t="s">
        <v>61</v>
      </c>
      <c r="Q495" s="1" t="s">
        <v>130</v>
      </c>
      <c r="R495" s="1" t="s">
        <v>1004</v>
      </c>
      <c r="S495" s="1">
        <v>76021</v>
      </c>
      <c r="T495" s="3">
        <v>42009</v>
      </c>
      <c r="U495" s="3">
        <v>42009</v>
      </c>
      <c r="V495" s="1">
        <v>455.42069999999995</v>
      </c>
      <c r="W495" s="1">
        <v>6</v>
      </c>
      <c r="X495" s="1">
        <v>660.03</v>
      </c>
      <c r="Y495" s="4">
        <v>89536</v>
      </c>
    </row>
    <row r="496" spans="1:25" ht="12.75" customHeight="1" x14ac:dyDescent="0.25">
      <c r="A496" s="1">
        <v>2045</v>
      </c>
      <c r="B496" s="1" t="s">
        <v>47</v>
      </c>
      <c r="C496" s="1">
        <v>0.01</v>
      </c>
      <c r="D496" s="1">
        <v>8.34</v>
      </c>
      <c r="E496" s="1">
        <v>0.96</v>
      </c>
      <c r="F496" s="1">
        <v>894</v>
      </c>
      <c r="G496" s="1" t="s">
        <v>1006</v>
      </c>
      <c r="H496" s="1" t="s">
        <v>49</v>
      </c>
      <c r="I496" s="1" t="s">
        <v>28</v>
      </c>
      <c r="J496" s="1" t="s">
        <v>41</v>
      </c>
      <c r="K496" s="1" t="s">
        <v>50</v>
      </c>
      <c r="L496" s="1" t="s">
        <v>31</v>
      </c>
      <c r="M496" s="1" t="s">
        <v>1007</v>
      </c>
      <c r="N496" s="1">
        <v>0.43</v>
      </c>
      <c r="O496" s="1" t="s">
        <v>33</v>
      </c>
      <c r="P496" s="1" t="s">
        <v>53</v>
      </c>
      <c r="Q496" s="1" t="s">
        <v>1008</v>
      </c>
      <c r="R496" s="1" t="s">
        <v>35</v>
      </c>
      <c r="S496" s="1">
        <v>20024</v>
      </c>
      <c r="T496" s="3">
        <v>42014</v>
      </c>
      <c r="U496" s="3">
        <v>42016</v>
      </c>
      <c r="V496" s="1">
        <v>29.332000000000001</v>
      </c>
      <c r="W496" s="1">
        <v>24</v>
      </c>
      <c r="X496" s="1">
        <v>199.12</v>
      </c>
      <c r="Y496" s="4">
        <v>14596</v>
      </c>
    </row>
    <row r="497" spans="1:25" ht="12.75" customHeight="1" x14ac:dyDescent="0.25">
      <c r="A497" s="1">
        <v>2046</v>
      </c>
      <c r="B497" s="1" t="s">
        <v>47</v>
      </c>
      <c r="C497" s="1">
        <v>0.06</v>
      </c>
      <c r="D497" s="1">
        <v>3.28</v>
      </c>
      <c r="E497" s="1">
        <v>3.97</v>
      </c>
      <c r="F497" s="1">
        <v>894</v>
      </c>
      <c r="G497" s="1" t="s">
        <v>1006</v>
      </c>
      <c r="H497" s="1" t="s">
        <v>49</v>
      </c>
      <c r="I497" s="1" t="s">
        <v>28</v>
      </c>
      <c r="J497" s="1" t="s">
        <v>29</v>
      </c>
      <c r="K497" s="1" t="s">
        <v>30</v>
      </c>
      <c r="L497" s="1" t="s">
        <v>31</v>
      </c>
      <c r="M497" s="1" t="s">
        <v>1009</v>
      </c>
      <c r="N497" s="1">
        <v>0.56000000000000005</v>
      </c>
      <c r="O497" s="1" t="s">
        <v>33</v>
      </c>
      <c r="P497" s="1" t="s">
        <v>53</v>
      </c>
      <c r="Q497" s="1" t="s">
        <v>1008</v>
      </c>
      <c r="R497" s="1" t="s">
        <v>35</v>
      </c>
      <c r="S497" s="1">
        <v>20024</v>
      </c>
      <c r="T497" s="3">
        <v>42014</v>
      </c>
      <c r="U497" s="3">
        <v>42015</v>
      </c>
      <c r="V497" s="1">
        <v>-86</v>
      </c>
      <c r="W497" s="1">
        <v>19</v>
      </c>
      <c r="X497" s="1">
        <v>63.14</v>
      </c>
      <c r="Y497" s="4">
        <v>14596</v>
      </c>
    </row>
    <row r="498" spans="1:25" ht="12.75" customHeight="1" x14ac:dyDescent="0.25">
      <c r="A498" s="1">
        <v>5421</v>
      </c>
      <c r="B498" s="1" t="s">
        <v>106</v>
      </c>
      <c r="C498" s="1">
        <v>0.02</v>
      </c>
      <c r="D498" s="1">
        <v>1.1399999999999999</v>
      </c>
      <c r="E498" s="1">
        <v>0.7</v>
      </c>
      <c r="F498" s="1">
        <v>894</v>
      </c>
      <c r="G498" s="1" t="s">
        <v>1006</v>
      </c>
      <c r="H498" s="1" t="s">
        <v>49</v>
      </c>
      <c r="I498" s="1" t="s">
        <v>28</v>
      </c>
      <c r="J498" s="1" t="s">
        <v>29</v>
      </c>
      <c r="K498" s="1" t="s">
        <v>66</v>
      </c>
      <c r="L498" s="1" t="s">
        <v>31</v>
      </c>
      <c r="M498" s="1" t="s">
        <v>1010</v>
      </c>
      <c r="N498" s="1">
        <v>0.38</v>
      </c>
      <c r="O498" s="1" t="s">
        <v>33</v>
      </c>
      <c r="P498" s="1" t="s">
        <v>53</v>
      </c>
      <c r="Q498" s="1" t="s">
        <v>1008</v>
      </c>
      <c r="R498" s="1" t="s">
        <v>35</v>
      </c>
      <c r="S498" s="1">
        <v>20024</v>
      </c>
      <c r="T498" s="3">
        <v>42037</v>
      </c>
      <c r="U498" s="3">
        <v>42037</v>
      </c>
      <c r="V498" s="1">
        <v>-0.49</v>
      </c>
      <c r="W498" s="1">
        <v>38</v>
      </c>
      <c r="X498" s="1">
        <v>44.85</v>
      </c>
      <c r="Y498" s="4">
        <v>38529</v>
      </c>
    </row>
    <row r="499" spans="1:25" ht="12.75" customHeight="1" x14ac:dyDescent="0.25">
      <c r="A499" s="1">
        <v>20045</v>
      </c>
      <c r="B499" s="1" t="s">
        <v>47</v>
      </c>
      <c r="C499" s="1">
        <v>0.01</v>
      </c>
      <c r="D499" s="1">
        <v>8.34</v>
      </c>
      <c r="E499" s="1">
        <v>0.96</v>
      </c>
      <c r="F499" s="1">
        <v>896</v>
      </c>
      <c r="G499" s="1" t="s">
        <v>1011</v>
      </c>
      <c r="H499" s="1" t="s">
        <v>49</v>
      </c>
      <c r="I499" s="1" t="s">
        <v>28</v>
      </c>
      <c r="J499" s="1" t="s">
        <v>41</v>
      </c>
      <c r="K499" s="1" t="s">
        <v>50</v>
      </c>
      <c r="L499" s="1" t="s">
        <v>31</v>
      </c>
      <c r="M499" s="1" t="s">
        <v>1007</v>
      </c>
      <c r="N499" s="1">
        <v>0.43</v>
      </c>
      <c r="O499" s="1" t="s">
        <v>33</v>
      </c>
      <c r="P499" s="1" t="s">
        <v>61</v>
      </c>
      <c r="Q499" s="1" t="s">
        <v>130</v>
      </c>
      <c r="R499" s="1" t="s">
        <v>1012</v>
      </c>
      <c r="S499" s="1">
        <v>76201</v>
      </c>
      <c r="T499" s="3">
        <v>42014</v>
      </c>
      <c r="U499" s="3">
        <v>42016</v>
      </c>
      <c r="V499" s="1">
        <v>34.348199999999999</v>
      </c>
      <c r="W499" s="1">
        <v>6</v>
      </c>
      <c r="X499" s="1">
        <v>49.78</v>
      </c>
      <c r="Y499" s="4">
        <v>90166</v>
      </c>
    </row>
    <row r="500" spans="1:25" ht="12.75" customHeight="1" x14ac:dyDescent="0.25">
      <c r="A500" s="1">
        <v>20046</v>
      </c>
      <c r="B500" s="1" t="s">
        <v>47</v>
      </c>
      <c r="C500" s="1">
        <v>0.06</v>
      </c>
      <c r="D500" s="1">
        <v>3.28</v>
      </c>
      <c r="E500" s="1">
        <v>3.97</v>
      </c>
      <c r="F500" s="1">
        <v>896</v>
      </c>
      <c r="G500" s="1" t="s">
        <v>1011</v>
      </c>
      <c r="H500" s="1" t="s">
        <v>49</v>
      </c>
      <c r="I500" s="1" t="s">
        <v>28</v>
      </c>
      <c r="J500" s="1" t="s">
        <v>29</v>
      </c>
      <c r="K500" s="1" t="s">
        <v>30</v>
      </c>
      <c r="L500" s="1" t="s">
        <v>31</v>
      </c>
      <c r="M500" s="1" t="s">
        <v>1009</v>
      </c>
      <c r="N500" s="1">
        <v>0.56000000000000005</v>
      </c>
      <c r="O500" s="1" t="s">
        <v>33</v>
      </c>
      <c r="P500" s="1" t="s">
        <v>61</v>
      </c>
      <c r="Q500" s="1" t="s">
        <v>130</v>
      </c>
      <c r="R500" s="1" t="s">
        <v>1012</v>
      </c>
      <c r="S500" s="1">
        <v>76201</v>
      </c>
      <c r="T500" s="3">
        <v>42014</v>
      </c>
      <c r="U500" s="3">
        <v>42015</v>
      </c>
      <c r="V500" s="1">
        <v>-66.650000000000006</v>
      </c>
      <c r="W500" s="1">
        <v>5</v>
      </c>
      <c r="X500" s="1">
        <v>16.62</v>
      </c>
      <c r="Y500" s="4">
        <v>90166</v>
      </c>
    </row>
    <row r="501" spans="1:25" ht="12.75" customHeight="1" x14ac:dyDescent="0.25">
      <c r="A501" s="1">
        <v>19470</v>
      </c>
      <c r="B501" s="1" t="s">
        <v>47</v>
      </c>
      <c r="C501" s="1">
        <v>0.06</v>
      </c>
      <c r="D501" s="1">
        <v>47.98</v>
      </c>
      <c r="E501" s="1">
        <v>3.61</v>
      </c>
      <c r="F501" s="1">
        <v>896</v>
      </c>
      <c r="G501" s="1" t="s">
        <v>1011</v>
      </c>
      <c r="H501" s="1" t="s">
        <v>49</v>
      </c>
      <c r="I501" s="1" t="s">
        <v>28</v>
      </c>
      <c r="J501" s="1" t="s">
        <v>77</v>
      </c>
      <c r="K501" s="1" t="s">
        <v>180</v>
      </c>
      <c r="L501" s="1" t="s">
        <v>51</v>
      </c>
      <c r="M501" s="1" t="s">
        <v>1013</v>
      </c>
      <c r="N501" s="1">
        <v>0.71</v>
      </c>
      <c r="O501" s="1" t="s">
        <v>33</v>
      </c>
      <c r="P501" s="1" t="s">
        <v>61</v>
      </c>
      <c r="Q501" s="1" t="s">
        <v>130</v>
      </c>
      <c r="R501" s="1" t="s">
        <v>1012</v>
      </c>
      <c r="S501" s="1">
        <v>76201</v>
      </c>
      <c r="T501" s="3">
        <v>42175</v>
      </c>
      <c r="U501" s="3">
        <v>42177</v>
      </c>
      <c r="V501" s="1">
        <v>35.954999999999998</v>
      </c>
      <c r="W501" s="1">
        <v>11</v>
      </c>
      <c r="X501" s="1">
        <v>517.67999999999995</v>
      </c>
      <c r="Y501" s="4">
        <v>90167</v>
      </c>
    </row>
    <row r="502" spans="1:25" ht="12.75" customHeight="1" x14ac:dyDescent="0.25">
      <c r="A502" s="1">
        <v>4724</v>
      </c>
      <c r="B502" s="1" t="s">
        <v>25</v>
      </c>
      <c r="C502" s="1">
        <v>0.04</v>
      </c>
      <c r="D502" s="1">
        <v>90.97</v>
      </c>
      <c r="E502" s="1">
        <v>28</v>
      </c>
      <c r="F502" s="1">
        <v>898</v>
      </c>
      <c r="G502" s="1" t="s">
        <v>1014</v>
      </c>
      <c r="H502" s="1" t="s">
        <v>39</v>
      </c>
      <c r="I502" s="1" t="s">
        <v>58</v>
      </c>
      <c r="J502" s="1" t="s">
        <v>77</v>
      </c>
      <c r="K502" s="1" t="s">
        <v>85</v>
      </c>
      <c r="L502" s="1" t="s">
        <v>43</v>
      </c>
      <c r="M502" s="1" t="s">
        <v>1015</v>
      </c>
      <c r="N502" s="1">
        <v>0.38</v>
      </c>
      <c r="O502" s="1" t="s">
        <v>33</v>
      </c>
      <c r="P502" s="1" t="s">
        <v>53</v>
      </c>
      <c r="Q502" s="1" t="s">
        <v>71</v>
      </c>
      <c r="R502" s="1" t="s">
        <v>90</v>
      </c>
      <c r="S502" s="1">
        <v>10039</v>
      </c>
      <c r="T502" s="3">
        <v>42016</v>
      </c>
      <c r="U502" s="3">
        <v>42017</v>
      </c>
      <c r="V502" s="1">
        <v>-173.09520000000001</v>
      </c>
      <c r="W502" s="1">
        <v>6</v>
      </c>
      <c r="X502" s="1">
        <v>573.30999999999995</v>
      </c>
      <c r="Y502" s="4">
        <v>33635</v>
      </c>
    </row>
    <row r="503" spans="1:25" ht="12.75" customHeight="1" x14ac:dyDescent="0.25">
      <c r="A503" s="1">
        <v>4725</v>
      </c>
      <c r="B503" s="1" t="s">
        <v>25</v>
      </c>
      <c r="C503" s="1">
        <v>7.0000000000000007E-2</v>
      </c>
      <c r="D503" s="1">
        <v>20.34</v>
      </c>
      <c r="E503" s="1">
        <v>35</v>
      </c>
      <c r="F503" s="1">
        <v>898</v>
      </c>
      <c r="G503" s="1" t="s">
        <v>1014</v>
      </c>
      <c r="H503" s="1" t="s">
        <v>49</v>
      </c>
      <c r="I503" s="1" t="s">
        <v>58</v>
      </c>
      <c r="J503" s="1" t="s">
        <v>29</v>
      </c>
      <c r="K503" s="1" t="s">
        <v>141</v>
      </c>
      <c r="L503" s="1" t="s">
        <v>236</v>
      </c>
      <c r="M503" s="1" t="s">
        <v>375</v>
      </c>
      <c r="N503" s="1">
        <v>0.84</v>
      </c>
      <c r="O503" s="1" t="s">
        <v>33</v>
      </c>
      <c r="P503" s="1" t="s">
        <v>53</v>
      </c>
      <c r="Q503" s="1" t="s">
        <v>71</v>
      </c>
      <c r="R503" s="1" t="s">
        <v>90</v>
      </c>
      <c r="S503" s="1">
        <v>10039</v>
      </c>
      <c r="T503" s="3">
        <v>42016</v>
      </c>
      <c r="U503" s="3">
        <v>42017</v>
      </c>
      <c r="V503" s="1">
        <v>-96.16</v>
      </c>
      <c r="W503" s="1">
        <v>5</v>
      </c>
      <c r="X503" s="1">
        <v>140.22999999999999</v>
      </c>
      <c r="Y503" s="4">
        <v>33635</v>
      </c>
    </row>
    <row r="504" spans="1:25" ht="12.75" customHeight="1" x14ac:dyDescent="0.25">
      <c r="A504" s="1">
        <v>1311</v>
      </c>
      <c r="B504" s="1" t="s">
        <v>37</v>
      </c>
      <c r="C504" s="1">
        <v>0.02</v>
      </c>
      <c r="D504" s="1">
        <v>12.53</v>
      </c>
      <c r="E504" s="1">
        <v>0.49</v>
      </c>
      <c r="F504" s="1">
        <v>898</v>
      </c>
      <c r="G504" s="1" t="s">
        <v>1014</v>
      </c>
      <c r="H504" s="1" t="s">
        <v>49</v>
      </c>
      <c r="I504" s="1" t="s">
        <v>58</v>
      </c>
      <c r="J504" s="1" t="s">
        <v>29</v>
      </c>
      <c r="K504" s="1" t="s">
        <v>134</v>
      </c>
      <c r="L504" s="1" t="s">
        <v>59</v>
      </c>
      <c r="M504" s="1" t="s">
        <v>1016</v>
      </c>
      <c r="N504" s="1">
        <v>0.38</v>
      </c>
      <c r="O504" s="1" t="s">
        <v>33</v>
      </c>
      <c r="P504" s="1" t="s">
        <v>53</v>
      </c>
      <c r="Q504" s="1" t="s">
        <v>71</v>
      </c>
      <c r="R504" s="1" t="s">
        <v>90</v>
      </c>
      <c r="S504" s="1">
        <v>10039</v>
      </c>
      <c r="T504" s="3">
        <v>42031</v>
      </c>
      <c r="U504" s="3">
        <v>42031</v>
      </c>
      <c r="V504" s="1">
        <v>263.39999999999998</v>
      </c>
      <c r="W504" s="1">
        <v>47</v>
      </c>
      <c r="X504" s="1">
        <v>594.44000000000005</v>
      </c>
      <c r="Y504" s="4">
        <v>9606</v>
      </c>
    </row>
    <row r="505" spans="1:25" ht="12.75" customHeight="1" x14ac:dyDescent="0.25">
      <c r="A505" s="1">
        <v>1312</v>
      </c>
      <c r="B505" s="1" t="s">
        <v>37</v>
      </c>
      <c r="C505" s="1">
        <v>7.0000000000000007E-2</v>
      </c>
      <c r="D505" s="1">
        <v>5.18</v>
      </c>
      <c r="E505" s="1">
        <v>2.04</v>
      </c>
      <c r="F505" s="1">
        <v>898</v>
      </c>
      <c r="G505" s="1" t="s">
        <v>1014</v>
      </c>
      <c r="H505" s="1" t="s">
        <v>27</v>
      </c>
      <c r="I505" s="1" t="s">
        <v>58</v>
      </c>
      <c r="J505" s="1" t="s">
        <v>29</v>
      </c>
      <c r="K505" s="1" t="s">
        <v>93</v>
      </c>
      <c r="L505" s="1" t="s">
        <v>31</v>
      </c>
      <c r="M505" s="1" t="s">
        <v>167</v>
      </c>
      <c r="N505" s="1">
        <v>0.36</v>
      </c>
      <c r="O505" s="1" t="s">
        <v>33</v>
      </c>
      <c r="P505" s="1" t="s">
        <v>53</v>
      </c>
      <c r="Q505" s="1" t="s">
        <v>71</v>
      </c>
      <c r="R505" s="1" t="s">
        <v>90</v>
      </c>
      <c r="S505" s="1">
        <v>10039</v>
      </c>
      <c r="T505" s="3">
        <v>42031</v>
      </c>
      <c r="U505" s="3">
        <v>42033</v>
      </c>
      <c r="V505" s="1">
        <v>37.31</v>
      </c>
      <c r="W505" s="1">
        <v>44</v>
      </c>
      <c r="X505" s="1">
        <v>228.5</v>
      </c>
      <c r="Y505" s="4">
        <v>9606</v>
      </c>
    </row>
    <row r="506" spans="1:25" ht="12.75" customHeight="1" x14ac:dyDescent="0.25">
      <c r="A506" s="1">
        <v>22724</v>
      </c>
      <c r="B506" s="1" t="s">
        <v>25</v>
      </c>
      <c r="C506" s="1">
        <v>0.04</v>
      </c>
      <c r="D506" s="1">
        <v>90.97</v>
      </c>
      <c r="E506" s="1">
        <v>28</v>
      </c>
      <c r="F506" s="1">
        <v>899</v>
      </c>
      <c r="G506" s="1" t="s">
        <v>1017</v>
      </c>
      <c r="H506" s="1" t="s">
        <v>39</v>
      </c>
      <c r="I506" s="1" t="s">
        <v>58</v>
      </c>
      <c r="J506" s="1" t="s">
        <v>77</v>
      </c>
      <c r="K506" s="1" t="s">
        <v>85</v>
      </c>
      <c r="L506" s="1" t="s">
        <v>43</v>
      </c>
      <c r="M506" s="1" t="s">
        <v>1015</v>
      </c>
      <c r="N506" s="1">
        <v>0.38</v>
      </c>
      <c r="O506" s="1" t="s">
        <v>33</v>
      </c>
      <c r="P506" s="1" t="s">
        <v>53</v>
      </c>
      <c r="Q506" s="1" t="s">
        <v>234</v>
      </c>
      <c r="R506" s="1" t="s">
        <v>1018</v>
      </c>
      <c r="S506" s="1">
        <v>16602</v>
      </c>
      <c r="T506" s="3">
        <v>42016</v>
      </c>
      <c r="U506" s="3">
        <v>42017</v>
      </c>
      <c r="V506" s="1">
        <v>-173.09520000000001</v>
      </c>
      <c r="W506" s="1">
        <v>2</v>
      </c>
      <c r="X506" s="1">
        <v>191.1</v>
      </c>
      <c r="Y506" s="4">
        <v>86263</v>
      </c>
    </row>
    <row r="507" spans="1:25" ht="12.75" customHeight="1" x14ac:dyDescent="0.25">
      <c r="A507" s="1">
        <v>22725</v>
      </c>
      <c r="B507" s="1" t="s">
        <v>25</v>
      </c>
      <c r="C507" s="1">
        <v>7.0000000000000007E-2</v>
      </c>
      <c r="D507" s="1">
        <v>20.34</v>
      </c>
      <c r="E507" s="1">
        <v>35</v>
      </c>
      <c r="F507" s="1">
        <v>899</v>
      </c>
      <c r="G507" s="1" t="s">
        <v>1017</v>
      </c>
      <c r="H507" s="1" t="s">
        <v>49</v>
      </c>
      <c r="I507" s="1" t="s">
        <v>58</v>
      </c>
      <c r="J507" s="1" t="s">
        <v>29</v>
      </c>
      <c r="K507" s="1" t="s">
        <v>141</v>
      </c>
      <c r="L507" s="1" t="s">
        <v>236</v>
      </c>
      <c r="M507" s="1" t="s">
        <v>375</v>
      </c>
      <c r="N507" s="1">
        <v>0.84</v>
      </c>
      <c r="O507" s="1" t="s">
        <v>33</v>
      </c>
      <c r="P507" s="1" t="s">
        <v>53</v>
      </c>
      <c r="Q507" s="1" t="s">
        <v>234</v>
      </c>
      <c r="R507" s="1" t="s">
        <v>1018</v>
      </c>
      <c r="S507" s="1">
        <v>16602</v>
      </c>
      <c r="T507" s="3">
        <v>42016</v>
      </c>
      <c r="U507" s="3">
        <v>42017</v>
      </c>
      <c r="V507" s="1">
        <v>-96.16</v>
      </c>
      <c r="W507" s="1">
        <v>1</v>
      </c>
      <c r="X507" s="1">
        <v>28.05</v>
      </c>
      <c r="Y507" s="4">
        <v>86263</v>
      </c>
    </row>
    <row r="508" spans="1:25" ht="12.75" customHeight="1" x14ac:dyDescent="0.25">
      <c r="A508" s="1">
        <v>19311</v>
      </c>
      <c r="B508" s="1" t="s">
        <v>37</v>
      </c>
      <c r="C508" s="1">
        <v>0.02</v>
      </c>
      <c r="D508" s="1">
        <v>12.53</v>
      </c>
      <c r="E508" s="1">
        <v>0.49</v>
      </c>
      <c r="F508" s="1">
        <v>899</v>
      </c>
      <c r="G508" s="1" t="s">
        <v>1017</v>
      </c>
      <c r="H508" s="1" t="s">
        <v>49</v>
      </c>
      <c r="I508" s="1" t="s">
        <v>58</v>
      </c>
      <c r="J508" s="1" t="s">
        <v>29</v>
      </c>
      <c r="K508" s="1" t="s">
        <v>134</v>
      </c>
      <c r="L508" s="1" t="s">
        <v>59</v>
      </c>
      <c r="M508" s="1" t="s">
        <v>1016</v>
      </c>
      <c r="N508" s="1">
        <v>0.38</v>
      </c>
      <c r="O508" s="1" t="s">
        <v>33</v>
      </c>
      <c r="P508" s="1" t="s">
        <v>53</v>
      </c>
      <c r="Q508" s="1" t="s">
        <v>234</v>
      </c>
      <c r="R508" s="1" t="s">
        <v>1018</v>
      </c>
      <c r="S508" s="1">
        <v>16602</v>
      </c>
      <c r="T508" s="3">
        <v>42031</v>
      </c>
      <c r="U508" s="3">
        <v>42031</v>
      </c>
      <c r="V508" s="1">
        <v>104.7213</v>
      </c>
      <c r="W508" s="1">
        <v>12</v>
      </c>
      <c r="X508" s="1">
        <v>151.77000000000001</v>
      </c>
      <c r="Y508" s="4">
        <v>86264</v>
      </c>
    </row>
    <row r="509" spans="1:25" ht="12.75" customHeight="1" x14ac:dyDescent="0.25">
      <c r="A509" s="1">
        <v>19312</v>
      </c>
      <c r="B509" s="1" t="s">
        <v>37</v>
      </c>
      <c r="C509" s="1">
        <v>7.0000000000000007E-2</v>
      </c>
      <c r="D509" s="1">
        <v>5.18</v>
      </c>
      <c r="E509" s="1">
        <v>2.04</v>
      </c>
      <c r="F509" s="1">
        <v>899</v>
      </c>
      <c r="G509" s="1" t="s">
        <v>1017</v>
      </c>
      <c r="H509" s="1" t="s">
        <v>27</v>
      </c>
      <c r="I509" s="1" t="s">
        <v>58</v>
      </c>
      <c r="J509" s="1" t="s">
        <v>29</v>
      </c>
      <c r="K509" s="1" t="s">
        <v>93</v>
      </c>
      <c r="L509" s="1" t="s">
        <v>31</v>
      </c>
      <c r="M509" s="1" t="s">
        <v>167</v>
      </c>
      <c r="N509" s="1">
        <v>0.36</v>
      </c>
      <c r="O509" s="1" t="s">
        <v>33</v>
      </c>
      <c r="P509" s="1" t="s">
        <v>53</v>
      </c>
      <c r="Q509" s="1" t="s">
        <v>234</v>
      </c>
      <c r="R509" s="1" t="s">
        <v>1018</v>
      </c>
      <c r="S509" s="1">
        <v>16602</v>
      </c>
      <c r="T509" s="3">
        <v>42031</v>
      </c>
      <c r="U509" s="3">
        <v>42033</v>
      </c>
      <c r="V509" s="1">
        <v>37.31</v>
      </c>
      <c r="W509" s="1">
        <v>11</v>
      </c>
      <c r="X509" s="1">
        <v>57.13</v>
      </c>
      <c r="Y509" s="4">
        <v>86264</v>
      </c>
    </row>
    <row r="510" spans="1:25" ht="12.75" customHeight="1" x14ac:dyDescent="0.25">
      <c r="A510" s="1">
        <v>24981</v>
      </c>
      <c r="B510" s="1" t="s">
        <v>37</v>
      </c>
      <c r="C510" s="1">
        <v>0</v>
      </c>
      <c r="D510" s="1">
        <v>5.98</v>
      </c>
      <c r="E510" s="1">
        <v>1.49</v>
      </c>
      <c r="F510" s="1">
        <v>903</v>
      </c>
      <c r="G510" s="1" t="s">
        <v>1019</v>
      </c>
      <c r="H510" s="1" t="s">
        <v>49</v>
      </c>
      <c r="I510" s="1" t="s">
        <v>114</v>
      </c>
      <c r="J510" s="1" t="s">
        <v>29</v>
      </c>
      <c r="K510" s="1" t="s">
        <v>109</v>
      </c>
      <c r="L510" s="1" t="s">
        <v>59</v>
      </c>
      <c r="M510" s="1" t="s">
        <v>1020</v>
      </c>
      <c r="N510" s="1">
        <v>0.39</v>
      </c>
      <c r="O510" s="1" t="s">
        <v>33</v>
      </c>
      <c r="P510" s="1" t="s">
        <v>53</v>
      </c>
      <c r="Q510" s="1" t="s">
        <v>193</v>
      </c>
      <c r="R510" s="1" t="s">
        <v>1021</v>
      </c>
      <c r="S510" s="1">
        <v>1887</v>
      </c>
      <c r="T510" s="3">
        <v>42075</v>
      </c>
      <c r="U510" s="3">
        <v>42077</v>
      </c>
      <c r="V510" s="1">
        <v>80.674799999999991</v>
      </c>
      <c r="W510" s="1">
        <v>18</v>
      </c>
      <c r="X510" s="1">
        <v>116.92</v>
      </c>
      <c r="Y510" s="4">
        <v>90806</v>
      </c>
    </row>
    <row r="511" spans="1:25" ht="12.75" customHeight="1" x14ac:dyDescent="0.25">
      <c r="A511" s="1">
        <v>22288</v>
      </c>
      <c r="B511" s="1" t="s">
        <v>47</v>
      </c>
      <c r="C511" s="1">
        <v>0.09</v>
      </c>
      <c r="D511" s="1">
        <v>35.99</v>
      </c>
      <c r="E511" s="1">
        <v>5.99</v>
      </c>
      <c r="F511" s="1">
        <v>907</v>
      </c>
      <c r="G511" s="1" t="s">
        <v>1022</v>
      </c>
      <c r="H511" s="1" t="s">
        <v>49</v>
      </c>
      <c r="I511" s="1" t="s">
        <v>40</v>
      </c>
      <c r="J511" s="1" t="s">
        <v>77</v>
      </c>
      <c r="K511" s="1" t="s">
        <v>78</v>
      </c>
      <c r="L511" s="1" t="s">
        <v>31</v>
      </c>
      <c r="M511" s="1" t="s">
        <v>981</v>
      </c>
      <c r="N511" s="1">
        <v>0.38</v>
      </c>
      <c r="O511" s="1" t="s">
        <v>33</v>
      </c>
      <c r="P511" s="1" t="s">
        <v>136</v>
      </c>
      <c r="Q511" s="1" t="s">
        <v>613</v>
      </c>
      <c r="R511" s="1" t="s">
        <v>675</v>
      </c>
      <c r="S511" s="1">
        <v>42420</v>
      </c>
      <c r="T511" s="3">
        <v>42061</v>
      </c>
      <c r="U511" s="3">
        <v>42062</v>
      </c>
      <c r="V511" s="1">
        <v>114.3165</v>
      </c>
      <c r="W511" s="1">
        <v>5</v>
      </c>
      <c r="X511" s="1">
        <v>151.6</v>
      </c>
      <c r="Y511" s="4">
        <v>86459</v>
      </c>
    </row>
    <row r="512" spans="1:25" ht="12.75" customHeight="1" x14ac:dyDescent="0.25">
      <c r="A512" s="1">
        <v>21345</v>
      </c>
      <c r="B512" s="1" t="s">
        <v>56</v>
      </c>
      <c r="C512" s="1">
        <v>0.09</v>
      </c>
      <c r="D512" s="1">
        <v>2.6</v>
      </c>
      <c r="E512" s="1">
        <v>2.4</v>
      </c>
      <c r="F512" s="1">
        <v>907</v>
      </c>
      <c r="G512" s="1" t="s">
        <v>1022</v>
      </c>
      <c r="H512" s="1" t="s">
        <v>49</v>
      </c>
      <c r="I512" s="1" t="s">
        <v>40</v>
      </c>
      <c r="J512" s="1" t="s">
        <v>29</v>
      </c>
      <c r="K512" s="1" t="s">
        <v>30</v>
      </c>
      <c r="L512" s="1" t="s">
        <v>31</v>
      </c>
      <c r="M512" s="1" t="s">
        <v>1023</v>
      </c>
      <c r="N512" s="1">
        <v>0.57999999999999996</v>
      </c>
      <c r="O512" s="1" t="s">
        <v>33</v>
      </c>
      <c r="P512" s="1" t="s">
        <v>136</v>
      </c>
      <c r="Q512" s="1" t="s">
        <v>613</v>
      </c>
      <c r="R512" s="1" t="s">
        <v>675</v>
      </c>
      <c r="S512" s="1">
        <v>42420</v>
      </c>
      <c r="T512" s="3">
        <v>42172</v>
      </c>
      <c r="U512" s="3">
        <v>42174</v>
      </c>
      <c r="V512" s="1">
        <v>1107.4079999999999</v>
      </c>
      <c r="W512" s="1">
        <v>12</v>
      </c>
      <c r="X512" s="1">
        <v>31.73</v>
      </c>
      <c r="Y512" s="4">
        <v>86460</v>
      </c>
    </row>
    <row r="513" spans="1:25" ht="12.75" customHeight="1" x14ac:dyDescent="0.25">
      <c r="A513" s="1">
        <v>19480</v>
      </c>
      <c r="B513" s="1" t="s">
        <v>47</v>
      </c>
      <c r="C513" s="1">
        <v>0</v>
      </c>
      <c r="D513" s="1">
        <v>5.28</v>
      </c>
      <c r="E513" s="1">
        <v>5.61</v>
      </c>
      <c r="F513" s="1">
        <v>910</v>
      </c>
      <c r="G513" s="1" t="s">
        <v>1024</v>
      </c>
      <c r="H513" s="1" t="s">
        <v>49</v>
      </c>
      <c r="I513" s="1" t="s">
        <v>28</v>
      </c>
      <c r="J513" s="1" t="s">
        <v>29</v>
      </c>
      <c r="K513" s="1" t="s">
        <v>93</v>
      </c>
      <c r="L513" s="1" t="s">
        <v>59</v>
      </c>
      <c r="M513" s="1" t="s">
        <v>836</v>
      </c>
      <c r="N513" s="1">
        <v>0.4</v>
      </c>
      <c r="O513" s="1" t="s">
        <v>33</v>
      </c>
      <c r="P513" s="1" t="s">
        <v>136</v>
      </c>
      <c r="Q513" s="1" t="s">
        <v>958</v>
      </c>
      <c r="R513" s="1" t="s">
        <v>959</v>
      </c>
      <c r="S513" s="1">
        <v>71854</v>
      </c>
      <c r="T513" s="3">
        <v>42138</v>
      </c>
      <c r="U513" s="3">
        <v>42138</v>
      </c>
      <c r="V513" s="1">
        <v>-149.21199999999999</v>
      </c>
      <c r="W513" s="1">
        <v>15</v>
      </c>
      <c r="X513" s="1">
        <v>85.26</v>
      </c>
      <c r="Y513" s="4">
        <v>90187</v>
      </c>
    </row>
    <row r="514" spans="1:25" ht="12.75" customHeight="1" x14ac:dyDescent="0.25">
      <c r="A514" s="1">
        <v>25356</v>
      </c>
      <c r="B514" s="1" t="s">
        <v>37</v>
      </c>
      <c r="C514" s="1">
        <v>0.05</v>
      </c>
      <c r="D514" s="1">
        <v>7.64</v>
      </c>
      <c r="E514" s="1">
        <v>5.83</v>
      </c>
      <c r="F514" s="1">
        <v>911</v>
      </c>
      <c r="G514" s="1" t="s">
        <v>1025</v>
      </c>
      <c r="H514" s="1" t="s">
        <v>49</v>
      </c>
      <c r="I514" s="1" t="s">
        <v>28</v>
      </c>
      <c r="J514" s="1" t="s">
        <v>29</v>
      </c>
      <c r="K514" s="1" t="s">
        <v>93</v>
      </c>
      <c r="L514" s="1" t="s">
        <v>31</v>
      </c>
      <c r="M514" s="1" t="s">
        <v>1026</v>
      </c>
      <c r="N514" s="1">
        <v>0.36</v>
      </c>
      <c r="O514" s="1" t="s">
        <v>33</v>
      </c>
      <c r="P514" s="1" t="s">
        <v>53</v>
      </c>
      <c r="Q514" s="1" t="s">
        <v>648</v>
      </c>
      <c r="R514" s="1" t="s">
        <v>1027</v>
      </c>
      <c r="S514" s="1">
        <v>26003</v>
      </c>
      <c r="T514" s="3">
        <v>42035</v>
      </c>
      <c r="U514" s="3">
        <v>42037</v>
      </c>
      <c r="V514" s="1">
        <v>-21.018000000000001</v>
      </c>
      <c r="W514" s="1">
        <v>2</v>
      </c>
      <c r="X514" s="1">
        <v>16.600000000000001</v>
      </c>
      <c r="Y514" s="4">
        <v>90185</v>
      </c>
    </row>
    <row r="515" spans="1:25" ht="12.75" customHeight="1" x14ac:dyDescent="0.25">
      <c r="A515" s="1">
        <v>25357</v>
      </c>
      <c r="B515" s="1" t="s">
        <v>37</v>
      </c>
      <c r="C515" s="1">
        <v>0.04</v>
      </c>
      <c r="D515" s="1">
        <v>218.75</v>
      </c>
      <c r="E515" s="1">
        <v>69.64</v>
      </c>
      <c r="F515" s="1">
        <v>911</v>
      </c>
      <c r="G515" s="1" t="s">
        <v>1025</v>
      </c>
      <c r="H515" s="1" t="s">
        <v>39</v>
      </c>
      <c r="I515" s="1" t="s">
        <v>28</v>
      </c>
      <c r="J515" s="1" t="s">
        <v>41</v>
      </c>
      <c r="K515" s="1" t="s">
        <v>152</v>
      </c>
      <c r="L515" s="1" t="s">
        <v>121</v>
      </c>
      <c r="M515" s="1" t="s">
        <v>655</v>
      </c>
      <c r="N515" s="1">
        <v>0.72</v>
      </c>
      <c r="O515" s="1" t="s">
        <v>33</v>
      </c>
      <c r="P515" s="1" t="s">
        <v>53</v>
      </c>
      <c r="Q515" s="1" t="s">
        <v>648</v>
      </c>
      <c r="R515" s="1" t="s">
        <v>1027</v>
      </c>
      <c r="S515" s="1">
        <v>26003</v>
      </c>
      <c r="T515" s="3">
        <v>42035</v>
      </c>
      <c r="U515" s="3">
        <v>42036</v>
      </c>
      <c r="V515" s="1">
        <v>-655.52987500000006</v>
      </c>
      <c r="W515" s="1">
        <v>10</v>
      </c>
      <c r="X515" s="1">
        <v>2285.41</v>
      </c>
      <c r="Y515" s="4">
        <v>90185</v>
      </c>
    </row>
    <row r="516" spans="1:25" ht="12.75" customHeight="1" x14ac:dyDescent="0.25">
      <c r="A516" s="1">
        <v>24028</v>
      </c>
      <c r="B516" s="1" t="s">
        <v>25</v>
      </c>
      <c r="C516" s="1">
        <v>0.01</v>
      </c>
      <c r="D516" s="1">
        <v>59.76</v>
      </c>
      <c r="E516" s="1">
        <v>9.7100000000000009</v>
      </c>
      <c r="F516" s="1">
        <v>911</v>
      </c>
      <c r="G516" s="1" t="s">
        <v>1025</v>
      </c>
      <c r="H516" s="1" t="s">
        <v>49</v>
      </c>
      <c r="I516" s="1" t="s">
        <v>28</v>
      </c>
      <c r="J516" s="1" t="s">
        <v>29</v>
      </c>
      <c r="K516" s="1" t="s">
        <v>141</v>
      </c>
      <c r="L516" s="1" t="s">
        <v>59</v>
      </c>
      <c r="M516" s="1" t="s">
        <v>1028</v>
      </c>
      <c r="N516" s="1">
        <v>0.56999999999999995</v>
      </c>
      <c r="O516" s="1" t="s">
        <v>33</v>
      </c>
      <c r="P516" s="1" t="s">
        <v>53</v>
      </c>
      <c r="Q516" s="1" t="s">
        <v>648</v>
      </c>
      <c r="R516" s="1" t="s">
        <v>1027</v>
      </c>
      <c r="S516" s="1">
        <v>26003</v>
      </c>
      <c r="T516" s="3">
        <v>42098</v>
      </c>
      <c r="U516" s="3">
        <v>42100</v>
      </c>
      <c r="V516" s="1">
        <v>354.32879999999994</v>
      </c>
      <c r="W516" s="1">
        <v>8</v>
      </c>
      <c r="X516" s="1">
        <v>513.52</v>
      </c>
      <c r="Y516" s="4">
        <v>90186</v>
      </c>
    </row>
    <row r="517" spans="1:25" ht="12.75" customHeight="1" x14ac:dyDescent="0.25">
      <c r="A517" s="1">
        <v>24953</v>
      </c>
      <c r="B517" s="1" t="s">
        <v>25</v>
      </c>
      <c r="C517" s="1">
        <v>0.06</v>
      </c>
      <c r="D517" s="1">
        <v>350.98</v>
      </c>
      <c r="E517" s="1">
        <v>30</v>
      </c>
      <c r="F517" s="1">
        <v>915</v>
      </c>
      <c r="G517" s="1" t="s">
        <v>1029</v>
      </c>
      <c r="H517" s="1" t="s">
        <v>39</v>
      </c>
      <c r="I517" s="1" t="s">
        <v>40</v>
      </c>
      <c r="J517" s="1" t="s">
        <v>41</v>
      </c>
      <c r="K517" s="1" t="s">
        <v>42</v>
      </c>
      <c r="L517" s="1" t="s">
        <v>43</v>
      </c>
      <c r="M517" s="1" t="s">
        <v>862</v>
      </c>
      <c r="N517" s="1">
        <v>0.61</v>
      </c>
      <c r="O517" s="1" t="s">
        <v>33</v>
      </c>
      <c r="P517" s="1" t="s">
        <v>61</v>
      </c>
      <c r="Q517" s="1" t="s">
        <v>130</v>
      </c>
      <c r="R517" s="1" t="s">
        <v>1030</v>
      </c>
      <c r="S517" s="1">
        <v>77803</v>
      </c>
      <c r="T517" s="3">
        <v>42008</v>
      </c>
      <c r="U517" s="3">
        <v>42009</v>
      </c>
      <c r="V517" s="1">
        <v>-489.41559999999998</v>
      </c>
      <c r="W517" s="1">
        <v>1</v>
      </c>
      <c r="X517" s="1">
        <v>346.52</v>
      </c>
      <c r="Y517" s="4">
        <v>86356</v>
      </c>
    </row>
    <row r="518" spans="1:25" ht="12.75" customHeight="1" x14ac:dyDescent="0.25">
      <c r="A518" s="1">
        <v>25833</v>
      </c>
      <c r="B518" s="1" t="s">
        <v>106</v>
      </c>
      <c r="C518" s="1">
        <v>0.05</v>
      </c>
      <c r="D518" s="1">
        <v>161.55000000000001</v>
      </c>
      <c r="E518" s="1">
        <v>19.989999999999998</v>
      </c>
      <c r="F518" s="1">
        <v>916</v>
      </c>
      <c r="G518" s="1" t="s">
        <v>1031</v>
      </c>
      <c r="H518" s="1" t="s">
        <v>49</v>
      </c>
      <c r="I518" s="1" t="s">
        <v>28</v>
      </c>
      <c r="J518" s="1" t="s">
        <v>29</v>
      </c>
      <c r="K518" s="1" t="s">
        <v>141</v>
      </c>
      <c r="L518" s="1" t="s">
        <v>59</v>
      </c>
      <c r="M518" s="1" t="s">
        <v>161</v>
      </c>
      <c r="N518" s="1">
        <v>0.66</v>
      </c>
      <c r="O518" s="1" t="s">
        <v>33</v>
      </c>
      <c r="P518" s="1" t="s">
        <v>61</v>
      </c>
      <c r="Q518" s="1" t="s">
        <v>130</v>
      </c>
      <c r="R518" s="1" t="s">
        <v>1032</v>
      </c>
      <c r="S518" s="1">
        <v>76028</v>
      </c>
      <c r="T518" s="3">
        <v>42008</v>
      </c>
      <c r="U518" s="3">
        <v>42015</v>
      </c>
      <c r="V518" s="1">
        <v>35.31</v>
      </c>
      <c r="W518" s="1">
        <v>3</v>
      </c>
      <c r="X518" s="1">
        <v>499.31</v>
      </c>
      <c r="Y518" s="4">
        <v>86357</v>
      </c>
    </row>
    <row r="519" spans="1:25" ht="12.75" customHeight="1" x14ac:dyDescent="0.25">
      <c r="A519" s="1">
        <v>25676</v>
      </c>
      <c r="B519" s="1" t="s">
        <v>25</v>
      </c>
      <c r="C519" s="1">
        <v>0.05</v>
      </c>
      <c r="D519" s="1">
        <v>35.51</v>
      </c>
      <c r="E519" s="1">
        <v>6.31</v>
      </c>
      <c r="F519" s="1">
        <v>918</v>
      </c>
      <c r="G519" s="1" t="s">
        <v>1033</v>
      </c>
      <c r="H519" s="1" t="s">
        <v>49</v>
      </c>
      <c r="I519" s="1" t="s">
        <v>114</v>
      </c>
      <c r="J519" s="1" t="s">
        <v>29</v>
      </c>
      <c r="K519" s="1" t="s">
        <v>141</v>
      </c>
      <c r="L519" s="1" t="s">
        <v>59</v>
      </c>
      <c r="M519" s="1" t="s">
        <v>1034</v>
      </c>
      <c r="N519" s="1">
        <v>0.57999999999999996</v>
      </c>
      <c r="O519" s="1" t="s">
        <v>33</v>
      </c>
      <c r="P519" s="1" t="s">
        <v>34</v>
      </c>
      <c r="Q519" s="1" t="s">
        <v>45</v>
      </c>
      <c r="R519" s="1" t="s">
        <v>773</v>
      </c>
      <c r="S519" s="1">
        <v>91730</v>
      </c>
      <c r="T519" s="3">
        <v>42106</v>
      </c>
      <c r="U519" s="3">
        <v>42108</v>
      </c>
      <c r="V519" s="1">
        <v>6.11</v>
      </c>
      <c r="W519" s="1">
        <v>2</v>
      </c>
      <c r="X519" s="1">
        <v>73.099999999999994</v>
      </c>
      <c r="Y519" s="4">
        <v>90492</v>
      </c>
    </row>
    <row r="520" spans="1:25" ht="12.75" customHeight="1" x14ac:dyDescent="0.25">
      <c r="A520" s="1">
        <v>19772</v>
      </c>
      <c r="B520" s="1" t="s">
        <v>47</v>
      </c>
      <c r="C520" s="1">
        <v>0.09</v>
      </c>
      <c r="D520" s="1">
        <v>58.14</v>
      </c>
      <c r="E520" s="1">
        <v>36.61</v>
      </c>
      <c r="F520" s="1">
        <v>918</v>
      </c>
      <c r="G520" s="1" t="s">
        <v>1033</v>
      </c>
      <c r="H520" s="1" t="s">
        <v>39</v>
      </c>
      <c r="I520" s="1" t="s">
        <v>28</v>
      </c>
      <c r="J520" s="1" t="s">
        <v>41</v>
      </c>
      <c r="K520" s="1" t="s">
        <v>191</v>
      </c>
      <c r="L520" s="1" t="s">
        <v>121</v>
      </c>
      <c r="M520" s="1" t="s">
        <v>1035</v>
      </c>
      <c r="N520" s="1">
        <v>0.61</v>
      </c>
      <c r="O520" s="1" t="s">
        <v>33</v>
      </c>
      <c r="P520" s="1" t="s">
        <v>34</v>
      </c>
      <c r="Q520" s="1" t="s">
        <v>45</v>
      </c>
      <c r="R520" s="1" t="s">
        <v>773</v>
      </c>
      <c r="S520" s="1">
        <v>91730</v>
      </c>
      <c r="T520" s="3">
        <v>42144</v>
      </c>
      <c r="U520" s="3">
        <v>42145</v>
      </c>
      <c r="V520" s="1">
        <v>187.41200000000026</v>
      </c>
      <c r="W520" s="1">
        <v>39</v>
      </c>
      <c r="X520" s="1">
        <v>2115.06</v>
      </c>
      <c r="Y520" s="4">
        <v>90493</v>
      </c>
    </row>
    <row r="521" spans="1:25" ht="12.75" customHeight="1" x14ac:dyDescent="0.25">
      <c r="A521" s="1">
        <v>25677</v>
      </c>
      <c r="B521" s="1" t="s">
        <v>25</v>
      </c>
      <c r="C521" s="1">
        <v>0.1</v>
      </c>
      <c r="D521" s="1">
        <v>8.34</v>
      </c>
      <c r="E521" s="1">
        <v>2.64</v>
      </c>
      <c r="F521" s="1">
        <v>919</v>
      </c>
      <c r="G521" s="1" t="s">
        <v>1036</v>
      </c>
      <c r="H521" s="1" t="s">
        <v>49</v>
      </c>
      <c r="I521" s="1" t="s">
        <v>114</v>
      </c>
      <c r="J521" s="1" t="s">
        <v>29</v>
      </c>
      <c r="K521" s="1" t="s">
        <v>174</v>
      </c>
      <c r="L521" s="1" t="s">
        <v>51</v>
      </c>
      <c r="M521" s="1" t="s">
        <v>358</v>
      </c>
      <c r="N521" s="1">
        <v>0.59</v>
      </c>
      <c r="O521" s="1" t="s">
        <v>33</v>
      </c>
      <c r="P521" s="1" t="s">
        <v>34</v>
      </c>
      <c r="Q521" s="1" t="s">
        <v>45</v>
      </c>
      <c r="R521" s="1" t="s">
        <v>1037</v>
      </c>
      <c r="S521" s="1">
        <v>96003</v>
      </c>
      <c r="T521" s="3">
        <v>42106</v>
      </c>
      <c r="U521" s="3">
        <v>42106</v>
      </c>
      <c r="V521" s="1">
        <v>-6.34</v>
      </c>
      <c r="W521" s="1">
        <v>6</v>
      </c>
      <c r="X521" s="1">
        <v>47.95</v>
      </c>
      <c r="Y521" s="4">
        <v>90492</v>
      </c>
    </row>
    <row r="522" spans="1:25" ht="12.75" customHeight="1" x14ac:dyDescent="0.25">
      <c r="A522" s="1">
        <v>21970</v>
      </c>
      <c r="B522" s="1" t="s">
        <v>106</v>
      </c>
      <c r="C522" s="1">
        <v>0.1</v>
      </c>
      <c r="D522" s="1">
        <v>15.98</v>
      </c>
      <c r="E522" s="1">
        <v>4</v>
      </c>
      <c r="F522" s="1">
        <v>920</v>
      </c>
      <c r="G522" s="1" t="s">
        <v>1038</v>
      </c>
      <c r="H522" s="1" t="s">
        <v>49</v>
      </c>
      <c r="I522" s="1" t="s">
        <v>28</v>
      </c>
      <c r="J522" s="1" t="s">
        <v>77</v>
      </c>
      <c r="K522" s="1" t="s">
        <v>180</v>
      </c>
      <c r="L522" s="1" t="s">
        <v>59</v>
      </c>
      <c r="M522" s="1" t="s">
        <v>513</v>
      </c>
      <c r="N522" s="1">
        <v>0.37</v>
      </c>
      <c r="O522" s="1" t="s">
        <v>33</v>
      </c>
      <c r="P522" s="1" t="s">
        <v>34</v>
      </c>
      <c r="Q522" s="1" t="s">
        <v>45</v>
      </c>
      <c r="R522" s="1" t="s">
        <v>1039</v>
      </c>
      <c r="S522" s="1">
        <v>92374</v>
      </c>
      <c r="T522" s="3">
        <v>42090</v>
      </c>
      <c r="U522" s="3">
        <v>42095</v>
      </c>
      <c r="V522" s="1">
        <v>92.722199999999987</v>
      </c>
      <c r="W522" s="1">
        <v>9</v>
      </c>
      <c r="X522" s="1">
        <v>134.38</v>
      </c>
      <c r="Y522" s="4">
        <v>90491</v>
      </c>
    </row>
    <row r="523" spans="1:25" ht="12.75" customHeight="1" x14ac:dyDescent="0.25">
      <c r="A523" s="1">
        <v>25678</v>
      </c>
      <c r="B523" s="1" t="s">
        <v>25</v>
      </c>
      <c r="C523" s="1">
        <v>0.03</v>
      </c>
      <c r="D523" s="1">
        <v>8.0399999999999991</v>
      </c>
      <c r="E523" s="1">
        <v>8.94</v>
      </c>
      <c r="F523" s="1">
        <v>920</v>
      </c>
      <c r="G523" s="1" t="s">
        <v>1038</v>
      </c>
      <c r="H523" s="1" t="s">
        <v>49</v>
      </c>
      <c r="I523" s="1" t="s">
        <v>114</v>
      </c>
      <c r="J523" s="1" t="s">
        <v>29</v>
      </c>
      <c r="K523" s="1" t="s">
        <v>109</v>
      </c>
      <c r="L523" s="1" t="s">
        <v>59</v>
      </c>
      <c r="M523" s="1" t="s">
        <v>1040</v>
      </c>
      <c r="N523" s="1">
        <v>0.4</v>
      </c>
      <c r="O523" s="1" t="s">
        <v>33</v>
      </c>
      <c r="P523" s="1" t="s">
        <v>34</v>
      </c>
      <c r="Q523" s="1" t="s">
        <v>45</v>
      </c>
      <c r="R523" s="1" t="s">
        <v>1039</v>
      </c>
      <c r="S523" s="1">
        <v>92374</v>
      </c>
      <c r="T523" s="3">
        <v>42106</v>
      </c>
      <c r="U523" s="3">
        <v>42108</v>
      </c>
      <c r="V523" s="1">
        <v>-160.27549999999999</v>
      </c>
      <c r="W523" s="1">
        <v>9</v>
      </c>
      <c r="X523" s="1">
        <v>76.77</v>
      </c>
      <c r="Y523" s="4">
        <v>90492</v>
      </c>
    </row>
    <row r="524" spans="1:25" ht="12.75" customHeight="1" x14ac:dyDescent="0.25">
      <c r="A524" s="1">
        <v>18395</v>
      </c>
      <c r="B524" s="1" t="s">
        <v>37</v>
      </c>
      <c r="C524" s="1">
        <v>0.01</v>
      </c>
      <c r="D524" s="1">
        <v>65.989999999999995</v>
      </c>
      <c r="E524" s="1">
        <v>8.99</v>
      </c>
      <c r="F524" s="1">
        <v>922</v>
      </c>
      <c r="G524" s="1" t="s">
        <v>1041</v>
      </c>
      <c r="H524" s="1" t="s">
        <v>27</v>
      </c>
      <c r="I524" s="1" t="s">
        <v>58</v>
      </c>
      <c r="J524" s="1" t="s">
        <v>77</v>
      </c>
      <c r="K524" s="1" t="s">
        <v>78</v>
      </c>
      <c r="L524" s="1" t="s">
        <v>59</v>
      </c>
      <c r="M524" s="1" t="s">
        <v>1042</v>
      </c>
      <c r="N524" s="1">
        <v>0.56000000000000005</v>
      </c>
      <c r="O524" s="1" t="s">
        <v>33</v>
      </c>
      <c r="P524" s="1" t="s">
        <v>34</v>
      </c>
      <c r="Q524" s="1" t="s">
        <v>45</v>
      </c>
      <c r="R524" s="1" t="s">
        <v>773</v>
      </c>
      <c r="S524" s="1">
        <v>91730</v>
      </c>
      <c r="T524" s="3">
        <v>42144</v>
      </c>
      <c r="U524" s="3">
        <v>42145</v>
      </c>
      <c r="V524" s="1">
        <v>396.97199999999998</v>
      </c>
      <c r="W524" s="1">
        <v>14</v>
      </c>
      <c r="X524" s="1">
        <v>782</v>
      </c>
      <c r="Y524" s="4">
        <v>87135</v>
      </c>
    </row>
    <row r="525" spans="1:25" ht="12.75" customHeight="1" x14ac:dyDescent="0.25">
      <c r="A525" s="1">
        <v>19973</v>
      </c>
      <c r="B525" s="1" t="s">
        <v>47</v>
      </c>
      <c r="C525" s="1">
        <v>0.03</v>
      </c>
      <c r="D525" s="1">
        <v>2.1800000000000002</v>
      </c>
      <c r="E525" s="1">
        <v>1.38</v>
      </c>
      <c r="F525" s="1">
        <v>925</v>
      </c>
      <c r="G525" s="1" t="s">
        <v>1043</v>
      </c>
      <c r="H525" s="1" t="s">
        <v>49</v>
      </c>
      <c r="I525" s="1" t="s">
        <v>58</v>
      </c>
      <c r="J525" s="1" t="s">
        <v>29</v>
      </c>
      <c r="K525" s="1" t="s">
        <v>66</v>
      </c>
      <c r="L525" s="1" t="s">
        <v>31</v>
      </c>
      <c r="M525" s="1" t="s">
        <v>1044</v>
      </c>
      <c r="N525" s="1">
        <v>0.44</v>
      </c>
      <c r="O525" s="1" t="s">
        <v>33</v>
      </c>
      <c r="P525" s="1" t="s">
        <v>53</v>
      </c>
      <c r="Q525" s="1" t="s">
        <v>188</v>
      </c>
      <c r="R525" s="1" t="s">
        <v>1045</v>
      </c>
      <c r="S525" s="1">
        <v>4330</v>
      </c>
      <c r="T525" s="3">
        <v>42100</v>
      </c>
      <c r="U525" s="3">
        <v>42100</v>
      </c>
      <c r="V525" s="1">
        <v>-7.04</v>
      </c>
      <c r="W525" s="1">
        <v>7</v>
      </c>
      <c r="X525" s="1">
        <v>15.73</v>
      </c>
      <c r="Y525" s="4">
        <v>87134</v>
      </c>
    </row>
    <row r="526" spans="1:25" ht="12.75" customHeight="1" x14ac:dyDescent="0.25">
      <c r="A526" s="1">
        <v>19974</v>
      </c>
      <c r="B526" s="1" t="s">
        <v>47</v>
      </c>
      <c r="C526" s="1">
        <v>0.01</v>
      </c>
      <c r="D526" s="1">
        <v>170.98</v>
      </c>
      <c r="E526" s="1">
        <v>35.89</v>
      </c>
      <c r="F526" s="1">
        <v>929</v>
      </c>
      <c r="G526" s="1" t="s">
        <v>1046</v>
      </c>
      <c r="H526" s="1" t="s">
        <v>39</v>
      </c>
      <c r="I526" s="1" t="s">
        <v>58</v>
      </c>
      <c r="J526" s="1" t="s">
        <v>41</v>
      </c>
      <c r="K526" s="1" t="s">
        <v>191</v>
      </c>
      <c r="L526" s="1" t="s">
        <v>121</v>
      </c>
      <c r="M526" s="1" t="s">
        <v>1047</v>
      </c>
      <c r="N526" s="1">
        <v>0.66</v>
      </c>
      <c r="O526" s="1" t="s">
        <v>33</v>
      </c>
      <c r="P526" s="1" t="s">
        <v>53</v>
      </c>
      <c r="Q526" s="1" t="s">
        <v>54</v>
      </c>
      <c r="R526" s="1" t="s">
        <v>1048</v>
      </c>
      <c r="S526" s="1">
        <v>8857</v>
      </c>
      <c r="T526" s="3">
        <v>42100</v>
      </c>
      <c r="U526" s="3">
        <v>42102</v>
      </c>
      <c r="V526" s="1">
        <v>538.52</v>
      </c>
      <c r="W526" s="1">
        <v>10</v>
      </c>
      <c r="X526" s="1">
        <v>1719.07</v>
      </c>
      <c r="Y526" s="4">
        <v>87134</v>
      </c>
    </row>
    <row r="527" spans="1:25" ht="12.75" customHeight="1" x14ac:dyDescent="0.25">
      <c r="A527" s="1">
        <v>21077</v>
      </c>
      <c r="B527" s="1" t="s">
        <v>47</v>
      </c>
      <c r="C527" s="1">
        <v>0.05</v>
      </c>
      <c r="D527" s="1">
        <v>6.04</v>
      </c>
      <c r="E527" s="1">
        <v>2.14</v>
      </c>
      <c r="F527" s="1">
        <v>936</v>
      </c>
      <c r="G527" s="1" t="s">
        <v>1049</v>
      </c>
      <c r="H527" s="1" t="s">
        <v>27</v>
      </c>
      <c r="I527" s="1" t="s">
        <v>28</v>
      </c>
      <c r="J527" s="1" t="s">
        <v>29</v>
      </c>
      <c r="K527" s="1" t="s">
        <v>93</v>
      </c>
      <c r="L527" s="1" t="s">
        <v>31</v>
      </c>
      <c r="M527" s="1" t="s">
        <v>1050</v>
      </c>
      <c r="N527" s="1">
        <v>0.38</v>
      </c>
      <c r="O527" s="1" t="s">
        <v>33</v>
      </c>
      <c r="P527" s="1" t="s">
        <v>34</v>
      </c>
      <c r="Q527" s="1" t="s">
        <v>45</v>
      </c>
      <c r="R527" s="1" t="s">
        <v>1039</v>
      </c>
      <c r="S527" s="1">
        <v>92374</v>
      </c>
      <c r="T527" s="3">
        <v>42052</v>
      </c>
      <c r="U527" s="3">
        <v>42054</v>
      </c>
      <c r="V527" s="1">
        <v>-4.1399999999999997</v>
      </c>
      <c r="W527" s="1">
        <v>1</v>
      </c>
      <c r="X527" s="1">
        <v>8.41</v>
      </c>
      <c r="Y527" s="4">
        <v>90588</v>
      </c>
    </row>
    <row r="528" spans="1:25" ht="12.75" customHeight="1" x14ac:dyDescent="0.25">
      <c r="A528" s="1">
        <v>23716</v>
      </c>
      <c r="B528" s="1" t="s">
        <v>37</v>
      </c>
      <c r="C528" s="1">
        <v>0.05</v>
      </c>
      <c r="D528" s="1">
        <v>5.98</v>
      </c>
      <c r="E528" s="1">
        <v>5.46</v>
      </c>
      <c r="F528" s="1">
        <v>936</v>
      </c>
      <c r="G528" s="1" t="s">
        <v>1049</v>
      </c>
      <c r="H528" s="1" t="s">
        <v>49</v>
      </c>
      <c r="I528" s="1" t="s">
        <v>28</v>
      </c>
      <c r="J528" s="1" t="s">
        <v>29</v>
      </c>
      <c r="K528" s="1" t="s">
        <v>93</v>
      </c>
      <c r="L528" s="1" t="s">
        <v>59</v>
      </c>
      <c r="M528" s="1" t="s">
        <v>1051</v>
      </c>
      <c r="N528" s="1">
        <v>0.36</v>
      </c>
      <c r="O528" s="1" t="s">
        <v>33</v>
      </c>
      <c r="P528" s="1" t="s">
        <v>34</v>
      </c>
      <c r="Q528" s="1" t="s">
        <v>45</v>
      </c>
      <c r="R528" s="1" t="s">
        <v>1039</v>
      </c>
      <c r="S528" s="1">
        <v>92374</v>
      </c>
      <c r="T528" s="3">
        <v>42182</v>
      </c>
      <c r="U528" s="3">
        <v>42182</v>
      </c>
      <c r="V528" s="1">
        <v>-31.885000000000002</v>
      </c>
      <c r="W528" s="1">
        <v>17</v>
      </c>
      <c r="X528" s="1">
        <v>104.95</v>
      </c>
      <c r="Y528" s="4">
        <v>90589</v>
      </c>
    </row>
    <row r="529" spans="1:25" ht="12.75" customHeight="1" x14ac:dyDescent="0.25">
      <c r="A529" s="1">
        <v>23717</v>
      </c>
      <c r="B529" s="1" t="s">
        <v>37</v>
      </c>
      <c r="C529" s="1">
        <v>0.01</v>
      </c>
      <c r="D529" s="1">
        <v>65.989999999999995</v>
      </c>
      <c r="E529" s="1">
        <v>3.99</v>
      </c>
      <c r="F529" s="1">
        <v>937</v>
      </c>
      <c r="G529" s="1" t="s">
        <v>1052</v>
      </c>
      <c r="H529" s="1" t="s">
        <v>49</v>
      </c>
      <c r="I529" s="1" t="s">
        <v>28</v>
      </c>
      <c r="J529" s="1" t="s">
        <v>77</v>
      </c>
      <c r="K529" s="1" t="s">
        <v>78</v>
      </c>
      <c r="L529" s="1" t="s">
        <v>59</v>
      </c>
      <c r="M529" s="1" t="s">
        <v>1053</v>
      </c>
      <c r="N529" s="1">
        <v>0.59</v>
      </c>
      <c r="O529" s="1" t="s">
        <v>33</v>
      </c>
      <c r="P529" s="1" t="s">
        <v>34</v>
      </c>
      <c r="Q529" s="1" t="s">
        <v>45</v>
      </c>
      <c r="R529" s="1" t="s">
        <v>1054</v>
      </c>
      <c r="S529" s="1">
        <v>90278</v>
      </c>
      <c r="T529" s="3">
        <v>42182</v>
      </c>
      <c r="U529" s="3">
        <v>42183</v>
      </c>
      <c r="V529" s="1">
        <v>-95.21050000000001</v>
      </c>
      <c r="W529" s="1">
        <v>3</v>
      </c>
      <c r="X529" s="1">
        <v>166.59</v>
      </c>
      <c r="Y529" s="4">
        <v>90589</v>
      </c>
    </row>
    <row r="530" spans="1:25" ht="12.75" customHeight="1" x14ac:dyDescent="0.25">
      <c r="A530" s="1">
        <v>22638</v>
      </c>
      <c r="B530" s="1" t="s">
        <v>106</v>
      </c>
      <c r="C530" s="1">
        <v>0.09</v>
      </c>
      <c r="D530" s="1">
        <v>100.98</v>
      </c>
      <c r="E530" s="1">
        <v>35.840000000000003</v>
      </c>
      <c r="F530" s="1">
        <v>940</v>
      </c>
      <c r="G530" s="1" t="s">
        <v>1055</v>
      </c>
      <c r="H530" s="1" t="s">
        <v>39</v>
      </c>
      <c r="I530" s="1" t="s">
        <v>40</v>
      </c>
      <c r="J530" s="1" t="s">
        <v>41</v>
      </c>
      <c r="K530" s="1" t="s">
        <v>191</v>
      </c>
      <c r="L530" s="1" t="s">
        <v>121</v>
      </c>
      <c r="M530" s="1" t="s">
        <v>260</v>
      </c>
      <c r="N530" s="1">
        <v>0.62</v>
      </c>
      <c r="O530" s="1" t="s">
        <v>33</v>
      </c>
      <c r="P530" s="1" t="s">
        <v>53</v>
      </c>
      <c r="Q530" s="1" t="s">
        <v>228</v>
      </c>
      <c r="R530" s="1" t="s">
        <v>1056</v>
      </c>
      <c r="S530" s="1">
        <v>6776</v>
      </c>
      <c r="T530" s="3">
        <v>42108</v>
      </c>
      <c r="U530" s="3">
        <v>42113</v>
      </c>
      <c r="V530" s="1">
        <v>-193.58</v>
      </c>
      <c r="W530" s="1">
        <v>4</v>
      </c>
      <c r="X530" s="1">
        <v>396.19</v>
      </c>
      <c r="Y530" s="4">
        <v>90844</v>
      </c>
    </row>
    <row r="531" spans="1:25" ht="12.75" customHeight="1" x14ac:dyDescent="0.25">
      <c r="A531" s="1">
        <v>23479</v>
      </c>
      <c r="B531" s="1" t="s">
        <v>37</v>
      </c>
      <c r="C531" s="1">
        <v>0.03</v>
      </c>
      <c r="D531" s="1">
        <v>31.74</v>
      </c>
      <c r="E531" s="1">
        <v>12.62</v>
      </c>
      <c r="F531" s="1">
        <v>945</v>
      </c>
      <c r="G531" s="1" t="s">
        <v>1057</v>
      </c>
      <c r="H531" s="1" t="s">
        <v>49</v>
      </c>
      <c r="I531" s="1" t="s">
        <v>40</v>
      </c>
      <c r="J531" s="1" t="s">
        <v>29</v>
      </c>
      <c r="K531" s="1" t="s">
        <v>109</v>
      </c>
      <c r="L531" s="1" t="s">
        <v>59</v>
      </c>
      <c r="M531" s="1" t="s">
        <v>1058</v>
      </c>
      <c r="N531" s="1">
        <v>0.37</v>
      </c>
      <c r="O531" s="1" t="s">
        <v>33</v>
      </c>
      <c r="P531" s="1" t="s">
        <v>34</v>
      </c>
      <c r="Q531" s="1" t="s">
        <v>45</v>
      </c>
      <c r="R531" s="1" t="s">
        <v>1059</v>
      </c>
      <c r="S531" s="1">
        <v>95070</v>
      </c>
      <c r="T531" s="3">
        <v>42069</v>
      </c>
      <c r="U531" s="3">
        <v>42069</v>
      </c>
      <c r="V531" s="1">
        <v>-4.3009999999999939</v>
      </c>
      <c r="W531" s="1">
        <v>3</v>
      </c>
      <c r="X531" s="1">
        <v>98.7</v>
      </c>
      <c r="Y531" s="4">
        <v>86567</v>
      </c>
    </row>
    <row r="532" spans="1:25" ht="12.75" customHeight="1" x14ac:dyDescent="0.25">
      <c r="A532" s="1">
        <v>24459</v>
      </c>
      <c r="B532" s="1" t="s">
        <v>47</v>
      </c>
      <c r="C532" s="1">
        <v>0.09</v>
      </c>
      <c r="D532" s="1">
        <v>90.98</v>
      </c>
      <c r="E532" s="1">
        <v>56.2</v>
      </c>
      <c r="F532" s="1">
        <v>946</v>
      </c>
      <c r="G532" s="1" t="s">
        <v>1060</v>
      </c>
      <c r="H532" s="1" t="s">
        <v>27</v>
      </c>
      <c r="I532" s="1" t="s">
        <v>40</v>
      </c>
      <c r="J532" s="1" t="s">
        <v>41</v>
      </c>
      <c r="K532" s="1" t="s">
        <v>50</v>
      </c>
      <c r="L532" s="1" t="s">
        <v>86</v>
      </c>
      <c r="M532" s="1" t="s">
        <v>1061</v>
      </c>
      <c r="N532" s="1">
        <v>0.74</v>
      </c>
      <c r="O532" s="1" t="s">
        <v>33</v>
      </c>
      <c r="P532" s="1" t="s">
        <v>53</v>
      </c>
      <c r="Q532" s="1" t="s">
        <v>188</v>
      </c>
      <c r="R532" s="1" t="s">
        <v>511</v>
      </c>
      <c r="S532" s="1">
        <v>4210</v>
      </c>
      <c r="T532" s="3">
        <v>42064</v>
      </c>
      <c r="U532" s="3">
        <v>42065</v>
      </c>
      <c r="V532" s="1">
        <v>-1570.32</v>
      </c>
      <c r="W532" s="1">
        <v>20</v>
      </c>
      <c r="X532" s="1">
        <v>1782.44</v>
      </c>
      <c r="Y532" s="4">
        <v>86566</v>
      </c>
    </row>
    <row r="533" spans="1:25" ht="12.75" customHeight="1" x14ac:dyDescent="0.25">
      <c r="A533" s="1">
        <v>24693</v>
      </c>
      <c r="B533" s="1" t="s">
        <v>47</v>
      </c>
      <c r="C533" s="1">
        <v>0.08</v>
      </c>
      <c r="D533" s="1">
        <v>14.2</v>
      </c>
      <c r="E533" s="1">
        <v>5.3</v>
      </c>
      <c r="F533" s="1">
        <v>947</v>
      </c>
      <c r="G533" s="1" t="s">
        <v>1062</v>
      </c>
      <c r="H533" s="1" t="s">
        <v>27</v>
      </c>
      <c r="I533" s="1" t="s">
        <v>40</v>
      </c>
      <c r="J533" s="1" t="s">
        <v>41</v>
      </c>
      <c r="K533" s="1" t="s">
        <v>50</v>
      </c>
      <c r="L533" s="1" t="s">
        <v>31</v>
      </c>
      <c r="M533" s="1" t="s">
        <v>730</v>
      </c>
      <c r="N533" s="1">
        <v>0.46</v>
      </c>
      <c r="O533" s="1" t="s">
        <v>33</v>
      </c>
      <c r="P533" s="1" t="s">
        <v>53</v>
      </c>
      <c r="Q533" s="1" t="s">
        <v>54</v>
      </c>
      <c r="R533" s="1" t="s">
        <v>1063</v>
      </c>
      <c r="S533" s="1">
        <v>7002</v>
      </c>
      <c r="T533" s="3">
        <v>42015</v>
      </c>
      <c r="U533" s="3">
        <v>42017</v>
      </c>
      <c r="V533" s="1">
        <v>27.23</v>
      </c>
      <c r="W533" s="1">
        <v>5</v>
      </c>
      <c r="X533" s="1">
        <v>72.11</v>
      </c>
      <c r="Y533" s="4">
        <v>86565</v>
      </c>
    </row>
    <row r="534" spans="1:25" ht="12.75" customHeight="1" x14ac:dyDescent="0.25">
      <c r="A534" s="1">
        <v>1279</v>
      </c>
      <c r="B534" s="1" t="s">
        <v>1064</v>
      </c>
      <c r="C534" s="1">
        <v>0.06</v>
      </c>
      <c r="D534" s="1">
        <v>40.98</v>
      </c>
      <c r="E534" s="1">
        <v>2.99</v>
      </c>
      <c r="F534" s="1">
        <v>949</v>
      </c>
      <c r="G534" s="1" t="s">
        <v>1065</v>
      </c>
      <c r="H534" s="1" t="s">
        <v>49</v>
      </c>
      <c r="I534" s="1" t="s">
        <v>114</v>
      </c>
      <c r="J534" s="1" t="s">
        <v>29</v>
      </c>
      <c r="K534" s="1" t="s">
        <v>109</v>
      </c>
      <c r="L534" s="1" t="s">
        <v>59</v>
      </c>
      <c r="M534" s="1" t="s">
        <v>1066</v>
      </c>
      <c r="N534" s="1">
        <v>0.36</v>
      </c>
      <c r="O534" s="1" t="s">
        <v>33</v>
      </c>
      <c r="P534" s="1" t="s">
        <v>34</v>
      </c>
      <c r="Q534" s="1" t="s">
        <v>45</v>
      </c>
      <c r="R534" s="1" t="s">
        <v>663</v>
      </c>
      <c r="S534" s="1">
        <v>90049</v>
      </c>
      <c r="T534" s="3">
        <v>42006</v>
      </c>
      <c r="U534" s="3">
        <v>42008</v>
      </c>
      <c r="V534" s="1">
        <v>-19.099200000000003</v>
      </c>
      <c r="W534" s="1">
        <v>3</v>
      </c>
      <c r="X534" s="1">
        <v>124.81</v>
      </c>
      <c r="Y534" s="4">
        <v>9285</v>
      </c>
    </row>
    <row r="535" spans="1:25" ht="12.75" customHeight="1" x14ac:dyDescent="0.25">
      <c r="A535" s="1">
        <v>1128</v>
      </c>
      <c r="B535" s="1" t="s">
        <v>106</v>
      </c>
      <c r="C535" s="1">
        <v>0.02</v>
      </c>
      <c r="D535" s="1">
        <v>48.04</v>
      </c>
      <c r="E535" s="1">
        <v>5.09</v>
      </c>
      <c r="F535" s="1">
        <v>949</v>
      </c>
      <c r="G535" s="1" t="s">
        <v>1065</v>
      </c>
      <c r="H535" s="1" t="s">
        <v>49</v>
      </c>
      <c r="I535" s="1" t="s">
        <v>114</v>
      </c>
      <c r="J535" s="1" t="s">
        <v>29</v>
      </c>
      <c r="K535" s="1" t="s">
        <v>93</v>
      </c>
      <c r="L535" s="1" t="s">
        <v>59</v>
      </c>
      <c r="M535" s="1" t="s">
        <v>621</v>
      </c>
      <c r="N535" s="1">
        <v>0.37</v>
      </c>
      <c r="O535" s="1" t="s">
        <v>33</v>
      </c>
      <c r="P535" s="1" t="s">
        <v>34</v>
      </c>
      <c r="Q535" s="1" t="s">
        <v>45</v>
      </c>
      <c r="R535" s="1" t="s">
        <v>663</v>
      </c>
      <c r="S535" s="1">
        <v>90049</v>
      </c>
      <c r="T535" s="3">
        <v>42085</v>
      </c>
      <c r="U535" s="3">
        <v>42089</v>
      </c>
      <c r="V535" s="1">
        <v>373.67</v>
      </c>
      <c r="W535" s="1">
        <v>18</v>
      </c>
      <c r="X535" s="1">
        <v>881.32</v>
      </c>
      <c r="Y535" s="4">
        <v>8257</v>
      </c>
    </row>
    <row r="536" spans="1:25" ht="12.75" customHeight="1" x14ac:dyDescent="0.25">
      <c r="A536" s="1">
        <v>19279</v>
      </c>
      <c r="B536" s="1" t="s">
        <v>47</v>
      </c>
      <c r="C536" s="1">
        <v>0.06</v>
      </c>
      <c r="D536" s="1">
        <v>40.98</v>
      </c>
      <c r="E536" s="1">
        <v>2.99</v>
      </c>
      <c r="F536" s="1">
        <v>950</v>
      </c>
      <c r="G536" s="1" t="s">
        <v>1067</v>
      </c>
      <c r="H536" s="1" t="s">
        <v>49</v>
      </c>
      <c r="I536" s="1" t="s">
        <v>114</v>
      </c>
      <c r="J536" s="1" t="s">
        <v>29</v>
      </c>
      <c r="K536" s="1" t="s">
        <v>109</v>
      </c>
      <c r="L536" s="1" t="s">
        <v>59</v>
      </c>
      <c r="M536" s="1" t="s">
        <v>1066</v>
      </c>
      <c r="N536" s="1">
        <v>0.36</v>
      </c>
      <c r="O536" s="1" t="s">
        <v>33</v>
      </c>
      <c r="P536" s="1" t="s">
        <v>61</v>
      </c>
      <c r="Q536" s="1" t="s">
        <v>62</v>
      </c>
      <c r="R536" s="1" t="s">
        <v>63</v>
      </c>
      <c r="S536" s="1">
        <v>55372</v>
      </c>
      <c r="T536" s="3">
        <v>42006</v>
      </c>
      <c r="U536" s="3">
        <v>42008</v>
      </c>
      <c r="V536" s="1">
        <v>-14.801880000000001</v>
      </c>
      <c r="W536" s="1">
        <v>1</v>
      </c>
      <c r="X536" s="1">
        <v>41.6</v>
      </c>
      <c r="Y536" s="4">
        <v>89083</v>
      </c>
    </row>
    <row r="537" spans="1:25" ht="12.75" customHeight="1" x14ac:dyDescent="0.25">
      <c r="A537" s="1">
        <v>19127</v>
      </c>
      <c r="B537" s="1" t="s">
        <v>106</v>
      </c>
      <c r="C537" s="1">
        <v>0.05</v>
      </c>
      <c r="D537" s="1">
        <v>1500.97</v>
      </c>
      <c r="E537" s="1">
        <v>29.7</v>
      </c>
      <c r="F537" s="1">
        <v>950</v>
      </c>
      <c r="G537" s="1" t="s">
        <v>1067</v>
      </c>
      <c r="H537" s="1" t="s">
        <v>39</v>
      </c>
      <c r="I537" s="1" t="s">
        <v>114</v>
      </c>
      <c r="J537" s="1" t="s">
        <v>77</v>
      </c>
      <c r="K537" s="1" t="s">
        <v>85</v>
      </c>
      <c r="L537" s="1" t="s">
        <v>43</v>
      </c>
      <c r="M537" s="1" t="s">
        <v>1068</v>
      </c>
      <c r="N537" s="1">
        <v>0.56999999999999995</v>
      </c>
      <c r="O537" s="1" t="s">
        <v>33</v>
      </c>
      <c r="P537" s="1" t="s">
        <v>61</v>
      </c>
      <c r="Q537" s="1" t="s">
        <v>62</v>
      </c>
      <c r="R537" s="1" t="s">
        <v>63</v>
      </c>
      <c r="S537" s="1">
        <v>55372</v>
      </c>
      <c r="T537" s="3">
        <v>42085</v>
      </c>
      <c r="U537" s="3">
        <v>42085</v>
      </c>
      <c r="V537" s="1">
        <v>-2561.3235</v>
      </c>
      <c r="W537" s="1">
        <v>1</v>
      </c>
      <c r="X537" s="1">
        <v>1497.22</v>
      </c>
      <c r="Y537" s="4">
        <v>89084</v>
      </c>
    </row>
    <row r="538" spans="1:25" ht="12.75" customHeight="1" x14ac:dyDescent="0.25">
      <c r="A538" s="1">
        <v>19128</v>
      </c>
      <c r="B538" s="1" t="s">
        <v>106</v>
      </c>
      <c r="C538" s="1">
        <v>0.02</v>
      </c>
      <c r="D538" s="1">
        <v>48.04</v>
      </c>
      <c r="E538" s="1">
        <v>5.09</v>
      </c>
      <c r="F538" s="1">
        <v>950</v>
      </c>
      <c r="G538" s="1" t="s">
        <v>1067</v>
      </c>
      <c r="H538" s="1" t="s">
        <v>49</v>
      </c>
      <c r="I538" s="1" t="s">
        <v>114</v>
      </c>
      <c r="J538" s="1" t="s">
        <v>29</v>
      </c>
      <c r="K538" s="1" t="s">
        <v>93</v>
      </c>
      <c r="L538" s="1" t="s">
        <v>59</v>
      </c>
      <c r="M538" s="1" t="s">
        <v>621</v>
      </c>
      <c r="N538" s="1">
        <v>0.37</v>
      </c>
      <c r="O538" s="1" t="s">
        <v>33</v>
      </c>
      <c r="P538" s="1" t="s">
        <v>61</v>
      </c>
      <c r="Q538" s="1" t="s">
        <v>62</v>
      </c>
      <c r="R538" s="1" t="s">
        <v>63</v>
      </c>
      <c r="S538" s="1">
        <v>55372</v>
      </c>
      <c r="T538" s="3">
        <v>42085</v>
      </c>
      <c r="U538" s="3">
        <v>42089</v>
      </c>
      <c r="V538" s="1">
        <v>168.91889999999998</v>
      </c>
      <c r="W538" s="1">
        <v>5</v>
      </c>
      <c r="X538" s="1">
        <v>244.81</v>
      </c>
      <c r="Y538" s="4">
        <v>89084</v>
      </c>
    </row>
    <row r="539" spans="1:25" ht="12.75" customHeight="1" x14ac:dyDescent="0.25">
      <c r="A539" s="1">
        <v>19129</v>
      </c>
      <c r="B539" s="1" t="s">
        <v>106</v>
      </c>
      <c r="C539" s="1">
        <v>0.03</v>
      </c>
      <c r="D539" s="1">
        <v>4.28</v>
      </c>
      <c r="E539" s="1">
        <v>1.6</v>
      </c>
      <c r="F539" s="1">
        <v>950</v>
      </c>
      <c r="G539" s="1" t="s">
        <v>1067</v>
      </c>
      <c r="H539" s="1" t="s">
        <v>49</v>
      </c>
      <c r="I539" s="1" t="s">
        <v>114</v>
      </c>
      <c r="J539" s="1" t="s">
        <v>29</v>
      </c>
      <c r="K539" s="1" t="s">
        <v>30</v>
      </c>
      <c r="L539" s="1" t="s">
        <v>31</v>
      </c>
      <c r="M539" s="1" t="s">
        <v>1069</v>
      </c>
      <c r="N539" s="1">
        <v>0.57999999999999996</v>
      </c>
      <c r="O539" s="1" t="s">
        <v>33</v>
      </c>
      <c r="P539" s="1" t="s">
        <v>61</v>
      </c>
      <c r="Q539" s="1" t="s">
        <v>62</v>
      </c>
      <c r="R539" s="1" t="s">
        <v>63</v>
      </c>
      <c r="S539" s="1">
        <v>55372</v>
      </c>
      <c r="T539" s="3">
        <v>42085</v>
      </c>
      <c r="U539" s="3">
        <v>42092</v>
      </c>
      <c r="V539" s="1">
        <v>-6.2</v>
      </c>
      <c r="W539" s="1">
        <v>1</v>
      </c>
      <c r="X539" s="1">
        <v>4.55</v>
      </c>
      <c r="Y539" s="4">
        <v>89084</v>
      </c>
    </row>
    <row r="540" spans="1:25" ht="12.75" customHeight="1" x14ac:dyDescent="0.25">
      <c r="A540" s="1">
        <v>20073</v>
      </c>
      <c r="B540" s="1" t="s">
        <v>106</v>
      </c>
      <c r="C540" s="1">
        <v>0.1</v>
      </c>
      <c r="D540" s="1">
        <v>7.31</v>
      </c>
      <c r="E540" s="1">
        <v>0.49</v>
      </c>
      <c r="F540" s="1">
        <v>954</v>
      </c>
      <c r="G540" s="1" t="s">
        <v>1070</v>
      </c>
      <c r="H540" s="1" t="s">
        <v>49</v>
      </c>
      <c r="I540" s="1" t="s">
        <v>58</v>
      </c>
      <c r="J540" s="1" t="s">
        <v>29</v>
      </c>
      <c r="K540" s="1" t="s">
        <v>134</v>
      </c>
      <c r="L540" s="1" t="s">
        <v>59</v>
      </c>
      <c r="M540" s="1" t="s">
        <v>1071</v>
      </c>
      <c r="N540" s="1">
        <v>0.38</v>
      </c>
      <c r="O540" s="1" t="s">
        <v>33</v>
      </c>
      <c r="P540" s="1" t="s">
        <v>61</v>
      </c>
      <c r="Q540" s="1" t="s">
        <v>130</v>
      </c>
      <c r="R540" s="1" t="s">
        <v>1072</v>
      </c>
      <c r="S540" s="1">
        <v>75067</v>
      </c>
      <c r="T540" s="3">
        <v>42047</v>
      </c>
      <c r="U540" s="3">
        <v>42056</v>
      </c>
      <c r="V540" s="1">
        <v>19.064699999999998</v>
      </c>
      <c r="W540" s="1">
        <v>4</v>
      </c>
      <c r="X540" s="1">
        <v>27.63</v>
      </c>
      <c r="Y540" s="4">
        <v>90771</v>
      </c>
    </row>
    <row r="541" spans="1:25" ht="12.75" customHeight="1" x14ac:dyDescent="0.25">
      <c r="A541" s="1">
        <v>20074</v>
      </c>
      <c r="B541" s="1" t="s">
        <v>106</v>
      </c>
      <c r="C541" s="1">
        <v>0.08</v>
      </c>
      <c r="D541" s="1">
        <v>6.7</v>
      </c>
      <c r="E541" s="1">
        <v>1.56</v>
      </c>
      <c r="F541" s="1">
        <v>954</v>
      </c>
      <c r="G541" s="1" t="s">
        <v>1070</v>
      </c>
      <c r="H541" s="1" t="s">
        <v>49</v>
      </c>
      <c r="I541" s="1" t="s">
        <v>58</v>
      </c>
      <c r="J541" s="1" t="s">
        <v>29</v>
      </c>
      <c r="K541" s="1" t="s">
        <v>30</v>
      </c>
      <c r="L541" s="1" t="s">
        <v>31</v>
      </c>
      <c r="M541" s="1" t="s">
        <v>1073</v>
      </c>
      <c r="N541" s="1">
        <v>0.52</v>
      </c>
      <c r="O541" s="1" t="s">
        <v>33</v>
      </c>
      <c r="P541" s="1" t="s">
        <v>61</v>
      </c>
      <c r="Q541" s="1" t="s">
        <v>130</v>
      </c>
      <c r="R541" s="1" t="s">
        <v>1072</v>
      </c>
      <c r="S541" s="1">
        <v>75067</v>
      </c>
      <c r="T541" s="3">
        <v>42047</v>
      </c>
      <c r="U541" s="3">
        <v>42047</v>
      </c>
      <c r="V541" s="1">
        <v>10.56</v>
      </c>
      <c r="W541" s="1">
        <v>5</v>
      </c>
      <c r="X541" s="1">
        <v>31.21</v>
      </c>
      <c r="Y541" s="4">
        <v>90771</v>
      </c>
    </row>
    <row r="542" spans="1:25" ht="12.75" customHeight="1" x14ac:dyDescent="0.25">
      <c r="A542" s="1">
        <v>25795</v>
      </c>
      <c r="B542" s="1" t="s">
        <v>37</v>
      </c>
      <c r="C542" s="1">
        <v>0.01</v>
      </c>
      <c r="D542" s="1">
        <v>145.44999999999999</v>
      </c>
      <c r="E542" s="1">
        <v>17.850000000000001</v>
      </c>
      <c r="F542" s="1">
        <v>959</v>
      </c>
      <c r="G542" s="1" t="s">
        <v>1074</v>
      </c>
      <c r="H542" s="1" t="s">
        <v>39</v>
      </c>
      <c r="I542" s="1" t="s">
        <v>28</v>
      </c>
      <c r="J542" s="1" t="s">
        <v>77</v>
      </c>
      <c r="K542" s="1" t="s">
        <v>85</v>
      </c>
      <c r="L542" s="1" t="s">
        <v>43</v>
      </c>
      <c r="M542" s="1" t="s">
        <v>1075</v>
      </c>
      <c r="N542" s="1">
        <v>0.56000000000000005</v>
      </c>
      <c r="O542" s="1" t="s">
        <v>33</v>
      </c>
      <c r="P542" s="1" t="s">
        <v>61</v>
      </c>
      <c r="Q542" s="1" t="s">
        <v>130</v>
      </c>
      <c r="R542" s="1" t="s">
        <v>1032</v>
      </c>
      <c r="S542" s="1">
        <v>76028</v>
      </c>
      <c r="T542" s="3">
        <v>42085</v>
      </c>
      <c r="U542" s="3">
        <v>42086</v>
      </c>
      <c r="V542" s="1">
        <v>837.68069999999989</v>
      </c>
      <c r="W542" s="1">
        <v>8</v>
      </c>
      <c r="X542" s="1">
        <v>1214.03</v>
      </c>
      <c r="Y542" s="4">
        <v>91581</v>
      </c>
    </row>
    <row r="543" spans="1:25" ht="12.75" customHeight="1" x14ac:dyDescent="0.25">
      <c r="A543" s="1">
        <v>20428</v>
      </c>
      <c r="B543" s="1" t="s">
        <v>106</v>
      </c>
      <c r="C543" s="1">
        <v>0.03</v>
      </c>
      <c r="D543" s="1">
        <v>2.94</v>
      </c>
      <c r="E543" s="1">
        <v>0.96</v>
      </c>
      <c r="F543" s="1">
        <v>960</v>
      </c>
      <c r="G543" s="1" t="s">
        <v>1076</v>
      </c>
      <c r="H543" s="1" t="s">
        <v>49</v>
      </c>
      <c r="I543" s="1" t="s">
        <v>40</v>
      </c>
      <c r="J543" s="1" t="s">
        <v>29</v>
      </c>
      <c r="K543" s="1" t="s">
        <v>30</v>
      </c>
      <c r="L543" s="1" t="s">
        <v>31</v>
      </c>
      <c r="M543" s="1" t="s">
        <v>599</v>
      </c>
      <c r="N543" s="1">
        <v>0.57999999999999996</v>
      </c>
      <c r="O543" s="1" t="s">
        <v>33</v>
      </c>
      <c r="P543" s="1" t="s">
        <v>34</v>
      </c>
      <c r="Q543" s="1" t="s">
        <v>45</v>
      </c>
      <c r="R543" s="1" t="s">
        <v>1054</v>
      </c>
      <c r="S543" s="1">
        <v>90278</v>
      </c>
      <c r="T543" s="3">
        <v>42039</v>
      </c>
      <c r="U543" s="3">
        <v>42043</v>
      </c>
      <c r="V543" s="1">
        <v>-4.2</v>
      </c>
      <c r="W543" s="1">
        <v>1</v>
      </c>
      <c r="X543" s="1">
        <v>3.51</v>
      </c>
      <c r="Y543" s="4">
        <v>89401</v>
      </c>
    </row>
    <row r="544" spans="1:25" ht="12.75" customHeight="1" x14ac:dyDescent="0.25">
      <c r="A544" s="1">
        <v>20685</v>
      </c>
      <c r="B544" s="1" t="s">
        <v>37</v>
      </c>
      <c r="C544" s="1">
        <v>0.05</v>
      </c>
      <c r="D544" s="1">
        <v>124.49</v>
      </c>
      <c r="E544" s="1">
        <v>51.94</v>
      </c>
      <c r="F544" s="1">
        <v>961</v>
      </c>
      <c r="G544" s="1" t="s">
        <v>1077</v>
      </c>
      <c r="H544" s="1" t="s">
        <v>39</v>
      </c>
      <c r="I544" s="1" t="s">
        <v>40</v>
      </c>
      <c r="J544" s="1" t="s">
        <v>41</v>
      </c>
      <c r="K544" s="1" t="s">
        <v>152</v>
      </c>
      <c r="L544" s="1" t="s">
        <v>121</v>
      </c>
      <c r="M544" s="1" t="s">
        <v>462</v>
      </c>
      <c r="N544" s="1">
        <v>0.63</v>
      </c>
      <c r="O544" s="1" t="s">
        <v>33</v>
      </c>
      <c r="P544" s="1" t="s">
        <v>34</v>
      </c>
      <c r="Q544" s="1" t="s">
        <v>45</v>
      </c>
      <c r="R544" s="1" t="s">
        <v>1078</v>
      </c>
      <c r="S544" s="1">
        <v>94061</v>
      </c>
      <c r="T544" s="3">
        <v>42059</v>
      </c>
      <c r="U544" s="3">
        <v>42059</v>
      </c>
      <c r="V544" s="1">
        <v>-44.163600000000002</v>
      </c>
      <c r="W544" s="1">
        <v>1</v>
      </c>
      <c r="X544" s="1">
        <v>120.12</v>
      </c>
      <c r="Y544" s="4">
        <v>89402</v>
      </c>
    </row>
    <row r="545" spans="1:25" ht="12.75" customHeight="1" x14ac:dyDescent="0.25">
      <c r="A545" s="1">
        <v>2428</v>
      </c>
      <c r="B545" s="1" t="s">
        <v>106</v>
      </c>
      <c r="C545" s="1">
        <v>0.03</v>
      </c>
      <c r="D545" s="1">
        <v>2.94</v>
      </c>
      <c r="E545" s="1">
        <v>0.96</v>
      </c>
      <c r="F545" s="1">
        <v>962</v>
      </c>
      <c r="G545" s="1" t="s">
        <v>1079</v>
      </c>
      <c r="H545" s="1" t="s">
        <v>49</v>
      </c>
      <c r="I545" s="1" t="s">
        <v>40</v>
      </c>
      <c r="J545" s="1" t="s">
        <v>29</v>
      </c>
      <c r="K545" s="1" t="s">
        <v>30</v>
      </c>
      <c r="L545" s="1" t="s">
        <v>31</v>
      </c>
      <c r="M545" s="1" t="s">
        <v>599</v>
      </c>
      <c r="N545" s="1">
        <v>0.57999999999999996</v>
      </c>
      <c r="O545" s="1" t="s">
        <v>33</v>
      </c>
      <c r="P545" s="1" t="s">
        <v>61</v>
      </c>
      <c r="Q545" s="1" t="s">
        <v>178</v>
      </c>
      <c r="R545" s="1" t="s">
        <v>179</v>
      </c>
      <c r="S545" s="1">
        <v>60610</v>
      </c>
      <c r="T545" s="3">
        <v>42039</v>
      </c>
      <c r="U545" s="3">
        <v>42043</v>
      </c>
      <c r="V545" s="1">
        <v>-4.2</v>
      </c>
      <c r="W545" s="1">
        <v>2</v>
      </c>
      <c r="X545" s="1">
        <v>7.01</v>
      </c>
      <c r="Y545" s="4">
        <v>17636</v>
      </c>
    </row>
    <row r="546" spans="1:25" ht="12.75" customHeight="1" x14ac:dyDescent="0.25">
      <c r="A546" s="1">
        <v>25093</v>
      </c>
      <c r="B546" s="1" t="s">
        <v>56</v>
      </c>
      <c r="C546" s="1">
        <v>0</v>
      </c>
      <c r="D546" s="1">
        <v>170.98</v>
      </c>
      <c r="E546" s="1">
        <v>35.89</v>
      </c>
      <c r="F546" s="1">
        <v>970</v>
      </c>
      <c r="G546" s="1" t="s">
        <v>1080</v>
      </c>
      <c r="H546" s="1" t="s">
        <v>39</v>
      </c>
      <c r="I546" s="1" t="s">
        <v>114</v>
      </c>
      <c r="J546" s="1" t="s">
        <v>41</v>
      </c>
      <c r="K546" s="1" t="s">
        <v>191</v>
      </c>
      <c r="L546" s="1" t="s">
        <v>121</v>
      </c>
      <c r="M546" s="1" t="s">
        <v>1047</v>
      </c>
      <c r="N546" s="1">
        <v>0.66</v>
      </c>
      <c r="O546" s="1" t="s">
        <v>33</v>
      </c>
      <c r="P546" s="1" t="s">
        <v>136</v>
      </c>
      <c r="Q546" s="1" t="s">
        <v>137</v>
      </c>
      <c r="R546" s="1" t="s">
        <v>799</v>
      </c>
      <c r="S546" s="1">
        <v>24281</v>
      </c>
      <c r="T546" s="3">
        <v>42114</v>
      </c>
      <c r="U546" s="3">
        <v>42115</v>
      </c>
      <c r="V546" s="1">
        <v>-102.66200000000001</v>
      </c>
      <c r="W546" s="1">
        <v>8</v>
      </c>
      <c r="X546" s="1">
        <v>1452.18</v>
      </c>
      <c r="Y546" s="4">
        <v>86173</v>
      </c>
    </row>
    <row r="547" spans="1:25" ht="12.75" customHeight="1" x14ac:dyDescent="0.25">
      <c r="A547" s="1">
        <v>20536</v>
      </c>
      <c r="B547" s="1" t="s">
        <v>106</v>
      </c>
      <c r="C547" s="1">
        <v>0.03</v>
      </c>
      <c r="D547" s="1">
        <v>284.98</v>
      </c>
      <c r="E547" s="1">
        <v>69.55</v>
      </c>
      <c r="F547" s="1">
        <v>972</v>
      </c>
      <c r="G547" s="1" t="s">
        <v>1081</v>
      </c>
      <c r="H547" s="1" t="s">
        <v>39</v>
      </c>
      <c r="I547" s="1" t="s">
        <v>28</v>
      </c>
      <c r="J547" s="1" t="s">
        <v>41</v>
      </c>
      <c r="K547" s="1" t="s">
        <v>42</v>
      </c>
      <c r="L547" s="1" t="s">
        <v>43</v>
      </c>
      <c r="M547" s="1" t="s">
        <v>1082</v>
      </c>
      <c r="N547" s="1">
        <v>0.6</v>
      </c>
      <c r="O547" s="1" t="s">
        <v>33</v>
      </c>
      <c r="P547" s="1" t="s">
        <v>34</v>
      </c>
      <c r="Q547" s="1" t="s">
        <v>45</v>
      </c>
      <c r="R547" s="1" t="s">
        <v>1083</v>
      </c>
      <c r="S547" s="1">
        <v>92503</v>
      </c>
      <c r="T547" s="3">
        <v>42063</v>
      </c>
      <c r="U547" s="3">
        <v>42068</v>
      </c>
      <c r="V547" s="1">
        <v>-116.584</v>
      </c>
      <c r="W547" s="1">
        <v>2</v>
      </c>
      <c r="X547" s="1">
        <v>619.38</v>
      </c>
      <c r="Y547" s="4">
        <v>87259</v>
      </c>
    </row>
    <row r="548" spans="1:25" ht="12.75" customHeight="1" x14ac:dyDescent="0.25">
      <c r="A548" s="1">
        <v>20537</v>
      </c>
      <c r="B548" s="1" t="s">
        <v>106</v>
      </c>
      <c r="C548" s="1">
        <v>0</v>
      </c>
      <c r="D548" s="1">
        <v>12.99</v>
      </c>
      <c r="E548" s="1">
        <v>14.37</v>
      </c>
      <c r="F548" s="1">
        <v>972</v>
      </c>
      <c r="G548" s="1" t="s">
        <v>1081</v>
      </c>
      <c r="H548" s="1" t="s">
        <v>49</v>
      </c>
      <c r="I548" s="1" t="s">
        <v>28</v>
      </c>
      <c r="J548" s="1" t="s">
        <v>41</v>
      </c>
      <c r="K548" s="1" t="s">
        <v>50</v>
      </c>
      <c r="L548" s="1" t="s">
        <v>236</v>
      </c>
      <c r="M548" s="1" t="s">
        <v>568</v>
      </c>
      <c r="N548" s="1">
        <v>0.73</v>
      </c>
      <c r="O548" s="1" t="s">
        <v>33</v>
      </c>
      <c r="P548" s="1" t="s">
        <v>34</v>
      </c>
      <c r="Q548" s="1" t="s">
        <v>45</v>
      </c>
      <c r="R548" s="1" t="s">
        <v>1083</v>
      </c>
      <c r="S548" s="1">
        <v>92503</v>
      </c>
      <c r="T548" s="3">
        <v>42063</v>
      </c>
      <c r="U548" s="3">
        <v>42063</v>
      </c>
      <c r="V548" s="1">
        <v>12.896100000000001</v>
      </c>
      <c r="W548" s="1">
        <v>1</v>
      </c>
      <c r="X548" s="1">
        <v>18.690000000000001</v>
      </c>
      <c r="Y548" s="4">
        <v>87259</v>
      </c>
    </row>
    <row r="549" spans="1:25" ht="12.75" customHeight="1" x14ac:dyDescent="0.25">
      <c r="A549" s="1">
        <v>24298</v>
      </c>
      <c r="B549" s="1" t="s">
        <v>106</v>
      </c>
      <c r="C549" s="1">
        <v>0.1</v>
      </c>
      <c r="D549" s="1">
        <v>2.2200000000000002</v>
      </c>
      <c r="E549" s="1">
        <v>5</v>
      </c>
      <c r="F549" s="1">
        <v>975</v>
      </c>
      <c r="G549" s="1" t="s">
        <v>1084</v>
      </c>
      <c r="H549" s="1" t="s">
        <v>49</v>
      </c>
      <c r="I549" s="1" t="s">
        <v>28</v>
      </c>
      <c r="J549" s="1" t="s">
        <v>29</v>
      </c>
      <c r="K549" s="1" t="s">
        <v>257</v>
      </c>
      <c r="L549" s="1" t="s">
        <v>59</v>
      </c>
      <c r="M549" s="1" t="s">
        <v>1085</v>
      </c>
      <c r="N549" s="1">
        <v>0.55000000000000004</v>
      </c>
      <c r="O549" s="1" t="s">
        <v>33</v>
      </c>
      <c r="P549" s="1" t="s">
        <v>53</v>
      </c>
      <c r="Q549" s="1" t="s">
        <v>193</v>
      </c>
      <c r="R549" s="1" t="s">
        <v>194</v>
      </c>
      <c r="S549" s="1">
        <v>2108</v>
      </c>
      <c r="T549" s="3">
        <v>42098</v>
      </c>
      <c r="U549" s="3">
        <v>42103</v>
      </c>
      <c r="V549" s="1">
        <v>-21.319199999999999</v>
      </c>
      <c r="W549" s="1">
        <v>3</v>
      </c>
      <c r="X549" s="1">
        <v>8.8000000000000007</v>
      </c>
      <c r="Y549" s="4">
        <v>87260</v>
      </c>
    </row>
    <row r="550" spans="1:25" ht="12.75" customHeight="1" x14ac:dyDescent="0.25">
      <c r="A550" s="1">
        <v>22646</v>
      </c>
      <c r="B550" s="1" t="s">
        <v>56</v>
      </c>
      <c r="C550" s="1">
        <v>0</v>
      </c>
      <c r="D550" s="1">
        <v>37.76</v>
      </c>
      <c r="E550" s="1">
        <v>12.9</v>
      </c>
      <c r="F550" s="1">
        <v>980</v>
      </c>
      <c r="G550" s="1" t="s">
        <v>1086</v>
      </c>
      <c r="H550" s="1" t="s">
        <v>49</v>
      </c>
      <c r="I550" s="1" t="s">
        <v>28</v>
      </c>
      <c r="J550" s="1" t="s">
        <v>29</v>
      </c>
      <c r="K550" s="1" t="s">
        <v>141</v>
      </c>
      <c r="L550" s="1" t="s">
        <v>59</v>
      </c>
      <c r="M550" s="1" t="s">
        <v>1087</v>
      </c>
      <c r="N550" s="1">
        <v>0.56999999999999995</v>
      </c>
      <c r="O550" s="1" t="s">
        <v>33</v>
      </c>
      <c r="P550" s="1" t="s">
        <v>53</v>
      </c>
      <c r="Q550" s="1" t="s">
        <v>149</v>
      </c>
      <c r="R550" s="1" t="s">
        <v>778</v>
      </c>
      <c r="S550" s="1">
        <v>5403</v>
      </c>
      <c r="T550" s="3">
        <v>42040</v>
      </c>
      <c r="U550" s="3">
        <v>42041</v>
      </c>
      <c r="V550" s="1">
        <v>93.846800000000002</v>
      </c>
      <c r="W550" s="1">
        <v>12</v>
      </c>
      <c r="X550" s="1">
        <v>477.2</v>
      </c>
      <c r="Y550" s="4">
        <v>87258</v>
      </c>
    </row>
    <row r="551" spans="1:25" ht="12.75" customHeight="1" x14ac:dyDescent="0.25">
      <c r="A551" s="1">
        <v>20010</v>
      </c>
      <c r="B551" s="1" t="s">
        <v>106</v>
      </c>
      <c r="C551" s="1">
        <v>0.09</v>
      </c>
      <c r="D551" s="1">
        <v>300.97000000000003</v>
      </c>
      <c r="E551" s="1">
        <v>7.18</v>
      </c>
      <c r="F551" s="1">
        <v>983</v>
      </c>
      <c r="G551" s="1" t="s">
        <v>1088</v>
      </c>
      <c r="H551" s="1" t="s">
        <v>49</v>
      </c>
      <c r="I551" s="1" t="s">
        <v>28</v>
      </c>
      <c r="J551" s="1" t="s">
        <v>77</v>
      </c>
      <c r="K551" s="1" t="s">
        <v>180</v>
      </c>
      <c r="L551" s="1" t="s">
        <v>59</v>
      </c>
      <c r="M551" s="1" t="s">
        <v>1089</v>
      </c>
      <c r="N551" s="1">
        <v>0.48</v>
      </c>
      <c r="O551" s="1" t="s">
        <v>33</v>
      </c>
      <c r="P551" s="1" t="s">
        <v>136</v>
      </c>
      <c r="Q551" s="1" t="s">
        <v>958</v>
      </c>
      <c r="R551" s="1" t="s">
        <v>1090</v>
      </c>
      <c r="S551" s="1">
        <v>72143</v>
      </c>
      <c r="T551" s="3">
        <v>42121</v>
      </c>
      <c r="U551" s="3">
        <v>42121</v>
      </c>
      <c r="V551" s="1">
        <v>17.771999999999998</v>
      </c>
      <c r="W551" s="1">
        <v>10</v>
      </c>
      <c r="X551" s="1">
        <v>2848.38</v>
      </c>
      <c r="Y551" s="4">
        <v>90201</v>
      </c>
    </row>
    <row r="552" spans="1:25" ht="12.75" customHeight="1" x14ac:dyDescent="0.25">
      <c r="A552" s="1">
        <v>25895</v>
      </c>
      <c r="B552" s="1" t="s">
        <v>25</v>
      </c>
      <c r="C552" s="1">
        <v>0.05</v>
      </c>
      <c r="D552" s="1">
        <v>4.28</v>
      </c>
      <c r="E552" s="1">
        <v>5.17</v>
      </c>
      <c r="F552" s="1">
        <v>993</v>
      </c>
      <c r="G552" s="1" t="s">
        <v>1091</v>
      </c>
      <c r="H552" s="1" t="s">
        <v>49</v>
      </c>
      <c r="I552" s="1" t="s">
        <v>58</v>
      </c>
      <c r="J552" s="1" t="s">
        <v>29</v>
      </c>
      <c r="K552" s="1" t="s">
        <v>93</v>
      </c>
      <c r="L552" s="1" t="s">
        <v>59</v>
      </c>
      <c r="M552" s="1" t="s">
        <v>481</v>
      </c>
      <c r="N552" s="1">
        <v>0.4</v>
      </c>
      <c r="O552" s="1" t="s">
        <v>33</v>
      </c>
      <c r="P552" s="1" t="s">
        <v>34</v>
      </c>
      <c r="Q552" s="1" t="s">
        <v>45</v>
      </c>
      <c r="R552" s="1" t="s">
        <v>1092</v>
      </c>
      <c r="S552" s="1">
        <v>93030</v>
      </c>
      <c r="T552" s="3">
        <v>42054</v>
      </c>
      <c r="U552" s="3">
        <v>42054</v>
      </c>
      <c r="V552" s="1">
        <v>-104.57</v>
      </c>
      <c r="W552" s="1">
        <v>9</v>
      </c>
      <c r="X552" s="1">
        <v>38.58</v>
      </c>
      <c r="Y552" s="4">
        <v>89432</v>
      </c>
    </row>
    <row r="553" spans="1:25" ht="12.75" customHeight="1" x14ac:dyDescent="0.25">
      <c r="A553" s="1">
        <v>19004</v>
      </c>
      <c r="B553" s="1" t="s">
        <v>25</v>
      </c>
      <c r="C553" s="1">
        <v>0.1</v>
      </c>
      <c r="D553" s="1">
        <v>400.98</v>
      </c>
      <c r="E553" s="1">
        <v>76.37</v>
      </c>
      <c r="F553" s="1">
        <v>994</v>
      </c>
      <c r="G553" s="1" t="s">
        <v>1093</v>
      </c>
      <c r="H553" s="1" t="s">
        <v>39</v>
      </c>
      <c r="I553" s="1" t="s">
        <v>58</v>
      </c>
      <c r="J553" s="1" t="s">
        <v>41</v>
      </c>
      <c r="K553" s="1" t="s">
        <v>152</v>
      </c>
      <c r="L553" s="1" t="s">
        <v>121</v>
      </c>
      <c r="M553" s="1" t="s">
        <v>1094</v>
      </c>
      <c r="N553" s="1">
        <v>0.6</v>
      </c>
      <c r="O553" s="1" t="s">
        <v>33</v>
      </c>
      <c r="P553" s="1" t="s">
        <v>53</v>
      </c>
      <c r="Q553" s="1" t="s">
        <v>188</v>
      </c>
      <c r="R553" s="1" t="s">
        <v>433</v>
      </c>
      <c r="S553" s="1">
        <v>4073</v>
      </c>
      <c r="T553" s="3">
        <v>42077</v>
      </c>
      <c r="U553" s="3">
        <v>42078</v>
      </c>
      <c r="V553" s="1">
        <v>-969.0483660000001</v>
      </c>
      <c r="W553" s="1">
        <v>2</v>
      </c>
      <c r="X553" s="1">
        <v>810.47</v>
      </c>
      <c r="Y553" s="4">
        <v>89433</v>
      </c>
    </row>
    <row r="554" spans="1:25" ht="12.75" customHeight="1" x14ac:dyDescent="0.25">
      <c r="A554" s="1">
        <v>23840</v>
      </c>
      <c r="B554" s="1" t="s">
        <v>106</v>
      </c>
      <c r="C554" s="1">
        <v>0.09</v>
      </c>
      <c r="D554" s="1">
        <v>7.64</v>
      </c>
      <c r="E554" s="1">
        <v>5.83</v>
      </c>
      <c r="F554" s="1">
        <v>995</v>
      </c>
      <c r="G554" s="1" t="s">
        <v>1095</v>
      </c>
      <c r="H554" s="1" t="s">
        <v>49</v>
      </c>
      <c r="I554" s="1" t="s">
        <v>58</v>
      </c>
      <c r="J554" s="1" t="s">
        <v>29</v>
      </c>
      <c r="K554" s="1" t="s">
        <v>93</v>
      </c>
      <c r="L554" s="1" t="s">
        <v>31</v>
      </c>
      <c r="M554" s="1" t="s">
        <v>1026</v>
      </c>
      <c r="N554" s="1">
        <v>0.36</v>
      </c>
      <c r="O554" s="1" t="s">
        <v>33</v>
      </c>
      <c r="P554" s="1" t="s">
        <v>53</v>
      </c>
      <c r="Q554" s="1" t="s">
        <v>188</v>
      </c>
      <c r="R554" s="1" t="s">
        <v>1096</v>
      </c>
      <c r="S554" s="1">
        <v>4070</v>
      </c>
      <c r="T554" s="3">
        <v>42134</v>
      </c>
      <c r="U554" s="3">
        <v>42139</v>
      </c>
      <c r="V554" s="1">
        <v>4.0320000000000036</v>
      </c>
      <c r="W554" s="1">
        <v>9</v>
      </c>
      <c r="X554" s="1">
        <v>72.83</v>
      </c>
      <c r="Y554" s="4">
        <v>89434</v>
      </c>
    </row>
    <row r="555" spans="1:25" ht="12.75" customHeight="1" x14ac:dyDescent="0.25">
      <c r="A555" s="1">
        <v>22639</v>
      </c>
      <c r="B555" s="1" t="s">
        <v>106</v>
      </c>
      <c r="C555" s="1">
        <v>0.08</v>
      </c>
      <c r="D555" s="1">
        <v>67.84</v>
      </c>
      <c r="E555" s="1">
        <v>0.99</v>
      </c>
      <c r="F555" s="1">
        <v>997</v>
      </c>
      <c r="G555" s="1" t="s">
        <v>1097</v>
      </c>
      <c r="H555" s="1" t="s">
        <v>49</v>
      </c>
      <c r="I555" s="1" t="s">
        <v>58</v>
      </c>
      <c r="J555" s="1" t="s">
        <v>29</v>
      </c>
      <c r="K555" s="1" t="s">
        <v>257</v>
      </c>
      <c r="L555" s="1" t="s">
        <v>59</v>
      </c>
      <c r="M555" s="1" t="s">
        <v>1098</v>
      </c>
      <c r="N555" s="1">
        <v>0.57999999999999996</v>
      </c>
      <c r="O555" s="1" t="s">
        <v>33</v>
      </c>
      <c r="P555" s="1" t="s">
        <v>53</v>
      </c>
      <c r="Q555" s="1" t="s">
        <v>54</v>
      </c>
      <c r="R555" s="1" t="s">
        <v>1063</v>
      </c>
      <c r="S555" s="1">
        <v>7002</v>
      </c>
      <c r="T555" s="3">
        <v>42028</v>
      </c>
      <c r="U555" s="3">
        <v>42033</v>
      </c>
      <c r="V555" s="1">
        <v>-23.634399999999999</v>
      </c>
      <c r="W555" s="1">
        <v>1</v>
      </c>
      <c r="X555" s="1">
        <v>63.66</v>
      </c>
      <c r="Y555" s="4">
        <v>89431</v>
      </c>
    </row>
    <row r="556" spans="1:25" ht="12.75" customHeight="1" x14ac:dyDescent="0.25">
      <c r="A556" s="1">
        <v>19003</v>
      </c>
      <c r="B556" s="1" t="s">
        <v>25</v>
      </c>
      <c r="C556" s="1">
        <v>0.08</v>
      </c>
      <c r="D556" s="1">
        <v>45.19</v>
      </c>
      <c r="E556" s="1">
        <v>1.99</v>
      </c>
      <c r="F556" s="1">
        <v>999</v>
      </c>
      <c r="G556" s="1" t="s">
        <v>1099</v>
      </c>
      <c r="H556" s="1" t="s">
        <v>49</v>
      </c>
      <c r="I556" s="1" t="s">
        <v>58</v>
      </c>
      <c r="J556" s="1" t="s">
        <v>77</v>
      </c>
      <c r="K556" s="1" t="s">
        <v>180</v>
      </c>
      <c r="L556" s="1" t="s">
        <v>51</v>
      </c>
      <c r="M556" s="1" t="s">
        <v>1100</v>
      </c>
      <c r="N556" s="1">
        <v>0.55000000000000004</v>
      </c>
      <c r="O556" s="1" t="s">
        <v>33</v>
      </c>
      <c r="P556" s="1" t="s">
        <v>53</v>
      </c>
      <c r="Q556" s="1" t="s">
        <v>54</v>
      </c>
      <c r="R556" s="1" t="s">
        <v>1101</v>
      </c>
      <c r="S556" s="1">
        <v>7450</v>
      </c>
      <c r="T556" s="3">
        <v>42077</v>
      </c>
      <c r="U556" s="3">
        <v>42078</v>
      </c>
      <c r="V556" s="1">
        <v>-71.83</v>
      </c>
      <c r="W556" s="1">
        <v>3</v>
      </c>
      <c r="X556" s="1">
        <v>127.22</v>
      </c>
      <c r="Y556" s="4">
        <v>89433</v>
      </c>
    </row>
    <row r="557" spans="1:25" ht="12.75" customHeight="1" x14ac:dyDescent="0.25">
      <c r="A557" s="1">
        <v>19002</v>
      </c>
      <c r="B557" s="1" t="s">
        <v>25</v>
      </c>
      <c r="C557" s="1">
        <v>0.03</v>
      </c>
      <c r="D557" s="1">
        <v>33.979999999999997</v>
      </c>
      <c r="E557" s="1">
        <v>19.989999999999998</v>
      </c>
      <c r="F557" s="1">
        <v>1000</v>
      </c>
      <c r="G557" s="1" t="s">
        <v>1102</v>
      </c>
      <c r="H557" s="1" t="s">
        <v>49</v>
      </c>
      <c r="I557" s="1" t="s">
        <v>58</v>
      </c>
      <c r="J557" s="1" t="s">
        <v>41</v>
      </c>
      <c r="K557" s="1" t="s">
        <v>50</v>
      </c>
      <c r="L557" s="1" t="s">
        <v>59</v>
      </c>
      <c r="M557" s="1" t="s">
        <v>1103</v>
      </c>
      <c r="N557" s="1">
        <v>0.55000000000000004</v>
      </c>
      <c r="O557" s="1" t="s">
        <v>33</v>
      </c>
      <c r="P557" s="1" t="s">
        <v>53</v>
      </c>
      <c r="Q557" s="1" t="s">
        <v>149</v>
      </c>
      <c r="R557" s="1" t="s">
        <v>1104</v>
      </c>
      <c r="S557" s="1">
        <v>5201</v>
      </c>
      <c r="T557" s="3">
        <v>42077</v>
      </c>
      <c r="U557" s="3">
        <v>42078</v>
      </c>
      <c r="V557" s="1">
        <v>-0.74000000000000909</v>
      </c>
      <c r="W557" s="1">
        <v>12</v>
      </c>
      <c r="X557" s="1">
        <v>432.44</v>
      </c>
      <c r="Y557" s="4">
        <v>89433</v>
      </c>
    </row>
    <row r="558" spans="1:25" ht="12.75" customHeight="1" x14ac:dyDescent="0.25">
      <c r="A558" s="1">
        <v>19380</v>
      </c>
      <c r="B558" s="1" t="s">
        <v>106</v>
      </c>
      <c r="C558" s="1">
        <v>0.06</v>
      </c>
      <c r="D558" s="1">
        <v>10.14</v>
      </c>
      <c r="E558" s="1">
        <v>2.27</v>
      </c>
      <c r="F558" s="1">
        <v>1005</v>
      </c>
      <c r="G558" s="1" t="s">
        <v>1105</v>
      </c>
      <c r="H558" s="1" t="s">
        <v>49</v>
      </c>
      <c r="I558" s="1" t="s">
        <v>58</v>
      </c>
      <c r="J558" s="1" t="s">
        <v>29</v>
      </c>
      <c r="K558" s="1" t="s">
        <v>93</v>
      </c>
      <c r="L558" s="1" t="s">
        <v>31</v>
      </c>
      <c r="M558" s="1" t="s">
        <v>270</v>
      </c>
      <c r="N558" s="1">
        <v>0.36</v>
      </c>
      <c r="O558" s="1" t="s">
        <v>33</v>
      </c>
      <c r="P558" s="1" t="s">
        <v>61</v>
      </c>
      <c r="Q558" s="1" t="s">
        <v>178</v>
      </c>
      <c r="R558" s="1" t="s">
        <v>766</v>
      </c>
      <c r="S558" s="1">
        <v>60089</v>
      </c>
      <c r="T558" s="3">
        <v>42067</v>
      </c>
      <c r="U558" s="3">
        <v>42067</v>
      </c>
      <c r="V558" s="1">
        <v>-3.88</v>
      </c>
      <c r="W558" s="1">
        <v>1</v>
      </c>
      <c r="X558" s="1">
        <v>12.18</v>
      </c>
      <c r="Y558" s="4">
        <v>90043</v>
      </c>
    </row>
    <row r="559" spans="1:25" ht="12.75" customHeight="1" x14ac:dyDescent="0.25">
      <c r="A559" s="1">
        <v>20167</v>
      </c>
      <c r="B559" s="1" t="s">
        <v>25</v>
      </c>
      <c r="C559" s="1">
        <v>0.02</v>
      </c>
      <c r="D559" s="1">
        <v>40.99</v>
      </c>
      <c r="E559" s="1">
        <v>17.48</v>
      </c>
      <c r="F559" s="1">
        <v>1005</v>
      </c>
      <c r="G559" s="1" t="s">
        <v>1105</v>
      </c>
      <c r="H559" s="1" t="s">
        <v>49</v>
      </c>
      <c r="I559" s="1" t="s">
        <v>58</v>
      </c>
      <c r="J559" s="1" t="s">
        <v>29</v>
      </c>
      <c r="K559" s="1" t="s">
        <v>93</v>
      </c>
      <c r="L559" s="1" t="s">
        <v>59</v>
      </c>
      <c r="M559" s="1" t="s">
        <v>1106</v>
      </c>
      <c r="N559" s="1">
        <v>0.36</v>
      </c>
      <c r="O559" s="1" t="s">
        <v>33</v>
      </c>
      <c r="P559" s="1" t="s">
        <v>61</v>
      </c>
      <c r="Q559" s="1" t="s">
        <v>178</v>
      </c>
      <c r="R559" s="1" t="s">
        <v>766</v>
      </c>
      <c r="S559" s="1">
        <v>60089</v>
      </c>
      <c r="T559" s="3">
        <v>42062</v>
      </c>
      <c r="U559" s="3">
        <v>42063</v>
      </c>
      <c r="V559" s="1">
        <v>551.09280000000001</v>
      </c>
      <c r="W559" s="1">
        <v>23</v>
      </c>
      <c r="X559" s="1">
        <v>950.43</v>
      </c>
      <c r="Y559" s="4">
        <v>90044</v>
      </c>
    </row>
    <row r="560" spans="1:25" ht="12.75" customHeight="1" x14ac:dyDescent="0.25">
      <c r="A560" s="1">
        <v>18529</v>
      </c>
      <c r="B560" s="1" t="s">
        <v>25</v>
      </c>
      <c r="C560" s="1">
        <v>0.01</v>
      </c>
      <c r="D560" s="1">
        <v>3.15</v>
      </c>
      <c r="E560" s="1">
        <v>0.49</v>
      </c>
      <c r="F560" s="1">
        <v>1008</v>
      </c>
      <c r="G560" s="1" t="s">
        <v>1107</v>
      </c>
      <c r="H560" s="1" t="s">
        <v>49</v>
      </c>
      <c r="I560" s="1" t="s">
        <v>40</v>
      </c>
      <c r="J560" s="1" t="s">
        <v>29</v>
      </c>
      <c r="K560" s="1" t="s">
        <v>134</v>
      </c>
      <c r="L560" s="1" t="s">
        <v>59</v>
      </c>
      <c r="M560" s="1" t="s">
        <v>1108</v>
      </c>
      <c r="N560" s="1">
        <v>0.37</v>
      </c>
      <c r="O560" s="1" t="s">
        <v>33</v>
      </c>
      <c r="P560" s="1" t="s">
        <v>53</v>
      </c>
      <c r="Q560" s="1" t="s">
        <v>188</v>
      </c>
      <c r="R560" s="1" t="s">
        <v>1109</v>
      </c>
      <c r="S560" s="1">
        <v>4038</v>
      </c>
      <c r="T560" s="3">
        <v>42149</v>
      </c>
      <c r="U560" s="3">
        <v>42151</v>
      </c>
      <c r="V560" s="1">
        <v>17.505299999999998</v>
      </c>
      <c r="W560" s="1">
        <v>8</v>
      </c>
      <c r="X560" s="1">
        <v>25.37</v>
      </c>
      <c r="Y560" s="4">
        <v>88371</v>
      </c>
    </row>
    <row r="561" spans="1:25" ht="12.75" customHeight="1" x14ac:dyDescent="0.25">
      <c r="A561" s="1">
        <v>18886</v>
      </c>
      <c r="B561" s="1" t="s">
        <v>25</v>
      </c>
      <c r="C561" s="1">
        <v>0.1</v>
      </c>
      <c r="D561" s="1">
        <v>550.98</v>
      </c>
      <c r="E561" s="1">
        <v>45.7</v>
      </c>
      <c r="F561" s="1">
        <v>1009</v>
      </c>
      <c r="G561" s="1" t="s">
        <v>1110</v>
      </c>
      <c r="H561" s="1" t="s">
        <v>39</v>
      </c>
      <c r="I561" s="1" t="s">
        <v>28</v>
      </c>
      <c r="J561" s="1" t="s">
        <v>41</v>
      </c>
      <c r="K561" s="1" t="s">
        <v>152</v>
      </c>
      <c r="L561" s="1" t="s">
        <v>121</v>
      </c>
      <c r="M561" s="1" t="s">
        <v>1111</v>
      </c>
      <c r="N561" s="1">
        <v>0.71</v>
      </c>
      <c r="O561" s="1" t="s">
        <v>33</v>
      </c>
      <c r="P561" s="1" t="s">
        <v>53</v>
      </c>
      <c r="Q561" s="1" t="s">
        <v>188</v>
      </c>
      <c r="R561" s="1" t="s">
        <v>1112</v>
      </c>
      <c r="S561" s="1">
        <v>4072</v>
      </c>
      <c r="T561" s="3">
        <v>42174</v>
      </c>
      <c r="U561" s="3">
        <v>42176</v>
      </c>
      <c r="V561" s="1">
        <v>818.54617499999995</v>
      </c>
      <c r="W561" s="1">
        <v>14</v>
      </c>
      <c r="X561" s="1">
        <v>6963.67</v>
      </c>
      <c r="Y561" s="4">
        <v>88372</v>
      </c>
    </row>
    <row r="562" spans="1:25" ht="12.75" customHeight="1" x14ac:dyDescent="0.25">
      <c r="A562" s="1">
        <v>21184</v>
      </c>
      <c r="B562" s="1" t="s">
        <v>47</v>
      </c>
      <c r="C562" s="1">
        <v>0.09</v>
      </c>
      <c r="D562" s="1">
        <v>28.48</v>
      </c>
      <c r="E562" s="1">
        <v>1.99</v>
      </c>
      <c r="F562" s="1">
        <v>1014</v>
      </c>
      <c r="G562" s="1" t="s">
        <v>1113</v>
      </c>
      <c r="H562" s="1" t="s">
        <v>49</v>
      </c>
      <c r="I562" s="1" t="s">
        <v>40</v>
      </c>
      <c r="J562" s="1" t="s">
        <v>77</v>
      </c>
      <c r="K562" s="1" t="s">
        <v>180</v>
      </c>
      <c r="L562" s="1" t="s">
        <v>51</v>
      </c>
      <c r="M562" s="1" t="s">
        <v>407</v>
      </c>
      <c r="N562" s="1">
        <v>0.4</v>
      </c>
      <c r="O562" s="1" t="s">
        <v>33</v>
      </c>
      <c r="P562" s="1" t="s">
        <v>136</v>
      </c>
      <c r="Q562" s="1" t="s">
        <v>958</v>
      </c>
      <c r="R562" s="1" t="s">
        <v>1114</v>
      </c>
      <c r="S562" s="1">
        <v>72022</v>
      </c>
      <c r="T562" s="3">
        <v>42064</v>
      </c>
      <c r="U562" s="3">
        <v>42065</v>
      </c>
      <c r="V562" s="1">
        <v>-17.149999999999999</v>
      </c>
      <c r="W562" s="1">
        <v>6</v>
      </c>
      <c r="X562" s="1">
        <v>160.16999999999999</v>
      </c>
      <c r="Y562" s="4">
        <v>88387</v>
      </c>
    </row>
    <row r="563" spans="1:25" ht="12.75" customHeight="1" x14ac:dyDescent="0.25">
      <c r="A563" s="1">
        <v>21185</v>
      </c>
      <c r="B563" s="1" t="s">
        <v>47</v>
      </c>
      <c r="C563" s="1">
        <v>0</v>
      </c>
      <c r="D563" s="1">
        <v>2.08</v>
      </c>
      <c r="E563" s="1">
        <v>5.33</v>
      </c>
      <c r="F563" s="1">
        <v>1014</v>
      </c>
      <c r="G563" s="1" t="s">
        <v>1113</v>
      </c>
      <c r="H563" s="1" t="s">
        <v>49</v>
      </c>
      <c r="I563" s="1" t="s">
        <v>40</v>
      </c>
      <c r="J563" s="1" t="s">
        <v>41</v>
      </c>
      <c r="K563" s="1" t="s">
        <v>50</v>
      </c>
      <c r="L563" s="1" t="s">
        <v>59</v>
      </c>
      <c r="M563" s="1" t="s">
        <v>744</v>
      </c>
      <c r="N563" s="1">
        <v>0.43</v>
      </c>
      <c r="O563" s="1" t="s">
        <v>33</v>
      </c>
      <c r="P563" s="1" t="s">
        <v>136</v>
      </c>
      <c r="Q563" s="1" t="s">
        <v>958</v>
      </c>
      <c r="R563" s="1" t="s">
        <v>1114</v>
      </c>
      <c r="S563" s="1">
        <v>72022</v>
      </c>
      <c r="T563" s="3">
        <v>42064</v>
      </c>
      <c r="U563" s="3">
        <v>42066</v>
      </c>
      <c r="V563" s="1">
        <v>-29.540000000000003</v>
      </c>
      <c r="W563" s="1">
        <v>3</v>
      </c>
      <c r="X563" s="1">
        <v>7.47</v>
      </c>
      <c r="Y563" s="4">
        <v>88387</v>
      </c>
    </row>
    <row r="564" spans="1:25" ht="12.75" customHeight="1" x14ac:dyDescent="0.25">
      <c r="A564" s="1">
        <v>21186</v>
      </c>
      <c r="B564" s="1" t="s">
        <v>47</v>
      </c>
      <c r="C564" s="1">
        <v>0.06</v>
      </c>
      <c r="D564" s="1">
        <v>45.99</v>
      </c>
      <c r="E564" s="1">
        <v>4.99</v>
      </c>
      <c r="F564" s="1">
        <v>1014</v>
      </c>
      <c r="G564" s="1" t="s">
        <v>1113</v>
      </c>
      <c r="H564" s="1" t="s">
        <v>27</v>
      </c>
      <c r="I564" s="1" t="s">
        <v>40</v>
      </c>
      <c r="J564" s="1" t="s">
        <v>77</v>
      </c>
      <c r="K564" s="1" t="s">
        <v>78</v>
      </c>
      <c r="L564" s="1" t="s">
        <v>59</v>
      </c>
      <c r="M564" s="1" t="s">
        <v>1115</v>
      </c>
      <c r="N564" s="1">
        <v>0.56000000000000005</v>
      </c>
      <c r="O564" s="1" t="s">
        <v>33</v>
      </c>
      <c r="P564" s="1" t="s">
        <v>136</v>
      </c>
      <c r="Q564" s="1" t="s">
        <v>958</v>
      </c>
      <c r="R564" s="1" t="s">
        <v>1114</v>
      </c>
      <c r="S564" s="1">
        <v>72022</v>
      </c>
      <c r="T564" s="3">
        <v>42064</v>
      </c>
      <c r="U564" s="3">
        <v>42065</v>
      </c>
      <c r="V564" s="1">
        <v>-329.78399999999999</v>
      </c>
      <c r="W564" s="1">
        <v>10</v>
      </c>
      <c r="X564" s="1">
        <v>370.81</v>
      </c>
      <c r="Y564" s="4">
        <v>88387</v>
      </c>
    </row>
    <row r="565" spans="1:25" ht="12.75" customHeight="1" x14ac:dyDescent="0.25">
      <c r="A565" s="1">
        <v>20880</v>
      </c>
      <c r="B565" s="1" t="s">
        <v>37</v>
      </c>
      <c r="C565" s="1">
        <v>0.08</v>
      </c>
      <c r="D565" s="1">
        <v>10.91</v>
      </c>
      <c r="E565" s="1">
        <v>2.99</v>
      </c>
      <c r="F565" s="1">
        <v>1014</v>
      </c>
      <c r="G565" s="1" t="s">
        <v>1113</v>
      </c>
      <c r="H565" s="1" t="s">
        <v>49</v>
      </c>
      <c r="I565" s="1" t="s">
        <v>40</v>
      </c>
      <c r="J565" s="1" t="s">
        <v>29</v>
      </c>
      <c r="K565" s="1" t="s">
        <v>109</v>
      </c>
      <c r="L565" s="1" t="s">
        <v>59</v>
      </c>
      <c r="M565" s="1" t="s">
        <v>1116</v>
      </c>
      <c r="N565" s="1">
        <v>0.38</v>
      </c>
      <c r="O565" s="1" t="s">
        <v>33</v>
      </c>
      <c r="P565" s="1" t="s">
        <v>136</v>
      </c>
      <c r="Q565" s="1" t="s">
        <v>958</v>
      </c>
      <c r="R565" s="1" t="s">
        <v>1114</v>
      </c>
      <c r="S565" s="1">
        <v>72022</v>
      </c>
      <c r="T565" s="3">
        <v>42068</v>
      </c>
      <c r="U565" s="3">
        <v>42069</v>
      </c>
      <c r="V565" s="1">
        <v>-2.1</v>
      </c>
      <c r="W565" s="1">
        <v>11</v>
      </c>
      <c r="X565" s="1">
        <v>119.99</v>
      </c>
      <c r="Y565" s="4">
        <v>88388</v>
      </c>
    </row>
    <row r="566" spans="1:25" ht="12.75" customHeight="1" x14ac:dyDescent="0.25">
      <c r="A566" s="1">
        <v>20531</v>
      </c>
      <c r="B566" s="1" t="s">
        <v>56</v>
      </c>
      <c r="C566" s="1">
        <v>0</v>
      </c>
      <c r="D566" s="1">
        <v>43.98</v>
      </c>
      <c r="E566" s="1">
        <v>8.99</v>
      </c>
      <c r="F566" s="1">
        <v>1015</v>
      </c>
      <c r="G566" s="1" t="s">
        <v>1117</v>
      </c>
      <c r="H566" s="1" t="s">
        <v>49</v>
      </c>
      <c r="I566" s="1" t="s">
        <v>40</v>
      </c>
      <c r="J566" s="1" t="s">
        <v>29</v>
      </c>
      <c r="K566" s="1" t="s">
        <v>30</v>
      </c>
      <c r="L566" s="1" t="s">
        <v>51</v>
      </c>
      <c r="M566" s="1" t="s">
        <v>1118</v>
      </c>
      <c r="N566" s="1">
        <v>0.57999999999999996</v>
      </c>
      <c r="O566" s="1" t="s">
        <v>33</v>
      </c>
      <c r="P566" s="1" t="s">
        <v>136</v>
      </c>
      <c r="Q566" s="1" t="s">
        <v>322</v>
      </c>
      <c r="R566" s="1" t="s">
        <v>1119</v>
      </c>
      <c r="S566" s="1">
        <v>27502</v>
      </c>
      <c r="T566" s="3">
        <v>42081</v>
      </c>
      <c r="U566" s="3">
        <v>42081</v>
      </c>
      <c r="V566" s="1">
        <v>829.46699999999998</v>
      </c>
      <c r="W566" s="1">
        <v>14</v>
      </c>
      <c r="X566" s="1">
        <v>650.70000000000005</v>
      </c>
      <c r="Y566" s="4">
        <v>88390</v>
      </c>
    </row>
    <row r="567" spans="1:25" ht="12.75" customHeight="1" x14ac:dyDescent="0.25">
      <c r="A567" s="1">
        <v>24752</v>
      </c>
      <c r="B567" s="1" t="s">
        <v>25</v>
      </c>
      <c r="C567" s="1">
        <v>0.02</v>
      </c>
      <c r="D567" s="1">
        <v>6.48</v>
      </c>
      <c r="E567" s="1">
        <v>7.86</v>
      </c>
      <c r="F567" s="1">
        <v>1016</v>
      </c>
      <c r="G567" s="1" t="s">
        <v>1120</v>
      </c>
      <c r="H567" s="1" t="s">
        <v>27</v>
      </c>
      <c r="I567" s="1" t="s">
        <v>40</v>
      </c>
      <c r="J567" s="1" t="s">
        <v>29</v>
      </c>
      <c r="K567" s="1" t="s">
        <v>93</v>
      </c>
      <c r="L567" s="1" t="s">
        <v>59</v>
      </c>
      <c r="M567" s="1" t="s">
        <v>1121</v>
      </c>
      <c r="N567" s="1">
        <v>0.37</v>
      </c>
      <c r="O567" s="1" t="s">
        <v>33</v>
      </c>
      <c r="P567" s="1" t="s">
        <v>136</v>
      </c>
      <c r="Q567" s="1" t="s">
        <v>322</v>
      </c>
      <c r="R567" s="1" t="s">
        <v>1122</v>
      </c>
      <c r="S567" s="1">
        <v>28806</v>
      </c>
      <c r="T567" s="3">
        <v>42167</v>
      </c>
      <c r="U567" s="3">
        <v>42168</v>
      </c>
      <c r="V567" s="1">
        <v>111.22199999999999</v>
      </c>
      <c r="W567" s="1">
        <v>1</v>
      </c>
      <c r="X567" s="1">
        <v>11.41</v>
      </c>
      <c r="Y567" s="4">
        <v>88389</v>
      </c>
    </row>
    <row r="568" spans="1:25" ht="12.75" customHeight="1" x14ac:dyDescent="0.25">
      <c r="A568" s="1">
        <v>25027</v>
      </c>
      <c r="B568" s="1" t="s">
        <v>56</v>
      </c>
      <c r="C568" s="1">
        <v>0.05</v>
      </c>
      <c r="D568" s="1">
        <v>35.89</v>
      </c>
      <c r="E568" s="1">
        <v>14.72</v>
      </c>
      <c r="F568" s="1">
        <v>1018</v>
      </c>
      <c r="G568" s="1" t="s">
        <v>1123</v>
      </c>
      <c r="H568" s="1" t="s">
        <v>49</v>
      </c>
      <c r="I568" s="1" t="s">
        <v>40</v>
      </c>
      <c r="J568" s="1" t="s">
        <v>29</v>
      </c>
      <c r="K568" s="1" t="s">
        <v>69</v>
      </c>
      <c r="L568" s="1" t="s">
        <v>59</v>
      </c>
      <c r="M568" s="1" t="s">
        <v>1124</v>
      </c>
      <c r="N568" s="1">
        <v>0.4</v>
      </c>
      <c r="O568" s="1" t="s">
        <v>33</v>
      </c>
      <c r="P568" s="1" t="s">
        <v>136</v>
      </c>
      <c r="Q568" s="1" t="s">
        <v>322</v>
      </c>
      <c r="R568" s="1" t="s">
        <v>1125</v>
      </c>
      <c r="S568" s="1">
        <v>27511</v>
      </c>
      <c r="T568" s="3">
        <v>42102</v>
      </c>
      <c r="U568" s="3">
        <v>42103</v>
      </c>
      <c r="V568" s="1">
        <v>22.866</v>
      </c>
      <c r="W568" s="1">
        <v>19</v>
      </c>
      <c r="X568" s="1">
        <v>680.39</v>
      </c>
      <c r="Y568" s="4">
        <v>88391</v>
      </c>
    </row>
    <row r="569" spans="1:25" ht="12.75" customHeight="1" x14ac:dyDescent="0.25">
      <c r="A569" s="1">
        <v>25028</v>
      </c>
      <c r="B569" s="1" t="s">
        <v>56</v>
      </c>
      <c r="C569" s="1">
        <v>0</v>
      </c>
      <c r="D569" s="1">
        <v>11.48</v>
      </c>
      <c r="E569" s="1">
        <v>5.43</v>
      </c>
      <c r="F569" s="1">
        <v>1018</v>
      </c>
      <c r="G569" s="1" t="s">
        <v>1123</v>
      </c>
      <c r="H569" s="1" t="s">
        <v>49</v>
      </c>
      <c r="I569" s="1" t="s">
        <v>40</v>
      </c>
      <c r="J569" s="1" t="s">
        <v>29</v>
      </c>
      <c r="K569" s="1" t="s">
        <v>93</v>
      </c>
      <c r="L569" s="1" t="s">
        <v>59</v>
      </c>
      <c r="M569" s="1" t="s">
        <v>1126</v>
      </c>
      <c r="N569" s="1">
        <v>0.36</v>
      </c>
      <c r="O569" s="1" t="s">
        <v>33</v>
      </c>
      <c r="P569" s="1" t="s">
        <v>136</v>
      </c>
      <c r="Q569" s="1" t="s">
        <v>322</v>
      </c>
      <c r="R569" s="1" t="s">
        <v>1125</v>
      </c>
      <c r="S569" s="1">
        <v>27511</v>
      </c>
      <c r="T569" s="3">
        <v>42102</v>
      </c>
      <c r="U569" s="3">
        <v>42102</v>
      </c>
      <c r="V569" s="1">
        <v>115.72799999999999</v>
      </c>
      <c r="W569" s="1">
        <v>6</v>
      </c>
      <c r="X569" s="1">
        <v>75.52</v>
      </c>
      <c r="Y569" s="4">
        <v>88391</v>
      </c>
    </row>
    <row r="570" spans="1:25" ht="12.75" customHeight="1" x14ac:dyDescent="0.25">
      <c r="A570" s="1">
        <v>24926</v>
      </c>
      <c r="B570" s="1" t="s">
        <v>47</v>
      </c>
      <c r="C570" s="1">
        <v>0.09</v>
      </c>
      <c r="D570" s="1">
        <v>517.48</v>
      </c>
      <c r="E570" s="1">
        <v>16.63</v>
      </c>
      <c r="F570" s="1">
        <v>1020</v>
      </c>
      <c r="G570" s="1" t="s">
        <v>1127</v>
      </c>
      <c r="H570" s="1" t="s">
        <v>39</v>
      </c>
      <c r="I570" s="1" t="s">
        <v>58</v>
      </c>
      <c r="J570" s="1" t="s">
        <v>77</v>
      </c>
      <c r="K570" s="1" t="s">
        <v>85</v>
      </c>
      <c r="L570" s="1" t="s">
        <v>121</v>
      </c>
      <c r="M570" s="1" t="s">
        <v>1128</v>
      </c>
      <c r="N570" s="1">
        <v>0.59</v>
      </c>
      <c r="O570" s="1" t="s">
        <v>33</v>
      </c>
      <c r="P570" s="1" t="s">
        <v>61</v>
      </c>
      <c r="Q570" s="1" t="s">
        <v>183</v>
      </c>
      <c r="R570" s="1" t="s">
        <v>1129</v>
      </c>
      <c r="S570" s="1">
        <v>66762</v>
      </c>
      <c r="T570" s="3">
        <v>42070</v>
      </c>
      <c r="U570" s="3">
        <v>42070</v>
      </c>
      <c r="V570" s="1">
        <v>909.36</v>
      </c>
      <c r="W570" s="1">
        <v>5</v>
      </c>
      <c r="X570" s="1">
        <v>2354.54</v>
      </c>
      <c r="Y570" s="4">
        <v>88632</v>
      </c>
    </row>
    <row r="571" spans="1:25" ht="12.75" customHeight="1" x14ac:dyDescent="0.25">
      <c r="A571" s="1">
        <v>23562</v>
      </c>
      <c r="B571" s="1" t="s">
        <v>47</v>
      </c>
      <c r="C571" s="1">
        <v>7.0000000000000007E-2</v>
      </c>
      <c r="D571" s="1">
        <v>4.13</v>
      </c>
      <c r="E571" s="1">
        <v>5.04</v>
      </c>
      <c r="F571" s="1">
        <v>1020</v>
      </c>
      <c r="G571" s="1" t="s">
        <v>1127</v>
      </c>
      <c r="H571" s="1" t="s">
        <v>49</v>
      </c>
      <c r="I571" s="1" t="s">
        <v>58</v>
      </c>
      <c r="J571" s="1" t="s">
        <v>29</v>
      </c>
      <c r="K571" s="1" t="s">
        <v>109</v>
      </c>
      <c r="L571" s="1" t="s">
        <v>59</v>
      </c>
      <c r="M571" s="1" t="s">
        <v>677</v>
      </c>
      <c r="N571" s="1">
        <v>0.38</v>
      </c>
      <c r="O571" s="1" t="s">
        <v>33</v>
      </c>
      <c r="P571" s="1" t="s">
        <v>61</v>
      </c>
      <c r="Q571" s="1" t="s">
        <v>183</v>
      </c>
      <c r="R571" s="1" t="s">
        <v>1129</v>
      </c>
      <c r="S571" s="1">
        <v>66762</v>
      </c>
      <c r="T571" s="3">
        <v>42041</v>
      </c>
      <c r="U571" s="3">
        <v>42042</v>
      </c>
      <c r="V571" s="1">
        <v>-76.424400000000006</v>
      </c>
      <c r="W571" s="1">
        <v>20</v>
      </c>
      <c r="X571" s="1">
        <v>79.06</v>
      </c>
      <c r="Y571" s="4">
        <v>88634</v>
      </c>
    </row>
    <row r="572" spans="1:25" ht="12.75" customHeight="1" x14ac:dyDescent="0.25">
      <c r="A572" s="1">
        <v>23563</v>
      </c>
      <c r="B572" s="1" t="s">
        <v>47</v>
      </c>
      <c r="C572" s="1">
        <v>0</v>
      </c>
      <c r="D572" s="1">
        <v>4.4800000000000004</v>
      </c>
      <c r="E572" s="1">
        <v>2.5</v>
      </c>
      <c r="F572" s="1">
        <v>1020</v>
      </c>
      <c r="G572" s="1" t="s">
        <v>1127</v>
      </c>
      <c r="H572" s="1" t="s">
        <v>49</v>
      </c>
      <c r="I572" s="1" t="s">
        <v>58</v>
      </c>
      <c r="J572" s="1" t="s">
        <v>29</v>
      </c>
      <c r="K572" s="1" t="s">
        <v>69</v>
      </c>
      <c r="L572" s="1" t="s">
        <v>59</v>
      </c>
      <c r="M572" s="1" t="s">
        <v>1130</v>
      </c>
      <c r="N572" s="1">
        <v>0.37</v>
      </c>
      <c r="O572" s="1" t="s">
        <v>33</v>
      </c>
      <c r="P572" s="1" t="s">
        <v>61</v>
      </c>
      <c r="Q572" s="1" t="s">
        <v>183</v>
      </c>
      <c r="R572" s="1" t="s">
        <v>1129</v>
      </c>
      <c r="S572" s="1">
        <v>66762</v>
      </c>
      <c r="T572" s="3">
        <v>42041</v>
      </c>
      <c r="U572" s="3">
        <v>42043</v>
      </c>
      <c r="V572" s="1">
        <v>8.7319999999999993</v>
      </c>
      <c r="W572" s="1">
        <v>14</v>
      </c>
      <c r="X572" s="1">
        <v>65.14</v>
      </c>
      <c r="Y572" s="4">
        <v>88634</v>
      </c>
    </row>
    <row r="573" spans="1:25" ht="12.75" customHeight="1" x14ac:dyDescent="0.25">
      <c r="A573" s="1">
        <v>18921</v>
      </c>
      <c r="B573" s="1" t="s">
        <v>47</v>
      </c>
      <c r="C573" s="1">
        <v>0.02</v>
      </c>
      <c r="D573" s="1">
        <v>39.06</v>
      </c>
      <c r="E573" s="1">
        <v>10.55</v>
      </c>
      <c r="F573" s="1">
        <v>1023</v>
      </c>
      <c r="G573" s="1" t="s">
        <v>1131</v>
      </c>
      <c r="H573" s="1" t="s">
        <v>49</v>
      </c>
      <c r="I573" s="1" t="s">
        <v>58</v>
      </c>
      <c r="J573" s="1" t="s">
        <v>29</v>
      </c>
      <c r="K573" s="1" t="s">
        <v>109</v>
      </c>
      <c r="L573" s="1" t="s">
        <v>59</v>
      </c>
      <c r="M573" s="1" t="s">
        <v>1132</v>
      </c>
      <c r="N573" s="1">
        <v>0.37</v>
      </c>
      <c r="O573" s="1" t="s">
        <v>33</v>
      </c>
      <c r="P573" s="1" t="s">
        <v>53</v>
      </c>
      <c r="Q573" s="1" t="s">
        <v>234</v>
      </c>
      <c r="R573" s="1" t="s">
        <v>1133</v>
      </c>
      <c r="S573" s="1">
        <v>15221</v>
      </c>
      <c r="T573" s="3">
        <v>42139</v>
      </c>
      <c r="U573" s="3">
        <v>42139</v>
      </c>
      <c r="V573" s="1">
        <v>442.0899</v>
      </c>
      <c r="W573" s="1">
        <v>16</v>
      </c>
      <c r="X573" s="1">
        <v>640.71</v>
      </c>
      <c r="Y573" s="4">
        <v>88633</v>
      </c>
    </row>
    <row r="574" spans="1:25" ht="12.75" customHeight="1" x14ac:dyDescent="0.25">
      <c r="A574" s="1">
        <v>18922</v>
      </c>
      <c r="B574" s="1" t="s">
        <v>47</v>
      </c>
      <c r="C574" s="1">
        <v>0.1</v>
      </c>
      <c r="D574" s="1">
        <v>37.700000000000003</v>
      </c>
      <c r="E574" s="1">
        <v>2.99</v>
      </c>
      <c r="F574" s="1">
        <v>1023</v>
      </c>
      <c r="G574" s="1" t="s">
        <v>1131</v>
      </c>
      <c r="H574" s="1" t="s">
        <v>49</v>
      </c>
      <c r="I574" s="1" t="s">
        <v>58</v>
      </c>
      <c r="J574" s="1" t="s">
        <v>29</v>
      </c>
      <c r="K574" s="1" t="s">
        <v>109</v>
      </c>
      <c r="L574" s="1" t="s">
        <v>59</v>
      </c>
      <c r="M574" s="1" t="s">
        <v>552</v>
      </c>
      <c r="N574" s="1">
        <v>0.35</v>
      </c>
      <c r="O574" s="1" t="s">
        <v>33</v>
      </c>
      <c r="P574" s="1" t="s">
        <v>53</v>
      </c>
      <c r="Q574" s="1" t="s">
        <v>234</v>
      </c>
      <c r="R574" s="1" t="s">
        <v>1133</v>
      </c>
      <c r="S574" s="1">
        <v>15221</v>
      </c>
      <c r="T574" s="3">
        <v>42139</v>
      </c>
      <c r="U574" s="3">
        <v>42140</v>
      </c>
      <c r="V574" s="1">
        <v>455.12399999999997</v>
      </c>
      <c r="W574" s="1">
        <v>18</v>
      </c>
      <c r="X574" s="1">
        <v>659.6</v>
      </c>
      <c r="Y574" s="4">
        <v>88633</v>
      </c>
    </row>
    <row r="575" spans="1:25" ht="12.75" customHeight="1" x14ac:dyDescent="0.25">
      <c r="A575" s="1">
        <v>21402</v>
      </c>
      <c r="B575" s="1" t="s">
        <v>37</v>
      </c>
      <c r="C575" s="1">
        <v>0.08</v>
      </c>
      <c r="D575" s="1">
        <v>65.989999999999995</v>
      </c>
      <c r="E575" s="1">
        <v>5.92</v>
      </c>
      <c r="F575" s="1">
        <v>1026</v>
      </c>
      <c r="G575" s="1" t="s">
        <v>1134</v>
      </c>
      <c r="H575" s="1" t="s">
        <v>49</v>
      </c>
      <c r="I575" s="1" t="s">
        <v>58</v>
      </c>
      <c r="J575" s="1" t="s">
        <v>77</v>
      </c>
      <c r="K575" s="1" t="s">
        <v>78</v>
      </c>
      <c r="L575" s="1" t="s">
        <v>59</v>
      </c>
      <c r="M575" s="1" t="s">
        <v>1135</v>
      </c>
      <c r="N575" s="1">
        <v>0.57999999999999996</v>
      </c>
      <c r="O575" s="1" t="s">
        <v>33</v>
      </c>
      <c r="P575" s="1" t="s">
        <v>53</v>
      </c>
      <c r="Q575" s="1" t="s">
        <v>71</v>
      </c>
      <c r="R575" s="1" t="s">
        <v>1136</v>
      </c>
      <c r="S575" s="1">
        <v>11722</v>
      </c>
      <c r="T575" s="3">
        <v>42042</v>
      </c>
      <c r="U575" s="3">
        <v>42042</v>
      </c>
      <c r="V575" s="1">
        <v>624.40163999999993</v>
      </c>
      <c r="W575" s="1">
        <v>22</v>
      </c>
      <c r="X575" s="1">
        <v>1137.5999999999999</v>
      </c>
      <c r="Y575" s="4">
        <v>89005</v>
      </c>
    </row>
    <row r="576" spans="1:25" ht="12.75" customHeight="1" x14ac:dyDescent="0.25">
      <c r="A576" s="1">
        <v>20872</v>
      </c>
      <c r="B576" s="1" t="s">
        <v>25</v>
      </c>
      <c r="C576" s="1">
        <v>0.1</v>
      </c>
      <c r="D576" s="1">
        <v>5.98</v>
      </c>
      <c r="E576" s="1">
        <v>3.85</v>
      </c>
      <c r="F576" s="1">
        <v>1026</v>
      </c>
      <c r="G576" s="1" t="s">
        <v>1134</v>
      </c>
      <c r="H576" s="1" t="s">
        <v>49</v>
      </c>
      <c r="I576" s="1" t="s">
        <v>58</v>
      </c>
      <c r="J576" s="1" t="s">
        <v>77</v>
      </c>
      <c r="K576" s="1" t="s">
        <v>180</v>
      </c>
      <c r="L576" s="1" t="s">
        <v>51</v>
      </c>
      <c r="M576" s="1" t="s">
        <v>1137</v>
      </c>
      <c r="N576" s="1">
        <v>0.68</v>
      </c>
      <c r="O576" s="1" t="s">
        <v>33</v>
      </c>
      <c r="P576" s="1" t="s">
        <v>53</v>
      </c>
      <c r="Q576" s="1" t="s">
        <v>71</v>
      </c>
      <c r="R576" s="1" t="s">
        <v>1136</v>
      </c>
      <c r="S576" s="1">
        <v>11722</v>
      </c>
      <c r="T576" s="3">
        <v>42153</v>
      </c>
      <c r="U576" s="3">
        <v>42154</v>
      </c>
      <c r="V576" s="1">
        <v>18.922000000000011</v>
      </c>
      <c r="W576" s="1">
        <v>26</v>
      </c>
      <c r="X576" s="1">
        <v>151.55000000000001</v>
      </c>
      <c r="Y576" s="4">
        <v>89008</v>
      </c>
    </row>
    <row r="577" spans="1:25" ht="12.75" customHeight="1" x14ac:dyDescent="0.25">
      <c r="A577" s="1">
        <v>20873</v>
      </c>
      <c r="B577" s="1" t="s">
        <v>25</v>
      </c>
      <c r="C577" s="1">
        <v>7.0000000000000007E-2</v>
      </c>
      <c r="D577" s="1">
        <v>2.61</v>
      </c>
      <c r="E577" s="1">
        <v>0.5</v>
      </c>
      <c r="F577" s="1">
        <v>1026</v>
      </c>
      <c r="G577" s="1" t="s">
        <v>1134</v>
      </c>
      <c r="H577" s="1" t="s">
        <v>49</v>
      </c>
      <c r="I577" s="1" t="s">
        <v>58</v>
      </c>
      <c r="J577" s="1" t="s">
        <v>29</v>
      </c>
      <c r="K577" s="1" t="s">
        <v>134</v>
      </c>
      <c r="L577" s="1" t="s">
        <v>59</v>
      </c>
      <c r="M577" s="1" t="s">
        <v>1138</v>
      </c>
      <c r="N577" s="1">
        <v>0.39</v>
      </c>
      <c r="O577" s="1" t="s">
        <v>33</v>
      </c>
      <c r="P577" s="1" t="s">
        <v>53</v>
      </c>
      <c r="Q577" s="1" t="s">
        <v>71</v>
      </c>
      <c r="R577" s="1" t="s">
        <v>1136</v>
      </c>
      <c r="S577" s="1">
        <v>11722</v>
      </c>
      <c r="T577" s="3">
        <v>42153</v>
      </c>
      <c r="U577" s="3">
        <v>42156</v>
      </c>
      <c r="V577" s="1">
        <v>39.350699999999996</v>
      </c>
      <c r="W577" s="1">
        <v>22</v>
      </c>
      <c r="X577" s="1">
        <v>57.03</v>
      </c>
      <c r="Y577" s="4">
        <v>89008</v>
      </c>
    </row>
    <row r="578" spans="1:25" ht="12.75" customHeight="1" x14ac:dyDescent="0.25">
      <c r="A578" s="1">
        <v>22662</v>
      </c>
      <c r="B578" s="1" t="s">
        <v>25</v>
      </c>
      <c r="C578" s="1">
        <v>0.1</v>
      </c>
      <c r="D578" s="1">
        <v>73.98</v>
      </c>
      <c r="E578" s="1">
        <v>4</v>
      </c>
      <c r="F578" s="1">
        <v>1027</v>
      </c>
      <c r="G578" s="1" t="s">
        <v>1139</v>
      </c>
      <c r="H578" s="1" t="s">
        <v>49</v>
      </c>
      <c r="I578" s="1" t="s">
        <v>58</v>
      </c>
      <c r="J578" s="1" t="s">
        <v>77</v>
      </c>
      <c r="K578" s="1" t="s">
        <v>180</v>
      </c>
      <c r="L578" s="1" t="s">
        <v>59</v>
      </c>
      <c r="M578" s="1" t="s">
        <v>1140</v>
      </c>
      <c r="N578" s="1">
        <v>0.79</v>
      </c>
      <c r="O578" s="1" t="s">
        <v>33</v>
      </c>
      <c r="P578" s="1" t="s">
        <v>53</v>
      </c>
      <c r="Q578" s="1" t="s">
        <v>71</v>
      </c>
      <c r="R578" s="1" t="s">
        <v>1141</v>
      </c>
      <c r="S578" s="1">
        <v>14225</v>
      </c>
      <c r="T578" s="3">
        <v>42075</v>
      </c>
      <c r="U578" s="3">
        <v>42076</v>
      </c>
      <c r="V578" s="1">
        <v>-229.87</v>
      </c>
      <c r="W578" s="1">
        <v>5</v>
      </c>
      <c r="X578" s="1">
        <v>347.23</v>
      </c>
      <c r="Y578" s="4">
        <v>89004</v>
      </c>
    </row>
    <row r="579" spans="1:25" ht="12.75" customHeight="1" x14ac:dyDescent="0.25">
      <c r="A579" s="1">
        <v>22663</v>
      </c>
      <c r="B579" s="1" t="s">
        <v>25</v>
      </c>
      <c r="C579" s="1">
        <v>0.05</v>
      </c>
      <c r="D579" s="1">
        <v>51.98</v>
      </c>
      <c r="E579" s="1">
        <v>10.17</v>
      </c>
      <c r="F579" s="1">
        <v>1027</v>
      </c>
      <c r="G579" s="1" t="s">
        <v>1139</v>
      </c>
      <c r="H579" s="1" t="s">
        <v>49</v>
      </c>
      <c r="I579" s="1" t="s">
        <v>58</v>
      </c>
      <c r="J579" s="1" t="s">
        <v>77</v>
      </c>
      <c r="K579" s="1" t="s">
        <v>85</v>
      </c>
      <c r="L579" s="1" t="s">
        <v>86</v>
      </c>
      <c r="M579" s="1" t="s">
        <v>1142</v>
      </c>
      <c r="N579" s="1">
        <v>0.37</v>
      </c>
      <c r="O579" s="1" t="s">
        <v>33</v>
      </c>
      <c r="P579" s="1" t="s">
        <v>53</v>
      </c>
      <c r="Q579" s="1" t="s">
        <v>71</v>
      </c>
      <c r="R579" s="1" t="s">
        <v>1141</v>
      </c>
      <c r="S579" s="1">
        <v>14225</v>
      </c>
      <c r="T579" s="3">
        <v>42075</v>
      </c>
      <c r="U579" s="3">
        <v>42076</v>
      </c>
      <c r="V579" s="1">
        <v>329.9787</v>
      </c>
      <c r="W579" s="1">
        <v>9</v>
      </c>
      <c r="X579" s="1">
        <v>478.23</v>
      </c>
      <c r="Y579" s="4">
        <v>89004</v>
      </c>
    </row>
    <row r="580" spans="1:25" ht="12.75" customHeight="1" x14ac:dyDescent="0.25">
      <c r="A580" s="1">
        <v>24325</v>
      </c>
      <c r="B580" s="1" t="s">
        <v>56</v>
      </c>
      <c r="C580" s="1">
        <v>7.0000000000000007E-2</v>
      </c>
      <c r="D580" s="1">
        <v>7.08</v>
      </c>
      <c r="E580" s="1">
        <v>2.35</v>
      </c>
      <c r="F580" s="1">
        <v>1028</v>
      </c>
      <c r="G580" s="1" t="s">
        <v>1143</v>
      </c>
      <c r="H580" s="1" t="s">
        <v>27</v>
      </c>
      <c r="I580" s="1" t="s">
        <v>58</v>
      </c>
      <c r="J580" s="1" t="s">
        <v>29</v>
      </c>
      <c r="K580" s="1" t="s">
        <v>30</v>
      </c>
      <c r="L580" s="1" t="s">
        <v>31</v>
      </c>
      <c r="M580" s="1" t="s">
        <v>1144</v>
      </c>
      <c r="N580" s="1">
        <v>0.47</v>
      </c>
      <c r="O580" s="1" t="s">
        <v>33</v>
      </c>
      <c r="P580" s="1" t="s">
        <v>53</v>
      </c>
      <c r="Q580" s="1" t="s">
        <v>71</v>
      </c>
      <c r="R580" s="1" t="s">
        <v>1145</v>
      </c>
      <c r="S580" s="1">
        <v>11725</v>
      </c>
      <c r="T580" s="3">
        <v>42092</v>
      </c>
      <c r="U580" s="3">
        <v>42093</v>
      </c>
      <c r="V580" s="1">
        <v>30.49</v>
      </c>
      <c r="W580" s="1">
        <v>13</v>
      </c>
      <c r="X580" s="1">
        <v>93.82</v>
      </c>
      <c r="Y580" s="4">
        <v>89006</v>
      </c>
    </row>
    <row r="581" spans="1:25" ht="12.75" customHeight="1" x14ac:dyDescent="0.25">
      <c r="A581" s="1">
        <v>23398</v>
      </c>
      <c r="B581" s="1" t="s">
        <v>37</v>
      </c>
      <c r="C581" s="1">
        <v>0.05</v>
      </c>
      <c r="D581" s="1">
        <v>83.1</v>
      </c>
      <c r="E581" s="1">
        <v>6.13</v>
      </c>
      <c r="F581" s="1">
        <v>1028</v>
      </c>
      <c r="G581" s="1" t="s">
        <v>1143</v>
      </c>
      <c r="H581" s="1" t="s">
        <v>27</v>
      </c>
      <c r="I581" s="1" t="s">
        <v>58</v>
      </c>
      <c r="J581" s="1" t="s">
        <v>77</v>
      </c>
      <c r="K581" s="1" t="s">
        <v>180</v>
      </c>
      <c r="L581" s="1" t="s">
        <v>59</v>
      </c>
      <c r="M581" s="1" t="s">
        <v>1146</v>
      </c>
      <c r="N581" s="1">
        <v>0.45</v>
      </c>
      <c r="O581" s="1" t="s">
        <v>33</v>
      </c>
      <c r="P581" s="1" t="s">
        <v>53</v>
      </c>
      <c r="Q581" s="1" t="s">
        <v>71</v>
      </c>
      <c r="R581" s="1" t="s">
        <v>1145</v>
      </c>
      <c r="S581" s="1">
        <v>11725</v>
      </c>
      <c r="T581" s="3">
        <v>42132</v>
      </c>
      <c r="U581" s="3">
        <v>42133</v>
      </c>
      <c r="V581" s="1">
        <v>1152.5276999999999</v>
      </c>
      <c r="W581" s="1">
        <v>20</v>
      </c>
      <c r="X581" s="1">
        <v>1670.33</v>
      </c>
      <c r="Y581" s="4">
        <v>89007</v>
      </c>
    </row>
    <row r="582" spans="1:25" ht="12.75" customHeight="1" x14ac:dyDescent="0.25">
      <c r="A582" s="1">
        <v>21959</v>
      </c>
      <c r="B582" s="1" t="s">
        <v>47</v>
      </c>
      <c r="C582" s="1">
        <v>7.0000000000000007E-2</v>
      </c>
      <c r="D582" s="1">
        <v>125.99</v>
      </c>
      <c r="E582" s="1">
        <v>2.5</v>
      </c>
      <c r="F582" s="1">
        <v>1035</v>
      </c>
      <c r="G582" s="1" t="s">
        <v>1147</v>
      </c>
      <c r="H582" s="1" t="s">
        <v>49</v>
      </c>
      <c r="I582" s="1" t="s">
        <v>40</v>
      </c>
      <c r="J582" s="1" t="s">
        <v>77</v>
      </c>
      <c r="K582" s="1" t="s">
        <v>78</v>
      </c>
      <c r="L582" s="1" t="s">
        <v>59</v>
      </c>
      <c r="M582" s="1" t="s">
        <v>1148</v>
      </c>
      <c r="N582" s="1">
        <v>0.6</v>
      </c>
      <c r="O582" s="1" t="s">
        <v>33</v>
      </c>
      <c r="P582" s="1" t="s">
        <v>53</v>
      </c>
      <c r="Q582" s="1" t="s">
        <v>154</v>
      </c>
      <c r="R582" s="1" t="s">
        <v>1149</v>
      </c>
      <c r="S582" s="1">
        <v>43015</v>
      </c>
      <c r="T582" s="3">
        <v>42076</v>
      </c>
      <c r="U582" s="3">
        <v>42076</v>
      </c>
      <c r="V582" s="1">
        <v>-604.40600000000006</v>
      </c>
      <c r="W582" s="1">
        <v>1</v>
      </c>
      <c r="X582" s="1">
        <v>100.59</v>
      </c>
      <c r="Y582" s="4">
        <v>90710</v>
      </c>
    </row>
    <row r="583" spans="1:25" ht="12.75" customHeight="1" x14ac:dyDescent="0.25">
      <c r="A583" s="1">
        <v>21960</v>
      </c>
      <c r="B583" s="1" t="s">
        <v>47</v>
      </c>
      <c r="C583" s="1">
        <v>0.03</v>
      </c>
      <c r="D583" s="1">
        <v>99.99</v>
      </c>
      <c r="E583" s="1">
        <v>19.989999999999998</v>
      </c>
      <c r="F583" s="1">
        <v>1036</v>
      </c>
      <c r="G583" s="1" t="s">
        <v>1150</v>
      </c>
      <c r="H583" s="1" t="s">
        <v>49</v>
      </c>
      <c r="I583" s="1" t="s">
        <v>40</v>
      </c>
      <c r="J583" s="1" t="s">
        <v>77</v>
      </c>
      <c r="K583" s="1" t="s">
        <v>180</v>
      </c>
      <c r="L583" s="1" t="s">
        <v>59</v>
      </c>
      <c r="M583" s="1" t="s">
        <v>1151</v>
      </c>
      <c r="N583" s="1">
        <v>0.52</v>
      </c>
      <c r="O583" s="1" t="s">
        <v>33</v>
      </c>
      <c r="P583" s="1" t="s">
        <v>53</v>
      </c>
      <c r="Q583" s="1" t="s">
        <v>154</v>
      </c>
      <c r="R583" s="1" t="s">
        <v>1152</v>
      </c>
      <c r="S583" s="1">
        <v>43017</v>
      </c>
      <c r="T583" s="3">
        <v>42076</v>
      </c>
      <c r="U583" s="3">
        <v>42077</v>
      </c>
      <c r="V583" s="1">
        <v>293.66000000000003</v>
      </c>
      <c r="W583" s="1">
        <v>6</v>
      </c>
      <c r="X583" s="1">
        <v>598.38</v>
      </c>
      <c r="Y583" s="4">
        <v>90710</v>
      </c>
    </row>
    <row r="584" spans="1:25" ht="12.75" customHeight="1" x14ac:dyDescent="0.25">
      <c r="A584" s="1">
        <v>20669</v>
      </c>
      <c r="B584" s="1" t="s">
        <v>47</v>
      </c>
      <c r="C584" s="1">
        <v>0.1</v>
      </c>
      <c r="D584" s="1">
        <v>7.64</v>
      </c>
      <c r="E584" s="1">
        <v>5.83</v>
      </c>
      <c r="F584" s="1">
        <v>1038</v>
      </c>
      <c r="G584" s="1" t="s">
        <v>1153</v>
      </c>
      <c r="H584" s="1" t="s">
        <v>49</v>
      </c>
      <c r="I584" s="1" t="s">
        <v>28</v>
      </c>
      <c r="J584" s="1" t="s">
        <v>29</v>
      </c>
      <c r="K584" s="1" t="s">
        <v>93</v>
      </c>
      <c r="L584" s="1" t="s">
        <v>31</v>
      </c>
      <c r="M584" s="1" t="s">
        <v>1026</v>
      </c>
      <c r="N584" s="1">
        <v>0.36</v>
      </c>
      <c r="O584" s="1" t="s">
        <v>33</v>
      </c>
      <c r="P584" s="1" t="s">
        <v>136</v>
      </c>
      <c r="Q584" s="1" t="s">
        <v>362</v>
      </c>
      <c r="R584" s="1" t="s">
        <v>1154</v>
      </c>
      <c r="S584" s="1">
        <v>33430</v>
      </c>
      <c r="T584" s="3">
        <v>42171</v>
      </c>
      <c r="U584" s="3">
        <v>42172</v>
      </c>
      <c r="V584" s="1">
        <v>-403.18739999999997</v>
      </c>
      <c r="W584" s="1">
        <v>5</v>
      </c>
      <c r="X584" s="1">
        <v>39.36</v>
      </c>
      <c r="Y584" s="4">
        <v>90641</v>
      </c>
    </row>
    <row r="585" spans="1:25" ht="12.75" customHeight="1" x14ac:dyDescent="0.25">
      <c r="A585" s="1">
        <v>18404</v>
      </c>
      <c r="B585" s="1" t="s">
        <v>47</v>
      </c>
      <c r="C585" s="1">
        <v>0.06</v>
      </c>
      <c r="D585" s="1">
        <v>55.94</v>
      </c>
      <c r="E585" s="1">
        <v>4</v>
      </c>
      <c r="F585" s="1">
        <v>1041</v>
      </c>
      <c r="G585" s="1" t="s">
        <v>1155</v>
      </c>
      <c r="H585" s="1" t="s">
        <v>49</v>
      </c>
      <c r="I585" s="1" t="s">
        <v>58</v>
      </c>
      <c r="J585" s="1" t="s">
        <v>77</v>
      </c>
      <c r="K585" s="1" t="s">
        <v>180</v>
      </c>
      <c r="L585" s="1" t="s">
        <v>59</v>
      </c>
      <c r="M585" s="1" t="s">
        <v>1156</v>
      </c>
      <c r="N585" s="1">
        <v>0.74</v>
      </c>
      <c r="O585" s="1" t="s">
        <v>33</v>
      </c>
      <c r="P585" s="1" t="s">
        <v>34</v>
      </c>
      <c r="Q585" s="1" t="s">
        <v>45</v>
      </c>
      <c r="R585" s="1" t="s">
        <v>1157</v>
      </c>
      <c r="S585" s="1">
        <v>95695</v>
      </c>
      <c r="T585" s="3">
        <v>42111</v>
      </c>
      <c r="U585" s="3">
        <v>42112</v>
      </c>
      <c r="V585" s="1">
        <v>-13.77</v>
      </c>
      <c r="W585" s="1">
        <v>6</v>
      </c>
      <c r="X585" s="1">
        <v>322.77</v>
      </c>
      <c r="Y585" s="4">
        <v>87846</v>
      </c>
    </row>
    <row r="586" spans="1:25" ht="12.75" customHeight="1" x14ac:dyDescent="0.25">
      <c r="A586" s="1">
        <v>18405</v>
      </c>
      <c r="B586" s="1" t="s">
        <v>47</v>
      </c>
      <c r="C586" s="1">
        <v>7.0000000000000007E-2</v>
      </c>
      <c r="D586" s="1">
        <v>6.3</v>
      </c>
      <c r="E586" s="1">
        <v>0.5</v>
      </c>
      <c r="F586" s="1">
        <v>1041</v>
      </c>
      <c r="G586" s="1" t="s">
        <v>1155</v>
      </c>
      <c r="H586" s="1" t="s">
        <v>49</v>
      </c>
      <c r="I586" s="1" t="s">
        <v>58</v>
      </c>
      <c r="J586" s="1" t="s">
        <v>29</v>
      </c>
      <c r="K586" s="1" t="s">
        <v>134</v>
      </c>
      <c r="L586" s="1" t="s">
        <v>59</v>
      </c>
      <c r="M586" s="1" t="s">
        <v>1158</v>
      </c>
      <c r="N586" s="1">
        <v>0.39</v>
      </c>
      <c r="O586" s="1" t="s">
        <v>33</v>
      </c>
      <c r="P586" s="1" t="s">
        <v>34</v>
      </c>
      <c r="Q586" s="1" t="s">
        <v>45</v>
      </c>
      <c r="R586" s="1" t="s">
        <v>1157</v>
      </c>
      <c r="S586" s="1">
        <v>95695</v>
      </c>
      <c r="T586" s="3">
        <v>42111</v>
      </c>
      <c r="U586" s="3">
        <v>42111</v>
      </c>
      <c r="V586" s="1">
        <v>44.912100000000002</v>
      </c>
      <c r="W586" s="1">
        <v>11</v>
      </c>
      <c r="X586" s="1">
        <v>65.09</v>
      </c>
      <c r="Y586" s="4">
        <v>87846</v>
      </c>
    </row>
    <row r="587" spans="1:25" ht="12.75" customHeight="1" x14ac:dyDescent="0.25">
      <c r="A587" s="1">
        <v>20937</v>
      </c>
      <c r="B587" s="1" t="s">
        <v>47</v>
      </c>
      <c r="C587" s="1">
        <v>0</v>
      </c>
      <c r="D587" s="1">
        <v>14.42</v>
      </c>
      <c r="E587" s="1">
        <v>6.75</v>
      </c>
      <c r="F587" s="1">
        <v>1042</v>
      </c>
      <c r="G587" s="1" t="s">
        <v>1159</v>
      </c>
      <c r="H587" s="1" t="s">
        <v>27</v>
      </c>
      <c r="I587" s="1" t="s">
        <v>58</v>
      </c>
      <c r="J587" s="1" t="s">
        <v>29</v>
      </c>
      <c r="K587" s="1" t="s">
        <v>257</v>
      </c>
      <c r="L587" s="1" t="s">
        <v>86</v>
      </c>
      <c r="M587" s="1" t="s">
        <v>571</v>
      </c>
      <c r="N587" s="1">
        <v>0.52</v>
      </c>
      <c r="O587" s="1" t="s">
        <v>33</v>
      </c>
      <c r="P587" s="1" t="s">
        <v>34</v>
      </c>
      <c r="Q587" s="1" t="s">
        <v>45</v>
      </c>
      <c r="R587" s="1" t="s">
        <v>1160</v>
      </c>
      <c r="S587" s="1">
        <v>95991</v>
      </c>
      <c r="T587" s="3">
        <v>42140</v>
      </c>
      <c r="U587" s="3">
        <v>42141</v>
      </c>
      <c r="V587" s="1">
        <v>9.33</v>
      </c>
      <c r="W587" s="1">
        <v>6</v>
      </c>
      <c r="X587" s="1">
        <v>98.96</v>
      </c>
      <c r="Y587" s="4">
        <v>87847</v>
      </c>
    </row>
    <row r="588" spans="1:25" ht="12.75" customHeight="1" x14ac:dyDescent="0.25">
      <c r="A588" s="1">
        <v>3926</v>
      </c>
      <c r="B588" s="1" t="s">
        <v>47</v>
      </c>
      <c r="C588" s="1">
        <v>0.02</v>
      </c>
      <c r="D588" s="1">
        <v>209.84</v>
      </c>
      <c r="E588" s="1">
        <v>21.21</v>
      </c>
      <c r="F588" s="1">
        <v>1044</v>
      </c>
      <c r="G588" s="1" t="s">
        <v>1161</v>
      </c>
      <c r="H588" s="1" t="s">
        <v>49</v>
      </c>
      <c r="I588" s="1" t="s">
        <v>40</v>
      </c>
      <c r="J588" s="1" t="s">
        <v>41</v>
      </c>
      <c r="K588" s="1" t="s">
        <v>50</v>
      </c>
      <c r="L588" s="1" t="s">
        <v>236</v>
      </c>
      <c r="M588" s="1" t="s">
        <v>1162</v>
      </c>
      <c r="N588" s="1">
        <v>0.59</v>
      </c>
      <c r="O588" s="1" t="s">
        <v>33</v>
      </c>
      <c r="P588" s="1" t="s">
        <v>34</v>
      </c>
      <c r="Q588" s="1" t="s">
        <v>45</v>
      </c>
      <c r="R588" s="1" t="s">
        <v>663</v>
      </c>
      <c r="S588" s="1">
        <v>90004</v>
      </c>
      <c r="T588" s="3">
        <v>42169</v>
      </c>
      <c r="U588" s="3">
        <v>42169</v>
      </c>
      <c r="V588" s="1">
        <v>2593.14</v>
      </c>
      <c r="W588" s="1">
        <v>62</v>
      </c>
      <c r="X588" s="1">
        <v>13546.94</v>
      </c>
      <c r="Y588" s="4">
        <v>28001</v>
      </c>
    </row>
    <row r="589" spans="1:25" ht="12.75" customHeight="1" x14ac:dyDescent="0.25">
      <c r="A589" s="1">
        <v>3927</v>
      </c>
      <c r="B589" s="1" t="s">
        <v>47</v>
      </c>
      <c r="C589" s="1">
        <v>0.01</v>
      </c>
      <c r="D589" s="1">
        <v>194.3</v>
      </c>
      <c r="E589" s="1">
        <v>11.54</v>
      </c>
      <c r="F589" s="1">
        <v>1044</v>
      </c>
      <c r="G589" s="1" t="s">
        <v>1161</v>
      </c>
      <c r="H589" s="1" t="s">
        <v>49</v>
      </c>
      <c r="I589" s="1" t="s">
        <v>40</v>
      </c>
      <c r="J589" s="1" t="s">
        <v>41</v>
      </c>
      <c r="K589" s="1" t="s">
        <v>50</v>
      </c>
      <c r="L589" s="1" t="s">
        <v>236</v>
      </c>
      <c r="M589" s="1" t="s">
        <v>1163</v>
      </c>
      <c r="N589" s="1">
        <v>0.59</v>
      </c>
      <c r="O589" s="1" t="s">
        <v>33</v>
      </c>
      <c r="P589" s="1" t="s">
        <v>34</v>
      </c>
      <c r="Q589" s="1" t="s">
        <v>45</v>
      </c>
      <c r="R589" s="1" t="s">
        <v>663</v>
      </c>
      <c r="S589" s="1">
        <v>90004</v>
      </c>
      <c r="T589" s="3">
        <v>42169</v>
      </c>
      <c r="U589" s="3">
        <v>42171</v>
      </c>
      <c r="V589" s="1">
        <v>1162.76</v>
      </c>
      <c r="W589" s="1">
        <v>32</v>
      </c>
      <c r="X589" s="1">
        <v>6401.65</v>
      </c>
      <c r="Y589" s="4">
        <v>28001</v>
      </c>
    </row>
    <row r="590" spans="1:25" ht="12.75" customHeight="1" x14ac:dyDescent="0.25">
      <c r="A590" s="1">
        <v>6711</v>
      </c>
      <c r="B590" s="1" t="s">
        <v>25</v>
      </c>
      <c r="C590" s="1">
        <v>0</v>
      </c>
      <c r="D590" s="1">
        <v>6.68</v>
      </c>
      <c r="E590" s="1">
        <v>5.66</v>
      </c>
      <c r="F590" s="1">
        <v>1044</v>
      </c>
      <c r="G590" s="1" t="s">
        <v>1161</v>
      </c>
      <c r="H590" s="1" t="s">
        <v>49</v>
      </c>
      <c r="I590" s="1" t="s">
        <v>40</v>
      </c>
      <c r="J590" s="1" t="s">
        <v>29</v>
      </c>
      <c r="K590" s="1" t="s">
        <v>93</v>
      </c>
      <c r="L590" s="1" t="s">
        <v>59</v>
      </c>
      <c r="M590" s="1" t="s">
        <v>1164</v>
      </c>
      <c r="N590" s="1">
        <v>0.37</v>
      </c>
      <c r="O590" s="1" t="s">
        <v>33</v>
      </c>
      <c r="P590" s="1" t="s">
        <v>34</v>
      </c>
      <c r="Q590" s="1" t="s">
        <v>45</v>
      </c>
      <c r="R590" s="1" t="s">
        <v>663</v>
      </c>
      <c r="S590" s="1">
        <v>90004</v>
      </c>
      <c r="T590" s="3">
        <v>42062</v>
      </c>
      <c r="U590" s="3">
        <v>42063</v>
      </c>
      <c r="V590" s="1">
        <v>-76.94</v>
      </c>
      <c r="W590" s="1">
        <v>90</v>
      </c>
      <c r="X590" s="1">
        <v>617.4</v>
      </c>
      <c r="Y590" s="4">
        <v>47813</v>
      </c>
    </row>
    <row r="591" spans="1:25" ht="12.75" customHeight="1" x14ac:dyDescent="0.25">
      <c r="A591" s="1">
        <v>24711</v>
      </c>
      <c r="B591" s="1" t="s">
        <v>25</v>
      </c>
      <c r="C591" s="1">
        <v>0</v>
      </c>
      <c r="D591" s="1">
        <v>6.68</v>
      </c>
      <c r="E591" s="1">
        <v>5.66</v>
      </c>
      <c r="F591" s="1">
        <v>1047</v>
      </c>
      <c r="G591" s="1" t="s">
        <v>1165</v>
      </c>
      <c r="H591" s="1" t="s">
        <v>49</v>
      </c>
      <c r="I591" s="1" t="s">
        <v>40</v>
      </c>
      <c r="J591" s="1" t="s">
        <v>29</v>
      </c>
      <c r="K591" s="1" t="s">
        <v>93</v>
      </c>
      <c r="L591" s="1" t="s">
        <v>59</v>
      </c>
      <c r="M591" s="1" t="s">
        <v>1164</v>
      </c>
      <c r="N591" s="1">
        <v>0.37</v>
      </c>
      <c r="O591" s="1" t="s">
        <v>33</v>
      </c>
      <c r="P591" s="1" t="s">
        <v>53</v>
      </c>
      <c r="Q591" s="1" t="s">
        <v>193</v>
      </c>
      <c r="R591" s="1" t="s">
        <v>194</v>
      </c>
      <c r="S591" s="1">
        <v>2109</v>
      </c>
      <c r="T591" s="3">
        <v>42062</v>
      </c>
      <c r="U591" s="3">
        <v>42063</v>
      </c>
      <c r="V591" s="1">
        <v>-40.008800000000001</v>
      </c>
      <c r="W591" s="1">
        <v>23</v>
      </c>
      <c r="X591" s="1">
        <v>157.78</v>
      </c>
      <c r="Y591" s="4">
        <v>89389</v>
      </c>
    </row>
    <row r="592" spans="1:25" x14ac:dyDescent="0.25">
      <c r="A592" s="1">
        <v>26259</v>
      </c>
      <c r="B592" s="1" t="s">
        <v>37</v>
      </c>
      <c r="C592" s="1">
        <v>0.03</v>
      </c>
      <c r="D592" s="1">
        <v>5.44</v>
      </c>
      <c r="E592" s="1">
        <v>7.46</v>
      </c>
      <c r="F592" s="1">
        <v>1054</v>
      </c>
      <c r="G592" s="1" t="s">
        <v>1166</v>
      </c>
      <c r="H592" s="1" t="s">
        <v>27</v>
      </c>
      <c r="I592" s="1" t="s">
        <v>28</v>
      </c>
      <c r="J592" s="1" t="s">
        <v>29</v>
      </c>
      <c r="K592" s="1" t="s">
        <v>109</v>
      </c>
      <c r="L592" s="1" t="s">
        <v>59</v>
      </c>
      <c r="M592" s="1" t="s">
        <v>1167</v>
      </c>
      <c r="N592" s="1">
        <v>0.36</v>
      </c>
      <c r="O592" s="1" t="s">
        <v>33</v>
      </c>
      <c r="P592" s="1" t="s">
        <v>34</v>
      </c>
      <c r="Q592" s="1" t="s">
        <v>378</v>
      </c>
      <c r="R592" s="1" t="s">
        <v>1168</v>
      </c>
      <c r="S592" s="1">
        <v>85374</v>
      </c>
      <c r="T592" s="3">
        <v>42149</v>
      </c>
      <c r="U592" s="3">
        <v>42151</v>
      </c>
      <c r="V592" s="1">
        <v>-51.704000000000001</v>
      </c>
      <c r="W592" s="1">
        <v>4</v>
      </c>
      <c r="X592" s="1">
        <v>26.31</v>
      </c>
      <c r="Y592" s="4">
        <v>90069</v>
      </c>
    </row>
    <row r="593" spans="1:25" x14ac:dyDescent="0.25">
      <c r="A593" s="1">
        <v>26260</v>
      </c>
      <c r="B593" s="1" t="s">
        <v>37</v>
      </c>
      <c r="C593" s="1">
        <v>0.08</v>
      </c>
      <c r="D593" s="1">
        <v>26.38</v>
      </c>
      <c r="E593" s="1">
        <v>5.58</v>
      </c>
      <c r="F593" s="1">
        <v>1054</v>
      </c>
      <c r="G593" s="1" t="s">
        <v>1166</v>
      </c>
      <c r="H593" s="1" t="s">
        <v>49</v>
      </c>
      <c r="I593" s="1" t="s">
        <v>28</v>
      </c>
      <c r="J593" s="1" t="s">
        <v>29</v>
      </c>
      <c r="K593" s="1" t="s">
        <v>93</v>
      </c>
      <c r="L593" s="1" t="s">
        <v>59</v>
      </c>
      <c r="M593" s="1" t="s">
        <v>1169</v>
      </c>
      <c r="N593" s="1">
        <v>0.39</v>
      </c>
      <c r="O593" s="1" t="s">
        <v>33</v>
      </c>
      <c r="P593" s="1" t="s">
        <v>34</v>
      </c>
      <c r="Q593" s="1" t="s">
        <v>378</v>
      </c>
      <c r="R593" s="1" t="s">
        <v>1168</v>
      </c>
      <c r="S593" s="1">
        <v>85374</v>
      </c>
      <c r="T593" s="3">
        <v>42149</v>
      </c>
      <c r="U593" s="3">
        <v>42150</v>
      </c>
      <c r="V593" s="1">
        <v>144.7482</v>
      </c>
      <c r="W593" s="1">
        <v>8</v>
      </c>
      <c r="X593" s="1">
        <v>209.78</v>
      </c>
      <c r="Y593" s="4">
        <v>90069</v>
      </c>
    </row>
    <row r="594" spans="1:25" x14ac:dyDescent="0.25">
      <c r="A594" s="1">
        <v>26261</v>
      </c>
      <c r="B594" s="1" t="s">
        <v>37</v>
      </c>
      <c r="C594" s="1">
        <v>0.06</v>
      </c>
      <c r="D594" s="1">
        <v>20.99</v>
      </c>
      <c r="E594" s="1">
        <v>2.5</v>
      </c>
      <c r="F594" s="1">
        <v>1054</v>
      </c>
      <c r="G594" s="1" t="s">
        <v>1166</v>
      </c>
      <c r="H594" s="1" t="s">
        <v>49</v>
      </c>
      <c r="I594" s="1" t="s">
        <v>28</v>
      </c>
      <c r="J594" s="1" t="s">
        <v>77</v>
      </c>
      <c r="K594" s="1" t="s">
        <v>78</v>
      </c>
      <c r="L594" s="1" t="s">
        <v>31</v>
      </c>
      <c r="M594" s="1" t="s">
        <v>1170</v>
      </c>
      <c r="N594" s="1">
        <v>0.81</v>
      </c>
      <c r="O594" s="1" t="s">
        <v>33</v>
      </c>
      <c r="P594" s="1" t="s">
        <v>34</v>
      </c>
      <c r="Q594" s="1" t="s">
        <v>378</v>
      </c>
      <c r="R594" s="1" t="s">
        <v>1168</v>
      </c>
      <c r="S594" s="1">
        <v>85374</v>
      </c>
      <c r="T594" s="3">
        <v>42149</v>
      </c>
      <c r="U594" s="3">
        <v>42151</v>
      </c>
      <c r="V594" s="1">
        <v>-112.18899999999999</v>
      </c>
      <c r="W594" s="1">
        <v>1</v>
      </c>
      <c r="X594" s="1">
        <v>17.829999999999998</v>
      </c>
      <c r="Y594" s="4">
        <v>90069</v>
      </c>
    </row>
    <row r="595" spans="1:25" ht="12.75" customHeight="1" x14ac:dyDescent="0.25">
      <c r="A595" s="1">
        <v>8200</v>
      </c>
      <c r="B595" s="1" t="s">
        <v>56</v>
      </c>
      <c r="C595" s="1">
        <v>0.09</v>
      </c>
      <c r="D595" s="1">
        <v>138.75</v>
      </c>
      <c r="E595" s="1">
        <v>52.42</v>
      </c>
      <c r="F595" s="1">
        <v>1060</v>
      </c>
      <c r="G595" s="1" t="s">
        <v>1171</v>
      </c>
      <c r="H595" s="1" t="s">
        <v>39</v>
      </c>
      <c r="I595" s="1" t="s">
        <v>58</v>
      </c>
      <c r="J595" s="1" t="s">
        <v>41</v>
      </c>
      <c r="K595" s="1" t="s">
        <v>152</v>
      </c>
      <c r="L595" s="1" t="s">
        <v>121</v>
      </c>
      <c r="M595" s="1" t="s">
        <v>1172</v>
      </c>
      <c r="N595" s="1">
        <v>0.74</v>
      </c>
      <c r="O595" s="1" t="s">
        <v>33</v>
      </c>
      <c r="P595" s="1" t="s">
        <v>136</v>
      </c>
      <c r="Q595" s="1" t="s">
        <v>387</v>
      </c>
      <c r="R595" s="1" t="s">
        <v>580</v>
      </c>
      <c r="S595" s="1">
        <v>30318</v>
      </c>
      <c r="T595" s="3">
        <v>42087</v>
      </c>
      <c r="U595" s="3">
        <v>42088</v>
      </c>
      <c r="V595" s="1">
        <v>-445.97177625000006</v>
      </c>
      <c r="W595" s="1">
        <v>23</v>
      </c>
      <c r="X595" s="1">
        <v>2527.79</v>
      </c>
      <c r="Y595" s="4">
        <v>58628</v>
      </c>
    </row>
    <row r="596" spans="1:25" ht="12.75" customHeight="1" x14ac:dyDescent="0.25">
      <c r="A596" s="1">
        <v>7980</v>
      </c>
      <c r="B596" s="1" t="s">
        <v>106</v>
      </c>
      <c r="C596" s="1">
        <v>7.0000000000000007E-2</v>
      </c>
      <c r="D596" s="1">
        <v>6.3</v>
      </c>
      <c r="E596" s="1">
        <v>0.5</v>
      </c>
      <c r="F596" s="1">
        <v>1060</v>
      </c>
      <c r="G596" s="1" t="s">
        <v>1171</v>
      </c>
      <c r="H596" s="1" t="s">
        <v>49</v>
      </c>
      <c r="I596" s="1" t="s">
        <v>58</v>
      </c>
      <c r="J596" s="1" t="s">
        <v>29</v>
      </c>
      <c r="K596" s="1" t="s">
        <v>134</v>
      </c>
      <c r="L596" s="1" t="s">
        <v>59</v>
      </c>
      <c r="M596" s="1" t="s">
        <v>211</v>
      </c>
      <c r="N596" s="1">
        <v>0.39</v>
      </c>
      <c r="O596" s="1" t="s">
        <v>33</v>
      </c>
      <c r="P596" s="1" t="s">
        <v>136</v>
      </c>
      <c r="Q596" s="1" t="s">
        <v>387</v>
      </c>
      <c r="R596" s="1" t="s">
        <v>580</v>
      </c>
      <c r="S596" s="1">
        <v>30318</v>
      </c>
      <c r="T596" s="3">
        <v>42154</v>
      </c>
      <c r="U596" s="3">
        <v>42154</v>
      </c>
      <c r="V596" s="1">
        <v>4.1673999999999998</v>
      </c>
      <c r="W596" s="1">
        <v>20</v>
      </c>
      <c r="X596" s="1">
        <v>121.87</v>
      </c>
      <c r="Y596" s="4">
        <v>57061</v>
      </c>
    </row>
    <row r="597" spans="1:25" ht="12.75" customHeight="1" x14ac:dyDescent="0.25">
      <c r="A597" s="1">
        <v>26200</v>
      </c>
      <c r="B597" s="1" t="s">
        <v>56</v>
      </c>
      <c r="C597" s="1">
        <v>0.09</v>
      </c>
      <c r="D597" s="1">
        <v>138.75</v>
      </c>
      <c r="E597" s="1">
        <v>52.42</v>
      </c>
      <c r="F597" s="1">
        <v>1062</v>
      </c>
      <c r="G597" s="1" t="s">
        <v>1173</v>
      </c>
      <c r="H597" s="1" t="s">
        <v>39</v>
      </c>
      <c r="I597" s="1" t="s">
        <v>58</v>
      </c>
      <c r="J597" s="1" t="s">
        <v>41</v>
      </c>
      <c r="K597" s="1" t="s">
        <v>152</v>
      </c>
      <c r="L597" s="1" t="s">
        <v>121</v>
      </c>
      <c r="M597" s="1" t="s">
        <v>1172</v>
      </c>
      <c r="N597" s="1">
        <v>0.74</v>
      </c>
      <c r="O597" s="1" t="s">
        <v>33</v>
      </c>
      <c r="P597" s="1" t="s">
        <v>53</v>
      </c>
      <c r="Q597" s="1" t="s">
        <v>71</v>
      </c>
      <c r="R597" s="1" t="s">
        <v>1174</v>
      </c>
      <c r="S597" s="1">
        <v>11727</v>
      </c>
      <c r="T597" s="3">
        <v>42087</v>
      </c>
      <c r="U597" s="3">
        <v>42088</v>
      </c>
      <c r="V597" s="1">
        <v>-335.31712500000003</v>
      </c>
      <c r="W597" s="1">
        <v>6</v>
      </c>
      <c r="X597" s="1">
        <v>659.42</v>
      </c>
      <c r="Y597" s="4">
        <v>91354</v>
      </c>
    </row>
    <row r="598" spans="1:25" ht="12.75" customHeight="1" x14ac:dyDescent="0.25">
      <c r="A598" s="1">
        <v>25979</v>
      </c>
      <c r="B598" s="1" t="s">
        <v>106</v>
      </c>
      <c r="C598" s="1">
        <v>0.04</v>
      </c>
      <c r="D598" s="1">
        <v>22.38</v>
      </c>
      <c r="E598" s="1">
        <v>15.1</v>
      </c>
      <c r="F598" s="1">
        <v>1062</v>
      </c>
      <c r="G598" s="1" t="s">
        <v>1173</v>
      </c>
      <c r="H598" s="1" t="s">
        <v>49</v>
      </c>
      <c r="I598" s="1" t="s">
        <v>58</v>
      </c>
      <c r="J598" s="1" t="s">
        <v>29</v>
      </c>
      <c r="K598" s="1" t="s">
        <v>109</v>
      </c>
      <c r="L598" s="1" t="s">
        <v>59</v>
      </c>
      <c r="M598" s="1" t="s">
        <v>1175</v>
      </c>
      <c r="N598" s="1">
        <v>0.38</v>
      </c>
      <c r="O598" s="1" t="s">
        <v>33</v>
      </c>
      <c r="P598" s="1" t="s">
        <v>53</v>
      </c>
      <c r="Q598" s="1" t="s">
        <v>71</v>
      </c>
      <c r="R598" s="1" t="s">
        <v>1174</v>
      </c>
      <c r="S598" s="1">
        <v>11727</v>
      </c>
      <c r="T598" s="3">
        <v>42154</v>
      </c>
      <c r="U598" s="3">
        <v>42162</v>
      </c>
      <c r="V598" s="1">
        <v>16.021800000000013</v>
      </c>
      <c r="W598" s="1">
        <v>18</v>
      </c>
      <c r="X598" s="1">
        <v>403.53</v>
      </c>
      <c r="Y598" s="4">
        <v>91355</v>
      </c>
    </row>
    <row r="599" spans="1:25" ht="12.75" customHeight="1" x14ac:dyDescent="0.25">
      <c r="A599" s="1">
        <v>25981</v>
      </c>
      <c r="B599" s="1" t="s">
        <v>106</v>
      </c>
      <c r="C599" s="1">
        <v>0.06</v>
      </c>
      <c r="D599" s="1">
        <v>17.78</v>
      </c>
      <c r="E599" s="1">
        <v>5.03</v>
      </c>
      <c r="F599" s="1">
        <v>1062</v>
      </c>
      <c r="G599" s="1" t="s">
        <v>1173</v>
      </c>
      <c r="H599" s="1" t="s">
        <v>49</v>
      </c>
      <c r="I599" s="1" t="s">
        <v>58</v>
      </c>
      <c r="J599" s="1" t="s">
        <v>41</v>
      </c>
      <c r="K599" s="1" t="s">
        <v>50</v>
      </c>
      <c r="L599" s="1" t="s">
        <v>59</v>
      </c>
      <c r="M599" s="1" t="s">
        <v>1176</v>
      </c>
      <c r="N599" s="1">
        <v>0.54</v>
      </c>
      <c r="O599" s="1" t="s">
        <v>33</v>
      </c>
      <c r="P599" s="1" t="s">
        <v>53</v>
      </c>
      <c r="Q599" s="1" t="s">
        <v>71</v>
      </c>
      <c r="R599" s="1" t="s">
        <v>1174</v>
      </c>
      <c r="S599" s="1">
        <v>11727</v>
      </c>
      <c r="T599" s="3">
        <v>42154</v>
      </c>
      <c r="U599" s="3">
        <v>42157</v>
      </c>
      <c r="V599" s="1">
        <v>38.067299999999996</v>
      </c>
      <c r="W599" s="1">
        <v>3</v>
      </c>
      <c r="X599" s="1">
        <v>55.17</v>
      </c>
      <c r="Y599" s="4">
        <v>91355</v>
      </c>
    </row>
    <row r="600" spans="1:25" ht="12.75" customHeight="1" x14ac:dyDescent="0.25">
      <c r="A600" s="1">
        <v>19445</v>
      </c>
      <c r="B600" s="1" t="s">
        <v>47</v>
      </c>
      <c r="C600" s="1">
        <v>0.01</v>
      </c>
      <c r="D600" s="1">
        <v>15.99</v>
      </c>
      <c r="E600" s="1">
        <v>13.18</v>
      </c>
      <c r="F600" s="1">
        <v>1065</v>
      </c>
      <c r="G600" s="1" t="s">
        <v>1177</v>
      </c>
      <c r="H600" s="1" t="s">
        <v>49</v>
      </c>
      <c r="I600" s="1" t="s">
        <v>28</v>
      </c>
      <c r="J600" s="1" t="s">
        <v>29</v>
      </c>
      <c r="K600" s="1" t="s">
        <v>109</v>
      </c>
      <c r="L600" s="1" t="s">
        <v>59</v>
      </c>
      <c r="M600" s="1" t="s">
        <v>638</v>
      </c>
      <c r="N600" s="1">
        <v>0.37</v>
      </c>
      <c r="O600" s="1" t="s">
        <v>33</v>
      </c>
      <c r="P600" s="1" t="s">
        <v>61</v>
      </c>
      <c r="Q600" s="1" t="s">
        <v>178</v>
      </c>
      <c r="R600" s="1" t="s">
        <v>1178</v>
      </c>
      <c r="S600" s="1">
        <v>60459</v>
      </c>
      <c r="T600" s="3">
        <v>42053</v>
      </c>
      <c r="U600" s="3">
        <v>42055</v>
      </c>
      <c r="V600" s="1">
        <v>-99.435440000000014</v>
      </c>
      <c r="W600" s="1">
        <v>23</v>
      </c>
      <c r="X600" s="1">
        <v>377.44</v>
      </c>
      <c r="Y600" s="4">
        <v>88899</v>
      </c>
    </row>
    <row r="601" spans="1:25" ht="12.75" customHeight="1" x14ac:dyDescent="0.25">
      <c r="A601" s="1">
        <v>20445</v>
      </c>
      <c r="B601" s="1" t="s">
        <v>106</v>
      </c>
      <c r="C601" s="1">
        <v>0.04</v>
      </c>
      <c r="D601" s="1">
        <v>22.84</v>
      </c>
      <c r="E601" s="1">
        <v>16.87</v>
      </c>
      <c r="F601" s="1">
        <v>1068</v>
      </c>
      <c r="G601" s="1" t="s">
        <v>1179</v>
      </c>
      <c r="H601" s="1" t="s">
        <v>49</v>
      </c>
      <c r="I601" s="1" t="s">
        <v>40</v>
      </c>
      <c r="J601" s="1" t="s">
        <v>29</v>
      </c>
      <c r="K601" s="1" t="s">
        <v>93</v>
      </c>
      <c r="L601" s="1" t="s">
        <v>59</v>
      </c>
      <c r="M601" s="1" t="s">
        <v>1180</v>
      </c>
      <c r="N601" s="1">
        <v>0.39</v>
      </c>
      <c r="O601" s="1" t="s">
        <v>33</v>
      </c>
      <c r="P601" s="1" t="s">
        <v>61</v>
      </c>
      <c r="Q601" s="1" t="s">
        <v>178</v>
      </c>
      <c r="R601" s="1" t="s">
        <v>1181</v>
      </c>
      <c r="S601" s="1">
        <v>60409</v>
      </c>
      <c r="T601" s="3">
        <v>42079</v>
      </c>
      <c r="U601" s="3">
        <v>42079</v>
      </c>
      <c r="V601" s="1">
        <v>-97.28</v>
      </c>
      <c r="W601" s="1">
        <v>12</v>
      </c>
      <c r="X601" s="1">
        <v>286.39999999999998</v>
      </c>
      <c r="Y601" s="4">
        <v>87109</v>
      </c>
    </row>
    <row r="602" spans="1:25" ht="12.75" customHeight="1" x14ac:dyDescent="0.25">
      <c r="A602" s="1">
        <v>24737</v>
      </c>
      <c r="B602" s="1" t="s">
        <v>56</v>
      </c>
      <c r="C602" s="1">
        <v>0.02</v>
      </c>
      <c r="D602" s="1">
        <v>15.94</v>
      </c>
      <c r="E602" s="1">
        <v>5.45</v>
      </c>
      <c r="F602" s="1">
        <v>1069</v>
      </c>
      <c r="G602" s="1" t="s">
        <v>1182</v>
      </c>
      <c r="H602" s="1" t="s">
        <v>49</v>
      </c>
      <c r="I602" s="1" t="s">
        <v>40</v>
      </c>
      <c r="J602" s="1" t="s">
        <v>29</v>
      </c>
      <c r="K602" s="1" t="s">
        <v>30</v>
      </c>
      <c r="L602" s="1" t="s">
        <v>51</v>
      </c>
      <c r="M602" s="1" t="s">
        <v>1183</v>
      </c>
      <c r="N602" s="1">
        <v>0.55000000000000004</v>
      </c>
      <c r="O602" s="1" t="s">
        <v>33</v>
      </c>
      <c r="P602" s="1" t="s">
        <v>61</v>
      </c>
      <c r="Q602" s="1" t="s">
        <v>178</v>
      </c>
      <c r="R602" s="1" t="s">
        <v>1184</v>
      </c>
      <c r="S602" s="1">
        <v>62901</v>
      </c>
      <c r="T602" s="3">
        <v>42138</v>
      </c>
      <c r="U602" s="3">
        <v>42139</v>
      </c>
      <c r="V602" s="1">
        <v>139.61200000000002</v>
      </c>
      <c r="W602" s="1">
        <v>41</v>
      </c>
      <c r="X602" s="1">
        <v>664.34</v>
      </c>
      <c r="Y602" s="4">
        <v>87110</v>
      </c>
    </row>
    <row r="603" spans="1:25" ht="12.75" customHeight="1" x14ac:dyDescent="0.25">
      <c r="A603" s="1">
        <v>22685</v>
      </c>
      <c r="B603" s="1" t="s">
        <v>37</v>
      </c>
      <c r="C603" s="1">
        <v>0.01</v>
      </c>
      <c r="D603" s="1">
        <v>150.88999999999999</v>
      </c>
      <c r="E603" s="1">
        <v>60.2</v>
      </c>
      <c r="F603" s="1">
        <v>1072</v>
      </c>
      <c r="G603" s="1" t="s">
        <v>1185</v>
      </c>
      <c r="H603" s="1" t="s">
        <v>39</v>
      </c>
      <c r="I603" s="1" t="s">
        <v>28</v>
      </c>
      <c r="J603" s="1" t="s">
        <v>41</v>
      </c>
      <c r="K603" s="1" t="s">
        <v>42</v>
      </c>
      <c r="L603" s="1" t="s">
        <v>43</v>
      </c>
      <c r="M603" s="1" t="s">
        <v>1186</v>
      </c>
      <c r="N603" s="1">
        <v>0.77</v>
      </c>
      <c r="O603" s="1" t="s">
        <v>33</v>
      </c>
      <c r="P603" s="1" t="s">
        <v>53</v>
      </c>
      <c r="Q603" s="1" t="s">
        <v>234</v>
      </c>
      <c r="R603" s="1" t="s">
        <v>1187</v>
      </c>
      <c r="S603" s="1">
        <v>18018</v>
      </c>
      <c r="T603" s="3">
        <v>42090</v>
      </c>
      <c r="U603" s="3">
        <v>42093</v>
      </c>
      <c r="V603" s="1">
        <v>-505.76</v>
      </c>
      <c r="W603" s="1">
        <v>3</v>
      </c>
      <c r="X603" s="1">
        <v>473.53</v>
      </c>
      <c r="Y603" s="4">
        <v>89631</v>
      </c>
    </row>
    <row r="604" spans="1:25" ht="12.75" customHeight="1" x14ac:dyDescent="0.25">
      <c r="A604" s="1">
        <v>26176</v>
      </c>
      <c r="B604" s="1" t="s">
        <v>25</v>
      </c>
      <c r="C604" s="1">
        <v>0.04</v>
      </c>
      <c r="D604" s="1">
        <v>19.23</v>
      </c>
      <c r="E604" s="1">
        <v>6.15</v>
      </c>
      <c r="F604" s="1">
        <v>1075</v>
      </c>
      <c r="G604" s="1" t="s">
        <v>1188</v>
      </c>
      <c r="H604" s="1" t="s">
        <v>49</v>
      </c>
      <c r="I604" s="1" t="s">
        <v>40</v>
      </c>
      <c r="J604" s="1" t="s">
        <v>41</v>
      </c>
      <c r="K604" s="1" t="s">
        <v>50</v>
      </c>
      <c r="L604" s="1" t="s">
        <v>51</v>
      </c>
      <c r="M604" s="1" t="s">
        <v>472</v>
      </c>
      <c r="N604" s="1">
        <v>0.44</v>
      </c>
      <c r="O604" s="1" t="s">
        <v>33</v>
      </c>
      <c r="P604" s="1" t="s">
        <v>61</v>
      </c>
      <c r="Q604" s="1" t="s">
        <v>178</v>
      </c>
      <c r="R604" s="1" t="s">
        <v>1189</v>
      </c>
      <c r="S604" s="1">
        <v>60441</v>
      </c>
      <c r="T604" s="3">
        <v>42072</v>
      </c>
      <c r="U604" s="3">
        <v>42073</v>
      </c>
      <c r="V604" s="1">
        <v>152.43479999999997</v>
      </c>
      <c r="W604" s="1">
        <v>11</v>
      </c>
      <c r="X604" s="1">
        <v>220.92</v>
      </c>
      <c r="Y604" s="4">
        <v>86422</v>
      </c>
    </row>
    <row r="605" spans="1:25" ht="12.75" customHeight="1" x14ac:dyDescent="0.25">
      <c r="A605" s="1">
        <v>23312</v>
      </c>
      <c r="B605" s="1" t="s">
        <v>37</v>
      </c>
      <c r="C605" s="1">
        <v>0.08</v>
      </c>
      <c r="D605" s="1">
        <v>13.9</v>
      </c>
      <c r="E605" s="1">
        <v>7.59</v>
      </c>
      <c r="F605" s="1">
        <v>1080</v>
      </c>
      <c r="G605" s="1" t="s">
        <v>1190</v>
      </c>
      <c r="H605" s="1" t="s">
        <v>49</v>
      </c>
      <c r="I605" s="1" t="s">
        <v>28</v>
      </c>
      <c r="J605" s="1" t="s">
        <v>29</v>
      </c>
      <c r="K605" s="1" t="s">
        <v>174</v>
      </c>
      <c r="L605" s="1" t="s">
        <v>51</v>
      </c>
      <c r="M605" s="1" t="s">
        <v>694</v>
      </c>
      <c r="N605" s="1">
        <v>0.56000000000000005</v>
      </c>
      <c r="O605" s="1" t="s">
        <v>33</v>
      </c>
      <c r="P605" s="1" t="s">
        <v>61</v>
      </c>
      <c r="Q605" s="1" t="s">
        <v>178</v>
      </c>
      <c r="R605" s="1" t="s">
        <v>1191</v>
      </c>
      <c r="S605" s="1">
        <v>60174</v>
      </c>
      <c r="T605" s="3">
        <v>42132</v>
      </c>
      <c r="U605" s="3">
        <v>42133</v>
      </c>
      <c r="V605" s="1">
        <v>9.862000000000009</v>
      </c>
      <c r="W605" s="1">
        <v>14</v>
      </c>
      <c r="X605" s="1">
        <v>196.41</v>
      </c>
      <c r="Y605" s="4">
        <v>88461</v>
      </c>
    </row>
    <row r="606" spans="1:25" ht="12.75" customHeight="1" x14ac:dyDescent="0.25">
      <c r="A606" s="1">
        <v>24324</v>
      </c>
      <c r="B606" s="1" t="s">
        <v>37</v>
      </c>
      <c r="C606" s="1">
        <v>7.0000000000000007E-2</v>
      </c>
      <c r="D606" s="1">
        <v>55.99</v>
      </c>
      <c r="E606" s="1">
        <v>5</v>
      </c>
      <c r="F606" s="1">
        <v>1083</v>
      </c>
      <c r="G606" s="1" t="s">
        <v>1192</v>
      </c>
      <c r="H606" s="1" t="s">
        <v>27</v>
      </c>
      <c r="I606" s="1" t="s">
        <v>28</v>
      </c>
      <c r="J606" s="1" t="s">
        <v>77</v>
      </c>
      <c r="K606" s="1" t="s">
        <v>78</v>
      </c>
      <c r="L606" s="1" t="s">
        <v>51</v>
      </c>
      <c r="M606" s="1" t="s">
        <v>398</v>
      </c>
      <c r="N606" s="1">
        <v>0.83</v>
      </c>
      <c r="O606" s="1" t="s">
        <v>33</v>
      </c>
      <c r="P606" s="1" t="s">
        <v>61</v>
      </c>
      <c r="Q606" s="1" t="s">
        <v>178</v>
      </c>
      <c r="R606" s="1" t="s">
        <v>1193</v>
      </c>
      <c r="S606" s="1">
        <v>62701</v>
      </c>
      <c r="T606" s="3">
        <v>42094</v>
      </c>
      <c r="U606" s="3">
        <v>42096</v>
      </c>
      <c r="V606" s="1">
        <v>-232.99100000000001</v>
      </c>
      <c r="W606" s="1">
        <v>1</v>
      </c>
      <c r="X606" s="1">
        <v>54.08</v>
      </c>
      <c r="Y606" s="4">
        <v>88460</v>
      </c>
    </row>
    <row r="607" spans="1:25" ht="12.75" customHeight="1" x14ac:dyDescent="0.25">
      <c r="A607" s="1">
        <v>18047</v>
      </c>
      <c r="B607" s="1" t="s">
        <v>37</v>
      </c>
      <c r="C607" s="1">
        <v>0.05</v>
      </c>
      <c r="D607" s="1">
        <v>7.64</v>
      </c>
      <c r="E607" s="1">
        <v>5.83</v>
      </c>
      <c r="F607" s="1">
        <v>1085</v>
      </c>
      <c r="G607" s="1" t="s">
        <v>1194</v>
      </c>
      <c r="H607" s="1" t="s">
        <v>49</v>
      </c>
      <c r="I607" s="1" t="s">
        <v>40</v>
      </c>
      <c r="J607" s="1" t="s">
        <v>29</v>
      </c>
      <c r="K607" s="1" t="s">
        <v>93</v>
      </c>
      <c r="L607" s="1" t="s">
        <v>31</v>
      </c>
      <c r="M607" s="1" t="s">
        <v>1026</v>
      </c>
      <c r="N607" s="1">
        <v>0.36</v>
      </c>
      <c r="O607" s="1" t="s">
        <v>33</v>
      </c>
      <c r="P607" s="1" t="s">
        <v>53</v>
      </c>
      <c r="Q607" s="1" t="s">
        <v>71</v>
      </c>
      <c r="R607" s="1" t="s">
        <v>1195</v>
      </c>
      <c r="S607" s="1">
        <v>11729</v>
      </c>
      <c r="T607" s="3">
        <v>42009</v>
      </c>
      <c r="U607" s="3">
        <v>42010</v>
      </c>
      <c r="V607" s="1">
        <v>-40.275199999999998</v>
      </c>
      <c r="W607" s="1">
        <v>6</v>
      </c>
      <c r="X607" s="1">
        <v>47.18</v>
      </c>
      <c r="Y607" s="4">
        <v>86122</v>
      </c>
    </row>
    <row r="608" spans="1:25" ht="12.75" customHeight="1" x14ac:dyDescent="0.25">
      <c r="A608" s="1">
        <v>25279</v>
      </c>
      <c r="B608" s="1" t="s">
        <v>25</v>
      </c>
      <c r="C608" s="1">
        <v>0.04</v>
      </c>
      <c r="D608" s="1">
        <v>9.06</v>
      </c>
      <c r="E608" s="1">
        <v>9.86</v>
      </c>
      <c r="F608" s="1">
        <v>1085</v>
      </c>
      <c r="G608" s="1" t="s">
        <v>1194</v>
      </c>
      <c r="H608" s="1" t="s">
        <v>49</v>
      </c>
      <c r="I608" s="1" t="s">
        <v>40</v>
      </c>
      <c r="J608" s="1" t="s">
        <v>29</v>
      </c>
      <c r="K608" s="1" t="s">
        <v>93</v>
      </c>
      <c r="L608" s="1" t="s">
        <v>59</v>
      </c>
      <c r="M608" s="1" t="s">
        <v>601</v>
      </c>
      <c r="N608" s="1">
        <v>0.4</v>
      </c>
      <c r="O608" s="1" t="s">
        <v>33</v>
      </c>
      <c r="P608" s="1" t="s">
        <v>53</v>
      </c>
      <c r="Q608" s="1" t="s">
        <v>71</v>
      </c>
      <c r="R608" s="1" t="s">
        <v>1195</v>
      </c>
      <c r="S608" s="1">
        <v>11729</v>
      </c>
      <c r="T608" s="3">
        <v>42118</v>
      </c>
      <c r="U608" s="3">
        <v>42119</v>
      </c>
      <c r="V608" s="1">
        <v>-53.25</v>
      </c>
      <c r="W608" s="1">
        <v>3</v>
      </c>
      <c r="X608" s="1">
        <v>30.87</v>
      </c>
      <c r="Y608" s="4">
        <v>86123</v>
      </c>
    </row>
    <row r="609" spans="1:25" ht="12.75" customHeight="1" x14ac:dyDescent="0.25">
      <c r="A609" s="1">
        <v>23104</v>
      </c>
      <c r="B609" s="1" t="s">
        <v>37</v>
      </c>
      <c r="C609" s="1">
        <v>0.06</v>
      </c>
      <c r="D609" s="1">
        <v>30.42</v>
      </c>
      <c r="E609" s="1">
        <v>8.65</v>
      </c>
      <c r="F609" s="1">
        <v>1085</v>
      </c>
      <c r="G609" s="1" t="s">
        <v>1194</v>
      </c>
      <c r="H609" s="1" t="s">
        <v>49</v>
      </c>
      <c r="I609" s="1" t="s">
        <v>28</v>
      </c>
      <c r="J609" s="1" t="s">
        <v>77</v>
      </c>
      <c r="K609" s="1" t="s">
        <v>180</v>
      </c>
      <c r="L609" s="1" t="s">
        <v>59</v>
      </c>
      <c r="M609" s="1" t="s">
        <v>1196</v>
      </c>
      <c r="N609" s="1">
        <v>0.74</v>
      </c>
      <c r="O609" s="1" t="s">
        <v>33</v>
      </c>
      <c r="P609" s="1" t="s">
        <v>53</v>
      </c>
      <c r="Q609" s="1" t="s">
        <v>71</v>
      </c>
      <c r="R609" s="1" t="s">
        <v>1195</v>
      </c>
      <c r="S609" s="1">
        <v>11729</v>
      </c>
      <c r="T609" s="3">
        <v>42137</v>
      </c>
      <c r="U609" s="3">
        <v>42139</v>
      </c>
      <c r="V609" s="1">
        <v>-159.25</v>
      </c>
      <c r="W609" s="1">
        <v>10</v>
      </c>
      <c r="X609" s="1">
        <v>309.05</v>
      </c>
      <c r="Y609" s="4">
        <v>86124</v>
      </c>
    </row>
    <row r="610" spans="1:25" ht="12.75" customHeight="1" x14ac:dyDescent="0.25">
      <c r="A610" s="1">
        <v>23105</v>
      </c>
      <c r="B610" s="1" t="s">
        <v>37</v>
      </c>
      <c r="C610" s="1">
        <v>0.02</v>
      </c>
      <c r="D610" s="1">
        <v>37.94</v>
      </c>
      <c r="E610" s="1">
        <v>5.08</v>
      </c>
      <c r="F610" s="1">
        <v>1085</v>
      </c>
      <c r="G610" s="1" t="s">
        <v>1194</v>
      </c>
      <c r="H610" s="1" t="s">
        <v>49</v>
      </c>
      <c r="I610" s="1" t="s">
        <v>28</v>
      </c>
      <c r="J610" s="1" t="s">
        <v>29</v>
      </c>
      <c r="K610" s="1" t="s">
        <v>93</v>
      </c>
      <c r="L610" s="1" t="s">
        <v>31</v>
      </c>
      <c r="M610" s="1" t="s">
        <v>892</v>
      </c>
      <c r="N610" s="1">
        <v>0.38</v>
      </c>
      <c r="O610" s="1" t="s">
        <v>33</v>
      </c>
      <c r="P610" s="1" t="s">
        <v>53</v>
      </c>
      <c r="Q610" s="1" t="s">
        <v>71</v>
      </c>
      <c r="R610" s="1" t="s">
        <v>1195</v>
      </c>
      <c r="S610" s="1">
        <v>11729</v>
      </c>
      <c r="T610" s="3">
        <v>42137</v>
      </c>
      <c r="U610" s="3">
        <v>42138</v>
      </c>
      <c r="V610" s="1">
        <v>206.517</v>
      </c>
      <c r="W610" s="1">
        <v>8</v>
      </c>
      <c r="X610" s="1">
        <v>299.3</v>
      </c>
      <c r="Y610" s="4">
        <v>86124</v>
      </c>
    </row>
    <row r="611" spans="1:25" ht="12.75" customHeight="1" x14ac:dyDescent="0.25">
      <c r="A611" s="1">
        <v>25280</v>
      </c>
      <c r="B611" s="1" t="s">
        <v>25</v>
      </c>
      <c r="C611" s="1">
        <v>0.04</v>
      </c>
      <c r="D611" s="1">
        <v>14.27</v>
      </c>
      <c r="E611" s="1">
        <v>7.27</v>
      </c>
      <c r="F611" s="1">
        <v>1086</v>
      </c>
      <c r="G611" s="1" t="s">
        <v>1197</v>
      </c>
      <c r="H611" s="1" t="s">
        <v>49</v>
      </c>
      <c r="I611" s="1" t="s">
        <v>40</v>
      </c>
      <c r="J611" s="1" t="s">
        <v>29</v>
      </c>
      <c r="K611" s="1" t="s">
        <v>109</v>
      </c>
      <c r="L611" s="1" t="s">
        <v>59</v>
      </c>
      <c r="M611" s="1" t="s">
        <v>1198</v>
      </c>
      <c r="N611" s="1">
        <v>0.38</v>
      </c>
      <c r="O611" s="1" t="s">
        <v>33</v>
      </c>
      <c r="P611" s="1" t="s">
        <v>53</v>
      </c>
      <c r="Q611" s="1" t="s">
        <v>71</v>
      </c>
      <c r="R611" s="1" t="s">
        <v>1199</v>
      </c>
      <c r="S611" s="1">
        <v>11746</v>
      </c>
      <c r="T611" s="3">
        <v>42118</v>
      </c>
      <c r="U611" s="3">
        <v>42119</v>
      </c>
      <c r="V611" s="1">
        <v>2.125</v>
      </c>
      <c r="W611" s="1">
        <v>3</v>
      </c>
      <c r="X611" s="1">
        <v>45.24</v>
      </c>
      <c r="Y611" s="4">
        <v>86123</v>
      </c>
    </row>
    <row r="612" spans="1:25" ht="12.75" customHeight="1" x14ac:dyDescent="0.25">
      <c r="A612" s="1">
        <v>22537</v>
      </c>
      <c r="B612" s="1" t="s">
        <v>56</v>
      </c>
      <c r="C612" s="1">
        <v>0.02</v>
      </c>
      <c r="D612" s="1">
        <v>15.14</v>
      </c>
      <c r="E612" s="1">
        <v>4.53</v>
      </c>
      <c r="F612" s="1">
        <v>1101</v>
      </c>
      <c r="G612" s="1" t="s">
        <v>1200</v>
      </c>
      <c r="H612" s="1" t="s">
        <v>49</v>
      </c>
      <c r="I612" s="1" t="s">
        <v>58</v>
      </c>
      <c r="J612" s="1" t="s">
        <v>29</v>
      </c>
      <c r="K612" s="1" t="s">
        <v>141</v>
      </c>
      <c r="L612" s="1" t="s">
        <v>59</v>
      </c>
      <c r="M612" s="1" t="s">
        <v>1201</v>
      </c>
      <c r="N612" s="1">
        <v>0.81</v>
      </c>
      <c r="O612" s="1" t="s">
        <v>33</v>
      </c>
      <c r="P612" s="1" t="s">
        <v>34</v>
      </c>
      <c r="Q612" s="1" t="s">
        <v>45</v>
      </c>
      <c r="R612" s="1" t="s">
        <v>1092</v>
      </c>
      <c r="S612" s="1">
        <v>93030</v>
      </c>
      <c r="T612" s="3">
        <v>42129</v>
      </c>
      <c r="U612" s="3">
        <v>42130</v>
      </c>
      <c r="V612" s="1">
        <v>5.8840000000000074</v>
      </c>
      <c r="W612" s="1">
        <v>3</v>
      </c>
      <c r="X612" s="1">
        <v>51.02</v>
      </c>
      <c r="Y612" s="4">
        <v>91488</v>
      </c>
    </row>
    <row r="613" spans="1:25" ht="12.75" customHeight="1" x14ac:dyDescent="0.25">
      <c r="A613" s="1">
        <v>21847</v>
      </c>
      <c r="B613" s="1" t="s">
        <v>37</v>
      </c>
      <c r="C613" s="1">
        <v>0.05</v>
      </c>
      <c r="D613" s="1">
        <v>328.14</v>
      </c>
      <c r="E613" s="1">
        <v>91.05</v>
      </c>
      <c r="F613" s="1">
        <v>1103</v>
      </c>
      <c r="G613" s="1" t="s">
        <v>1202</v>
      </c>
      <c r="H613" s="1" t="s">
        <v>39</v>
      </c>
      <c r="I613" s="1" t="s">
        <v>40</v>
      </c>
      <c r="J613" s="1" t="s">
        <v>29</v>
      </c>
      <c r="K613" s="1" t="s">
        <v>257</v>
      </c>
      <c r="L613" s="1" t="s">
        <v>43</v>
      </c>
      <c r="M613" s="1" t="s">
        <v>468</v>
      </c>
      <c r="N613" s="1">
        <v>0.56999999999999995</v>
      </c>
      <c r="O613" s="1" t="s">
        <v>33</v>
      </c>
      <c r="P613" s="1" t="s">
        <v>61</v>
      </c>
      <c r="Q613" s="1" t="s">
        <v>496</v>
      </c>
      <c r="R613" s="1" t="s">
        <v>1203</v>
      </c>
      <c r="S613" s="1">
        <v>68046</v>
      </c>
      <c r="T613" s="3">
        <v>42104</v>
      </c>
      <c r="U613" s="3">
        <v>42105</v>
      </c>
      <c r="V613" s="1">
        <v>772.04</v>
      </c>
      <c r="W613" s="1">
        <v>7</v>
      </c>
      <c r="X613" s="1">
        <v>2291.39</v>
      </c>
      <c r="Y613" s="4">
        <v>90977</v>
      </c>
    </row>
    <row r="614" spans="1:25" ht="12.75" customHeight="1" x14ac:dyDescent="0.25">
      <c r="A614" s="1">
        <v>3847</v>
      </c>
      <c r="B614" s="1" t="s">
        <v>37</v>
      </c>
      <c r="C614" s="1">
        <v>0.05</v>
      </c>
      <c r="D614" s="1">
        <v>328.14</v>
      </c>
      <c r="E614" s="1">
        <v>91.05</v>
      </c>
      <c r="F614" s="1">
        <v>1104</v>
      </c>
      <c r="G614" s="1" t="s">
        <v>1204</v>
      </c>
      <c r="H614" s="1" t="s">
        <v>39</v>
      </c>
      <c r="I614" s="1" t="s">
        <v>40</v>
      </c>
      <c r="J614" s="1" t="s">
        <v>29</v>
      </c>
      <c r="K614" s="1" t="s">
        <v>257</v>
      </c>
      <c r="L614" s="1" t="s">
        <v>43</v>
      </c>
      <c r="M614" s="1" t="s">
        <v>468</v>
      </c>
      <c r="N614" s="1">
        <v>0.56999999999999995</v>
      </c>
      <c r="O614" s="1" t="s">
        <v>33</v>
      </c>
      <c r="P614" s="1" t="s">
        <v>53</v>
      </c>
      <c r="Q614" s="1" t="s">
        <v>71</v>
      </c>
      <c r="R614" s="1" t="s">
        <v>90</v>
      </c>
      <c r="S614" s="1">
        <v>10282</v>
      </c>
      <c r="T614" s="3">
        <v>42104</v>
      </c>
      <c r="U614" s="3">
        <v>42105</v>
      </c>
      <c r="V614" s="1">
        <v>772.04</v>
      </c>
      <c r="W614" s="1">
        <v>29</v>
      </c>
      <c r="X614" s="1">
        <v>9492.92</v>
      </c>
      <c r="Y614" s="4">
        <v>27456</v>
      </c>
    </row>
    <row r="615" spans="1:25" ht="12.75" customHeight="1" x14ac:dyDescent="0.25">
      <c r="A615" s="1">
        <v>2808</v>
      </c>
      <c r="B615" s="1" t="s">
        <v>56</v>
      </c>
      <c r="C615" s="1">
        <v>0.04</v>
      </c>
      <c r="D615" s="1">
        <v>6.35</v>
      </c>
      <c r="E615" s="1">
        <v>1.02</v>
      </c>
      <c r="F615" s="1">
        <v>1106</v>
      </c>
      <c r="G615" s="1" t="s">
        <v>1205</v>
      </c>
      <c r="H615" s="1" t="s">
        <v>49</v>
      </c>
      <c r="I615" s="1" t="s">
        <v>58</v>
      </c>
      <c r="J615" s="1" t="s">
        <v>29</v>
      </c>
      <c r="K615" s="1" t="s">
        <v>93</v>
      </c>
      <c r="L615" s="1" t="s">
        <v>31</v>
      </c>
      <c r="M615" s="1" t="s">
        <v>887</v>
      </c>
      <c r="N615" s="1">
        <v>0.39</v>
      </c>
      <c r="O615" s="1" t="s">
        <v>33</v>
      </c>
      <c r="P615" s="1" t="s">
        <v>61</v>
      </c>
      <c r="Q615" s="1" t="s">
        <v>130</v>
      </c>
      <c r="R615" s="1" t="s">
        <v>787</v>
      </c>
      <c r="S615" s="1">
        <v>75220</v>
      </c>
      <c r="T615" s="3">
        <v>42144</v>
      </c>
      <c r="U615" s="3">
        <v>42147</v>
      </c>
      <c r="V615" s="1">
        <v>81.91</v>
      </c>
      <c r="W615" s="1">
        <v>52</v>
      </c>
      <c r="X615" s="1">
        <v>318.47000000000003</v>
      </c>
      <c r="Y615" s="4">
        <v>20261</v>
      </c>
    </row>
    <row r="616" spans="1:25" ht="12.75" customHeight="1" x14ac:dyDescent="0.25">
      <c r="A616" s="1">
        <v>106</v>
      </c>
      <c r="B616" s="1" t="s">
        <v>25</v>
      </c>
      <c r="C616" s="1">
        <v>0.01</v>
      </c>
      <c r="D616" s="1">
        <v>9.31</v>
      </c>
      <c r="E616" s="1">
        <v>3.98</v>
      </c>
      <c r="F616" s="1">
        <v>1106</v>
      </c>
      <c r="G616" s="1" t="s">
        <v>1205</v>
      </c>
      <c r="H616" s="1" t="s">
        <v>49</v>
      </c>
      <c r="I616" s="1" t="s">
        <v>58</v>
      </c>
      <c r="J616" s="1" t="s">
        <v>29</v>
      </c>
      <c r="K616" s="1" t="s">
        <v>174</v>
      </c>
      <c r="L616" s="1" t="s">
        <v>51</v>
      </c>
      <c r="M616" s="1" t="s">
        <v>1206</v>
      </c>
      <c r="N616" s="1">
        <v>0.56000000000000005</v>
      </c>
      <c r="O616" s="1" t="s">
        <v>33</v>
      </c>
      <c r="P616" s="1" t="s">
        <v>61</v>
      </c>
      <c r="Q616" s="1" t="s">
        <v>130</v>
      </c>
      <c r="R616" s="1" t="s">
        <v>787</v>
      </c>
      <c r="S616" s="1">
        <v>75220</v>
      </c>
      <c r="T616" s="3">
        <v>42145</v>
      </c>
      <c r="U616" s="3">
        <v>42146</v>
      </c>
      <c r="V616" s="1">
        <v>-10.9</v>
      </c>
      <c r="W616" s="1">
        <v>61</v>
      </c>
      <c r="X616" s="1">
        <v>586.96</v>
      </c>
      <c r="Y616" s="4">
        <v>646</v>
      </c>
    </row>
    <row r="617" spans="1:25" ht="12.75" customHeight="1" x14ac:dyDescent="0.25">
      <c r="A617" s="1">
        <v>6443</v>
      </c>
      <c r="B617" s="1" t="s">
        <v>37</v>
      </c>
      <c r="C617" s="1">
        <v>0.08</v>
      </c>
      <c r="D617" s="1">
        <v>140.81</v>
      </c>
      <c r="E617" s="1">
        <v>24.49</v>
      </c>
      <c r="F617" s="1">
        <v>1106</v>
      </c>
      <c r="G617" s="1" t="s">
        <v>1205</v>
      </c>
      <c r="H617" s="1" t="s">
        <v>49</v>
      </c>
      <c r="I617" s="1" t="s">
        <v>114</v>
      </c>
      <c r="J617" s="1" t="s">
        <v>41</v>
      </c>
      <c r="K617" s="1" t="s">
        <v>42</v>
      </c>
      <c r="L617" s="1" t="s">
        <v>236</v>
      </c>
      <c r="M617" s="1" t="s">
        <v>1207</v>
      </c>
      <c r="N617" s="1">
        <v>0.56999999999999995</v>
      </c>
      <c r="O617" s="1" t="s">
        <v>33</v>
      </c>
      <c r="P617" s="1" t="s">
        <v>61</v>
      </c>
      <c r="Q617" s="1" t="s">
        <v>130</v>
      </c>
      <c r="R617" s="1" t="s">
        <v>787</v>
      </c>
      <c r="S617" s="1">
        <v>75220</v>
      </c>
      <c r="T617" s="3">
        <v>42161</v>
      </c>
      <c r="U617" s="3">
        <v>42163</v>
      </c>
      <c r="V617" s="1">
        <v>1232.79</v>
      </c>
      <c r="W617" s="1">
        <v>81</v>
      </c>
      <c r="X617" s="1">
        <v>11272.77</v>
      </c>
      <c r="Y617" s="4">
        <v>45824</v>
      </c>
    </row>
    <row r="618" spans="1:25" ht="12.75" customHeight="1" x14ac:dyDescent="0.25">
      <c r="A618" s="1">
        <v>18106</v>
      </c>
      <c r="B618" s="1" t="s">
        <v>25</v>
      </c>
      <c r="C618" s="1">
        <v>0.01</v>
      </c>
      <c r="D618" s="1">
        <v>9.31</v>
      </c>
      <c r="E618" s="1">
        <v>3.98</v>
      </c>
      <c r="F618" s="1">
        <v>1107</v>
      </c>
      <c r="G618" s="1" t="s">
        <v>1208</v>
      </c>
      <c r="H618" s="1" t="s">
        <v>49</v>
      </c>
      <c r="I618" s="1" t="s">
        <v>58</v>
      </c>
      <c r="J618" s="1" t="s">
        <v>29</v>
      </c>
      <c r="K618" s="1" t="s">
        <v>174</v>
      </c>
      <c r="L618" s="1" t="s">
        <v>51</v>
      </c>
      <c r="M618" s="1" t="s">
        <v>1206</v>
      </c>
      <c r="N618" s="1">
        <v>0.56000000000000005</v>
      </c>
      <c r="O618" s="1" t="s">
        <v>33</v>
      </c>
      <c r="P618" s="1" t="s">
        <v>61</v>
      </c>
      <c r="Q618" s="1" t="s">
        <v>130</v>
      </c>
      <c r="R618" s="1" t="s">
        <v>1209</v>
      </c>
      <c r="S618" s="1">
        <v>77566</v>
      </c>
      <c r="T618" s="3">
        <v>42145</v>
      </c>
      <c r="U618" s="3">
        <v>42146</v>
      </c>
      <c r="V618" s="1">
        <v>2.1800000000000015</v>
      </c>
      <c r="W618" s="1">
        <v>15</v>
      </c>
      <c r="X618" s="1">
        <v>144.33000000000001</v>
      </c>
      <c r="Y618" s="4">
        <v>86411</v>
      </c>
    </row>
    <row r="619" spans="1:25" ht="12.75" customHeight="1" x14ac:dyDescent="0.25">
      <c r="A619" s="1">
        <v>20807</v>
      </c>
      <c r="B619" s="1" t="s">
        <v>56</v>
      </c>
      <c r="C619" s="1">
        <v>0.09</v>
      </c>
      <c r="D619" s="1">
        <v>31.74</v>
      </c>
      <c r="E619" s="1">
        <v>12.62</v>
      </c>
      <c r="F619" s="1">
        <v>1108</v>
      </c>
      <c r="G619" s="1" t="s">
        <v>1210</v>
      </c>
      <c r="H619" s="1" t="s">
        <v>27</v>
      </c>
      <c r="I619" s="1" t="s">
        <v>58</v>
      </c>
      <c r="J619" s="1" t="s">
        <v>29</v>
      </c>
      <c r="K619" s="1" t="s">
        <v>109</v>
      </c>
      <c r="L619" s="1" t="s">
        <v>59</v>
      </c>
      <c r="M619" s="1" t="s">
        <v>1058</v>
      </c>
      <c r="N619" s="1">
        <v>0.37</v>
      </c>
      <c r="O619" s="1" t="s">
        <v>33</v>
      </c>
      <c r="P619" s="1" t="s">
        <v>61</v>
      </c>
      <c r="Q619" s="1" t="s">
        <v>130</v>
      </c>
      <c r="R619" s="1" t="s">
        <v>1211</v>
      </c>
      <c r="S619" s="1">
        <v>75146</v>
      </c>
      <c r="T619" s="3">
        <v>42144</v>
      </c>
      <c r="U619" s="3">
        <v>42144</v>
      </c>
      <c r="V619" s="1">
        <v>67.107500000000002</v>
      </c>
      <c r="W619" s="1">
        <v>9</v>
      </c>
      <c r="X619" s="1">
        <v>270.55</v>
      </c>
      <c r="Y619" s="4">
        <v>86409</v>
      </c>
    </row>
    <row r="620" spans="1:25" ht="12.75" customHeight="1" x14ac:dyDescent="0.25">
      <c r="A620" s="1">
        <v>20808</v>
      </c>
      <c r="B620" s="1" t="s">
        <v>56</v>
      </c>
      <c r="C620" s="1">
        <v>0.04</v>
      </c>
      <c r="D620" s="1">
        <v>6.35</v>
      </c>
      <c r="E620" s="1">
        <v>1.02</v>
      </c>
      <c r="F620" s="1">
        <v>1108</v>
      </c>
      <c r="G620" s="1" t="s">
        <v>1210</v>
      </c>
      <c r="H620" s="1" t="s">
        <v>49</v>
      </c>
      <c r="I620" s="1" t="s">
        <v>58</v>
      </c>
      <c r="J620" s="1" t="s">
        <v>29</v>
      </c>
      <c r="K620" s="1" t="s">
        <v>93</v>
      </c>
      <c r="L620" s="1" t="s">
        <v>31</v>
      </c>
      <c r="M620" s="1" t="s">
        <v>887</v>
      </c>
      <c r="N620" s="1">
        <v>0.39</v>
      </c>
      <c r="O620" s="1" t="s">
        <v>33</v>
      </c>
      <c r="P620" s="1" t="s">
        <v>61</v>
      </c>
      <c r="Q620" s="1" t="s">
        <v>130</v>
      </c>
      <c r="R620" s="1" t="s">
        <v>1211</v>
      </c>
      <c r="S620" s="1">
        <v>75146</v>
      </c>
      <c r="T620" s="3">
        <v>42144</v>
      </c>
      <c r="U620" s="3">
        <v>42147</v>
      </c>
      <c r="V620" s="1">
        <v>54.937799999999996</v>
      </c>
      <c r="W620" s="1">
        <v>13</v>
      </c>
      <c r="X620" s="1">
        <v>79.62</v>
      </c>
      <c r="Y620" s="4">
        <v>86409</v>
      </c>
    </row>
    <row r="621" spans="1:25" ht="12.75" customHeight="1" x14ac:dyDescent="0.25">
      <c r="A621" s="1">
        <v>20809</v>
      </c>
      <c r="B621" s="1" t="s">
        <v>56</v>
      </c>
      <c r="C621" s="1">
        <v>0.02</v>
      </c>
      <c r="D621" s="1">
        <v>65.989999999999995</v>
      </c>
      <c r="E621" s="1">
        <v>8.99</v>
      </c>
      <c r="F621" s="1">
        <v>1108</v>
      </c>
      <c r="G621" s="1" t="s">
        <v>1210</v>
      </c>
      <c r="H621" s="1" t="s">
        <v>27</v>
      </c>
      <c r="I621" s="1" t="s">
        <v>58</v>
      </c>
      <c r="J621" s="1" t="s">
        <v>77</v>
      </c>
      <c r="K621" s="1" t="s">
        <v>78</v>
      </c>
      <c r="L621" s="1" t="s">
        <v>59</v>
      </c>
      <c r="M621" s="1" t="s">
        <v>615</v>
      </c>
      <c r="N621" s="1">
        <v>0.56000000000000005</v>
      </c>
      <c r="O621" s="1" t="s">
        <v>33</v>
      </c>
      <c r="P621" s="1" t="s">
        <v>61</v>
      </c>
      <c r="Q621" s="1" t="s">
        <v>130</v>
      </c>
      <c r="R621" s="1" t="s">
        <v>1211</v>
      </c>
      <c r="S621" s="1">
        <v>75146</v>
      </c>
      <c r="T621" s="3">
        <v>42144</v>
      </c>
      <c r="U621" s="3">
        <v>42145</v>
      </c>
      <c r="V621" s="1">
        <v>168.23699999999999</v>
      </c>
      <c r="W621" s="1">
        <v>8</v>
      </c>
      <c r="X621" s="1">
        <v>479.79</v>
      </c>
      <c r="Y621" s="4">
        <v>86409</v>
      </c>
    </row>
    <row r="622" spans="1:25" ht="12.75" customHeight="1" x14ac:dyDescent="0.25">
      <c r="A622" s="1">
        <v>22480</v>
      </c>
      <c r="B622" s="1" t="s">
        <v>56</v>
      </c>
      <c r="C622" s="1">
        <v>0.08</v>
      </c>
      <c r="D622" s="1">
        <v>8.3699999999999992</v>
      </c>
      <c r="E622" s="1">
        <v>10.16</v>
      </c>
      <c r="F622" s="1">
        <v>1109</v>
      </c>
      <c r="G622" s="1" t="s">
        <v>1212</v>
      </c>
      <c r="H622" s="1" t="s">
        <v>49</v>
      </c>
      <c r="I622" s="1" t="s">
        <v>114</v>
      </c>
      <c r="J622" s="1" t="s">
        <v>41</v>
      </c>
      <c r="K622" s="1" t="s">
        <v>50</v>
      </c>
      <c r="L622" s="1" t="s">
        <v>236</v>
      </c>
      <c r="M622" s="1" t="s">
        <v>1213</v>
      </c>
      <c r="N622" s="1">
        <v>0.59</v>
      </c>
      <c r="O622" s="1" t="s">
        <v>33</v>
      </c>
      <c r="P622" s="1" t="s">
        <v>61</v>
      </c>
      <c r="Q622" s="1" t="s">
        <v>130</v>
      </c>
      <c r="R622" s="1" t="s">
        <v>1214</v>
      </c>
      <c r="S622" s="1">
        <v>78041</v>
      </c>
      <c r="T622" s="3">
        <v>42184</v>
      </c>
      <c r="U622" s="3">
        <v>42184</v>
      </c>
      <c r="V622" s="1">
        <v>-169.232</v>
      </c>
      <c r="W622" s="1">
        <v>13</v>
      </c>
      <c r="X622" s="1">
        <v>108.99</v>
      </c>
      <c r="Y622" s="4">
        <v>86410</v>
      </c>
    </row>
    <row r="623" spans="1:25" ht="12.75" customHeight="1" x14ac:dyDescent="0.25">
      <c r="A623" s="1">
        <v>20176</v>
      </c>
      <c r="B623" s="1" t="s">
        <v>37</v>
      </c>
      <c r="C623" s="1">
        <v>0.03</v>
      </c>
      <c r="D623" s="1">
        <v>300.98</v>
      </c>
      <c r="E623" s="1">
        <v>54.92</v>
      </c>
      <c r="F623" s="1">
        <v>1112</v>
      </c>
      <c r="G623" s="1" t="s">
        <v>1215</v>
      </c>
      <c r="H623" s="1" t="s">
        <v>39</v>
      </c>
      <c r="I623" s="1" t="s">
        <v>28</v>
      </c>
      <c r="J623" s="1" t="s">
        <v>41</v>
      </c>
      <c r="K623" s="1" t="s">
        <v>191</v>
      </c>
      <c r="L623" s="1" t="s">
        <v>121</v>
      </c>
      <c r="M623" s="1" t="s">
        <v>192</v>
      </c>
      <c r="N623" s="1">
        <v>0.55000000000000004</v>
      </c>
      <c r="O623" s="1" t="s">
        <v>33</v>
      </c>
      <c r="P623" s="1" t="s">
        <v>34</v>
      </c>
      <c r="Q623" s="1" t="s">
        <v>45</v>
      </c>
      <c r="R623" s="1" t="s">
        <v>1216</v>
      </c>
      <c r="S623" s="1">
        <v>92399</v>
      </c>
      <c r="T623" s="3">
        <v>42096</v>
      </c>
      <c r="U623" s="3">
        <v>42098</v>
      </c>
      <c r="V623" s="1">
        <v>1272.5808</v>
      </c>
      <c r="W623" s="1">
        <v>12</v>
      </c>
      <c r="X623" s="1">
        <v>3527.82</v>
      </c>
      <c r="Y623" s="4">
        <v>90832</v>
      </c>
    </row>
    <row r="624" spans="1:25" ht="12.75" customHeight="1" x14ac:dyDescent="0.25">
      <c r="A624" s="1">
        <v>20177</v>
      </c>
      <c r="B624" s="1" t="s">
        <v>37</v>
      </c>
      <c r="C624" s="1">
        <v>0.02</v>
      </c>
      <c r="D624" s="1">
        <v>2550.14</v>
      </c>
      <c r="E624" s="1">
        <v>29.7</v>
      </c>
      <c r="F624" s="1">
        <v>1112</v>
      </c>
      <c r="G624" s="1" t="s">
        <v>1215</v>
      </c>
      <c r="H624" s="1" t="s">
        <v>39</v>
      </c>
      <c r="I624" s="1" t="s">
        <v>28</v>
      </c>
      <c r="J624" s="1" t="s">
        <v>77</v>
      </c>
      <c r="K624" s="1" t="s">
        <v>85</v>
      </c>
      <c r="L624" s="1" t="s">
        <v>43</v>
      </c>
      <c r="M624" s="1" t="s">
        <v>1217</v>
      </c>
      <c r="N624" s="1">
        <v>0.56999999999999995</v>
      </c>
      <c r="O624" s="1" t="s">
        <v>33</v>
      </c>
      <c r="P624" s="1" t="s">
        <v>34</v>
      </c>
      <c r="Q624" s="1" t="s">
        <v>45</v>
      </c>
      <c r="R624" s="1" t="s">
        <v>1216</v>
      </c>
      <c r="S624" s="1">
        <v>92399</v>
      </c>
      <c r="T624" s="3">
        <v>42096</v>
      </c>
      <c r="U624" s="3">
        <v>42098</v>
      </c>
      <c r="V624" s="1">
        <v>-5390.7388920000003</v>
      </c>
      <c r="W624" s="1">
        <v>2</v>
      </c>
      <c r="X624" s="1">
        <v>4698.21</v>
      </c>
      <c r="Y624" s="4">
        <v>90832</v>
      </c>
    </row>
    <row r="625" spans="1:25" ht="12.75" customHeight="1" x14ac:dyDescent="0.25">
      <c r="A625" s="1">
        <v>26060</v>
      </c>
      <c r="B625" s="1" t="s">
        <v>47</v>
      </c>
      <c r="C625" s="1">
        <v>0.01</v>
      </c>
      <c r="D625" s="1">
        <v>2.89</v>
      </c>
      <c r="E625" s="1">
        <v>0.5</v>
      </c>
      <c r="F625" s="1">
        <v>1113</v>
      </c>
      <c r="G625" s="1" t="s">
        <v>1218</v>
      </c>
      <c r="H625" s="1" t="s">
        <v>49</v>
      </c>
      <c r="I625" s="1" t="s">
        <v>28</v>
      </c>
      <c r="J625" s="1" t="s">
        <v>29</v>
      </c>
      <c r="K625" s="1" t="s">
        <v>134</v>
      </c>
      <c r="L625" s="1" t="s">
        <v>59</v>
      </c>
      <c r="M625" s="1" t="s">
        <v>789</v>
      </c>
      <c r="N625" s="1">
        <v>0.38</v>
      </c>
      <c r="O625" s="1" t="s">
        <v>33</v>
      </c>
      <c r="P625" s="1" t="s">
        <v>34</v>
      </c>
      <c r="Q625" s="1" t="s">
        <v>255</v>
      </c>
      <c r="R625" s="1" t="s">
        <v>1219</v>
      </c>
      <c r="S625" s="1">
        <v>80004</v>
      </c>
      <c r="T625" s="3">
        <v>42100</v>
      </c>
      <c r="U625" s="3">
        <v>42101</v>
      </c>
      <c r="V625" s="1">
        <v>29.725199999999997</v>
      </c>
      <c r="W625" s="1">
        <v>14</v>
      </c>
      <c r="X625" s="1">
        <v>43.08</v>
      </c>
      <c r="Y625" s="4">
        <v>90833</v>
      </c>
    </row>
    <row r="626" spans="1:25" ht="12.75" customHeight="1" x14ac:dyDescent="0.25">
      <c r="A626" s="1">
        <v>26061</v>
      </c>
      <c r="B626" s="1" t="s">
        <v>47</v>
      </c>
      <c r="C626" s="1">
        <v>0</v>
      </c>
      <c r="D626" s="1">
        <v>55.99</v>
      </c>
      <c r="E626" s="1">
        <v>5</v>
      </c>
      <c r="F626" s="1">
        <v>1113</v>
      </c>
      <c r="G626" s="1" t="s">
        <v>1218</v>
      </c>
      <c r="H626" s="1" t="s">
        <v>49</v>
      </c>
      <c r="I626" s="1" t="s">
        <v>28</v>
      </c>
      <c r="J626" s="1" t="s">
        <v>77</v>
      </c>
      <c r="K626" s="1" t="s">
        <v>78</v>
      </c>
      <c r="L626" s="1" t="s">
        <v>51</v>
      </c>
      <c r="M626" s="1" t="s">
        <v>689</v>
      </c>
      <c r="N626" s="1">
        <v>0.8</v>
      </c>
      <c r="O626" s="1" t="s">
        <v>33</v>
      </c>
      <c r="P626" s="1" t="s">
        <v>34</v>
      </c>
      <c r="Q626" s="1" t="s">
        <v>255</v>
      </c>
      <c r="R626" s="1" t="s">
        <v>1219</v>
      </c>
      <c r="S626" s="1">
        <v>80004</v>
      </c>
      <c r="T626" s="3">
        <v>42100</v>
      </c>
      <c r="U626" s="3">
        <v>42102</v>
      </c>
      <c r="V626" s="1">
        <v>-187.11</v>
      </c>
      <c r="W626" s="1">
        <v>5</v>
      </c>
      <c r="X626" s="1">
        <v>258.93</v>
      </c>
      <c r="Y626" s="4">
        <v>90833</v>
      </c>
    </row>
    <row r="627" spans="1:25" x14ac:dyDescent="0.25">
      <c r="A627" s="1">
        <v>21579</v>
      </c>
      <c r="B627" s="1" t="s">
        <v>37</v>
      </c>
      <c r="C627" s="1">
        <v>0.06</v>
      </c>
      <c r="D627" s="1">
        <v>64.650000000000006</v>
      </c>
      <c r="E627" s="1">
        <v>35</v>
      </c>
      <c r="F627" s="1">
        <v>1117</v>
      </c>
      <c r="G627" s="1" t="s">
        <v>1220</v>
      </c>
      <c r="H627" s="1" t="s">
        <v>49</v>
      </c>
      <c r="I627" s="1" t="s">
        <v>40</v>
      </c>
      <c r="J627" s="1" t="s">
        <v>29</v>
      </c>
      <c r="K627" s="1" t="s">
        <v>141</v>
      </c>
      <c r="L627" s="1" t="s">
        <v>236</v>
      </c>
      <c r="M627" s="1" t="s">
        <v>928</v>
      </c>
      <c r="N627" s="1">
        <v>0.8</v>
      </c>
      <c r="O627" s="1" t="s">
        <v>33</v>
      </c>
      <c r="P627" s="1" t="s">
        <v>34</v>
      </c>
      <c r="Q627" s="1" t="s">
        <v>378</v>
      </c>
      <c r="R627" s="1" t="s">
        <v>1221</v>
      </c>
      <c r="S627" s="1">
        <v>85705</v>
      </c>
      <c r="T627" s="3">
        <v>42040</v>
      </c>
      <c r="U627" s="3">
        <v>42041</v>
      </c>
      <c r="V627" s="1">
        <v>-139.28720000000001</v>
      </c>
      <c r="W627" s="1">
        <v>4</v>
      </c>
      <c r="X627" s="1">
        <v>277.60000000000002</v>
      </c>
      <c r="Y627" s="4">
        <v>86768</v>
      </c>
    </row>
    <row r="628" spans="1:25" ht="12.75" customHeight="1" x14ac:dyDescent="0.25">
      <c r="A628" s="1">
        <v>21329</v>
      </c>
      <c r="B628" s="1" t="s">
        <v>106</v>
      </c>
      <c r="C628" s="1">
        <v>0.04</v>
      </c>
      <c r="D628" s="1">
        <v>19.98</v>
      </c>
      <c r="E628" s="1">
        <v>8.68</v>
      </c>
      <c r="F628" s="1">
        <v>1121</v>
      </c>
      <c r="G628" s="1" t="s">
        <v>1222</v>
      </c>
      <c r="H628" s="1" t="s">
        <v>49</v>
      </c>
      <c r="I628" s="1" t="s">
        <v>114</v>
      </c>
      <c r="J628" s="1" t="s">
        <v>29</v>
      </c>
      <c r="K628" s="1" t="s">
        <v>93</v>
      </c>
      <c r="L628" s="1" t="s">
        <v>59</v>
      </c>
      <c r="M628" s="1" t="s">
        <v>1223</v>
      </c>
      <c r="N628" s="1">
        <v>0.37</v>
      </c>
      <c r="O628" s="1" t="s">
        <v>33</v>
      </c>
      <c r="P628" s="1" t="s">
        <v>34</v>
      </c>
      <c r="Q628" s="1" t="s">
        <v>45</v>
      </c>
      <c r="R628" s="1" t="s">
        <v>1224</v>
      </c>
      <c r="S628" s="1">
        <v>92592</v>
      </c>
      <c r="T628" s="3">
        <v>42042</v>
      </c>
      <c r="U628" s="3">
        <v>42049</v>
      </c>
      <c r="V628" s="1">
        <v>108</v>
      </c>
      <c r="W628" s="1">
        <v>8</v>
      </c>
      <c r="X628" s="1">
        <v>168.04</v>
      </c>
      <c r="Y628" s="4">
        <v>86767</v>
      </c>
    </row>
    <row r="629" spans="1:25" ht="12.75" customHeight="1" x14ac:dyDescent="0.25">
      <c r="A629" s="1">
        <v>21330</v>
      </c>
      <c r="B629" s="1" t="s">
        <v>106</v>
      </c>
      <c r="C629" s="1">
        <v>0.08</v>
      </c>
      <c r="D629" s="1">
        <v>125.99</v>
      </c>
      <c r="E629" s="1">
        <v>7.69</v>
      </c>
      <c r="F629" s="1">
        <v>1121</v>
      </c>
      <c r="G629" s="1" t="s">
        <v>1222</v>
      </c>
      <c r="H629" s="1" t="s">
        <v>49</v>
      </c>
      <c r="I629" s="1" t="s">
        <v>114</v>
      </c>
      <c r="J629" s="1" t="s">
        <v>77</v>
      </c>
      <c r="K629" s="1" t="s">
        <v>78</v>
      </c>
      <c r="L629" s="1" t="s">
        <v>59</v>
      </c>
      <c r="M629" s="1" t="s">
        <v>1225</v>
      </c>
      <c r="N629" s="1">
        <v>0.57999999999999996</v>
      </c>
      <c r="O629" s="1" t="s">
        <v>33</v>
      </c>
      <c r="P629" s="1" t="s">
        <v>34</v>
      </c>
      <c r="Q629" s="1" t="s">
        <v>45</v>
      </c>
      <c r="R629" s="1" t="s">
        <v>1224</v>
      </c>
      <c r="S629" s="1">
        <v>92592</v>
      </c>
      <c r="T629" s="3">
        <v>42042</v>
      </c>
      <c r="U629" s="3">
        <v>42044</v>
      </c>
      <c r="V629" s="1">
        <v>377.154</v>
      </c>
      <c r="W629" s="1">
        <v>7</v>
      </c>
      <c r="X629" s="1">
        <v>703.46</v>
      </c>
      <c r="Y629" s="4">
        <v>86767</v>
      </c>
    </row>
    <row r="630" spans="1:25" ht="12.75" customHeight="1" x14ac:dyDescent="0.25">
      <c r="A630" s="1">
        <v>20612</v>
      </c>
      <c r="B630" s="1" t="s">
        <v>25</v>
      </c>
      <c r="C630" s="1">
        <v>0.03</v>
      </c>
      <c r="D630" s="1">
        <v>7.3</v>
      </c>
      <c r="E630" s="1">
        <v>7.72</v>
      </c>
      <c r="F630" s="1">
        <v>1123</v>
      </c>
      <c r="G630" s="1" t="s">
        <v>1226</v>
      </c>
      <c r="H630" s="1" t="s">
        <v>49</v>
      </c>
      <c r="I630" s="1" t="s">
        <v>58</v>
      </c>
      <c r="J630" s="1" t="s">
        <v>29</v>
      </c>
      <c r="K630" s="1" t="s">
        <v>109</v>
      </c>
      <c r="L630" s="1" t="s">
        <v>59</v>
      </c>
      <c r="M630" s="1" t="s">
        <v>1227</v>
      </c>
      <c r="N630" s="1">
        <v>0.38</v>
      </c>
      <c r="O630" s="1" t="s">
        <v>33</v>
      </c>
      <c r="P630" s="1" t="s">
        <v>34</v>
      </c>
      <c r="Q630" s="1" t="s">
        <v>45</v>
      </c>
      <c r="R630" s="1" t="s">
        <v>547</v>
      </c>
      <c r="S630" s="1">
        <v>95661</v>
      </c>
      <c r="T630" s="3">
        <v>42078</v>
      </c>
      <c r="U630" s="3">
        <v>42081</v>
      </c>
      <c r="V630" s="1">
        <v>-127.05200000000001</v>
      </c>
      <c r="W630" s="1">
        <v>14</v>
      </c>
      <c r="X630" s="1">
        <v>103.61</v>
      </c>
      <c r="Y630" s="4">
        <v>87015</v>
      </c>
    </row>
    <row r="631" spans="1:25" ht="12.75" customHeight="1" x14ac:dyDescent="0.25">
      <c r="A631" s="1">
        <v>18212</v>
      </c>
      <c r="B631" s="1" t="s">
        <v>25</v>
      </c>
      <c r="C631" s="1">
        <v>0.09</v>
      </c>
      <c r="D631" s="1">
        <v>175.99</v>
      </c>
      <c r="E631" s="1">
        <v>4.99</v>
      </c>
      <c r="F631" s="1">
        <v>1123</v>
      </c>
      <c r="G631" s="1" t="s">
        <v>1226</v>
      </c>
      <c r="H631" s="1" t="s">
        <v>49</v>
      </c>
      <c r="I631" s="1" t="s">
        <v>58</v>
      </c>
      <c r="J631" s="1" t="s">
        <v>77</v>
      </c>
      <c r="K631" s="1" t="s">
        <v>78</v>
      </c>
      <c r="L631" s="1" t="s">
        <v>59</v>
      </c>
      <c r="M631" s="1" t="s">
        <v>139</v>
      </c>
      <c r="N631" s="1">
        <v>0.59</v>
      </c>
      <c r="O631" s="1" t="s">
        <v>33</v>
      </c>
      <c r="P631" s="1" t="s">
        <v>34</v>
      </c>
      <c r="Q631" s="1" t="s">
        <v>45</v>
      </c>
      <c r="R631" s="1" t="s">
        <v>547</v>
      </c>
      <c r="S631" s="1">
        <v>95661</v>
      </c>
      <c r="T631" s="3">
        <v>42175</v>
      </c>
      <c r="U631" s="3">
        <v>42177</v>
      </c>
      <c r="V631" s="1">
        <v>2169.7464</v>
      </c>
      <c r="W631" s="1">
        <v>22</v>
      </c>
      <c r="X631" s="1">
        <v>3144.56</v>
      </c>
      <c r="Y631" s="4">
        <v>87016</v>
      </c>
    </row>
    <row r="632" spans="1:25" ht="12.75" customHeight="1" x14ac:dyDescent="0.25">
      <c r="A632" s="1">
        <v>18211</v>
      </c>
      <c r="B632" s="1" t="s">
        <v>25</v>
      </c>
      <c r="C632" s="1">
        <v>0.09</v>
      </c>
      <c r="D632" s="1">
        <v>160.97999999999999</v>
      </c>
      <c r="E632" s="1">
        <v>35.020000000000003</v>
      </c>
      <c r="F632" s="1">
        <v>1124</v>
      </c>
      <c r="G632" s="1" t="s">
        <v>1228</v>
      </c>
      <c r="H632" s="1" t="s">
        <v>39</v>
      </c>
      <c r="I632" s="1" t="s">
        <v>58</v>
      </c>
      <c r="J632" s="1" t="s">
        <v>41</v>
      </c>
      <c r="K632" s="1" t="s">
        <v>191</v>
      </c>
      <c r="L632" s="1" t="s">
        <v>121</v>
      </c>
      <c r="M632" s="1" t="s">
        <v>748</v>
      </c>
      <c r="N632" s="1">
        <v>0.72</v>
      </c>
      <c r="O632" s="1" t="s">
        <v>33</v>
      </c>
      <c r="P632" s="1" t="s">
        <v>53</v>
      </c>
      <c r="Q632" s="1" t="s">
        <v>228</v>
      </c>
      <c r="R632" s="1" t="s">
        <v>1229</v>
      </c>
      <c r="S632" s="1">
        <v>6360</v>
      </c>
      <c r="T632" s="3">
        <v>42175</v>
      </c>
      <c r="U632" s="3">
        <v>42176</v>
      </c>
      <c r="V632" s="1">
        <v>-229.93</v>
      </c>
      <c r="W632" s="1">
        <v>18</v>
      </c>
      <c r="X632" s="1">
        <v>2653.02</v>
      </c>
      <c r="Y632" s="4">
        <v>87016</v>
      </c>
    </row>
    <row r="633" spans="1:25" ht="12.75" customHeight="1" x14ac:dyDescent="0.25">
      <c r="A633" s="1">
        <v>22052</v>
      </c>
      <c r="B633" s="1" t="s">
        <v>56</v>
      </c>
      <c r="C633" s="1">
        <v>0.02</v>
      </c>
      <c r="D633" s="1">
        <v>4.0599999999999996</v>
      </c>
      <c r="E633" s="1">
        <v>6.89</v>
      </c>
      <c r="F633" s="1">
        <v>1127</v>
      </c>
      <c r="G633" s="1" t="s">
        <v>1230</v>
      </c>
      <c r="H633" s="1" t="s">
        <v>49</v>
      </c>
      <c r="I633" s="1" t="s">
        <v>114</v>
      </c>
      <c r="J633" s="1" t="s">
        <v>29</v>
      </c>
      <c r="K633" s="1" t="s">
        <v>257</v>
      </c>
      <c r="L633" s="1" t="s">
        <v>59</v>
      </c>
      <c r="M633" s="1" t="s">
        <v>910</v>
      </c>
      <c r="N633" s="1">
        <v>0.6</v>
      </c>
      <c r="O633" s="1" t="s">
        <v>33</v>
      </c>
      <c r="P633" s="1" t="s">
        <v>61</v>
      </c>
      <c r="Q633" s="1" t="s">
        <v>130</v>
      </c>
      <c r="R633" s="1" t="s">
        <v>1231</v>
      </c>
      <c r="S633" s="1">
        <v>78852</v>
      </c>
      <c r="T633" s="3">
        <v>42059</v>
      </c>
      <c r="U633" s="3">
        <v>42061</v>
      </c>
      <c r="V633" s="1">
        <v>-93.735199999999992</v>
      </c>
      <c r="W633" s="1">
        <v>16</v>
      </c>
      <c r="X633" s="1">
        <v>66.81</v>
      </c>
      <c r="Y633" s="4">
        <v>87221</v>
      </c>
    </row>
    <row r="634" spans="1:25" ht="12.75" customHeight="1" x14ac:dyDescent="0.25">
      <c r="A634" s="1">
        <v>26377</v>
      </c>
      <c r="B634" s="1" t="s">
        <v>106</v>
      </c>
      <c r="C634" s="1">
        <v>0.04</v>
      </c>
      <c r="D634" s="1">
        <v>4.71</v>
      </c>
      <c r="E634" s="1">
        <v>0.7</v>
      </c>
      <c r="F634" s="1">
        <v>1127</v>
      </c>
      <c r="G634" s="1" t="s">
        <v>1230</v>
      </c>
      <c r="H634" s="1" t="s">
        <v>49</v>
      </c>
      <c r="I634" s="1" t="s">
        <v>114</v>
      </c>
      <c r="J634" s="1" t="s">
        <v>29</v>
      </c>
      <c r="K634" s="1" t="s">
        <v>66</v>
      </c>
      <c r="L634" s="1" t="s">
        <v>31</v>
      </c>
      <c r="M634" s="1" t="s">
        <v>1232</v>
      </c>
      <c r="N634" s="1">
        <v>0.8</v>
      </c>
      <c r="O634" s="1" t="s">
        <v>33</v>
      </c>
      <c r="P634" s="1" t="s">
        <v>61</v>
      </c>
      <c r="Q634" s="1" t="s">
        <v>130</v>
      </c>
      <c r="R634" s="1" t="s">
        <v>1231</v>
      </c>
      <c r="S634" s="1">
        <v>78852</v>
      </c>
      <c r="T634" s="3">
        <v>42177</v>
      </c>
      <c r="U634" s="3">
        <v>42181</v>
      </c>
      <c r="V634" s="1">
        <v>4.53</v>
      </c>
      <c r="W634" s="1">
        <v>19</v>
      </c>
      <c r="X634" s="1">
        <v>90.52</v>
      </c>
      <c r="Y634" s="4">
        <v>87222</v>
      </c>
    </row>
    <row r="635" spans="1:25" ht="12.75" customHeight="1" x14ac:dyDescent="0.25">
      <c r="A635" s="1">
        <v>26378</v>
      </c>
      <c r="B635" s="1" t="s">
        <v>106</v>
      </c>
      <c r="C635" s="1">
        <v>0.06</v>
      </c>
      <c r="D635" s="1">
        <v>4.2</v>
      </c>
      <c r="E635" s="1">
        <v>2.2599999999999998</v>
      </c>
      <c r="F635" s="1">
        <v>1128</v>
      </c>
      <c r="G635" s="1" t="s">
        <v>1233</v>
      </c>
      <c r="H635" s="1" t="s">
        <v>49</v>
      </c>
      <c r="I635" s="1" t="s">
        <v>114</v>
      </c>
      <c r="J635" s="1" t="s">
        <v>29</v>
      </c>
      <c r="K635" s="1" t="s">
        <v>93</v>
      </c>
      <c r="L635" s="1" t="s">
        <v>31</v>
      </c>
      <c r="M635" s="1" t="s">
        <v>1234</v>
      </c>
      <c r="N635" s="1">
        <v>0.36</v>
      </c>
      <c r="O635" s="1" t="s">
        <v>33</v>
      </c>
      <c r="P635" s="1" t="s">
        <v>61</v>
      </c>
      <c r="Q635" s="1" t="s">
        <v>130</v>
      </c>
      <c r="R635" s="1" t="s">
        <v>1235</v>
      </c>
      <c r="S635" s="1">
        <v>78539</v>
      </c>
      <c r="T635" s="3">
        <v>42177</v>
      </c>
      <c r="U635" s="3">
        <v>42182</v>
      </c>
      <c r="V635" s="1">
        <v>9.7799999999999994</v>
      </c>
      <c r="W635" s="1">
        <v>13</v>
      </c>
      <c r="X635" s="1">
        <v>55.97</v>
      </c>
      <c r="Y635" s="4">
        <v>87222</v>
      </c>
    </row>
    <row r="636" spans="1:25" ht="12.75" customHeight="1" x14ac:dyDescent="0.25">
      <c r="A636" s="1">
        <v>4501</v>
      </c>
      <c r="B636" s="1" t="s">
        <v>106</v>
      </c>
      <c r="C636" s="1">
        <v>0.04</v>
      </c>
      <c r="D636" s="1">
        <v>8.6</v>
      </c>
      <c r="E636" s="1">
        <v>6.19</v>
      </c>
      <c r="F636" s="1">
        <v>1129</v>
      </c>
      <c r="G636" s="1" t="s">
        <v>1236</v>
      </c>
      <c r="H636" s="1" t="s">
        <v>49</v>
      </c>
      <c r="I636" s="1" t="s">
        <v>40</v>
      </c>
      <c r="J636" s="1" t="s">
        <v>29</v>
      </c>
      <c r="K636" s="1" t="s">
        <v>109</v>
      </c>
      <c r="L636" s="1" t="s">
        <v>59</v>
      </c>
      <c r="M636" s="1" t="s">
        <v>924</v>
      </c>
      <c r="N636" s="1">
        <v>0.38</v>
      </c>
      <c r="O636" s="1" t="s">
        <v>33</v>
      </c>
      <c r="P636" s="1" t="s">
        <v>53</v>
      </c>
      <c r="Q636" s="1" t="s">
        <v>193</v>
      </c>
      <c r="R636" s="1" t="s">
        <v>194</v>
      </c>
      <c r="S636" s="1">
        <v>2118</v>
      </c>
      <c r="T636" s="3">
        <v>42051</v>
      </c>
      <c r="U636" s="3">
        <v>42058</v>
      </c>
      <c r="V636" s="1">
        <v>-63.813500000000005</v>
      </c>
      <c r="W636" s="1">
        <v>37</v>
      </c>
      <c r="X636" s="1">
        <v>311.66000000000003</v>
      </c>
      <c r="Y636" s="4">
        <v>32037</v>
      </c>
    </row>
    <row r="637" spans="1:25" ht="12.75" customHeight="1" x14ac:dyDescent="0.25">
      <c r="A637" s="1">
        <v>4502</v>
      </c>
      <c r="B637" s="1" t="s">
        <v>106</v>
      </c>
      <c r="C637" s="1">
        <v>7.0000000000000007E-2</v>
      </c>
      <c r="D637" s="1">
        <v>699.99</v>
      </c>
      <c r="E637" s="1">
        <v>24.49</v>
      </c>
      <c r="F637" s="1">
        <v>1129</v>
      </c>
      <c r="G637" s="1" t="s">
        <v>1236</v>
      </c>
      <c r="H637" s="1" t="s">
        <v>49</v>
      </c>
      <c r="I637" s="1" t="s">
        <v>40</v>
      </c>
      <c r="J637" s="1" t="s">
        <v>77</v>
      </c>
      <c r="K637" s="1" t="s">
        <v>587</v>
      </c>
      <c r="L637" s="1" t="s">
        <v>236</v>
      </c>
      <c r="M637" s="1" t="s">
        <v>1237</v>
      </c>
      <c r="N637" s="1">
        <v>0.54</v>
      </c>
      <c r="O637" s="1" t="s">
        <v>33</v>
      </c>
      <c r="P637" s="1" t="s">
        <v>53</v>
      </c>
      <c r="Q637" s="1" t="s">
        <v>193</v>
      </c>
      <c r="R637" s="1" t="s">
        <v>194</v>
      </c>
      <c r="S637" s="1">
        <v>2118</v>
      </c>
      <c r="T637" s="3">
        <v>42051</v>
      </c>
      <c r="U637" s="3">
        <v>42055</v>
      </c>
      <c r="V637" s="1">
        <v>325.29000000000002</v>
      </c>
      <c r="W637" s="1">
        <v>15</v>
      </c>
      <c r="X637" s="1">
        <v>9862.51</v>
      </c>
      <c r="Y637" s="4">
        <v>32037</v>
      </c>
    </row>
    <row r="638" spans="1:25" ht="12.75" customHeight="1" x14ac:dyDescent="0.25">
      <c r="A638" s="1">
        <v>6891</v>
      </c>
      <c r="B638" s="1" t="s">
        <v>37</v>
      </c>
      <c r="C638" s="1">
        <v>0.05</v>
      </c>
      <c r="D638" s="1">
        <v>5.78</v>
      </c>
      <c r="E638" s="1">
        <v>7.64</v>
      </c>
      <c r="F638" s="1">
        <v>1129</v>
      </c>
      <c r="G638" s="1" t="s">
        <v>1236</v>
      </c>
      <c r="H638" s="1" t="s">
        <v>27</v>
      </c>
      <c r="I638" s="1" t="s">
        <v>28</v>
      </c>
      <c r="J638" s="1" t="s">
        <v>29</v>
      </c>
      <c r="K638" s="1" t="s">
        <v>93</v>
      </c>
      <c r="L638" s="1" t="s">
        <v>59</v>
      </c>
      <c r="M638" s="1" t="s">
        <v>1238</v>
      </c>
      <c r="N638" s="1">
        <v>0.36</v>
      </c>
      <c r="O638" s="1" t="s">
        <v>33</v>
      </c>
      <c r="P638" s="1" t="s">
        <v>53</v>
      </c>
      <c r="Q638" s="1" t="s">
        <v>193</v>
      </c>
      <c r="R638" s="1" t="s">
        <v>194</v>
      </c>
      <c r="S638" s="1">
        <v>2118</v>
      </c>
      <c r="T638" s="3">
        <v>42092</v>
      </c>
      <c r="U638" s="3">
        <v>42094</v>
      </c>
      <c r="V638" s="1">
        <v>-116.05</v>
      </c>
      <c r="W638" s="1">
        <v>29</v>
      </c>
      <c r="X638" s="1">
        <v>177.41</v>
      </c>
      <c r="Y638" s="4">
        <v>49125</v>
      </c>
    </row>
    <row r="639" spans="1:25" ht="12.75" customHeight="1" x14ac:dyDescent="0.25">
      <c r="A639" s="1">
        <v>1917</v>
      </c>
      <c r="B639" s="1" t="s">
        <v>56</v>
      </c>
      <c r="C639" s="1">
        <v>0.02</v>
      </c>
      <c r="D639" s="1">
        <v>7.64</v>
      </c>
      <c r="E639" s="1">
        <v>1.39</v>
      </c>
      <c r="F639" s="1">
        <v>1129</v>
      </c>
      <c r="G639" s="1" t="s">
        <v>1236</v>
      </c>
      <c r="H639" s="1" t="s">
        <v>49</v>
      </c>
      <c r="I639" s="1" t="s">
        <v>40</v>
      </c>
      <c r="J639" s="1" t="s">
        <v>29</v>
      </c>
      <c r="K639" s="1" t="s">
        <v>69</v>
      </c>
      <c r="L639" s="1" t="s">
        <v>59</v>
      </c>
      <c r="M639" s="1" t="s">
        <v>1239</v>
      </c>
      <c r="N639" s="1">
        <v>0.36</v>
      </c>
      <c r="O639" s="1" t="s">
        <v>33</v>
      </c>
      <c r="P639" s="1" t="s">
        <v>53</v>
      </c>
      <c r="Q639" s="1" t="s">
        <v>193</v>
      </c>
      <c r="R639" s="1" t="s">
        <v>194</v>
      </c>
      <c r="S639" s="1">
        <v>2118</v>
      </c>
      <c r="T639" s="3">
        <v>42145</v>
      </c>
      <c r="U639" s="3">
        <v>42147</v>
      </c>
      <c r="V639" s="1">
        <v>117.38</v>
      </c>
      <c r="W639" s="1">
        <v>52</v>
      </c>
      <c r="X639" s="1">
        <v>406.91</v>
      </c>
      <c r="Y639" s="4">
        <v>13735</v>
      </c>
    </row>
    <row r="640" spans="1:25" ht="12.75" customHeight="1" x14ac:dyDescent="0.25">
      <c r="A640" s="1">
        <v>5568</v>
      </c>
      <c r="B640" s="1" t="s">
        <v>106</v>
      </c>
      <c r="C640" s="1">
        <v>0.03</v>
      </c>
      <c r="D640" s="1">
        <v>30.98</v>
      </c>
      <c r="E640" s="1">
        <v>6.5</v>
      </c>
      <c r="F640" s="1">
        <v>1129</v>
      </c>
      <c r="G640" s="1" t="s">
        <v>1236</v>
      </c>
      <c r="H640" s="1" t="s">
        <v>49</v>
      </c>
      <c r="I640" s="1" t="s">
        <v>28</v>
      </c>
      <c r="J640" s="1" t="s">
        <v>77</v>
      </c>
      <c r="K640" s="1" t="s">
        <v>180</v>
      </c>
      <c r="L640" s="1" t="s">
        <v>59</v>
      </c>
      <c r="M640" s="1" t="s">
        <v>1240</v>
      </c>
      <c r="N640" s="1">
        <v>0.79</v>
      </c>
      <c r="O640" s="1" t="s">
        <v>33</v>
      </c>
      <c r="P640" s="1" t="s">
        <v>53</v>
      </c>
      <c r="Q640" s="1" t="s">
        <v>193</v>
      </c>
      <c r="R640" s="1" t="s">
        <v>194</v>
      </c>
      <c r="S640" s="1">
        <v>2118</v>
      </c>
      <c r="T640" s="3">
        <v>42168</v>
      </c>
      <c r="U640" s="3">
        <v>42172</v>
      </c>
      <c r="V640" s="1">
        <v>-144.19999999999999</v>
      </c>
      <c r="W640" s="1">
        <v>44</v>
      </c>
      <c r="X640" s="1">
        <v>1332.09</v>
      </c>
      <c r="Y640" s="4">
        <v>39430</v>
      </c>
    </row>
    <row r="641" spans="1:25" ht="12.75" customHeight="1" x14ac:dyDescent="0.25">
      <c r="A641" s="1">
        <v>8099</v>
      </c>
      <c r="B641" s="1" t="s">
        <v>106</v>
      </c>
      <c r="C641" s="1">
        <v>0.02</v>
      </c>
      <c r="D641" s="1">
        <v>4.9800000000000004</v>
      </c>
      <c r="E641" s="1">
        <v>6.07</v>
      </c>
      <c r="F641" s="1">
        <v>1129</v>
      </c>
      <c r="G641" s="1" t="s">
        <v>1236</v>
      </c>
      <c r="H641" s="1" t="s">
        <v>49</v>
      </c>
      <c r="I641" s="1" t="s">
        <v>40</v>
      </c>
      <c r="J641" s="1" t="s">
        <v>29</v>
      </c>
      <c r="K641" s="1" t="s">
        <v>93</v>
      </c>
      <c r="L641" s="1" t="s">
        <v>59</v>
      </c>
      <c r="M641" s="1" t="s">
        <v>173</v>
      </c>
      <c r="N641" s="1">
        <v>0.36</v>
      </c>
      <c r="O641" s="1" t="s">
        <v>33</v>
      </c>
      <c r="P641" s="1" t="s">
        <v>53</v>
      </c>
      <c r="Q641" s="1" t="s">
        <v>193</v>
      </c>
      <c r="R641" s="1" t="s">
        <v>194</v>
      </c>
      <c r="S641" s="1">
        <v>2118</v>
      </c>
      <c r="T641" s="3">
        <v>42030</v>
      </c>
      <c r="U641" s="3">
        <v>42032</v>
      </c>
      <c r="V641" s="1">
        <v>-46.92</v>
      </c>
      <c r="W641" s="1">
        <v>19</v>
      </c>
      <c r="X641" s="1">
        <v>105.5</v>
      </c>
      <c r="Y641" s="4">
        <v>57794</v>
      </c>
    </row>
    <row r="642" spans="1:25" ht="12.75" customHeight="1" x14ac:dyDescent="0.25">
      <c r="A642" s="1">
        <v>19917</v>
      </c>
      <c r="B642" s="1" t="s">
        <v>56</v>
      </c>
      <c r="C642" s="1">
        <v>0.02</v>
      </c>
      <c r="D642" s="1">
        <v>7.64</v>
      </c>
      <c r="E642" s="1">
        <v>1.39</v>
      </c>
      <c r="F642" s="1">
        <v>1131</v>
      </c>
      <c r="G642" s="1" t="s">
        <v>1241</v>
      </c>
      <c r="H642" s="1" t="s">
        <v>49</v>
      </c>
      <c r="I642" s="1" t="s">
        <v>40</v>
      </c>
      <c r="J642" s="1" t="s">
        <v>29</v>
      </c>
      <c r="K642" s="1" t="s">
        <v>69</v>
      </c>
      <c r="L642" s="1" t="s">
        <v>59</v>
      </c>
      <c r="M642" s="1" t="s">
        <v>1239</v>
      </c>
      <c r="N642" s="1">
        <v>0.36</v>
      </c>
      <c r="O642" s="1" t="s">
        <v>33</v>
      </c>
      <c r="P642" s="1" t="s">
        <v>61</v>
      </c>
      <c r="Q642" s="1" t="s">
        <v>130</v>
      </c>
      <c r="R642" s="1" t="s">
        <v>1242</v>
      </c>
      <c r="S642" s="1">
        <v>79907</v>
      </c>
      <c r="T642" s="3">
        <v>42145</v>
      </c>
      <c r="U642" s="3">
        <v>42147</v>
      </c>
      <c r="V642" s="1">
        <v>70.193699999999993</v>
      </c>
      <c r="W642" s="1">
        <v>13</v>
      </c>
      <c r="X642" s="1">
        <v>101.73</v>
      </c>
      <c r="Y642" s="4">
        <v>88103</v>
      </c>
    </row>
    <row r="643" spans="1:25" ht="12.75" customHeight="1" x14ac:dyDescent="0.25">
      <c r="A643" s="1">
        <v>23860</v>
      </c>
      <c r="B643" s="1" t="s">
        <v>56</v>
      </c>
      <c r="C643" s="1">
        <v>0.06</v>
      </c>
      <c r="D643" s="1">
        <v>6.37</v>
      </c>
      <c r="E643" s="1">
        <v>5.19</v>
      </c>
      <c r="F643" s="1">
        <v>1132</v>
      </c>
      <c r="G643" s="1" t="s">
        <v>1243</v>
      </c>
      <c r="H643" s="1" t="s">
        <v>49</v>
      </c>
      <c r="I643" s="1" t="s">
        <v>28</v>
      </c>
      <c r="J643" s="1" t="s">
        <v>29</v>
      </c>
      <c r="K643" s="1" t="s">
        <v>109</v>
      </c>
      <c r="L643" s="1" t="s">
        <v>59</v>
      </c>
      <c r="M643" s="1" t="s">
        <v>623</v>
      </c>
      <c r="N643" s="1">
        <v>0.38</v>
      </c>
      <c r="O643" s="1" t="s">
        <v>33</v>
      </c>
      <c r="P643" s="1" t="s">
        <v>61</v>
      </c>
      <c r="Q643" s="1" t="s">
        <v>130</v>
      </c>
      <c r="R643" s="1" t="s">
        <v>1244</v>
      </c>
      <c r="S643" s="1">
        <v>76039</v>
      </c>
      <c r="T643" s="3">
        <v>42045</v>
      </c>
      <c r="U643" s="3">
        <v>42046</v>
      </c>
      <c r="V643" s="1">
        <v>-48.219499999999996</v>
      </c>
      <c r="W643" s="1">
        <v>6</v>
      </c>
      <c r="X643" s="1">
        <v>37.700000000000003</v>
      </c>
      <c r="Y643" s="4">
        <v>88101</v>
      </c>
    </row>
    <row r="644" spans="1:25" ht="12.75" customHeight="1" x14ac:dyDescent="0.25">
      <c r="A644" s="1">
        <v>22501</v>
      </c>
      <c r="B644" s="1" t="s">
        <v>106</v>
      </c>
      <c r="C644" s="1">
        <v>0.04</v>
      </c>
      <c r="D644" s="1">
        <v>8.6</v>
      </c>
      <c r="E644" s="1">
        <v>6.19</v>
      </c>
      <c r="F644" s="1">
        <v>1132</v>
      </c>
      <c r="G644" s="1" t="s">
        <v>1243</v>
      </c>
      <c r="H644" s="1" t="s">
        <v>49</v>
      </c>
      <c r="I644" s="1" t="s">
        <v>40</v>
      </c>
      <c r="J644" s="1" t="s">
        <v>29</v>
      </c>
      <c r="K644" s="1" t="s">
        <v>109</v>
      </c>
      <c r="L644" s="1" t="s">
        <v>59</v>
      </c>
      <c r="M644" s="1" t="s">
        <v>924</v>
      </c>
      <c r="N644" s="1">
        <v>0.38</v>
      </c>
      <c r="O644" s="1" t="s">
        <v>33</v>
      </c>
      <c r="P644" s="1" t="s">
        <v>61</v>
      </c>
      <c r="Q644" s="1" t="s">
        <v>130</v>
      </c>
      <c r="R644" s="1" t="s">
        <v>1244</v>
      </c>
      <c r="S644" s="1">
        <v>76039</v>
      </c>
      <c r="T644" s="3">
        <v>42051</v>
      </c>
      <c r="U644" s="3">
        <v>42058</v>
      </c>
      <c r="V644" s="1">
        <v>-63.813500000000005</v>
      </c>
      <c r="W644" s="1">
        <v>9</v>
      </c>
      <c r="X644" s="1">
        <v>75.81</v>
      </c>
      <c r="Y644" s="4">
        <v>88102</v>
      </c>
    </row>
    <row r="645" spans="1:25" ht="12.75" customHeight="1" x14ac:dyDescent="0.25">
      <c r="A645" s="1">
        <v>22502</v>
      </c>
      <c r="B645" s="1" t="s">
        <v>106</v>
      </c>
      <c r="C645" s="1">
        <v>7.0000000000000007E-2</v>
      </c>
      <c r="D645" s="1">
        <v>699.99</v>
      </c>
      <c r="E645" s="1">
        <v>24.49</v>
      </c>
      <c r="F645" s="1">
        <v>1132</v>
      </c>
      <c r="G645" s="1" t="s">
        <v>1243</v>
      </c>
      <c r="H645" s="1" t="s">
        <v>49</v>
      </c>
      <c r="I645" s="1" t="s">
        <v>40</v>
      </c>
      <c r="J645" s="1" t="s">
        <v>77</v>
      </c>
      <c r="K645" s="1" t="s">
        <v>587</v>
      </c>
      <c r="L645" s="1" t="s">
        <v>236</v>
      </c>
      <c r="M645" s="1" t="s">
        <v>1237</v>
      </c>
      <c r="N645" s="1">
        <v>0.54</v>
      </c>
      <c r="O645" s="1" t="s">
        <v>33</v>
      </c>
      <c r="P645" s="1" t="s">
        <v>61</v>
      </c>
      <c r="Q645" s="1" t="s">
        <v>130</v>
      </c>
      <c r="R645" s="1" t="s">
        <v>1244</v>
      </c>
      <c r="S645" s="1">
        <v>76039</v>
      </c>
      <c r="T645" s="3">
        <v>42051</v>
      </c>
      <c r="U645" s="3">
        <v>42055</v>
      </c>
      <c r="V645" s="1">
        <v>325.29000000000002</v>
      </c>
      <c r="W645" s="1">
        <v>4</v>
      </c>
      <c r="X645" s="1">
        <v>2630</v>
      </c>
      <c r="Y645" s="4">
        <v>88102</v>
      </c>
    </row>
    <row r="646" spans="1:25" ht="12.75" customHeight="1" x14ac:dyDescent="0.25">
      <c r="A646" s="1">
        <v>23568</v>
      </c>
      <c r="B646" s="1" t="s">
        <v>106</v>
      </c>
      <c r="C646" s="1">
        <v>0.03</v>
      </c>
      <c r="D646" s="1">
        <v>30.98</v>
      </c>
      <c r="E646" s="1">
        <v>6.5</v>
      </c>
      <c r="F646" s="1">
        <v>1132</v>
      </c>
      <c r="G646" s="1" t="s">
        <v>1243</v>
      </c>
      <c r="H646" s="1" t="s">
        <v>49</v>
      </c>
      <c r="I646" s="1" t="s">
        <v>28</v>
      </c>
      <c r="J646" s="1" t="s">
        <v>77</v>
      </c>
      <c r="K646" s="1" t="s">
        <v>180</v>
      </c>
      <c r="L646" s="1" t="s">
        <v>59</v>
      </c>
      <c r="M646" s="1" t="s">
        <v>1240</v>
      </c>
      <c r="N646" s="1">
        <v>0.79</v>
      </c>
      <c r="O646" s="1" t="s">
        <v>33</v>
      </c>
      <c r="P646" s="1" t="s">
        <v>61</v>
      </c>
      <c r="Q646" s="1" t="s">
        <v>130</v>
      </c>
      <c r="R646" s="1" t="s">
        <v>1244</v>
      </c>
      <c r="S646" s="1">
        <v>76039</v>
      </c>
      <c r="T646" s="3">
        <v>42168</v>
      </c>
      <c r="U646" s="3">
        <v>42172</v>
      </c>
      <c r="V646" s="1">
        <v>-115.35999999999999</v>
      </c>
      <c r="W646" s="1">
        <v>11</v>
      </c>
      <c r="X646" s="1">
        <v>333.02</v>
      </c>
      <c r="Y646" s="4">
        <v>88104</v>
      </c>
    </row>
    <row r="647" spans="1:25" ht="12.75" customHeight="1" x14ac:dyDescent="0.25">
      <c r="A647" s="1">
        <v>26099</v>
      </c>
      <c r="B647" s="1" t="s">
        <v>106</v>
      </c>
      <c r="C647" s="1">
        <v>0.02</v>
      </c>
      <c r="D647" s="1">
        <v>4.9800000000000004</v>
      </c>
      <c r="E647" s="1">
        <v>6.07</v>
      </c>
      <c r="F647" s="1">
        <v>1133</v>
      </c>
      <c r="G647" s="1" t="s">
        <v>1245</v>
      </c>
      <c r="H647" s="1" t="s">
        <v>49</v>
      </c>
      <c r="I647" s="1" t="s">
        <v>40</v>
      </c>
      <c r="J647" s="1" t="s">
        <v>29</v>
      </c>
      <c r="K647" s="1" t="s">
        <v>93</v>
      </c>
      <c r="L647" s="1" t="s">
        <v>59</v>
      </c>
      <c r="M647" s="1" t="s">
        <v>173</v>
      </c>
      <c r="N647" s="1">
        <v>0.36</v>
      </c>
      <c r="O647" s="1" t="s">
        <v>33</v>
      </c>
      <c r="P647" s="1" t="s">
        <v>61</v>
      </c>
      <c r="Q647" s="1" t="s">
        <v>130</v>
      </c>
      <c r="R647" s="1" t="s">
        <v>1246</v>
      </c>
      <c r="S647" s="1">
        <v>75234</v>
      </c>
      <c r="T647" s="3">
        <v>42030</v>
      </c>
      <c r="U647" s="3">
        <v>42032</v>
      </c>
      <c r="V647" s="1">
        <v>-46.92</v>
      </c>
      <c r="W647" s="1">
        <v>5</v>
      </c>
      <c r="X647" s="1">
        <v>27.76</v>
      </c>
      <c r="Y647" s="4">
        <v>88105</v>
      </c>
    </row>
    <row r="648" spans="1:25" ht="12.75" customHeight="1" x14ac:dyDescent="0.25">
      <c r="A648" s="1">
        <v>22119</v>
      </c>
      <c r="B648" s="1" t="s">
        <v>25</v>
      </c>
      <c r="C648" s="1">
        <v>0.09</v>
      </c>
      <c r="D648" s="1">
        <v>270.97000000000003</v>
      </c>
      <c r="E648" s="1">
        <v>28.06</v>
      </c>
      <c r="F648" s="1">
        <v>1136</v>
      </c>
      <c r="G648" s="1" t="s">
        <v>1247</v>
      </c>
      <c r="H648" s="1" t="s">
        <v>39</v>
      </c>
      <c r="I648" s="1" t="s">
        <v>114</v>
      </c>
      <c r="J648" s="1" t="s">
        <v>77</v>
      </c>
      <c r="K648" s="1" t="s">
        <v>85</v>
      </c>
      <c r="L648" s="1" t="s">
        <v>43</v>
      </c>
      <c r="M648" s="1" t="s">
        <v>1248</v>
      </c>
      <c r="N648" s="1">
        <v>0.56000000000000005</v>
      </c>
      <c r="O648" s="1" t="s">
        <v>33</v>
      </c>
      <c r="P648" s="1" t="s">
        <v>61</v>
      </c>
      <c r="Q648" s="1" t="s">
        <v>178</v>
      </c>
      <c r="R648" s="1" t="s">
        <v>1249</v>
      </c>
      <c r="S648" s="1">
        <v>60188</v>
      </c>
      <c r="T648" s="3">
        <v>42006</v>
      </c>
      <c r="U648" s="3">
        <v>42008</v>
      </c>
      <c r="V648" s="1">
        <v>2660.1432</v>
      </c>
      <c r="W648" s="1">
        <v>15</v>
      </c>
      <c r="X648" s="1">
        <v>3855.28</v>
      </c>
      <c r="Y648" s="4">
        <v>87940</v>
      </c>
    </row>
    <row r="649" spans="1:25" ht="12.75" customHeight="1" x14ac:dyDescent="0.25">
      <c r="A649" s="1">
        <v>19357</v>
      </c>
      <c r="B649" s="1" t="s">
        <v>56</v>
      </c>
      <c r="C649" s="1">
        <v>0.02</v>
      </c>
      <c r="D649" s="1">
        <v>160.97999999999999</v>
      </c>
      <c r="E649" s="1">
        <v>30</v>
      </c>
      <c r="F649" s="1">
        <v>1138</v>
      </c>
      <c r="G649" s="1" t="s">
        <v>1250</v>
      </c>
      <c r="H649" s="1" t="s">
        <v>39</v>
      </c>
      <c r="I649" s="1" t="s">
        <v>40</v>
      </c>
      <c r="J649" s="1" t="s">
        <v>41</v>
      </c>
      <c r="K649" s="1" t="s">
        <v>42</v>
      </c>
      <c r="L649" s="1" t="s">
        <v>43</v>
      </c>
      <c r="M649" s="1" t="s">
        <v>177</v>
      </c>
      <c r="N649" s="1">
        <v>0.62</v>
      </c>
      <c r="O649" s="1" t="s">
        <v>33</v>
      </c>
      <c r="P649" s="1" t="s">
        <v>61</v>
      </c>
      <c r="Q649" s="1" t="s">
        <v>130</v>
      </c>
      <c r="R649" s="1" t="s">
        <v>1251</v>
      </c>
      <c r="S649" s="1">
        <v>75056</v>
      </c>
      <c r="T649" s="3">
        <v>42051</v>
      </c>
      <c r="U649" s="3">
        <v>42054</v>
      </c>
      <c r="V649" s="1">
        <v>-51.116</v>
      </c>
      <c r="W649" s="1">
        <v>1</v>
      </c>
      <c r="X649" s="1">
        <v>192.49</v>
      </c>
      <c r="Y649" s="4">
        <v>86574</v>
      </c>
    </row>
    <row r="650" spans="1:25" ht="12.75" customHeight="1" x14ac:dyDescent="0.25">
      <c r="A650" s="1">
        <v>25467</v>
      </c>
      <c r="B650" s="1" t="s">
        <v>56</v>
      </c>
      <c r="C650" s="1">
        <v>0.05</v>
      </c>
      <c r="D650" s="1">
        <v>363.25</v>
      </c>
      <c r="E650" s="1">
        <v>19.989999999999998</v>
      </c>
      <c r="F650" s="1">
        <v>1142</v>
      </c>
      <c r="G650" s="1" t="s">
        <v>1252</v>
      </c>
      <c r="H650" s="1" t="s">
        <v>49</v>
      </c>
      <c r="I650" s="1" t="s">
        <v>40</v>
      </c>
      <c r="J650" s="1" t="s">
        <v>29</v>
      </c>
      <c r="K650" s="1" t="s">
        <v>257</v>
      </c>
      <c r="L650" s="1" t="s">
        <v>59</v>
      </c>
      <c r="M650" s="1" t="s">
        <v>1253</v>
      </c>
      <c r="N650" s="1">
        <v>0.56999999999999995</v>
      </c>
      <c r="O650" s="1" t="s">
        <v>33</v>
      </c>
      <c r="P650" s="1" t="s">
        <v>61</v>
      </c>
      <c r="Q650" s="1" t="s">
        <v>130</v>
      </c>
      <c r="R650" s="1" t="s">
        <v>1254</v>
      </c>
      <c r="S650" s="1">
        <v>76706</v>
      </c>
      <c r="T650" s="3">
        <v>42008</v>
      </c>
      <c r="U650" s="3">
        <v>42010</v>
      </c>
      <c r="V650" s="1">
        <v>1766.7795000000001</v>
      </c>
      <c r="W650" s="1">
        <v>7</v>
      </c>
      <c r="X650" s="1">
        <v>2560.5500000000002</v>
      </c>
      <c r="Y650" s="4">
        <v>86573</v>
      </c>
    </row>
    <row r="651" spans="1:25" ht="12.75" customHeight="1" x14ac:dyDescent="0.25">
      <c r="A651" s="1">
        <v>24539</v>
      </c>
      <c r="B651" s="1" t="s">
        <v>56</v>
      </c>
      <c r="C651" s="1">
        <v>0.01</v>
      </c>
      <c r="D651" s="1">
        <v>18.97</v>
      </c>
      <c r="E651" s="1">
        <v>9.5399999999999991</v>
      </c>
      <c r="F651" s="1">
        <v>1142</v>
      </c>
      <c r="G651" s="1" t="s">
        <v>1252</v>
      </c>
      <c r="H651" s="1" t="s">
        <v>49</v>
      </c>
      <c r="I651" s="1" t="s">
        <v>40</v>
      </c>
      <c r="J651" s="1" t="s">
        <v>29</v>
      </c>
      <c r="K651" s="1" t="s">
        <v>93</v>
      </c>
      <c r="L651" s="1" t="s">
        <v>59</v>
      </c>
      <c r="M651" s="1" t="s">
        <v>223</v>
      </c>
      <c r="N651" s="1">
        <v>0.37</v>
      </c>
      <c r="O651" s="1" t="s">
        <v>33</v>
      </c>
      <c r="P651" s="1" t="s">
        <v>61</v>
      </c>
      <c r="Q651" s="1" t="s">
        <v>130</v>
      </c>
      <c r="R651" s="1" t="s">
        <v>1254</v>
      </c>
      <c r="S651" s="1">
        <v>76706</v>
      </c>
      <c r="T651" s="3">
        <v>42161</v>
      </c>
      <c r="U651" s="3">
        <v>42164</v>
      </c>
      <c r="V651" s="1">
        <v>85.875</v>
      </c>
      <c r="W651" s="1">
        <v>11</v>
      </c>
      <c r="X651" s="1">
        <v>227.67</v>
      </c>
      <c r="Y651" s="4">
        <v>86575</v>
      </c>
    </row>
    <row r="652" spans="1:25" ht="12.75" customHeight="1" x14ac:dyDescent="0.25">
      <c r="A652" s="1">
        <v>25179</v>
      </c>
      <c r="B652" s="1" t="s">
        <v>106</v>
      </c>
      <c r="C652" s="1">
        <v>0.05</v>
      </c>
      <c r="D652" s="1">
        <v>7.59</v>
      </c>
      <c r="E652" s="1">
        <v>4</v>
      </c>
      <c r="F652" s="1">
        <v>1151</v>
      </c>
      <c r="G652" s="1" t="s">
        <v>1255</v>
      </c>
      <c r="H652" s="1" t="s">
        <v>49</v>
      </c>
      <c r="I652" s="1" t="s">
        <v>28</v>
      </c>
      <c r="J652" s="1" t="s">
        <v>41</v>
      </c>
      <c r="K652" s="1" t="s">
        <v>50</v>
      </c>
      <c r="L652" s="1" t="s">
        <v>31</v>
      </c>
      <c r="M652" s="1" t="s">
        <v>444</v>
      </c>
      <c r="N652" s="1">
        <v>0.42</v>
      </c>
      <c r="O652" s="1" t="s">
        <v>33</v>
      </c>
      <c r="P652" s="1" t="s">
        <v>53</v>
      </c>
      <c r="Q652" s="1" t="s">
        <v>193</v>
      </c>
      <c r="R652" s="1" t="s">
        <v>1256</v>
      </c>
      <c r="S652" s="1">
        <v>1075</v>
      </c>
      <c r="T652" s="3">
        <v>42164</v>
      </c>
      <c r="U652" s="3">
        <v>42164</v>
      </c>
      <c r="V652" s="1">
        <v>6.0926999999999998</v>
      </c>
      <c r="W652" s="1">
        <v>1</v>
      </c>
      <c r="X652" s="1">
        <v>8.83</v>
      </c>
      <c r="Y652" s="4">
        <v>91344</v>
      </c>
    </row>
    <row r="653" spans="1:25" ht="12.75" customHeight="1" x14ac:dyDescent="0.25">
      <c r="A653" s="1">
        <v>24224</v>
      </c>
      <c r="B653" s="1" t="s">
        <v>47</v>
      </c>
      <c r="C653" s="1">
        <v>0.09</v>
      </c>
      <c r="D653" s="1">
        <v>9.11</v>
      </c>
      <c r="E653" s="1">
        <v>2.15</v>
      </c>
      <c r="F653" s="1">
        <v>1155</v>
      </c>
      <c r="G653" s="1" t="s">
        <v>1257</v>
      </c>
      <c r="H653" s="1" t="s">
        <v>27</v>
      </c>
      <c r="I653" s="1" t="s">
        <v>114</v>
      </c>
      <c r="J653" s="1" t="s">
        <v>29</v>
      </c>
      <c r="K653" s="1" t="s">
        <v>93</v>
      </c>
      <c r="L653" s="1" t="s">
        <v>31</v>
      </c>
      <c r="M653" s="1" t="s">
        <v>1258</v>
      </c>
      <c r="N653" s="1">
        <v>0.4</v>
      </c>
      <c r="O653" s="1" t="s">
        <v>33</v>
      </c>
      <c r="P653" s="1" t="s">
        <v>34</v>
      </c>
      <c r="Q653" s="1" t="s">
        <v>45</v>
      </c>
      <c r="R653" s="1" t="s">
        <v>1259</v>
      </c>
      <c r="S653" s="1">
        <v>90640</v>
      </c>
      <c r="T653" s="3">
        <v>42006</v>
      </c>
      <c r="U653" s="3">
        <v>42008</v>
      </c>
      <c r="V653" s="1">
        <v>20.299600000000002</v>
      </c>
      <c r="W653" s="1">
        <v>4</v>
      </c>
      <c r="X653" s="1">
        <v>34.409999999999997</v>
      </c>
      <c r="Y653" s="4">
        <v>90853</v>
      </c>
    </row>
    <row r="654" spans="1:25" ht="12.75" customHeight="1" x14ac:dyDescent="0.25">
      <c r="A654" s="1">
        <v>24225</v>
      </c>
      <c r="B654" s="1" t="s">
        <v>47</v>
      </c>
      <c r="C654" s="1">
        <v>0.08</v>
      </c>
      <c r="D654" s="1">
        <v>15.04</v>
      </c>
      <c r="E654" s="1">
        <v>1.97</v>
      </c>
      <c r="F654" s="1">
        <v>1155</v>
      </c>
      <c r="G654" s="1" t="s">
        <v>1257</v>
      </c>
      <c r="H654" s="1" t="s">
        <v>49</v>
      </c>
      <c r="I654" s="1" t="s">
        <v>114</v>
      </c>
      <c r="J654" s="1" t="s">
        <v>29</v>
      </c>
      <c r="K654" s="1" t="s">
        <v>93</v>
      </c>
      <c r="L654" s="1" t="s">
        <v>31</v>
      </c>
      <c r="M654" s="1" t="s">
        <v>659</v>
      </c>
      <c r="N654" s="1">
        <v>0.39</v>
      </c>
      <c r="O654" s="1" t="s">
        <v>33</v>
      </c>
      <c r="P654" s="1" t="s">
        <v>34</v>
      </c>
      <c r="Q654" s="1" t="s">
        <v>45</v>
      </c>
      <c r="R654" s="1" t="s">
        <v>1259</v>
      </c>
      <c r="S654" s="1">
        <v>90640</v>
      </c>
      <c r="T654" s="3">
        <v>42006</v>
      </c>
      <c r="U654" s="3">
        <v>42006</v>
      </c>
      <c r="V654" s="1">
        <v>108.5163</v>
      </c>
      <c r="W654" s="1">
        <v>11</v>
      </c>
      <c r="X654" s="1">
        <v>157.27000000000001</v>
      </c>
      <c r="Y654" s="4">
        <v>90853</v>
      </c>
    </row>
    <row r="655" spans="1:25" ht="12.75" customHeight="1" x14ac:dyDescent="0.25">
      <c r="A655" s="1">
        <v>20212</v>
      </c>
      <c r="B655" s="1" t="s">
        <v>25</v>
      </c>
      <c r="C655" s="1">
        <v>0.06</v>
      </c>
      <c r="D655" s="1">
        <v>175.99</v>
      </c>
      <c r="E655" s="1">
        <v>8.99</v>
      </c>
      <c r="F655" s="1">
        <v>1156</v>
      </c>
      <c r="G655" s="1" t="s">
        <v>1260</v>
      </c>
      <c r="H655" s="1" t="s">
        <v>49</v>
      </c>
      <c r="I655" s="1" t="s">
        <v>114</v>
      </c>
      <c r="J655" s="1" t="s">
        <v>77</v>
      </c>
      <c r="K655" s="1" t="s">
        <v>78</v>
      </c>
      <c r="L655" s="1" t="s">
        <v>59</v>
      </c>
      <c r="M655" s="1" t="s">
        <v>168</v>
      </c>
      <c r="N655" s="1">
        <v>0.56999999999999995</v>
      </c>
      <c r="O655" s="1" t="s">
        <v>33</v>
      </c>
      <c r="P655" s="1" t="s">
        <v>53</v>
      </c>
      <c r="Q655" s="1" t="s">
        <v>193</v>
      </c>
      <c r="R655" s="1" t="s">
        <v>1261</v>
      </c>
      <c r="S655" s="1">
        <v>1876</v>
      </c>
      <c r="T655" s="3">
        <v>42049</v>
      </c>
      <c r="U655" s="3">
        <v>42050</v>
      </c>
      <c r="V655" s="1">
        <v>48.47148</v>
      </c>
      <c r="W655" s="1">
        <v>7</v>
      </c>
      <c r="X655" s="1">
        <v>1013.84</v>
      </c>
      <c r="Y655" s="4">
        <v>90855</v>
      </c>
    </row>
    <row r="656" spans="1:25" ht="12.75" customHeight="1" x14ac:dyDescent="0.25">
      <c r="A656" s="1">
        <v>20897</v>
      </c>
      <c r="B656" s="1" t="s">
        <v>25</v>
      </c>
      <c r="C656" s="1">
        <v>0.04</v>
      </c>
      <c r="D656" s="1">
        <v>100.98</v>
      </c>
      <c r="E656" s="1">
        <v>35.840000000000003</v>
      </c>
      <c r="F656" s="1">
        <v>1159</v>
      </c>
      <c r="G656" s="1" t="s">
        <v>1262</v>
      </c>
      <c r="H656" s="1" t="s">
        <v>39</v>
      </c>
      <c r="I656" s="1" t="s">
        <v>114</v>
      </c>
      <c r="J656" s="1" t="s">
        <v>41</v>
      </c>
      <c r="K656" s="1" t="s">
        <v>191</v>
      </c>
      <c r="L656" s="1" t="s">
        <v>121</v>
      </c>
      <c r="M656" s="1" t="s">
        <v>260</v>
      </c>
      <c r="N656" s="1">
        <v>0.62</v>
      </c>
      <c r="O656" s="1" t="s">
        <v>33</v>
      </c>
      <c r="P656" s="1" t="s">
        <v>53</v>
      </c>
      <c r="Q656" s="1" t="s">
        <v>54</v>
      </c>
      <c r="R656" s="1" t="s">
        <v>1263</v>
      </c>
      <c r="S656" s="1">
        <v>7086</v>
      </c>
      <c r="T656" s="3">
        <v>42144</v>
      </c>
      <c r="U656" s="3">
        <v>42145</v>
      </c>
      <c r="V656" s="1">
        <v>-152.76</v>
      </c>
      <c r="W656" s="1">
        <v>1</v>
      </c>
      <c r="X656" s="1">
        <v>110.75</v>
      </c>
      <c r="Y656" s="4">
        <v>90854</v>
      </c>
    </row>
    <row r="657" spans="1:25" ht="12.75" customHeight="1" x14ac:dyDescent="0.25">
      <c r="A657" s="1">
        <v>18860</v>
      </c>
      <c r="B657" s="1" t="s">
        <v>37</v>
      </c>
      <c r="C657" s="1">
        <v>0.09</v>
      </c>
      <c r="D657" s="1">
        <v>9.7799999999999994</v>
      </c>
      <c r="E657" s="1">
        <v>1.39</v>
      </c>
      <c r="F657" s="1">
        <v>1170</v>
      </c>
      <c r="G657" s="1" t="s">
        <v>1264</v>
      </c>
      <c r="H657" s="1" t="s">
        <v>49</v>
      </c>
      <c r="I657" s="1" t="s">
        <v>114</v>
      </c>
      <c r="J657" s="1" t="s">
        <v>29</v>
      </c>
      <c r="K657" s="1" t="s">
        <v>69</v>
      </c>
      <c r="L657" s="1" t="s">
        <v>59</v>
      </c>
      <c r="M657" s="1" t="s">
        <v>1265</v>
      </c>
      <c r="N657" s="1">
        <v>0.39</v>
      </c>
      <c r="O657" s="1" t="s">
        <v>33</v>
      </c>
      <c r="P657" s="1" t="s">
        <v>53</v>
      </c>
      <c r="Q657" s="1" t="s">
        <v>1149</v>
      </c>
      <c r="R657" s="1" t="s">
        <v>401</v>
      </c>
      <c r="S657" s="1">
        <v>19711</v>
      </c>
      <c r="T657" s="3">
        <v>42157</v>
      </c>
      <c r="U657" s="3">
        <v>42158</v>
      </c>
      <c r="V657" s="1">
        <v>125.20739999999999</v>
      </c>
      <c r="W657" s="1">
        <v>19</v>
      </c>
      <c r="X657" s="1">
        <v>181.46</v>
      </c>
      <c r="Y657" s="4">
        <v>87520</v>
      </c>
    </row>
    <row r="658" spans="1:25" ht="12.75" customHeight="1" x14ac:dyDescent="0.25">
      <c r="A658" s="1">
        <v>18861</v>
      </c>
      <c r="B658" s="1" t="s">
        <v>37</v>
      </c>
      <c r="C658" s="1">
        <v>0</v>
      </c>
      <c r="D658" s="1">
        <v>200.99</v>
      </c>
      <c r="E658" s="1">
        <v>8.08</v>
      </c>
      <c r="F658" s="1">
        <v>1170</v>
      </c>
      <c r="G658" s="1" t="s">
        <v>1264</v>
      </c>
      <c r="H658" s="1" t="s">
        <v>49</v>
      </c>
      <c r="I658" s="1" t="s">
        <v>114</v>
      </c>
      <c r="J658" s="1" t="s">
        <v>77</v>
      </c>
      <c r="K658" s="1" t="s">
        <v>78</v>
      </c>
      <c r="L658" s="1" t="s">
        <v>59</v>
      </c>
      <c r="M658" s="1" t="s">
        <v>1266</v>
      </c>
      <c r="N658" s="1">
        <v>0.59</v>
      </c>
      <c r="O658" s="1" t="s">
        <v>33</v>
      </c>
      <c r="P658" s="1" t="s">
        <v>53</v>
      </c>
      <c r="Q658" s="1" t="s">
        <v>1149</v>
      </c>
      <c r="R658" s="1" t="s">
        <v>401</v>
      </c>
      <c r="S658" s="1">
        <v>19711</v>
      </c>
      <c r="T658" s="3">
        <v>42157</v>
      </c>
      <c r="U658" s="3">
        <v>42159</v>
      </c>
      <c r="V658" s="1">
        <v>281.53440000000001</v>
      </c>
      <c r="W658" s="1">
        <v>6</v>
      </c>
      <c r="X658" s="1">
        <v>1076.3</v>
      </c>
      <c r="Y658" s="4">
        <v>87520</v>
      </c>
    </row>
    <row r="659" spans="1:25" ht="12.75" customHeight="1" x14ac:dyDescent="0.25">
      <c r="A659" s="1">
        <v>19182</v>
      </c>
      <c r="B659" s="1" t="s">
        <v>25</v>
      </c>
      <c r="C659" s="1">
        <v>0.03</v>
      </c>
      <c r="D659" s="1">
        <v>4.4800000000000004</v>
      </c>
      <c r="E659" s="1">
        <v>49</v>
      </c>
      <c r="F659" s="1">
        <v>1178</v>
      </c>
      <c r="G659" s="1" t="s">
        <v>1267</v>
      </c>
      <c r="H659" s="1" t="s">
        <v>49</v>
      </c>
      <c r="I659" s="1" t="s">
        <v>114</v>
      </c>
      <c r="J659" s="1" t="s">
        <v>29</v>
      </c>
      <c r="K659" s="1" t="s">
        <v>257</v>
      </c>
      <c r="L659" s="1" t="s">
        <v>236</v>
      </c>
      <c r="M659" s="1" t="s">
        <v>680</v>
      </c>
      <c r="N659" s="1">
        <v>0.6</v>
      </c>
      <c r="O659" s="1" t="s">
        <v>33</v>
      </c>
      <c r="P659" s="1" t="s">
        <v>136</v>
      </c>
      <c r="Q659" s="1" t="s">
        <v>362</v>
      </c>
      <c r="R659" s="1" t="s">
        <v>1268</v>
      </c>
      <c r="S659" s="1">
        <v>32701</v>
      </c>
      <c r="T659" s="3">
        <v>42103</v>
      </c>
      <c r="U659" s="3">
        <v>42105</v>
      </c>
      <c r="V659" s="1">
        <v>64.265999999999991</v>
      </c>
      <c r="W659" s="1">
        <v>2</v>
      </c>
      <c r="X659" s="1">
        <v>21.46</v>
      </c>
      <c r="Y659" s="4">
        <v>89787</v>
      </c>
    </row>
    <row r="660" spans="1:25" ht="12.75" customHeight="1" x14ac:dyDescent="0.25">
      <c r="A660" s="1">
        <v>19183</v>
      </c>
      <c r="B660" s="1" t="s">
        <v>25</v>
      </c>
      <c r="C660" s="1">
        <v>0.06</v>
      </c>
      <c r="D660" s="1">
        <v>350.99</v>
      </c>
      <c r="E660" s="1">
        <v>39</v>
      </c>
      <c r="F660" s="1">
        <v>1178</v>
      </c>
      <c r="G660" s="1" t="s">
        <v>1267</v>
      </c>
      <c r="H660" s="1" t="s">
        <v>39</v>
      </c>
      <c r="I660" s="1" t="s">
        <v>114</v>
      </c>
      <c r="J660" s="1" t="s">
        <v>41</v>
      </c>
      <c r="K660" s="1" t="s">
        <v>42</v>
      </c>
      <c r="L660" s="1" t="s">
        <v>43</v>
      </c>
      <c r="M660" s="1" t="s">
        <v>1269</v>
      </c>
      <c r="N660" s="1">
        <v>0.55000000000000004</v>
      </c>
      <c r="O660" s="1" t="s">
        <v>33</v>
      </c>
      <c r="P660" s="1" t="s">
        <v>136</v>
      </c>
      <c r="Q660" s="1" t="s">
        <v>362</v>
      </c>
      <c r="R660" s="1" t="s">
        <v>1268</v>
      </c>
      <c r="S660" s="1">
        <v>32701</v>
      </c>
      <c r="T660" s="3">
        <v>42103</v>
      </c>
      <c r="U660" s="3">
        <v>42105</v>
      </c>
      <c r="V660" s="1">
        <v>-302.61559999999997</v>
      </c>
      <c r="W660" s="1">
        <v>10</v>
      </c>
      <c r="X660" s="1">
        <v>3506.78</v>
      </c>
      <c r="Y660" s="4">
        <v>89787</v>
      </c>
    </row>
    <row r="661" spans="1:25" ht="12.75" customHeight="1" x14ac:dyDescent="0.25">
      <c r="A661" s="1">
        <v>19184</v>
      </c>
      <c r="B661" s="1" t="s">
        <v>25</v>
      </c>
      <c r="C661" s="1">
        <v>0.09</v>
      </c>
      <c r="D661" s="1">
        <v>40.98</v>
      </c>
      <c r="E661" s="1">
        <v>6.5</v>
      </c>
      <c r="F661" s="1">
        <v>1178</v>
      </c>
      <c r="G661" s="1" t="s">
        <v>1267</v>
      </c>
      <c r="H661" s="1" t="s">
        <v>27</v>
      </c>
      <c r="I661" s="1" t="s">
        <v>114</v>
      </c>
      <c r="J661" s="1" t="s">
        <v>77</v>
      </c>
      <c r="K661" s="1" t="s">
        <v>180</v>
      </c>
      <c r="L661" s="1" t="s">
        <v>59</v>
      </c>
      <c r="M661" s="1" t="s">
        <v>1270</v>
      </c>
      <c r="N661" s="1">
        <v>0.74</v>
      </c>
      <c r="O661" s="1" t="s">
        <v>33</v>
      </c>
      <c r="P661" s="1" t="s">
        <v>136</v>
      </c>
      <c r="Q661" s="1" t="s">
        <v>362</v>
      </c>
      <c r="R661" s="1" t="s">
        <v>1268</v>
      </c>
      <c r="S661" s="1">
        <v>32701</v>
      </c>
      <c r="T661" s="3">
        <v>42103</v>
      </c>
      <c r="U661" s="3">
        <v>42105</v>
      </c>
      <c r="V661" s="1">
        <v>5.6916000000000002</v>
      </c>
      <c r="W661" s="1">
        <v>7</v>
      </c>
      <c r="X661" s="1">
        <v>267.69</v>
      </c>
      <c r="Y661" s="4">
        <v>89787</v>
      </c>
    </row>
    <row r="662" spans="1:25" ht="12.75" customHeight="1" x14ac:dyDescent="0.25">
      <c r="A662" s="1">
        <v>19185</v>
      </c>
      <c r="B662" s="1" t="s">
        <v>25</v>
      </c>
      <c r="C662" s="1">
        <v>0.09</v>
      </c>
      <c r="D662" s="1">
        <v>349.45</v>
      </c>
      <c r="E662" s="1">
        <v>60</v>
      </c>
      <c r="F662" s="1">
        <v>1178</v>
      </c>
      <c r="G662" s="1" t="s">
        <v>1267</v>
      </c>
      <c r="H662" s="1" t="s">
        <v>39</v>
      </c>
      <c r="I662" s="1" t="s">
        <v>114</v>
      </c>
      <c r="J662" s="1" t="s">
        <v>41</v>
      </c>
      <c r="K662" s="1" t="s">
        <v>152</v>
      </c>
      <c r="L662" s="1" t="s">
        <v>43</v>
      </c>
      <c r="M662" s="1" t="s">
        <v>989</v>
      </c>
      <c r="N662" s="1"/>
      <c r="O662" s="1" t="s">
        <v>33</v>
      </c>
      <c r="P662" s="1" t="s">
        <v>136</v>
      </c>
      <c r="Q662" s="1" t="s">
        <v>362</v>
      </c>
      <c r="R662" s="1" t="s">
        <v>1268</v>
      </c>
      <c r="S662" s="1">
        <v>32701</v>
      </c>
      <c r="T662" s="3">
        <v>42103</v>
      </c>
      <c r="U662" s="3">
        <v>42104</v>
      </c>
      <c r="V662" s="1">
        <v>-369.10999999999996</v>
      </c>
      <c r="W662" s="1">
        <v>7</v>
      </c>
      <c r="X662" s="1">
        <v>2307.2600000000002</v>
      </c>
      <c r="Y662" s="4">
        <v>89787</v>
      </c>
    </row>
    <row r="663" spans="1:25" ht="12.75" customHeight="1" x14ac:dyDescent="0.25">
      <c r="A663" s="1">
        <v>19484</v>
      </c>
      <c r="B663" s="1" t="s">
        <v>25</v>
      </c>
      <c r="C663" s="1">
        <v>7.0000000000000007E-2</v>
      </c>
      <c r="D663" s="1">
        <v>2.61</v>
      </c>
      <c r="E663" s="1">
        <v>0.5</v>
      </c>
      <c r="F663" s="1">
        <v>1182</v>
      </c>
      <c r="G663" s="1" t="s">
        <v>1271</v>
      </c>
      <c r="H663" s="1" t="s">
        <v>49</v>
      </c>
      <c r="I663" s="1" t="s">
        <v>40</v>
      </c>
      <c r="J663" s="1" t="s">
        <v>29</v>
      </c>
      <c r="K663" s="1" t="s">
        <v>134</v>
      </c>
      <c r="L663" s="1" t="s">
        <v>59</v>
      </c>
      <c r="M663" s="1" t="s">
        <v>1138</v>
      </c>
      <c r="N663" s="1">
        <v>0.39</v>
      </c>
      <c r="O663" s="1" t="s">
        <v>33</v>
      </c>
      <c r="P663" s="1" t="s">
        <v>34</v>
      </c>
      <c r="Q663" s="1" t="s">
        <v>212</v>
      </c>
      <c r="R663" s="1" t="s">
        <v>1272</v>
      </c>
      <c r="S663" s="1">
        <v>84660</v>
      </c>
      <c r="T663" s="3">
        <v>42147</v>
      </c>
      <c r="U663" s="3">
        <v>42147</v>
      </c>
      <c r="V663" s="1">
        <v>27.013499999999997</v>
      </c>
      <c r="W663" s="1">
        <v>15</v>
      </c>
      <c r="X663" s="1">
        <v>39.15</v>
      </c>
      <c r="Y663" s="4">
        <v>86913</v>
      </c>
    </row>
    <row r="664" spans="1:25" ht="12.75" customHeight="1" x14ac:dyDescent="0.25">
      <c r="A664" s="1">
        <v>21522</v>
      </c>
      <c r="B664" s="1" t="s">
        <v>37</v>
      </c>
      <c r="C664" s="1">
        <v>0.04</v>
      </c>
      <c r="D664" s="1">
        <v>35.99</v>
      </c>
      <c r="E664" s="1">
        <v>3.3</v>
      </c>
      <c r="F664" s="1">
        <v>1183</v>
      </c>
      <c r="G664" s="1" t="s">
        <v>1273</v>
      </c>
      <c r="H664" s="1" t="s">
        <v>49</v>
      </c>
      <c r="I664" s="1" t="s">
        <v>40</v>
      </c>
      <c r="J664" s="1" t="s">
        <v>77</v>
      </c>
      <c r="K664" s="1" t="s">
        <v>78</v>
      </c>
      <c r="L664" s="1" t="s">
        <v>51</v>
      </c>
      <c r="M664" s="1" t="s">
        <v>1274</v>
      </c>
      <c r="N664" s="1">
        <v>0.39</v>
      </c>
      <c r="O664" s="1" t="s">
        <v>33</v>
      </c>
      <c r="P664" s="1" t="s">
        <v>34</v>
      </c>
      <c r="Q664" s="1" t="s">
        <v>212</v>
      </c>
      <c r="R664" s="1" t="s">
        <v>1275</v>
      </c>
      <c r="S664" s="1">
        <v>84663</v>
      </c>
      <c r="T664" s="3">
        <v>42184</v>
      </c>
      <c r="U664" s="3">
        <v>42184</v>
      </c>
      <c r="V664" s="1">
        <v>184.19549999999998</v>
      </c>
      <c r="W664" s="1">
        <v>9</v>
      </c>
      <c r="X664" s="1">
        <v>266.95</v>
      </c>
      <c r="Y664" s="4">
        <v>86914</v>
      </c>
    </row>
    <row r="665" spans="1:25" ht="12.75" customHeight="1" x14ac:dyDescent="0.25">
      <c r="A665" s="1">
        <v>22190</v>
      </c>
      <c r="B665" s="1" t="s">
        <v>56</v>
      </c>
      <c r="C665" s="1">
        <v>0</v>
      </c>
      <c r="D665" s="1">
        <v>6783.02</v>
      </c>
      <c r="E665" s="1">
        <v>24.49</v>
      </c>
      <c r="F665" s="1">
        <v>1185</v>
      </c>
      <c r="G665" s="1" t="s">
        <v>1276</v>
      </c>
      <c r="H665" s="1" t="s">
        <v>49</v>
      </c>
      <c r="I665" s="1" t="s">
        <v>114</v>
      </c>
      <c r="J665" s="1" t="s">
        <v>77</v>
      </c>
      <c r="K665" s="1" t="s">
        <v>85</v>
      </c>
      <c r="L665" s="1" t="s">
        <v>236</v>
      </c>
      <c r="M665" s="1" t="s">
        <v>1277</v>
      </c>
      <c r="N665" s="1">
        <v>0.39</v>
      </c>
      <c r="O665" s="1" t="s">
        <v>33</v>
      </c>
      <c r="P665" s="1" t="s">
        <v>136</v>
      </c>
      <c r="Q665" s="1" t="s">
        <v>1278</v>
      </c>
      <c r="R665" s="1" t="s">
        <v>1279</v>
      </c>
      <c r="S665" s="1">
        <v>35756</v>
      </c>
      <c r="T665" s="3">
        <v>42084</v>
      </c>
      <c r="U665" s="3">
        <v>42085</v>
      </c>
      <c r="V665" s="1">
        <v>4.1099999999999994</v>
      </c>
      <c r="W665" s="1">
        <v>3</v>
      </c>
      <c r="X665" s="1">
        <v>20552.55</v>
      </c>
      <c r="Y665" s="4">
        <v>85938</v>
      </c>
    </row>
    <row r="666" spans="1:25" ht="12.75" customHeight="1" x14ac:dyDescent="0.25">
      <c r="A666" s="1">
        <v>20764</v>
      </c>
      <c r="B666" s="1" t="s">
        <v>37</v>
      </c>
      <c r="C666" s="1">
        <v>0.08</v>
      </c>
      <c r="D666" s="1">
        <v>11.7</v>
      </c>
      <c r="E666" s="1">
        <v>6.96</v>
      </c>
      <c r="F666" s="1">
        <v>1185</v>
      </c>
      <c r="G666" s="1" t="s">
        <v>1276</v>
      </c>
      <c r="H666" s="1" t="s">
        <v>49</v>
      </c>
      <c r="I666" s="1" t="s">
        <v>114</v>
      </c>
      <c r="J666" s="1" t="s">
        <v>29</v>
      </c>
      <c r="K666" s="1" t="s">
        <v>257</v>
      </c>
      <c r="L666" s="1" t="s">
        <v>86</v>
      </c>
      <c r="M666" s="1" t="s">
        <v>1280</v>
      </c>
      <c r="N666" s="1">
        <v>0.5</v>
      </c>
      <c r="O666" s="1" t="s">
        <v>33</v>
      </c>
      <c r="P666" s="1" t="s">
        <v>136</v>
      </c>
      <c r="Q666" s="1" t="s">
        <v>1278</v>
      </c>
      <c r="R666" s="1" t="s">
        <v>1279</v>
      </c>
      <c r="S666" s="1">
        <v>35756</v>
      </c>
      <c r="T666" s="3">
        <v>42104</v>
      </c>
      <c r="U666" s="3">
        <v>42107</v>
      </c>
      <c r="V666" s="1">
        <v>28.565999999999999</v>
      </c>
      <c r="W666" s="1">
        <v>8</v>
      </c>
      <c r="X666" s="1">
        <v>87.8</v>
      </c>
      <c r="Y666" s="4">
        <v>85940</v>
      </c>
    </row>
    <row r="667" spans="1:25" ht="12.75" customHeight="1" x14ac:dyDescent="0.25">
      <c r="A667" s="1">
        <v>24358</v>
      </c>
      <c r="B667" s="1" t="s">
        <v>47</v>
      </c>
      <c r="C667" s="1">
        <v>7.0000000000000007E-2</v>
      </c>
      <c r="D667" s="1">
        <v>400.97</v>
      </c>
      <c r="E667" s="1">
        <v>48.26</v>
      </c>
      <c r="F667" s="1">
        <v>1186</v>
      </c>
      <c r="G667" s="1" t="s">
        <v>1281</v>
      </c>
      <c r="H667" s="1" t="s">
        <v>39</v>
      </c>
      <c r="I667" s="1" t="s">
        <v>114</v>
      </c>
      <c r="J667" s="1" t="s">
        <v>77</v>
      </c>
      <c r="K667" s="1" t="s">
        <v>85</v>
      </c>
      <c r="L667" s="1" t="s">
        <v>121</v>
      </c>
      <c r="M667" s="1" t="s">
        <v>1282</v>
      </c>
      <c r="N667" s="1">
        <v>0.36</v>
      </c>
      <c r="O667" s="1" t="s">
        <v>33</v>
      </c>
      <c r="P667" s="1" t="s">
        <v>34</v>
      </c>
      <c r="Q667" s="1" t="s">
        <v>45</v>
      </c>
      <c r="R667" s="1" t="s">
        <v>1283</v>
      </c>
      <c r="S667" s="1">
        <v>92646</v>
      </c>
      <c r="T667" s="3">
        <v>42103</v>
      </c>
      <c r="U667" s="3">
        <v>42104</v>
      </c>
      <c r="V667" s="1">
        <v>2581.5590999999995</v>
      </c>
      <c r="W667" s="1">
        <v>10</v>
      </c>
      <c r="X667" s="1">
        <v>3741.39</v>
      </c>
      <c r="Y667" s="4">
        <v>85939</v>
      </c>
    </row>
    <row r="668" spans="1:25" ht="12.75" customHeight="1" x14ac:dyDescent="0.25">
      <c r="A668" s="1">
        <v>18829</v>
      </c>
      <c r="B668" s="1" t="s">
        <v>106</v>
      </c>
      <c r="C668" s="1">
        <v>0.06</v>
      </c>
      <c r="D668" s="1">
        <v>10.89</v>
      </c>
      <c r="E668" s="1">
        <v>4.5</v>
      </c>
      <c r="F668" s="1">
        <v>1189</v>
      </c>
      <c r="G668" s="1" t="s">
        <v>1284</v>
      </c>
      <c r="H668" s="1" t="s">
        <v>49</v>
      </c>
      <c r="I668" s="1" t="s">
        <v>114</v>
      </c>
      <c r="J668" s="1" t="s">
        <v>29</v>
      </c>
      <c r="K668" s="1" t="s">
        <v>257</v>
      </c>
      <c r="L668" s="1" t="s">
        <v>59</v>
      </c>
      <c r="M668" s="1" t="s">
        <v>258</v>
      </c>
      <c r="N668" s="1">
        <v>0.59</v>
      </c>
      <c r="O668" s="1" t="s">
        <v>33</v>
      </c>
      <c r="P668" s="1" t="s">
        <v>34</v>
      </c>
      <c r="Q668" s="1" t="s">
        <v>45</v>
      </c>
      <c r="R668" s="1" t="s">
        <v>1283</v>
      </c>
      <c r="S668" s="1">
        <v>92646</v>
      </c>
      <c r="T668" s="3">
        <v>42172</v>
      </c>
      <c r="U668" s="3">
        <v>42177</v>
      </c>
      <c r="V668" s="1">
        <v>-25.112000000000002</v>
      </c>
      <c r="W668" s="1">
        <v>14</v>
      </c>
      <c r="X668" s="1">
        <v>149.32</v>
      </c>
      <c r="Y668" s="4">
        <v>87584</v>
      </c>
    </row>
    <row r="669" spans="1:25" ht="12.75" customHeight="1" x14ac:dyDescent="0.25">
      <c r="A669" s="1">
        <v>18830</v>
      </c>
      <c r="B669" s="1" t="s">
        <v>106</v>
      </c>
      <c r="C669" s="1">
        <v>0.03</v>
      </c>
      <c r="D669" s="1">
        <v>10.64</v>
      </c>
      <c r="E669" s="1">
        <v>5.16</v>
      </c>
      <c r="F669" s="1">
        <v>1189</v>
      </c>
      <c r="G669" s="1" t="s">
        <v>1284</v>
      </c>
      <c r="H669" s="1" t="s">
        <v>49</v>
      </c>
      <c r="I669" s="1" t="s">
        <v>114</v>
      </c>
      <c r="J669" s="1" t="s">
        <v>41</v>
      </c>
      <c r="K669" s="1" t="s">
        <v>50</v>
      </c>
      <c r="L669" s="1" t="s">
        <v>59</v>
      </c>
      <c r="M669" s="1" t="s">
        <v>851</v>
      </c>
      <c r="N669" s="1">
        <v>0.56999999999999995</v>
      </c>
      <c r="O669" s="1" t="s">
        <v>33</v>
      </c>
      <c r="P669" s="1" t="s">
        <v>34</v>
      </c>
      <c r="Q669" s="1" t="s">
        <v>45</v>
      </c>
      <c r="R669" s="1" t="s">
        <v>1283</v>
      </c>
      <c r="S669" s="1">
        <v>92646</v>
      </c>
      <c r="T669" s="3">
        <v>42172</v>
      </c>
      <c r="U669" s="3">
        <v>42177</v>
      </c>
      <c r="V669" s="1">
        <v>17.376000000000001</v>
      </c>
      <c r="W669" s="1">
        <v>16</v>
      </c>
      <c r="X669" s="1">
        <v>177.01</v>
      </c>
      <c r="Y669" s="4">
        <v>87584</v>
      </c>
    </row>
    <row r="670" spans="1:25" ht="12.75" customHeight="1" x14ac:dyDescent="0.25">
      <c r="A670" s="1">
        <v>18831</v>
      </c>
      <c r="B670" s="1" t="s">
        <v>106</v>
      </c>
      <c r="C670" s="1">
        <v>0.03</v>
      </c>
      <c r="D670" s="1">
        <v>7.96</v>
      </c>
      <c r="E670" s="1">
        <v>4.95</v>
      </c>
      <c r="F670" s="1">
        <v>1189</v>
      </c>
      <c r="G670" s="1" t="s">
        <v>1284</v>
      </c>
      <c r="H670" s="1" t="s">
        <v>49</v>
      </c>
      <c r="I670" s="1" t="s">
        <v>114</v>
      </c>
      <c r="J670" s="1" t="s">
        <v>41</v>
      </c>
      <c r="K670" s="1" t="s">
        <v>50</v>
      </c>
      <c r="L670" s="1" t="s">
        <v>59</v>
      </c>
      <c r="M670" s="1" t="s">
        <v>1285</v>
      </c>
      <c r="N670" s="1">
        <v>0.41</v>
      </c>
      <c r="O670" s="1" t="s">
        <v>33</v>
      </c>
      <c r="P670" s="1" t="s">
        <v>34</v>
      </c>
      <c r="Q670" s="1" t="s">
        <v>45</v>
      </c>
      <c r="R670" s="1" t="s">
        <v>1283</v>
      </c>
      <c r="S670" s="1">
        <v>92646</v>
      </c>
      <c r="T670" s="3">
        <v>42172</v>
      </c>
      <c r="U670" s="3">
        <v>42174</v>
      </c>
      <c r="V670" s="1">
        <v>24.260399999999997</v>
      </c>
      <c r="W670" s="1">
        <v>4</v>
      </c>
      <c r="X670" s="1">
        <v>35.159999999999997</v>
      </c>
      <c r="Y670" s="4">
        <v>87584</v>
      </c>
    </row>
    <row r="671" spans="1:25" ht="12.75" customHeight="1" x14ac:dyDescent="0.25">
      <c r="A671" s="1">
        <v>19553</v>
      </c>
      <c r="B671" s="1" t="s">
        <v>106</v>
      </c>
      <c r="C671" s="1">
        <v>0.03</v>
      </c>
      <c r="D671" s="1">
        <v>28.53</v>
      </c>
      <c r="E671" s="1">
        <v>1.49</v>
      </c>
      <c r="F671" s="1">
        <v>1191</v>
      </c>
      <c r="G671" s="1" t="s">
        <v>1286</v>
      </c>
      <c r="H671" s="1" t="s">
        <v>49</v>
      </c>
      <c r="I671" s="1" t="s">
        <v>58</v>
      </c>
      <c r="J671" s="1" t="s">
        <v>29</v>
      </c>
      <c r="K671" s="1" t="s">
        <v>109</v>
      </c>
      <c r="L671" s="1" t="s">
        <v>59</v>
      </c>
      <c r="M671" s="1" t="s">
        <v>332</v>
      </c>
      <c r="N671" s="1">
        <v>0.38</v>
      </c>
      <c r="O671" s="1" t="s">
        <v>33</v>
      </c>
      <c r="P671" s="1" t="s">
        <v>53</v>
      </c>
      <c r="Q671" s="1" t="s">
        <v>228</v>
      </c>
      <c r="R671" s="1" t="s">
        <v>1287</v>
      </c>
      <c r="S671" s="1">
        <v>6050</v>
      </c>
      <c r="T671" s="3">
        <v>42183</v>
      </c>
      <c r="U671" s="3">
        <v>42186</v>
      </c>
      <c r="V671" s="1">
        <v>59.440499999999993</v>
      </c>
      <c r="W671" s="1">
        <v>3</v>
      </c>
      <c r="X671" s="1">
        <v>88.84</v>
      </c>
      <c r="Y671" s="4">
        <v>87587</v>
      </c>
    </row>
    <row r="672" spans="1:25" ht="12.75" customHeight="1" x14ac:dyDescent="0.25">
      <c r="A672" s="1">
        <v>830</v>
      </c>
      <c r="B672" s="1" t="s">
        <v>106</v>
      </c>
      <c r="C672" s="1">
        <v>0.03</v>
      </c>
      <c r="D672" s="1">
        <v>10.64</v>
      </c>
      <c r="E672" s="1">
        <v>5.16</v>
      </c>
      <c r="F672" s="1">
        <v>1193</v>
      </c>
      <c r="G672" s="1" t="s">
        <v>1288</v>
      </c>
      <c r="H672" s="1" t="s">
        <v>49</v>
      </c>
      <c r="I672" s="1" t="s">
        <v>114</v>
      </c>
      <c r="J672" s="1" t="s">
        <v>41</v>
      </c>
      <c r="K672" s="1" t="s">
        <v>50</v>
      </c>
      <c r="L672" s="1" t="s">
        <v>59</v>
      </c>
      <c r="M672" s="1" t="s">
        <v>851</v>
      </c>
      <c r="N672" s="1">
        <v>0.56999999999999995</v>
      </c>
      <c r="O672" s="1" t="s">
        <v>33</v>
      </c>
      <c r="P672" s="1" t="s">
        <v>53</v>
      </c>
      <c r="Q672" s="1" t="s">
        <v>1008</v>
      </c>
      <c r="R672" s="1" t="s">
        <v>35</v>
      </c>
      <c r="S672" s="1">
        <v>20016</v>
      </c>
      <c r="T672" s="3">
        <v>42172</v>
      </c>
      <c r="U672" s="3">
        <v>42177</v>
      </c>
      <c r="V672" s="1">
        <v>14.48</v>
      </c>
      <c r="W672" s="1">
        <v>63</v>
      </c>
      <c r="X672" s="1">
        <v>696.96</v>
      </c>
      <c r="Y672" s="4">
        <v>5984</v>
      </c>
    </row>
    <row r="673" spans="1:25" ht="12.75" customHeight="1" x14ac:dyDescent="0.25">
      <c r="A673" s="1">
        <v>831</v>
      </c>
      <c r="B673" s="1" t="s">
        <v>106</v>
      </c>
      <c r="C673" s="1">
        <v>0.03</v>
      </c>
      <c r="D673" s="1">
        <v>7.96</v>
      </c>
      <c r="E673" s="1">
        <v>4.95</v>
      </c>
      <c r="F673" s="1">
        <v>1193</v>
      </c>
      <c r="G673" s="1" t="s">
        <v>1288</v>
      </c>
      <c r="H673" s="1" t="s">
        <v>49</v>
      </c>
      <c r="I673" s="1" t="s">
        <v>114</v>
      </c>
      <c r="J673" s="1" t="s">
        <v>41</v>
      </c>
      <c r="K673" s="1" t="s">
        <v>50</v>
      </c>
      <c r="L673" s="1" t="s">
        <v>59</v>
      </c>
      <c r="M673" s="1" t="s">
        <v>1285</v>
      </c>
      <c r="N673" s="1">
        <v>0.41</v>
      </c>
      <c r="O673" s="1" t="s">
        <v>33</v>
      </c>
      <c r="P673" s="1" t="s">
        <v>53</v>
      </c>
      <c r="Q673" s="1" t="s">
        <v>1008</v>
      </c>
      <c r="R673" s="1" t="s">
        <v>35</v>
      </c>
      <c r="S673" s="1">
        <v>20016</v>
      </c>
      <c r="T673" s="3">
        <v>42172</v>
      </c>
      <c r="U673" s="3">
        <v>42174</v>
      </c>
      <c r="V673" s="1">
        <v>22.25</v>
      </c>
      <c r="W673" s="1">
        <v>17</v>
      </c>
      <c r="X673" s="1">
        <v>149.41</v>
      </c>
      <c r="Y673" s="4">
        <v>5984</v>
      </c>
    </row>
    <row r="674" spans="1:25" ht="12.75" customHeight="1" x14ac:dyDescent="0.25">
      <c r="A674" s="1">
        <v>4131</v>
      </c>
      <c r="B674" s="1" t="s">
        <v>25</v>
      </c>
      <c r="C674" s="1">
        <v>0.05</v>
      </c>
      <c r="D674" s="1">
        <v>52.4</v>
      </c>
      <c r="E674" s="1">
        <v>16.11</v>
      </c>
      <c r="F674" s="1">
        <v>1193</v>
      </c>
      <c r="G674" s="1" t="s">
        <v>1288</v>
      </c>
      <c r="H674" s="1" t="s">
        <v>49</v>
      </c>
      <c r="I674" s="1" t="s">
        <v>114</v>
      </c>
      <c r="J674" s="1" t="s">
        <v>29</v>
      </c>
      <c r="K674" s="1" t="s">
        <v>109</v>
      </c>
      <c r="L674" s="1" t="s">
        <v>59</v>
      </c>
      <c r="M674" s="1" t="s">
        <v>1289</v>
      </c>
      <c r="N674" s="1">
        <v>0.39</v>
      </c>
      <c r="O674" s="1" t="s">
        <v>33</v>
      </c>
      <c r="P674" s="1" t="s">
        <v>53</v>
      </c>
      <c r="Q674" s="1" t="s">
        <v>1008</v>
      </c>
      <c r="R674" s="1" t="s">
        <v>35</v>
      </c>
      <c r="S674" s="1">
        <v>20016</v>
      </c>
      <c r="T674" s="3">
        <v>42060</v>
      </c>
      <c r="U674" s="3">
        <v>42062</v>
      </c>
      <c r="V674" s="1">
        <v>592.52650000000006</v>
      </c>
      <c r="W674" s="1">
        <v>85</v>
      </c>
      <c r="X674" s="1">
        <v>4556.63</v>
      </c>
      <c r="Y674" s="4">
        <v>29350</v>
      </c>
    </row>
    <row r="675" spans="1:25" ht="12.75" customHeight="1" x14ac:dyDescent="0.25">
      <c r="A675" s="1">
        <v>4133</v>
      </c>
      <c r="B675" s="1" t="s">
        <v>25</v>
      </c>
      <c r="C675" s="1">
        <v>0.05</v>
      </c>
      <c r="D675" s="1">
        <v>36.549999999999997</v>
      </c>
      <c r="E675" s="1">
        <v>13.89</v>
      </c>
      <c r="F675" s="1">
        <v>1193</v>
      </c>
      <c r="G675" s="1" t="s">
        <v>1288</v>
      </c>
      <c r="H675" s="1" t="s">
        <v>27</v>
      </c>
      <c r="I675" s="1" t="s">
        <v>114</v>
      </c>
      <c r="J675" s="1" t="s">
        <v>29</v>
      </c>
      <c r="K675" s="1" t="s">
        <v>30</v>
      </c>
      <c r="L675" s="1" t="s">
        <v>31</v>
      </c>
      <c r="M675" s="1" t="s">
        <v>1290</v>
      </c>
      <c r="N675" s="1">
        <v>0.41</v>
      </c>
      <c r="O675" s="1" t="s">
        <v>33</v>
      </c>
      <c r="P675" s="1" t="s">
        <v>53</v>
      </c>
      <c r="Q675" s="1" t="s">
        <v>1008</v>
      </c>
      <c r="R675" s="1" t="s">
        <v>35</v>
      </c>
      <c r="S675" s="1">
        <v>20016</v>
      </c>
      <c r="T675" s="3">
        <v>42060</v>
      </c>
      <c r="U675" s="3">
        <v>42061</v>
      </c>
      <c r="V675" s="1">
        <v>232.8</v>
      </c>
      <c r="W675" s="1">
        <v>83</v>
      </c>
      <c r="X675" s="1">
        <v>2948.61</v>
      </c>
      <c r="Y675" s="4">
        <v>29350</v>
      </c>
    </row>
    <row r="676" spans="1:25" ht="12.75" customHeight="1" x14ac:dyDescent="0.25">
      <c r="A676" s="1">
        <v>5468</v>
      </c>
      <c r="B676" s="1" t="s">
        <v>37</v>
      </c>
      <c r="C676" s="1">
        <v>0.03</v>
      </c>
      <c r="D676" s="1">
        <v>5.98</v>
      </c>
      <c r="E676" s="1">
        <v>1.49</v>
      </c>
      <c r="F676" s="1">
        <v>1193</v>
      </c>
      <c r="G676" s="1" t="s">
        <v>1288</v>
      </c>
      <c r="H676" s="1" t="s">
        <v>49</v>
      </c>
      <c r="I676" s="1" t="s">
        <v>58</v>
      </c>
      <c r="J676" s="1" t="s">
        <v>29</v>
      </c>
      <c r="K676" s="1" t="s">
        <v>109</v>
      </c>
      <c r="L676" s="1" t="s">
        <v>59</v>
      </c>
      <c r="M676" s="1" t="s">
        <v>1020</v>
      </c>
      <c r="N676" s="1">
        <v>0.39</v>
      </c>
      <c r="O676" s="1" t="s">
        <v>33</v>
      </c>
      <c r="P676" s="1" t="s">
        <v>53</v>
      </c>
      <c r="Q676" s="1" t="s">
        <v>1008</v>
      </c>
      <c r="R676" s="1" t="s">
        <v>35</v>
      </c>
      <c r="S676" s="1">
        <v>20016</v>
      </c>
      <c r="T676" s="3">
        <v>42125</v>
      </c>
      <c r="U676" s="3">
        <v>42127</v>
      </c>
      <c r="V676" s="1">
        <v>38.08</v>
      </c>
      <c r="W676" s="1">
        <v>85</v>
      </c>
      <c r="X676" s="1">
        <v>517.85</v>
      </c>
      <c r="Y676" s="4">
        <v>38852</v>
      </c>
    </row>
    <row r="677" spans="1:25" ht="12.75" customHeight="1" x14ac:dyDescent="0.25">
      <c r="A677" s="1">
        <v>1552</v>
      </c>
      <c r="B677" s="1" t="s">
        <v>106</v>
      </c>
      <c r="C677" s="1">
        <v>0.09</v>
      </c>
      <c r="D677" s="1">
        <v>49.99</v>
      </c>
      <c r="E677" s="1">
        <v>19.989999999999998</v>
      </c>
      <c r="F677" s="1">
        <v>1193</v>
      </c>
      <c r="G677" s="1" t="s">
        <v>1288</v>
      </c>
      <c r="H677" s="1" t="s">
        <v>49</v>
      </c>
      <c r="I677" s="1" t="s">
        <v>58</v>
      </c>
      <c r="J677" s="1" t="s">
        <v>77</v>
      </c>
      <c r="K677" s="1" t="s">
        <v>180</v>
      </c>
      <c r="L677" s="1" t="s">
        <v>59</v>
      </c>
      <c r="M677" s="1" t="s">
        <v>275</v>
      </c>
      <c r="N677" s="1">
        <v>0.41</v>
      </c>
      <c r="O677" s="1" t="s">
        <v>33</v>
      </c>
      <c r="P677" s="1" t="s">
        <v>53</v>
      </c>
      <c r="Q677" s="1" t="s">
        <v>1008</v>
      </c>
      <c r="R677" s="1" t="s">
        <v>35</v>
      </c>
      <c r="S677" s="1">
        <v>20016</v>
      </c>
      <c r="T677" s="3">
        <v>42183</v>
      </c>
      <c r="U677" s="3">
        <v>42185</v>
      </c>
      <c r="V677" s="1">
        <v>-17.03</v>
      </c>
      <c r="W677" s="1">
        <v>48</v>
      </c>
      <c r="X677" s="1">
        <v>2373.3200000000002</v>
      </c>
      <c r="Y677" s="4">
        <v>11206</v>
      </c>
    </row>
    <row r="678" spans="1:25" ht="12.75" customHeight="1" x14ac:dyDescent="0.25">
      <c r="A678" s="1">
        <v>1553</v>
      </c>
      <c r="B678" s="1" t="s">
        <v>106</v>
      </c>
      <c r="C678" s="1">
        <v>0.03</v>
      </c>
      <c r="D678" s="1">
        <v>28.53</v>
      </c>
      <c r="E678" s="1">
        <v>1.49</v>
      </c>
      <c r="F678" s="1">
        <v>1193</v>
      </c>
      <c r="G678" s="1" t="s">
        <v>1288</v>
      </c>
      <c r="H678" s="1" t="s">
        <v>49</v>
      </c>
      <c r="I678" s="1" t="s">
        <v>58</v>
      </c>
      <c r="J678" s="1" t="s">
        <v>29</v>
      </c>
      <c r="K678" s="1" t="s">
        <v>109</v>
      </c>
      <c r="L678" s="1" t="s">
        <v>59</v>
      </c>
      <c r="M678" s="1" t="s">
        <v>332</v>
      </c>
      <c r="N678" s="1">
        <v>0.38</v>
      </c>
      <c r="O678" s="1" t="s">
        <v>33</v>
      </c>
      <c r="P678" s="1" t="s">
        <v>53</v>
      </c>
      <c r="Q678" s="1" t="s">
        <v>1008</v>
      </c>
      <c r="R678" s="1" t="s">
        <v>35</v>
      </c>
      <c r="S678" s="1">
        <v>20016</v>
      </c>
      <c r="T678" s="3">
        <v>42183</v>
      </c>
      <c r="U678" s="3">
        <v>42186</v>
      </c>
      <c r="V678" s="1">
        <v>39.626999999999995</v>
      </c>
      <c r="W678" s="1">
        <v>11</v>
      </c>
      <c r="X678" s="1">
        <v>325.73</v>
      </c>
      <c r="Y678" s="4">
        <v>11206</v>
      </c>
    </row>
    <row r="679" spans="1:25" ht="12.75" customHeight="1" x14ac:dyDescent="0.25">
      <c r="A679" s="1">
        <v>23468</v>
      </c>
      <c r="B679" s="1" t="s">
        <v>37</v>
      </c>
      <c r="C679" s="1">
        <v>0.03</v>
      </c>
      <c r="D679" s="1">
        <v>5.98</v>
      </c>
      <c r="E679" s="1">
        <v>1.49</v>
      </c>
      <c r="F679" s="1">
        <v>1194</v>
      </c>
      <c r="G679" s="1" t="s">
        <v>1291</v>
      </c>
      <c r="H679" s="1" t="s">
        <v>49</v>
      </c>
      <c r="I679" s="1" t="s">
        <v>58</v>
      </c>
      <c r="J679" s="1" t="s">
        <v>29</v>
      </c>
      <c r="K679" s="1" t="s">
        <v>109</v>
      </c>
      <c r="L679" s="1" t="s">
        <v>59</v>
      </c>
      <c r="M679" s="1" t="s">
        <v>1020</v>
      </c>
      <c r="N679" s="1">
        <v>0.39</v>
      </c>
      <c r="O679" s="1" t="s">
        <v>33</v>
      </c>
      <c r="P679" s="1" t="s">
        <v>136</v>
      </c>
      <c r="Q679" s="1" t="s">
        <v>362</v>
      </c>
      <c r="R679" s="1" t="s">
        <v>1292</v>
      </c>
      <c r="S679" s="1">
        <v>34142</v>
      </c>
      <c r="T679" s="3">
        <v>42125</v>
      </c>
      <c r="U679" s="3">
        <v>42127</v>
      </c>
      <c r="V679" s="1">
        <v>20.495999999999995</v>
      </c>
      <c r="W679" s="1">
        <v>21</v>
      </c>
      <c r="X679" s="1">
        <v>127.94</v>
      </c>
      <c r="Y679" s="4">
        <v>87586</v>
      </c>
    </row>
    <row r="680" spans="1:25" ht="12.75" customHeight="1" x14ac:dyDescent="0.25">
      <c r="A680" s="1">
        <v>19358</v>
      </c>
      <c r="B680" s="1" t="s">
        <v>25</v>
      </c>
      <c r="C680" s="1">
        <v>0.08</v>
      </c>
      <c r="D680" s="1">
        <v>355.98</v>
      </c>
      <c r="E680" s="1">
        <v>58.92</v>
      </c>
      <c r="F680" s="1">
        <v>1197</v>
      </c>
      <c r="G680" s="1" t="s">
        <v>1293</v>
      </c>
      <c r="H680" s="1" t="s">
        <v>39</v>
      </c>
      <c r="I680" s="1" t="s">
        <v>58</v>
      </c>
      <c r="J680" s="1" t="s">
        <v>41</v>
      </c>
      <c r="K680" s="1" t="s">
        <v>42</v>
      </c>
      <c r="L680" s="1" t="s">
        <v>43</v>
      </c>
      <c r="M680" s="1" t="s">
        <v>1294</v>
      </c>
      <c r="N680" s="1">
        <v>0.64</v>
      </c>
      <c r="O680" s="1" t="s">
        <v>33</v>
      </c>
      <c r="P680" s="1" t="s">
        <v>53</v>
      </c>
      <c r="Q680" s="1" t="s">
        <v>193</v>
      </c>
      <c r="R680" s="1" t="s">
        <v>1295</v>
      </c>
      <c r="S680" s="1">
        <v>1776</v>
      </c>
      <c r="T680" s="3">
        <v>42081</v>
      </c>
      <c r="U680" s="3">
        <v>42083</v>
      </c>
      <c r="V680" s="1">
        <v>103.83</v>
      </c>
      <c r="W680" s="1">
        <v>4</v>
      </c>
      <c r="X680" s="1">
        <v>1350.94</v>
      </c>
      <c r="Y680" s="4">
        <v>87583</v>
      </c>
    </row>
    <row r="681" spans="1:25" ht="12.75" customHeight="1" x14ac:dyDescent="0.25">
      <c r="A681" s="1">
        <v>22132</v>
      </c>
      <c r="B681" s="1" t="s">
        <v>25</v>
      </c>
      <c r="C681" s="1">
        <v>0.1</v>
      </c>
      <c r="D681" s="1">
        <v>15.14</v>
      </c>
      <c r="E681" s="1">
        <v>4.53</v>
      </c>
      <c r="F681" s="1">
        <v>1199</v>
      </c>
      <c r="G681" s="1" t="s">
        <v>1296</v>
      </c>
      <c r="H681" s="1" t="s">
        <v>49</v>
      </c>
      <c r="I681" s="1" t="s">
        <v>114</v>
      </c>
      <c r="J681" s="1" t="s">
        <v>29</v>
      </c>
      <c r="K681" s="1" t="s">
        <v>141</v>
      </c>
      <c r="L681" s="1" t="s">
        <v>59</v>
      </c>
      <c r="M681" s="1" t="s">
        <v>1201</v>
      </c>
      <c r="N681" s="1">
        <v>0.81</v>
      </c>
      <c r="O681" s="1" t="s">
        <v>33</v>
      </c>
      <c r="P681" s="1" t="s">
        <v>53</v>
      </c>
      <c r="Q681" s="1" t="s">
        <v>197</v>
      </c>
      <c r="R681" s="1" t="s">
        <v>1297</v>
      </c>
      <c r="S681" s="1">
        <v>3060</v>
      </c>
      <c r="T681" s="3">
        <v>42060</v>
      </c>
      <c r="U681" s="3">
        <v>42063</v>
      </c>
      <c r="V681" s="1">
        <v>-24.897600000000001</v>
      </c>
      <c r="W681" s="1">
        <v>5</v>
      </c>
      <c r="X681" s="1">
        <v>75.17</v>
      </c>
      <c r="Y681" s="4">
        <v>87585</v>
      </c>
    </row>
    <row r="682" spans="1:25" ht="12.75" customHeight="1" x14ac:dyDescent="0.25">
      <c r="A682" s="1">
        <v>22131</v>
      </c>
      <c r="B682" s="1" t="s">
        <v>25</v>
      </c>
      <c r="C682" s="1">
        <v>0.05</v>
      </c>
      <c r="D682" s="1">
        <v>52.4</v>
      </c>
      <c r="E682" s="1">
        <v>16.11</v>
      </c>
      <c r="F682" s="1">
        <v>1200</v>
      </c>
      <c r="G682" s="1" t="s">
        <v>1298</v>
      </c>
      <c r="H682" s="1" t="s">
        <v>49</v>
      </c>
      <c r="I682" s="1" t="s">
        <v>114</v>
      </c>
      <c r="J682" s="1" t="s">
        <v>29</v>
      </c>
      <c r="K682" s="1" t="s">
        <v>109</v>
      </c>
      <c r="L682" s="1" t="s">
        <v>59</v>
      </c>
      <c r="M682" s="1" t="s">
        <v>1289</v>
      </c>
      <c r="N682" s="1">
        <v>0.39</v>
      </c>
      <c r="O682" s="1" t="s">
        <v>33</v>
      </c>
      <c r="P682" s="1" t="s">
        <v>53</v>
      </c>
      <c r="Q682" s="1" t="s">
        <v>54</v>
      </c>
      <c r="R682" s="1" t="s">
        <v>1299</v>
      </c>
      <c r="S682" s="1">
        <v>7407</v>
      </c>
      <c r="T682" s="3">
        <v>42060</v>
      </c>
      <c r="U682" s="3">
        <v>42062</v>
      </c>
      <c r="V682" s="1">
        <v>776.7743999999999</v>
      </c>
      <c r="W682" s="1">
        <v>21</v>
      </c>
      <c r="X682" s="1">
        <v>1125.76</v>
      </c>
      <c r="Y682" s="4">
        <v>87585</v>
      </c>
    </row>
    <row r="683" spans="1:25" ht="12.75" customHeight="1" x14ac:dyDescent="0.25">
      <c r="A683" s="1">
        <v>22133</v>
      </c>
      <c r="B683" s="1" t="s">
        <v>25</v>
      </c>
      <c r="C683" s="1">
        <v>0.05</v>
      </c>
      <c r="D683" s="1">
        <v>36.549999999999997</v>
      </c>
      <c r="E683" s="1">
        <v>13.89</v>
      </c>
      <c r="F683" s="1">
        <v>1202</v>
      </c>
      <c r="G683" s="1" t="s">
        <v>1300</v>
      </c>
      <c r="H683" s="1" t="s">
        <v>27</v>
      </c>
      <c r="I683" s="1" t="s">
        <v>114</v>
      </c>
      <c r="J683" s="1" t="s">
        <v>29</v>
      </c>
      <c r="K683" s="1" t="s">
        <v>30</v>
      </c>
      <c r="L683" s="1" t="s">
        <v>31</v>
      </c>
      <c r="M683" s="1" t="s">
        <v>1290</v>
      </c>
      <c r="N683" s="1">
        <v>0.41</v>
      </c>
      <c r="O683" s="1" t="s">
        <v>33</v>
      </c>
      <c r="P683" s="1" t="s">
        <v>53</v>
      </c>
      <c r="Q683" s="1" t="s">
        <v>54</v>
      </c>
      <c r="R683" s="1" t="s">
        <v>1301</v>
      </c>
      <c r="S683" s="1">
        <v>7079</v>
      </c>
      <c r="T683" s="3">
        <v>42060</v>
      </c>
      <c r="U683" s="3">
        <v>42061</v>
      </c>
      <c r="V683" s="1">
        <v>344.54399999999998</v>
      </c>
      <c r="W683" s="1">
        <v>21</v>
      </c>
      <c r="X683" s="1">
        <v>746.03</v>
      </c>
      <c r="Y683" s="4">
        <v>87585</v>
      </c>
    </row>
    <row r="684" spans="1:25" ht="12.75" customHeight="1" x14ac:dyDescent="0.25">
      <c r="A684" s="1">
        <v>19552</v>
      </c>
      <c r="B684" s="1" t="s">
        <v>106</v>
      </c>
      <c r="C684" s="1">
        <v>0.09</v>
      </c>
      <c r="D684" s="1">
        <v>49.99</v>
      </c>
      <c r="E684" s="1">
        <v>19.989999999999998</v>
      </c>
      <c r="F684" s="1">
        <v>1203</v>
      </c>
      <c r="G684" s="1" t="s">
        <v>1302</v>
      </c>
      <c r="H684" s="1" t="s">
        <v>49</v>
      </c>
      <c r="I684" s="1" t="s">
        <v>58</v>
      </c>
      <c r="J684" s="1" t="s">
        <v>77</v>
      </c>
      <c r="K684" s="1" t="s">
        <v>180</v>
      </c>
      <c r="L684" s="1" t="s">
        <v>59</v>
      </c>
      <c r="M684" s="1" t="s">
        <v>275</v>
      </c>
      <c r="N684" s="1">
        <v>0.41</v>
      </c>
      <c r="O684" s="1" t="s">
        <v>33</v>
      </c>
      <c r="P684" s="1" t="s">
        <v>53</v>
      </c>
      <c r="Q684" s="1" t="s">
        <v>469</v>
      </c>
      <c r="R684" s="1" t="s">
        <v>470</v>
      </c>
      <c r="S684" s="1">
        <v>2920</v>
      </c>
      <c r="T684" s="3">
        <v>42183</v>
      </c>
      <c r="U684" s="3">
        <v>42185</v>
      </c>
      <c r="V684" s="1">
        <v>-8.5150000000000006</v>
      </c>
      <c r="W684" s="1">
        <v>12</v>
      </c>
      <c r="X684" s="1">
        <v>593.33000000000004</v>
      </c>
      <c r="Y684" s="4">
        <v>87587</v>
      </c>
    </row>
    <row r="685" spans="1:25" ht="12.75" customHeight="1" x14ac:dyDescent="0.25">
      <c r="A685" s="1">
        <v>18636</v>
      </c>
      <c r="B685" s="1" t="s">
        <v>106</v>
      </c>
      <c r="C685" s="1">
        <v>0.01</v>
      </c>
      <c r="D685" s="1">
        <v>3.08</v>
      </c>
      <c r="E685" s="1">
        <v>0.5</v>
      </c>
      <c r="F685" s="1">
        <v>1211</v>
      </c>
      <c r="G685" s="1" t="s">
        <v>1303</v>
      </c>
      <c r="H685" s="1" t="s">
        <v>49</v>
      </c>
      <c r="I685" s="1" t="s">
        <v>28</v>
      </c>
      <c r="J685" s="1" t="s">
        <v>29</v>
      </c>
      <c r="K685" s="1" t="s">
        <v>134</v>
      </c>
      <c r="L685" s="1" t="s">
        <v>59</v>
      </c>
      <c r="M685" s="1" t="s">
        <v>1304</v>
      </c>
      <c r="N685" s="1">
        <v>0.37</v>
      </c>
      <c r="O685" s="1" t="s">
        <v>33</v>
      </c>
      <c r="P685" s="1" t="s">
        <v>61</v>
      </c>
      <c r="Q685" s="1" t="s">
        <v>703</v>
      </c>
      <c r="R685" s="1" t="s">
        <v>1305</v>
      </c>
      <c r="S685" s="1">
        <v>46806</v>
      </c>
      <c r="T685" s="3">
        <v>42036</v>
      </c>
      <c r="U685" s="3">
        <v>42041</v>
      </c>
      <c r="V685" s="1">
        <v>9.0045000000000002</v>
      </c>
      <c r="W685" s="1">
        <v>4</v>
      </c>
      <c r="X685" s="1">
        <v>13.05</v>
      </c>
      <c r="Y685" s="4">
        <v>88598</v>
      </c>
    </row>
    <row r="686" spans="1:25" ht="12.75" customHeight="1" x14ac:dyDescent="0.25">
      <c r="A686" s="1">
        <v>22528</v>
      </c>
      <c r="B686" s="1" t="s">
        <v>25</v>
      </c>
      <c r="C686" s="1">
        <v>0.08</v>
      </c>
      <c r="D686" s="1">
        <v>4.91</v>
      </c>
      <c r="E686" s="1">
        <v>4.97</v>
      </c>
      <c r="F686" s="1">
        <v>1212</v>
      </c>
      <c r="G686" s="1" t="s">
        <v>1306</v>
      </c>
      <c r="H686" s="1" t="s">
        <v>49</v>
      </c>
      <c r="I686" s="1" t="s">
        <v>28</v>
      </c>
      <c r="J686" s="1" t="s">
        <v>29</v>
      </c>
      <c r="K686" s="1" t="s">
        <v>109</v>
      </c>
      <c r="L686" s="1" t="s">
        <v>59</v>
      </c>
      <c r="M686" s="1" t="s">
        <v>1307</v>
      </c>
      <c r="N686" s="1">
        <v>0.38</v>
      </c>
      <c r="O686" s="1" t="s">
        <v>33</v>
      </c>
      <c r="P686" s="1" t="s">
        <v>61</v>
      </c>
      <c r="Q686" s="1" t="s">
        <v>703</v>
      </c>
      <c r="R686" s="1" t="s">
        <v>1308</v>
      </c>
      <c r="S686" s="1">
        <v>46404</v>
      </c>
      <c r="T686" s="3">
        <v>42019</v>
      </c>
      <c r="U686" s="3">
        <v>42020</v>
      </c>
      <c r="V686" s="1">
        <v>-99.762500000000003</v>
      </c>
      <c r="W686" s="1">
        <v>12</v>
      </c>
      <c r="X686" s="1">
        <v>58.95</v>
      </c>
      <c r="Y686" s="4">
        <v>88600</v>
      </c>
    </row>
    <row r="687" spans="1:25" ht="12.75" customHeight="1" x14ac:dyDescent="0.25">
      <c r="A687" s="1">
        <v>22529</v>
      </c>
      <c r="B687" s="1" t="s">
        <v>25</v>
      </c>
      <c r="C687" s="1">
        <v>0.01</v>
      </c>
      <c r="D687" s="1">
        <v>3499.99</v>
      </c>
      <c r="E687" s="1">
        <v>24.49</v>
      </c>
      <c r="F687" s="1">
        <v>1212</v>
      </c>
      <c r="G687" s="1" t="s">
        <v>1306</v>
      </c>
      <c r="H687" s="1" t="s">
        <v>49</v>
      </c>
      <c r="I687" s="1" t="s">
        <v>28</v>
      </c>
      <c r="J687" s="1" t="s">
        <v>77</v>
      </c>
      <c r="K687" s="1" t="s">
        <v>587</v>
      </c>
      <c r="L687" s="1" t="s">
        <v>236</v>
      </c>
      <c r="M687" s="1" t="s">
        <v>1309</v>
      </c>
      <c r="N687" s="1">
        <v>0.37</v>
      </c>
      <c r="O687" s="1" t="s">
        <v>33</v>
      </c>
      <c r="P687" s="1" t="s">
        <v>61</v>
      </c>
      <c r="Q687" s="1" t="s">
        <v>703</v>
      </c>
      <c r="R687" s="1" t="s">
        <v>1308</v>
      </c>
      <c r="S687" s="1">
        <v>46404</v>
      </c>
      <c r="T687" s="3">
        <v>42019</v>
      </c>
      <c r="U687" s="3">
        <v>42020</v>
      </c>
      <c r="V687" s="1">
        <v>-3061.82</v>
      </c>
      <c r="W687" s="1">
        <v>1</v>
      </c>
      <c r="X687" s="1">
        <v>3672.89</v>
      </c>
      <c r="Y687" s="4">
        <v>88600</v>
      </c>
    </row>
    <row r="688" spans="1:25" ht="12.75" customHeight="1" x14ac:dyDescent="0.25">
      <c r="A688" s="1">
        <v>24270</v>
      </c>
      <c r="B688" s="1" t="s">
        <v>106</v>
      </c>
      <c r="C688" s="1">
        <v>7.0000000000000007E-2</v>
      </c>
      <c r="D688" s="1">
        <v>29.89</v>
      </c>
      <c r="E688" s="1">
        <v>1.99</v>
      </c>
      <c r="F688" s="1">
        <v>1213</v>
      </c>
      <c r="G688" s="1" t="s">
        <v>1310</v>
      </c>
      <c r="H688" s="1" t="s">
        <v>27</v>
      </c>
      <c r="I688" s="1" t="s">
        <v>28</v>
      </c>
      <c r="J688" s="1" t="s">
        <v>77</v>
      </c>
      <c r="K688" s="1" t="s">
        <v>180</v>
      </c>
      <c r="L688" s="1" t="s">
        <v>51</v>
      </c>
      <c r="M688" s="1" t="s">
        <v>1311</v>
      </c>
      <c r="N688" s="1">
        <v>0.5</v>
      </c>
      <c r="O688" s="1" t="s">
        <v>33</v>
      </c>
      <c r="P688" s="1" t="s">
        <v>61</v>
      </c>
      <c r="Q688" s="1" t="s">
        <v>703</v>
      </c>
      <c r="R688" s="1" t="s">
        <v>1312</v>
      </c>
      <c r="S688" s="1">
        <v>46530</v>
      </c>
      <c r="T688" s="3">
        <v>42039</v>
      </c>
      <c r="U688" s="3">
        <v>42044</v>
      </c>
      <c r="V688" s="1">
        <v>258.6189</v>
      </c>
      <c r="W688" s="1">
        <v>13</v>
      </c>
      <c r="X688" s="1">
        <v>374.81</v>
      </c>
      <c r="Y688" s="4">
        <v>88599</v>
      </c>
    </row>
    <row r="689" spans="1:25" ht="12.75" customHeight="1" x14ac:dyDescent="0.25">
      <c r="A689" s="1">
        <v>24271</v>
      </c>
      <c r="B689" s="1" t="s">
        <v>106</v>
      </c>
      <c r="C689" s="1">
        <v>0.03</v>
      </c>
      <c r="D689" s="1">
        <v>8.34</v>
      </c>
      <c r="E689" s="1">
        <v>4.82</v>
      </c>
      <c r="F689" s="1">
        <v>1213</v>
      </c>
      <c r="G689" s="1" t="s">
        <v>1310</v>
      </c>
      <c r="H689" s="1" t="s">
        <v>49</v>
      </c>
      <c r="I689" s="1" t="s">
        <v>28</v>
      </c>
      <c r="J689" s="1" t="s">
        <v>29</v>
      </c>
      <c r="K689" s="1" t="s">
        <v>93</v>
      </c>
      <c r="L689" s="1" t="s">
        <v>59</v>
      </c>
      <c r="M689" s="1" t="s">
        <v>918</v>
      </c>
      <c r="N689" s="1">
        <v>0.4</v>
      </c>
      <c r="O689" s="1" t="s">
        <v>33</v>
      </c>
      <c r="P689" s="1" t="s">
        <v>61</v>
      </c>
      <c r="Q689" s="1" t="s">
        <v>703</v>
      </c>
      <c r="R689" s="1" t="s">
        <v>1312</v>
      </c>
      <c r="S689" s="1">
        <v>46530</v>
      </c>
      <c r="T689" s="3">
        <v>42039</v>
      </c>
      <c r="U689" s="3">
        <v>42043</v>
      </c>
      <c r="V689" s="1">
        <v>-6.71</v>
      </c>
      <c r="W689" s="1">
        <v>5</v>
      </c>
      <c r="X689" s="1">
        <v>43.27</v>
      </c>
      <c r="Y689" s="4">
        <v>88599</v>
      </c>
    </row>
    <row r="690" spans="1:25" ht="12.75" customHeight="1" x14ac:dyDescent="0.25">
      <c r="A690" s="1">
        <v>22530</v>
      </c>
      <c r="B690" s="1" t="s">
        <v>25</v>
      </c>
      <c r="C690" s="1">
        <v>0.03</v>
      </c>
      <c r="D690" s="1">
        <v>5.84</v>
      </c>
      <c r="E690" s="1">
        <v>1.2</v>
      </c>
      <c r="F690" s="1">
        <v>1213</v>
      </c>
      <c r="G690" s="1" t="s">
        <v>1310</v>
      </c>
      <c r="H690" s="1" t="s">
        <v>49</v>
      </c>
      <c r="I690" s="1" t="s">
        <v>28</v>
      </c>
      <c r="J690" s="1" t="s">
        <v>29</v>
      </c>
      <c r="K690" s="1" t="s">
        <v>30</v>
      </c>
      <c r="L690" s="1" t="s">
        <v>31</v>
      </c>
      <c r="M690" s="1" t="s">
        <v>1313</v>
      </c>
      <c r="N690" s="1">
        <v>0.55000000000000004</v>
      </c>
      <c r="O690" s="1" t="s">
        <v>33</v>
      </c>
      <c r="P690" s="1" t="s">
        <v>61</v>
      </c>
      <c r="Q690" s="1" t="s">
        <v>703</v>
      </c>
      <c r="R690" s="1" t="s">
        <v>1312</v>
      </c>
      <c r="S690" s="1">
        <v>46530</v>
      </c>
      <c r="T690" s="3">
        <v>42019</v>
      </c>
      <c r="U690" s="3">
        <v>42021</v>
      </c>
      <c r="V690" s="1">
        <v>-9.9999999999997868E-3</v>
      </c>
      <c r="W690" s="1">
        <v>2</v>
      </c>
      <c r="X690" s="1">
        <v>11.74</v>
      </c>
      <c r="Y690" s="4">
        <v>88600</v>
      </c>
    </row>
    <row r="691" spans="1:25" ht="12.75" customHeight="1" x14ac:dyDescent="0.25">
      <c r="A691" s="1">
        <v>7632</v>
      </c>
      <c r="B691" s="1" t="s">
        <v>56</v>
      </c>
      <c r="C691" s="1">
        <v>0.09</v>
      </c>
      <c r="D691" s="1">
        <v>130.97999999999999</v>
      </c>
      <c r="E691" s="1">
        <v>30</v>
      </c>
      <c r="F691" s="1">
        <v>1217</v>
      </c>
      <c r="G691" s="1" t="s">
        <v>1314</v>
      </c>
      <c r="H691" s="1" t="s">
        <v>39</v>
      </c>
      <c r="I691" s="1" t="s">
        <v>58</v>
      </c>
      <c r="J691" s="1" t="s">
        <v>41</v>
      </c>
      <c r="K691" s="1" t="s">
        <v>42</v>
      </c>
      <c r="L691" s="1" t="s">
        <v>43</v>
      </c>
      <c r="M691" s="1" t="s">
        <v>546</v>
      </c>
      <c r="N691" s="1">
        <v>0.78</v>
      </c>
      <c r="O691" s="1" t="s">
        <v>33</v>
      </c>
      <c r="P691" s="1" t="s">
        <v>53</v>
      </c>
      <c r="Q691" s="1" t="s">
        <v>193</v>
      </c>
      <c r="R691" s="1" t="s">
        <v>194</v>
      </c>
      <c r="S691" s="1">
        <v>2112</v>
      </c>
      <c r="T691" s="3">
        <v>42122</v>
      </c>
      <c r="U691" s="3">
        <v>42125</v>
      </c>
      <c r="V691" s="1">
        <v>-421.76</v>
      </c>
      <c r="W691" s="1">
        <v>41</v>
      </c>
      <c r="X691" s="1">
        <v>5258.94</v>
      </c>
      <c r="Y691" s="4">
        <v>54595</v>
      </c>
    </row>
    <row r="692" spans="1:25" ht="12.75" customHeight="1" x14ac:dyDescent="0.25">
      <c r="A692" s="1">
        <v>25631</v>
      </c>
      <c r="B692" s="1" t="s">
        <v>56</v>
      </c>
      <c r="C692" s="1">
        <v>0.02</v>
      </c>
      <c r="D692" s="1">
        <v>8.34</v>
      </c>
      <c r="E692" s="1">
        <v>2.64</v>
      </c>
      <c r="F692" s="1">
        <v>1226</v>
      </c>
      <c r="G692" s="1" t="s">
        <v>1315</v>
      </c>
      <c r="H692" s="1" t="s">
        <v>49</v>
      </c>
      <c r="I692" s="1" t="s">
        <v>58</v>
      </c>
      <c r="J692" s="1" t="s">
        <v>29</v>
      </c>
      <c r="K692" s="1" t="s">
        <v>174</v>
      </c>
      <c r="L692" s="1" t="s">
        <v>51</v>
      </c>
      <c r="M692" s="1" t="s">
        <v>358</v>
      </c>
      <c r="N692" s="1">
        <v>0.59</v>
      </c>
      <c r="O692" s="1" t="s">
        <v>33</v>
      </c>
      <c r="P692" s="1" t="s">
        <v>53</v>
      </c>
      <c r="Q692" s="1" t="s">
        <v>469</v>
      </c>
      <c r="R692" s="1" t="s">
        <v>1316</v>
      </c>
      <c r="S692" s="1">
        <v>2861</v>
      </c>
      <c r="T692" s="3">
        <v>42122</v>
      </c>
      <c r="U692" s="3">
        <v>42124</v>
      </c>
      <c r="V692" s="1">
        <v>6.79</v>
      </c>
      <c r="W692" s="1">
        <v>8</v>
      </c>
      <c r="X692" s="1">
        <v>66.739999999999995</v>
      </c>
      <c r="Y692" s="4">
        <v>90800</v>
      </c>
    </row>
    <row r="693" spans="1:25" ht="12.75" customHeight="1" x14ac:dyDescent="0.25">
      <c r="A693" s="1">
        <v>25632</v>
      </c>
      <c r="B693" s="1" t="s">
        <v>56</v>
      </c>
      <c r="C693" s="1">
        <v>0.09</v>
      </c>
      <c r="D693" s="1">
        <v>130.97999999999999</v>
      </c>
      <c r="E693" s="1">
        <v>30</v>
      </c>
      <c r="F693" s="1">
        <v>1227</v>
      </c>
      <c r="G693" s="1" t="s">
        <v>1317</v>
      </c>
      <c r="H693" s="1" t="s">
        <v>39</v>
      </c>
      <c r="I693" s="1" t="s">
        <v>58</v>
      </c>
      <c r="J693" s="1" t="s">
        <v>41</v>
      </c>
      <c r="K693" s="1" t="s">
        <v>42</v>
      </c>
      <c r="L693" s="1" t="s">
        <v>43</v>
      </c>
      <c r="M693" s="1" t="s">
        <v>546</v>
      </c>
      <c r="N693" s="1">
        <v>0.78</v>
      </c>
      <c r="O693" s="1" t="s">
        <v>33</v>
      </c>
      <c r="P693" s="1" t="s">
        <v>53</v>
      </c>
      <c r="Q693" s="1" t="s">
        <v>149</v>
      </c>
      <c r="R693" s="1" t="s">
        <v>778</v>
      </c>
      <c r="S693" s="1">
        <v>5403</v>
      </c>
      <c r="T693" s="3">
        <v>42122</v>
      </c>
      <c r="U693" s="3">
        <v>42125</v>
      </c>
      <c r="V693" s="1">
        <v>-421.76</v>
      </c>
      <c r="W693" s="1">
        <v>10</v>
      </c>
      <c r="X693" s="1">
        <v>1282.67</v>
      </c>
      <c r="Y693" s="4">
        <v>90800</v>
      </c>
    </row>
    <row r="694" spans="1:25" ht="12.75" customHeight="1" x14ac:dyDescent="0.25">
      <c r="A694" s="1">
        <v>7810</v>
      </c>
      <c r="B694" s="1" t="s">
        <v>56</v>
      </c>
      <c r="C694" s="1">
        <v>0</v>
      </c>
      <c r="D694" s="1">
        <v>7.1</v>
      </c>
      <c r="E694" s="1">
        <v>6.05</v>
      </c>
      <c r="F694" s="1">
        <v>1228</v>
      </c>
      <c r="G694" s="1" t="s">
        <v>1318</v>
      </c>
      <c r="H694" s="1" t="s">
        <v>49</v>
      </c>
      <c r="I694" s="1" t="s">
        <v>58</v>
      </c>
      <c r="J694" s="1" t="s">
        <v>29</v>
      </c>
      <c r="K694" s="1" t="s">
        <v>109</v>
      </c>
      <c r="L694" s="1" t="s">
        <v>59</v>
      </c>
      <c r="M694" s="1" t="s">
        <v>651</v>
      </c>
      <c r="N694" s="1">
        <v>0.39</v>
      </c>
      <c r="O694" s="1" t="s">
        <v>33</v>
      </c>
      <c r="P694" s="1" t="s">
        <v>53</v>
      </c>
      <c r="Q694" s="1" t="s">
        <v>234</v>
      </c>
      <c r="R694" s="1" t="s">
        <v>1319</v>
      </c>
      <c r="S694" s="1">
        <v>19140</v>
      </c>
      <c r="T694" s="3">
        <v>42051</v>
      </c>
      <c r="U694" s="3">
        <v>42052</v>
      </c>
      <c r="V694" s="1">
        <v>-60.145000000000003</v>
      </c>
      <c r="W694" s="1">
        <v>28</v>
      </c>
      <c r="X694" s="1">
        <v>208.83</v>
      </c>
      <c r="Y694" s="4">
        <v>55874</v>
      </c>
    </row>
    <row r="695" spans="1:25" ht="12.75" customHeight="1" x14ac:dyDescent="0.25">
      <c r="A695" s="1">
        <v>7811</v>
      </c>
      <c r="B695" s="1" t="s">
        <v>56</v>
      </c>
      <c r="C695" s="1">
        <v>0.01</v>
      </c>
      <c r="D695" s="1">
        <v>4.9800000000000004</v>
      </c>
      <c r="E695" s="1">
        <v>4.62</v>
      </c>
      <c r="F695" s="1">
        <v>1228</v>
      </c>
      <c r="G695" s="1" t="s">
        <v>1318</v>
      </c>
      <c r="H695" s="1" t="s">
        <v>27</v>
      </c>
      <c r="I695" s="1" t="s">
        <v>58</v>
      </c>
      <c r="J695" s="1" t="s">
        <v>77</v>
      </c>
      <c r="K695" s="1" t="s">
        <v>180</v>
      </c>
      <c r="L695" s="1" t="s">
        <v>51</v>
      </c>
      <c r="M695" s="1" t="s">
        <v>411</v>
      </c>
      <c r="N695" s="1">
        <v>0.64</v>
      </c>
      <c r="O695" s="1" t="s">
        <v>33</v>
      </c>
      <c r="P695" s="1" t="s">
        <v>53</v>
      </c>
      <c r="Q695" s="1" t="s">
        <v>234</v>
      </c>
      <c r="R695" s="1" t="s">
        <v>1319</v>
      </c>
      <c r="S695" s="1">
        <v>19140</v>
      </c>
      <c r="T695" s="3">
        <v>42051</v>
      </c>
      <c r="U695" s="3">
        <v>42053</v>
      </c>
      <c r="V695" s="1">
        <v>-111.72</v>
      </c>
      <c r="W695" s="1">
        <v>41</v>
      </c>
      <c r="X695" s="1">
        <v>228.3</v>
      </c>
      <c r="Y695" s="4">
        <v>55874</v>
      </c>
    </row>
    <row r="696" spans="1:25" ht="12.75" customHeight="1" x14ac:dyDescent="0.25">
      <c r="A696" s="1">
        <v>7812</v>
      </c>
      <c r="B696" s="1" t="s">
        <v>56</v>
      </c>
      <c r="C696" s="1">
        <v>0.06</v>
      </c>
      <c r="D696" s="1">
        <v>5.68</v>
      </c>
      <c r="E696" s="1">
        <v>1.39</v>
      </c>
      <c r="F696" s="1">
        <v>1228</v>
      </c>
      <c r="G696" s="1" t="s">
        <v>1318</v>
      </c>
      <c r="H696" s="1" t="s">
        <v>49</v>
      </c>
      <c r="I696" s="1" t="s">
        <v>58</v>
      </c>
      <c r="J696" s="1" t="s">
        <v>29</v>
      </c>
      <c r="K696" s="1" t="s">
        <v>69</v>
      </c>
      <c r="L696" s="1" t="s">
        <v>59</v>
      </c>
      <c r="M696" s="1" t="s">
        <v>998</v>
      </c>
      <c r="N696" s="1">
        <v>0.38</v>
      </c>
      <c r="O696" s="1" t="s">
        <v>33</v>
      </c>
      <c r="P696" s="1" t="s">
        <v>53</v>
      </c>
      <c r="Q696" s="1" t="s">
        <v>234</v>
      </c>
      <c r="R696" s="1" t="s">
        <v>1319</v>
      </c>
      <c r="S696" s="1">
        <v>19140</v>
      </c>
      <c r="T696" s="3">
        <v>42051</v>
      </c>
      <c r="U696" s="3">
        <v>42051</v>
      </c>
      <c r="V696" s="1">
        <v>33.01</v>
      </c>
      <c r="W696" s="1">
        <v>24</v>
      </c>
      <c r="X696" s="1">
        <v>129.53</v>
      </c>
      <c r="Y696" s="4">
        <v>55874</v>
      </c>
    </row>
    <row r="697" spans="1:25" ht="12.75" customHeight="1" x14ac:dyDescent="0.25">
      <c r="A697" s="1">
        <v>25811</v>
      </c>
      <c r="B697" s="1" t="s">
        <v>56</v>
      </c>
      <c r="C697" s="1">
        <v>0.01</v>
      </c>
      <c r="D697" s="1">
        <v>4.9800000000000004</v>
      </c>
      <c r="E697" s="1">
        <v>4.62</v>
      </c>
      <c r="F697" s="1">
        <v>1229</v>
      </c>
      <c r="G697" s="1" t="s">
        <v>1320</v>
      </c>
      <c r="H697" s="1" t="s">
        <v>27</v>
      </c>
      <c r="I697" s="1" t="s">
        <v>58</v>
      </c>
      <c r="J697" s="1" t="s">
        <v>77</v>
      </c>
      <c r="K697" s="1" t="s">
        <v>180</v>
      </c>
      <c r="L697" s="1" t="s">
        <v>51</v>
      </c>
      <c r="M697" s="1" t="s">
        <v>411</v>
      </c>
      <c r="N697" s="1">
        <v>0.64</v>
      </c>
      <c r="O697" s="1" t="s">
        <v>33</v>
      </c>
      <c r="P697" s="1" t="s">
        <v>61</v>
      </c>
      <c r="Q697" s="1" t="s">
        <v>130</v>
      </c>
      <c r="R697" s="1" t="s">
        <v>1321</v>
      </c>
      <c r="S697" s="1">
        <v>75482</v>
      </c>
      <c r="T697" s="3">
        <v>42051</v>
      </c>
      <c r="U697" s="3">
        <v>42053</v>
      </c>
      <c r="V697" s="1">
        <v>-111.72</v>
      </c>
      <c r="W697" s="1">
        <v>10</v>
      </c>
      <c r="X697" s="1">
        <v>55.68</v>
      </c>
      <c r="Y697" s="4">
        <v>90378</v>
      </c>
    </row>
    <row r="698" spans="1:25" ht="12.75" customHeight="1" x14ac:dyDescent="0.25">
      <c r="A698" s="1">
        <v>21206</v>
      </c>
      <c r="B698" s="1" t="s">
        <v>47</v>
      </c>
      <c r="C698" s="1">
        <v>0.1</v>
      </c>
      <c r="D698" s="1">
        <v>120.98</v>
      </c>
      <c r="E698" s="1">
        <v>9.07</v>
      </c>
      <c r="F698" s="1">
        <v>1233</v>
      </c>
      <c r="G698" s="1" t="s">
        <v>1322</v>
      </c>
      <c r="H698" s="1" t="s">
        <v>27</v>
      </c>
      <c r="I698" s="1" t="s">
        <v>114</v>
      </c>
      <c r="J698" s="1" t="s">
        <v>29</v>
      </c>
      <c r="K698" s="1" t="s">
        <v>109</v>
      </c>
      <c r="L698" s="1" t="s">
        <v>59</v>
      </c>
      <c r="M698" s="1" t="s">
        <v>1323</v>
      </c>
      <c r="N698" s="1">
        <v>0.35</v>
      </c>
      <c r="O698" s="1" t="s">
        <v>33</v>
      </c>
      <c r="P698" s="1" t="s">
        <v>61</v>
      </c>
      <c r="Q698" s="1" t="s">
        <v>130</v>
      </c>
      <c r="R698" s="1" t="s">
        <v>1324</v>
      </c>
      <c r="S698" s="1">
        <v>75028</v>
      </c>
      <c r="T698" s="3">
        <v>42103</v>
      </c>
      <c r="U698" s="3">
        <v>42105</v>
      </c>
      <c r="V698" s="1">
        <v>297.45715999999999</v>
      </c>
      <c r="W698" s="1">
        <v>5</v>
      </c>
      <c r="X698" s="1">
        <v>568.24</v>
      </c>
      <c r="Y698" s="4">
        <v>89375</v>
      </c>
    </row>
    <row r="699" spans="1:25" ht="12.75" customHeight="1" x14ac:dyDescent="0.25">
      <c r="A699" s="1">
        <v>21207</v>
      </c>
      <c r="B699" s="1" t="s">
        <v>47</v>
      </c>
      <c r="C699" s="1">
        <v>0.02</v>
      </c>
      <c r="D699" s="1">
        <v>152.47999999999999</v>
      </c>
      <c r="E699" s="1">
        <v>6.5</v>
      </c>
      <c r="F699" s="1">
        <v>1233</v>
      </c>
      <c r="G699" s="1" t="s">
        <v>1322</v>
      </c>
      <c r="H699" s="1" t="s">
        <v>27</v>
      </c>
      <c r="I699" s="1" t="s">
        <v>114</v>
      </c>
      <c r="J699" s="1" t="s">
        <v>77</v>
      </c>
      <c r="K699" s="1" t="s">
        <v>180</v>
      </c>
      <c r="L699" s="1" t="s">
        <v>59</v>
      </c>
      <c r="M699" s="1" t="s">
        <v>609</v>
      </c>
      <c r="N699" s="1">
        <v>0.74</v>
      </c>
      <c r="O699" s="1" t="s">
        <v>33</v>
      </c>
      <c r="P699" s="1" t="s">
        <v>61</v>
      </c>
      <c r="Q699" s="1" t="s">
        <v>130</v>
      </c>
      <c r="R699" s="1" t="s">
        <v>1324</v>
      </c>
      <c r="S699" s="1">
        <v>75028</v>
      </c>
      <c r="T699" s="3">
        <v>42103</v>
      </c>
      <c r="U699" s="3">
        <v>42105</v>
      </c>
      <c r="V699" s="1">
        <v>-564.60239999999999</v>
      </c>
      <c r="W699" s="1">
        <v>1</v>
      </c>
      <c r="X699" s="1">
        <v>162.91</v>
      </c>
      <c r="Y699" s="4">
        <v>89375</v>
      </c>
    </row>
    <row r="700" spans="1:25" ht="12.75" customHeight="1" x14ac:dyDescent="0.25">
      <c r="A700" s="1">
        <v>19874</v>
      </c>
      <c r="B700" s="1" t="s">
        <v>25</v>
      </c>
      <c r="C700" s="1">
        <v>0.09</v>
      </c>
      <c r="D700" s="1">
        <v>99.99</v>
      </c>
      <c r="E700" s="1">
        <v>19.989999999999998</v>
      </c>
      <c r="F700" s="1">
        <v>1233</v>
      </c>
      <c r="G700" s="1" t="s">
        <v>1322</v>
      </c>
      <c r="H700" s="1" t="s">
        <v>49</v>
      </c>
      <c r="I700" s="1" t="s">
        <v>114</v>
      </c>
      <c r="J700" s="1" t="s">
        <v>77</v>
      </c>
      <c r="K700" s="1" t="s">
        <v>180</v>
      </c>
      <c r="L700" s="1" t="s">
        <v>59</v>
      </c>
      <c r="M700" s="1" t="s">
        <v>1151</v>
      </c>
      <c r="N700" s="1">
        <v>0.52</v>
      </c>
      <c r="O700" s="1" t="s">
        <v>33</v>
      </c>
      <c r="P700" s="1" t="s">
        <v>61</v>
      </c>
      <c r="Q700" s="1" t="s">
        <v>130</v>
      </c>
      <c r="R700" s="1" t="s">
        <v>1324</v>
      </c>
      <c r="S700" s="1">
        <v>75028</v>
      </c>
      <c r="T700" s="3">
        <v>42159</v>
      </c>
      <c r="U700" s="3">
        <v>42161</v>
      </c>
      <c r="V700" s="1">
        <v>-161.47499999999999</v>
      </c>
      <c r="W700" s="1">
        <v>1</v>
      </c>
      <c r="X700" s="1">
        <v>97.65</v>
      </c>
      <c r="Y700" s="4">
        <v>89376</v>
      </c>
    </row>
    <row r="701" spans="1:25" ht="12.75" customHeight="1" x14ac:dyDescent="0.25">
      <c r="A701" s="1">
        <v>19875</v>
      </c>
      <c r="B701" s="1" t="s">
        <v>25</v>
      </c>
      <c r="C701" s="1">
        <v>0.04</v>
      </c>
      <c r="D701" s="1">
        <v>205.99</v>
      </c>
      <c r="E701" s="1">
        <v>5.26</v>
      </c>
      <c r="F701" s="1">
        <v>1233</v>
      </c>
      <c r="G701" s="1" t="s">
        <v>1322</v>
      </c>
      <c r="H701" s="1" t="s">
        <v>49</v>
      </c>
      <c r="I701" s="1" t="s">
        <v>114</v>
      </c>
      <c r="J701" s="1" t="s">
        <v>77</v>
      </c>
      <c r="K701" s="1" t="s">
        <v>78</v>
      </c>
      <c r="L701" s="1" t="s">
        <v>59</v>
      </c>
      <c r="M701" s="1" t="s">
        <v>824</v>
      </c>
      <c r="N701" s="1">
        <v>0.56000000000000005</v>
      </c>
      <c r="O701" s="1" t="s">
        <v>33</v>
      </c>
      <c r="P701" s="1" t="s">
        <v>61</v>
      </c>
      <c r="Q701" s="1" t="s">
        <v>130</v>
      </c>
      <c r="R701" s="1" t="s">
        <v>1324</v>
      </c>
      <c r="S701" s="1">
        <v>75028</v>
      </c>
      <c r="T701" s="3">
        <v>42159</v>
      </c>
      <c r="U701" s="3">
        <v>42160</v>
      </c>
      <c r="V701" s="1">
        <v>-0.81400000000001005</v>
      </c>
      <c r="W701" s="1">
        <v>6</v>
      </c>
      <c r="X701" s="1">
        <v>1018.61</v>
      </c>
      <c r="Y701" s="4">
        <v>89376</v>
      </c>
    </row>
    <row r="702" spans="1:25" ht="12.75" customHeight="1" x14ac:dyDescent="0.25">
      <c r="A702" s="1">
        <v>20592</v>
      </c>
      <c r="B702" s="1" t="s">
        <v>56</v>
      </c>
      <c r="C702" s="1">
        <v>0.03</v>
      </c>
      <c r="D702" s="1">
        <v>128.24</v>
      </c>
      <c r="E702" s="1">
        <v>12.65</v>
      </c>
      <c r="F702" s="1">
        <v>1237</v>
      </c>
      <c r="G702" s="1" t="s">
        <v>1325</v>
      </c>
      <c r="H702" s="1" t="s">
        <v>49</v>
      </c>
      <c r="I702" s="1" t="s">
        <v>28</v>
      </c>
      <c r="J702" s="1" t="s">
        <v>41</v>
      </c>
      <c r="K702" s="1" t="s">
        <v>42</v>
      </c>
      <c r="L702" s="1" t="s">
        <v>86</v>
      </c>
      <c r="M702" s="1" t="s">
        <v>619</v>
      </c>
      <c r="N702" s="1"/>
      <c r="O702" s="1" t="s">
        <v>33</v>
      </c>
      <c r="P702" s="1" t="s">
        <v>61</v>
      </c>
      <c r="Q702" s="1" t="s">
        <v>130</v>
      </c>
      <c r="R702" s="1" t="s">
        <v>1326</v>
      </c>
      <c r="S702" s="1">
        <v>75007</v>
      </c>
      <c r="T702" s="3">
        <v>42035</v>
      </c>
      <c r="U702" s="3">
        <v>42037</v>
      </c>
      <c r="V702" s="1">
        <v>790.46399999999983</v>
      </c>
      <c r="W702" s="1">
        <v>9</v>
      </c>
      <c r="X702" s="1">
        <v>1145.5999999999999</v>
      </c>
      <c r="Y702" s="4">
        <v>86075</v>
      </c>
    </row>
    <row r="703" spans="1:25" ht="12.75" customHeight="1" x14ac:dyDescent="0.25">
      <c r="A703" s="1">
        <v>18625</v>
      </c>
      <c r="B703" s="1" t="s">
        <v>37</v>
      </c>
      <c r="C703" s="1">
        <v>0.02</v>
      </c>
      <c r="D703" s="1">
        <v>7.38</v>
      </c>
      <c r="E703" s="1">
        <v>5.21</v>
      </c>
      <c r="F703" s="1">
        <v>1237</v>
      </c>
      <c r="G703" s="1" t="s">
        <v>1325</v>
      </c>
      <c r="H703" s="1" t="s">
        <v>49</v>
      </c>
      <c r="I703" s="1" t="s">
        <v>28</v>
      </c>
      <c r="J703" s="1" t="s">
        <v>41</v>
      </c>
      <c r="K703" s="1" t="s">
        <v>50</v>
      </c>
      <c r="L703" s="1" t="s">
        <v>59</v>
      </c>
      <c r="M703" s="1" t="s">
        <v>424</v>
      </c>
      <c r="N703" s="1">
        <v>0.56000000000000005</v>
      </c>
      <c r="O703" s="1" t="s">
        <v>33</v>
      </c>
      <c r="P703" s="1" t="s">
        <v>61</v>
      </c>
      <c r="Q703" s="1" t="s">
        <v>130</v>
      </c>
      <c r="R703" s="1" t="s">
        <v>1326</v>
      </c>
      <c r="S703" s="1">
        <v>75007</v>
      </c>
      <c r="T703" s="3">
        <v>42092</v>
      </c>
      <c r="U703" s="3">
        <v>42093</v>
      </c>
      <c r="V703" s="1">
        <v>7.74</v>
      </c>
      <c r="W703" s="1">
        <v>3</v>
      </c>
      <c r="X703" s="1">
        <v>24.52</v>
      </c>
      <c r="Y703" s="4">
        <v>86076</v>
      </c>
    </row>
    <row r="704" spans="1:25" ht="12.75" customHeight="1" x14ac:dyDescent="0.25">
      <c r="A704" s="1">
        <v>20432</v>
      </c>
      <c r="B704" s="1" t="s">
        <v>56</v>
      </c>
      <c r="C704" s="1">
        <v>0.05</v>
      </c>
      <c r="D704" s="1">
        <v>300.98</v>
      </c>
      <c r="E704" s="1">
        <v>13.99</v>
      </c>
      <c r="F704" s="1">
        <v>1237</v>
      </c>
      <c r="G704" s="1" t="s">
        <v>1325</v>
      </c>
      <c r="H704" s="1" t="s">
        <v>49</v>
      </c>
      <c r="I704" s="1" t="s">
        <v>28</v>
      </c>
      <c r="J704" s="1" t="s">
        <v>77</v>
      </c>
      <c r="K704" s="1" t="s">
        <v>85</v>
      </c>
      <c r="L704" s="1" t="s">
        <v>86</v>
      </c>
      <c r="M704" s="1" t="s">
        <v>1327</v>
      </c>
      <c r="N704" s="1">
        <v>0.39</v>
      </c>
      <c r="O704" s="1" t="s">
        <v>33</v>
      </c>
      <c r="P704" s="1" t="s">
        <v>61</v>
      </c>
      <c r="Q704" s="1" t="s">
        <v>130</v>
      </c>
      <c r="R704" s="1" t="s">
        <v>1326</v>
      </c>
      <c r="S704" s="1">
        <v>75007</v>
      </c>
      <c r="T704" s="3">
        <v>42149</v>
      </c>
      <c r="U704" s="3">
        <v>42150</v>
      </c>
      <c r="V704" s="1">
        <v>3985.3089</v>
      </c>
      <c r="W704" s="1">
        <v>20</v>
      </c>
      <c r="X704" s="1">
        <v>5775.81</v>
      </c>
      <c r="Y704" s="4">
        <v>86077</v>
      </c>
    </row>
    <row r="705" spans="1:25" ht="12.75" customHeight="1" x14ac:dyDescent="0.25">
      <c r="A705" s="1">
        <v>20433</v>
      </c>
      <c r="B705" s="1" t="s">
        <v>56</v>
      </c>
      <c r="C705" s="1">
        <v>0.04</v>
      </c>
      <c r="D705" s="1">
        <v>205.99</v>
      </c>
      <c r="E705" s="1">
        <v>5</v>
      </c>
      <c r="F705" s="1">
        <v>1237</v>
      </c>
      <c r="G705" s="1" t="s">
        <v>1325</v>
      </c>
      <c r="H705" s="1" t="s">
        <v>27</v>
      </c>
      <c r="I705" s="1" t="s">
        <v>28</v>
      </c>
      <c r="J705" s="1" t="s">
        <v>77</v>
      </c>
      <c r="K705" s="1" t="s">
        <v>78</v>
      </c>
      <c r="L705" s="1" t="s">
        <v>59</v>
      </c>
      <c r="M705" s="1" t="s">
        <v>1328</v>
      </c>
      <c r="N705" s="1">
        <v>0.59</v>
      </c>
      <c r="O705" s="1" t="s">
        <v>33</v>
      </c>
      <c r="P705" s="1" t="s">
        <v>61</v>
      </c>
      <c r="Q705" s="1" t="s">
        <v>130</v>
      </c>
      <c r="R705" s="1" t="s">
        <v>1326</v>
      </c>
      <c r="S705" s="1">
        <v>75007</v>
      </c>
      <c r="T705" s="3">
        <v>42149</v>
      </c>
      <c r="U705" s="3">
        <v>42150</v>
      </c>
      <c r="V705" s="1">
        <v>13.956800000000015</v>
      </c>
      <c r="W705" s="1">
        <v>11</v>
      </c>
      <c r="X705" s="1">
        <v>1878.24</v>
      </c>
      <c r="Y705" s="4">
        <v>86077</v>
      </c>
    </row>
    <row r="706" spans="1:25" ht="12.75" customHeight="1" x14ac:dyDescent="0.25">
      <c r="A706" s="1">
        <v>20593</v>
      </c>
      <c r="B706" s="1" t="s">
        <v>56</v>
      </c>
      <c r="C706" s="1">
        <v>0.01</v>
      </c>
      <c r="D706" s="1">
        <v>160.97999999999999</v>
      </c>
      <c r="E706" s="1">
        <v>30</v>
      </c>
      <c r="F706" s="1">
        <v>1238</v>
      </c>
      <c r="G706" s="1" t="s">
        <v>1329</v>
      </c>
      <c r="H706" s="1" t="s">
        <v>39</v>
      </c>
      <c r="I706" s="1" t="s">
        <v>28</v>
      </c>
      <c r="J706" s="1" t="s">
        <v>41</v>
      </c>
      <c r="K706" s="1" t="s">
        <v>42</v>
      </c>
      <c r="L706" s="1" t="s">
        <v>43</v>
      </c>
      <c r="M706" s="1" t="s">
        <v>177</v>
      </c>
      <c r="N706" s="1">
        <v>0.62</v>
      </c>
      <c r="O706" s="1" t="s">
        <v>33</v>
      </c>
      <c r="P706" s="1" t="s">
        <v>61</v>
      </c>
      <c r="Q706" s="1" t="s">
        <v>130</v>
      </c>
      <c r="R706" s="1" t="s">
        <v>1330</v>
      </c>
      <c r="S706" s="1">
        <v>75104</v>
      </c>
      <c r="T706" s="3">
        <v>42035</v>
      </c>
      <c r="U706" s="3">
        <v>42037</v>
      </c>
      <c r="V706" s="1">
        <v>788.79</v>
      </c>
      <c r="W706" s="1">
        <v>10</v>
      </c>
      <c r="X706" s="1">
        <v>1634.67</v>
      </c>
      <c r="Y706" s="4">
        <v>86075</v>
      </c>
    </row>
    <row r="707" spans="1:25" ht="12.75" customHeight="1" x14ac:dyDescent="0.25">
      <c r="A707" s="1">
        <v>20920</v>
      </c>
      <c r="B707" s="1" t="s">
        <v>37</v>
      </c>
      <c r="C707" s="1">
        <v>0</v>
      </c>
      <c r="D707" s="1">
        <v>387.99</v>
      </c>
      <c r="E707" s="1">
        <v>19.989999999999998</v>
      </c>
      <c r="F707" s="1">
        <v>1241</v>
      </c>
      <c r="G707" s="1" t="s">
        <v>1331</v>
      </c>
      <c r="H707" s="1" t="s">
        <v>49</v>
      </c>
      <c r="I707" s="1" t="s">
        <v>28</v>
      </c>
      <c r="J707" s="1" t="s">
        <v>29</v>
      </c>
      <c r="K707" s="1" t="s">
        <v>109</v>
      </c>
      <c r="L707" s="1" t="s">
        <v>59</v>
      </c>
      <c r="M707" s="1" t="s">
        <v>1332</v>
      </c>
      <c r="N707" s="1">
        <v>0.38</v>
      </c>
      <c r="O707" s="1" t="s">
        <v>33</v>
      </c>
      <c r="P707" s="1" t="s">
        <v>136</v>
      </c>
      <c r="Q707" s="1" t="s">
        <v>1278</v>
      </c>
      <c r="R707" s="1" t="s">
        <v>511</v>
      </c>
      <c r="S707" s="1">
        <v>36830</v>
      </c>
      <c r="T707" s="3">
        <v>42079</v>
      </c>
      <c r="U707" s="3">
        <v>42080</v>
      </c>
      <c r="V707" s="1">
        <v>-70.14</v>
      </c>
      <c r="W707" s="1">
        <v>23</v>
      </c>
      <c r="X707" s="1">
        <v>9280.7199999999993</v>
      </c>
      <c r="Y707" s="4">
        <v>90880</v>
      </c>
    </row>
    <row r="708" spans="1:25" ht="12.75" customHeight="1" x14ac:dyDescent="0.25">
      <c r="A708" s="1">
        <v>20233</v>
      </c>
      <c r="B708" s="1" t="s">
        <v>47</v>
      </c>
      <c r="C708" s="1">
        <v>0.06</v>
      </c>
      <c r="D708" s="1">
        <v>200.97</v>
      </c>
      <c r="E708" s="1">
        <v>15.59</v>
      </c>
      <c r="F708" s="1">
        <v>1241</v>
      </c>
      <c r="G708" s="1" t="s">
        <v>1331</v>
      </c>
      <c r="H708" s="1" t="s">
        <v>39</v>
      </c>
      <c r="I708" s="1" t="s">
        <v>58</v>
      </c>
      <c r="J708" s="1" t="s">
        <v>77</v>
      </c>
      <c r="K708" s="1" t="s">
        <v>85</v>
      </c>
      <c r="L708" s="1" t="s">
        <v>43</v>
      </c>
      <c r="M708" s="1" t="s">
        <v>1333</v>
      </c>
      <c r="N708" s="1">
        <v>0.36</v>
      </c>
      <c r="O708" s="1" t="s">
        <v>33</v>
      </c>
      <c r="P708" s="1" t="s">
        <v>136</v>
      </c>
      <c r="Q708" s="1" t="s">
        <v>1278</v>
      </c>
      <c r="R708" s="1" t="s">
        <v>511</v>
      </c>
      <c r="S708" s="1">
        <v>36830</v>
      </c>
      <c r="T708" s="3">
        <v>42088</v>
      </c>
      <c r="U708" s="3">
        <v>42088</v>
      </c>
      <c r="V708" s="1">
        <v>531.61799999999994</v>
      </c>
      <c r="W708" s="1">
        <v>7</v>
      </c>
      <c r="X708" s="1">
        <v>1348.83</v>
      </c>
      <c r="Y708" s="4">
        <v>90881</v>
      </c>
    </row>
    <row r="709" spans="1:25" ht="12.75" customHeight="1" x14ac:dyDescent="0.25">
      <c r="A709" s="1">
        <v>5117</v>
      </c>
      <c r="B709" s="1" t="s">
        <v>25</v>
      </c>
      <c r="C709" s="1">
        <v>0.1</v>
      </c>
      <c r="D709" s="1">
        <v>22.38</v>
      </c>
      <c r="E709" s="1">
        <v>15.1</v>
      </c>
      <c r="F709" s="1">
        <v>1246</v>
      </c>
      <c r="G709" s="1" t="s">
        <v>1334</v>
      </c>
      <c r="H709" s="1" t="s">
        <v>49</v>
      </c>
      <c r="I709" s="1" t="s">
        <v>40</v>
      </c>
      <c r="J709" s="1" t="s">
        <v>29</v>
      </c>
      <c r="K709" s="1" t="s">
        <v>109</v>
      </c>
      <c r="L709" s="1" t="s">
        <v>59</v>
      </c>
      <c r="M709" s="1" t="s">
        <v>1175</v>
      </c>
      <c r="N709" s="1">
        <v>0.38</v>
      </c>
      <c r="O709" s="1" t="s">
        <v>33</v>
      </c>
      <c r="P709" s="1" t="s">
        <v>53</v>
      </c>
      <c r="Q709" s="1" t="s">
        <v>71</v>
      </c>
      <c r="R709" s="1" t="s">
        <v>90</v>
      </c>
      <c r="S709" s="1">
        <v>10009</v>
      </c>
      <c r="T709" s="3">
        <v>42099</v>
      </c>
      <c r="U709" s="3">
        <v>42100</v>
      </c>
      <c r="V709" s="1">
        <v>-107.51349999999999</v>
      </c>
      <c r="W709" s="1">
        <v>26</v>
      </c>
      <c r="X709" s="1">
        <v>564.98</v>
      </c>
      <c r="Y709" s="4">
        <v>36452</v>
      </c>
    </row>
    <row r="710" spans="1:25" ht="12.75" customHeight="1" x14ac:dyDescent="0.25">
      <c r="A710" s="1">
        <v>5118</v>
      </c>
      <c r="B710" s="1" t="s">
        <v>25</v>
      </c>
      <c r="C710" s="1">
        <v>0.04</v>
      </c>
      <c r="D710" s="1">
        <v>6.98</v>
      </c>
      <c r="E710" s="1">
        <v>2.83</v>
      </c>
      <c r="F710" s="1">
        <v>1246</v>
      </c>
      <c r="G710" s="1" t="s">
        <v>1334</v>
      </c>
      <c r="H710" s="1" t="s">
        <v>49</v>
      </c>
      <c r="I710" s="1" t="s">
        <v>40</v>
      </c>
      <c r="J710" s="1" t="s">
        <v>41</v>
      </c>
      <c r="K710" s="1" t="s">
        <v>50</v>
      </c>
      <c r="L710" s="1" t="s">
        <v>51</v>
      </c>
      <c r="M710" s="1" t="s">
        <v>1335</v>
      </c>
      <c r="N710" s="1">
        <v>0.37</v>
      </c>
      <c r="O710" s="1" t="s">
        <v>33</v>
      </c>
      <c r="P710" s="1" t="s">
        <v>53</v>
      </c>
      <c r="Q710" s="1" t="s">
        <v>71</v>
      </c>
      <c r="R710" s="1" t="s">
        <v>90</v>
      </c>
      <c r="S710" s="1">
        <v>10009</v>
      </c>
      <c r="T710" s="3">
        <v>42099</v>
      </c>
      <c r="U710" s="3">
        <v>42101</v>
      </c>
      <c r="V710" s="1">
        <v>46.01</v>
      </c>
      <c r="W710" s="1">
        <v>18</v>
      </c>
      <c r="X710" s="1">
        <v>129.47999999999999</v>
      </c>
      <c r="Y710" s="4">
        <v>36452</v>
      </c>
    </row>
    <row r="711" spans="1:25" ht="12.75" customHeight="1" x14ac:dyDescent="0.25">
      <c r="A711" s="1">
        <v>6581</v>
      </c>
      <c r="B711" s="1" t="s">
        <v>106</v>
      </c>
      <c r="C711" s="1">
        <v>0.03</v>
      </c>
      <c r="D711" s="1">
        <v>256.99</v>
      </c>
      <c r="E711" s="1">
        <v>11.25</v>
      </c>
      <c r="F711" s="1">
        <v>1246</v>
      </c>
      <c r="G711" s="1" t="s">
        <v>1334</v>
      </c>
      <c r="H711" s="1" t="s">
        <v>49</v>
      </c>
      <c r="I711" s="1" t="s">
        <v>40</v>
      </c>
      <c r="J711" s="1" t="s">
        <v>77</v>
      </c>
      <c r="K711" s="1" t="s">
        <v>180</v>
      </c>
      <c r="L711" s="1" t="s">
        <v>59</v>
      </c>
      <c r="M711" s="1" t="s">
        <v>1336</v>
      </c>
      <c r="N711" s="1">
        <v>0.51</v>
      </c>
      <c r="O711" s="1" t="s">
        <v>33</v>
      </c>
      <c r="P711" s="1" t="s">
        <v>53</v>
      </c>
      <c r="Q711" s="1" t="s">
        <v>71</v>
      </c>
      <c r="R711" s="1" t="s">
        <v>90</v>
      </c>
      <c r="S711" s="1">
        <v>10009</v>
      </c>
      <c r="T711" s="3">
        <v>42146</v>
      </c>
      <c r="U711" s="3">
        <v>42146</v>
      </c>
      <c r="V711" s="1">
        <v>1489.8</v>
      </c>
      <c r="W711" s="1">
        <v>32</v>
      </c>
      <c r="X711" s="1">
        <v>8216.2800000000007</v>
      </c>
      <c r="Y711" s="4">
        <v>46853</v>
      </c>
    </row>
    <row r="712" spans="1:25" ht="12.75" customHeight="1" x14ac:dyDescent="0.25">
      <c r="A712" s="1">
        <v>23117</v>
      </c>
      <c r="B712" s="1" t="s">
        <v>25</v>
      </c>
      <c r="C712" s="1">
        <v>0.1</v>
      </c>
      <c r="D712" s="1">
        <v>22.38</v>
      </c>
      <c r="E712" s="1">
        <v>15.1</v>
      </c>
      <c r="F712" s="1">
        <v>1247</v>
      </c>
      <c r="G712" s="1" t="s">
        <v>1337</v>
      </c>
      <c r="H712" s="1" t="s">
        <v>49</v>
      </c>
      <c r="I712" s="1" t="s">
        <v>40</v>
      </c>
      <c r="J712" s="1" t="s">
        <v>29</v>
      </c>
      <c r="K712" s="1" t="s">
        <v>109</v>
      </c>
      <c r="L712" s="1" t="s">
        <v>59</v>
      </c>
      <c r="M712" s="1" t="s">
        <v>1175</v>
      </c>
      <c r="N712" s="1">
        <v>0.38</v>
      </c>
      <c r="O712" s="1" t="s">
        <v>33</v>
      </c>
      <c r="P712" s="1" t="s">
        <v>61</v>
      </c>
      <c r="Q712" s="1" t="s">
        <v>130</v>
      </c>
      <c r="R712" s="1" t="s">
        <v>1338</v>
      </c>
      <c r="S712" s="1">
        <v>78641</v>
      </c>
      <c r="T712" s="3">
        <v>42099</v>
      </c>
      <c r="U712" s="3">
        <v>42100</v>
      </c>
      <c r="V712" s="1">
        <v>-107.51349999999999</v>
      </c>
      <c r="W712" s="1">
        <v>7</v>
      </c>
      <c r="X712" s="1">
        <v>152.11000000000001</v>
      </c>
      <c r="Y712" s="4">
        <v>91555</v>
      </c>
    </row>
    <row r="713" spans="1:25" ht="12.75" customHeight="1" x14ac:dyDescent="0.25">
      <c r="A713" s="1">
        <v>23118</v>
      </c>
      <c r="B713" s="1" t="s">
        <v>25</v>
      </c>
      <c r="C713" s="1">
        <v>0.04</v>
      </c>
      <c r="D713" s="1">
        <v>6.98</v>
      </c>
      <c r="E713" s="1">
        <v>2.83</v>
      </c>
      <c r="F713" s="1">
        <v>1247</v>
      </c>
      <c r="G713" s="1" t="s">
        <v>1337</v>
      </c>
      <c r="H713" s="1" t="s">
        <v>49</v>
      </c>
      <c r="I713" s="1" t="s">
        <v>40</v>
      </c>
      <c r="J713" s="1" t="s">
        <v>41</v>
      </c>
      <c r="K713" s="1" t="s">
        <v>50</v>
      </c>
      <c r="L713" s="1" t="s">
        <v>51</v>
      </c>
      <c r="M713" s="1" t="s">
        <v>1335</v>
      </c>
      <c r="N713" s="1">
        <v>0.37</v>
      </c>
      <c r="O713" s="1" t="s">
        <v>33</v>
      </c>
      <c r="P713" s="1" t="s">
        <v>61</v>
      </c>
      <c r="Q713" s="1" t="s">
        <v>130</v>
      </c>
      <c r="R713" s="1" t="s">
        <v>1338</v>
      </c>
      <c r="S713" s="1">
        <v>78641</v>
      </c>
      <c r="T713" s="3">
        <v>42099</v>
      </c>
      <c r="U713" s="3">
        <v>42101</v>
      </c>
      <c r="V713" s="1">
        <v>24.819299999999998</v>
      </c>
      <c r="W713" s="1">
        <v>5</v>
      </c>
      <c r="X713" s="1">
        <v>35.97</v>
      </c>
      <c r="Y713" s="4">
        <v>91555</v>
      </c>
    </row>
    <row r="714" spans="1:25" ht="12.75" customHeight="1" x14ac:dyDescent="0.25">
      <c r="A714" s="1">
        <v>18413</v>
      </c>
      <c r="B714" s="1" t="s">
        <v>25</v>
      </c>
      <c r="C714" s="1">
        <v>0</v>
      </c>
      <c r="D714" s="1">
        <v>3.89</v>
      </c>
      <c r="E714" s="1">
        <v>7.01</v>
      </c>
      <c r="F714" s="1">
        <v>1250</v>
      </c>
      <c r="G714" s="1" t="s">
        <v>1339</v>
      </c>
      <c r="H714" s="1" t="s">
        <v>49</v>
      </c>
      <c r="I714" s="1" t="s">
        <v>28</v>
      </c>
      <c r="J714" s="1" t="s">
        <v>29</v>
      </c>
      <c r="K714" s="1" t="s">
        <v>109</v>
      </c>
      <c r="L714" s="1" t="s">
        <v>59</v>
      </c>
      <c r="M714" s="1" t="s">
        <v>1340</v>
      </c>
      <c r="N714" s="1">
        <v>0.37</v>
      </c>
      <c r="O714" s="1" t="s">
        <v>33</v>
      </c>
      <c r="P714" s="1" t="s">
        <v>61</v>
      </c>
      <c r="Q714" s="1" t="s">
        <v>178</v>
      </c>
      <c r="R714" s="1" t="s">
        <v>1341</v>
      </c>
      <c r="S714" s="1">
        <v>60110</v>
      </c>
      <c r="T714" s="3">
        <v>42103</v>
      </c>
      <c r="U714" s="3">
        <v>42103</v>
      </c>
      <c r="V714" s="1">
        <v>-255.16890000000001</v>
      </c>
      <c r="W714" s="1">
        <v>21</v>
      </c>
      <c r="X714" s="1">
        <v>85.64</v>
      </c>
      <c r="Y714" s="4">
        <v>87877</v>
      </c>
    </row>
    <row r="715" spans="1:25" ht="12.75" customHeight="1" x14ac:dyDescent="0.25">
      <c r="A715" s="1">
        <v>18414</v>
      </c>
      <c r="B715" s="1" t="s">
        <v>25</v>
      </c>
      <c r="C715" s="1">
        <v>0.09</v>
      </c>
      <c r="D715" s="1">
        <v>120.98</v>
      </c>
      <c r="E715" s="1">
        <v>30</v>
      </c>
      <c r="F715" s="1">
        <v>1250</v>
      </c>
      <c r="G715" s="1" t="s">
        <v>1339</v>
      </c>
      <c r="H715" s="1" t="s">
        <v>39</v>
      </c>
      <c r="I715" s="1" t="s">
        <v>28</v>
      </c>
      <c r="J715" s="1" t="s">
        <v>41</v>
      </c>
      <c r="K715" s="1" t="s">
        <v>42</v>
      </c>
      <c r="L715" s="1" t="s">
        <v>43</v>
      </c>
      <c r="M715" s="1" t="s">
        <v>1342</v>
      </c>
      <c r="N715" s="1">
        <v>0.64</v>
      </c>
      <c r="O715" s="1" t="s">
        <v>33</v>
      </c>
      <c r="P715" s="1" t="s">
        <v>61</v>
      </c>
      <c r="Q715" s="1" t="s">
        <v>178</v>
      </c>
      <c r="R715" s="1" t="s">
        <v>1341</v>
      </c>
      <c r="S715" s="1">
        <v>60110</v>
      </c>
      <c r="T715" s="3">
        <v>42103</v>
      </c>
      <c r="U715" s="3">
        <v>42105</v>
      </c>
      <c r="V715" s="1">
        <v>74.004800000000003</v>
      </c>
      <c r="W715" s="1">
        <v>22</v>
      </c>
      <c r="X715" s="1">
        <v>2508.15</v>
      </c>
      <c r="Y715" s="4">
        <v>87877</v>
      </c>
    </row>
    <row r="716" spans="1:25" ht="12.75" customHeight="1" x14ac:dyDescent="0.25">
      <c r="A716" s="1">
        <v>18415</v>
      </c>
      <c r="B716" s="1" t="s">
        <v>25</v>
      </c>
      <c r="C716" s="1">
        <v>0.1</v>
      </c>
      <c r="D716" s="1">
        <v>30.98</v>
      </c>
      <c r="E716" s="1">
        <v>5.76</v>
      </c>
      <c r="F716" s="1">
        <v>1250</v>
      </c>
      <c r="G716" s="1" t="s">
        <v>1339</v>
      </c>
      <c r="H716" s="1" t="s">
        <v>49</v>
      </c>
      <c r="I716" s="1" t="s">
        <v>28</v>
      </c>
      <c r="J716" s="1" t="s">
        <v>29</v>
      </c>
      <c r="K716" s="1" t="s">
        <v>93</v>
      </c>
      <c r="L716" s="1" t="s">
        <v>59</v>
      </c>
      <c r="M716" s="1" t="s">
        <v>1343</v>
      </c>
      <c r="N716" s="1">
        <v>0.4</v>
      </c>
      <c r="O716" s="1" t="s">
        <v>33</v>
      </c>
      <c r="P716" s="1" t="s">
        <v>61</v>
      </c>
      <c r="Q716" s="1" t="s">
        <v>178</v>
      </c>
      <c r="R716" s="1" t="s">
        <v>1341</v>
      </c>
      <c r="S716" s="1">
        <v>60110</v>
      </c>
      <c r="T716" s="3">
        <v>42103</v>
      </c>
      <c r="U716" s="3">
        <v>42104</v>
      </c>
      <c r="V716" s="1">
        <v>109.42479999999999</v>
      </c>
      <c r="W716" s="1">
        <v>8</v>
      </c>
      <c r="X716" s="1">
        <v>225.62</v>
      </c>
      <c r="Y716" s="4">
        <v>87877</v>
      </c>
    </row>
    <row r="717" spans="1:25" ht="12.75" customHeight="1" x14ac:dyDescent="0.25">
      <c r="A717" s="1">
        <v>19322</v>
      </c>
      <c r="B717" s="1" t="s">
        <v>106</v>
      </c>
      <c r="C717" s="1">
        <v>0.02</v>
      </c>
      <c r="D717" s="1">
        <v>46.89</v>
      </c>
      <c r="E717" s="1">
        <v>5.0999999999999996</v>
      </c>
      <c r="F717" s="1">
        <v>1253</v>
      </c>
      <c r="G717" s="1" t="s">
        <v>1344</v>
      </c>
      <c r="H717" s="1" t="s">
        <v>49</v>
      </c>
      <c r="I717" s="1" t="s">
        <v>40</v>
      </c>
      <c r="J717" s="1" t="s">
        <v>29</v>
      </c>
      <c r="K717" s="1" t="s">
        <v>257</v>
      </c>
      <c r="L717" s="1" t="s">
        <v>86</v>
      </c>
      <c r="M717" s="1" t="s">
        <v>1345</v>
      </c>
      <c r="N717" s="1">
        <v>0.46</v>
      </c>
      <c r="O717" s="1" t="s">
        <v>33</v>
      </c>
      <c r="P717" s="1" t="s">
        <v>61</v>
      </c>
      <c r="Q717" s="1" t="s">
        <v>130</v>
      </c>
      <c r="R717" s="1" t="s">
        <v>1346</v>
      </c>
      <c r="S717" s="1">
        <v>78613</v>
      </c>
      <c r="T717" s="3">
        <v>42117</v>
      </c>
      <c r="U717" s="3">
        <v>42117</v>
      </c>
      <c r="V717" s="1">
        <v>421.34849999999994</v>
      </c>
      <c r="W717" s="1">
        <v>13</v>
      </c>
      <c r="X717" s="1">
        <v>610.65</v>
      </c>
      <c r="Y717" s="4">
        <v>89981</v>
      </c>
    </row>
    <row r="718" spans="1:25" ht="12.75" customHeight="1" x14ac:dyDescent="0.25">
      <c r="A718" s="1">
        <v>19323</v>
      </c>
      <c r="B718" s="1" t="s">
        <v>106</v>
      </c>
      <c r="C718" s="1">
        <v>0.05</v>
      </c>
      <c r="D718" s="1">
        <v>140.97999999999999</v>
      </c>
      <c r="E718" s="1">
        <v>36.090000000000003</v>
      </c>
      <c r="F718" s="1">
        <v>1253</v>
      </c>
      <c r="G718" s="1" t="s">
        <v>1344</v>
      </c>
      <c r="H718" s="1" t="s">
        <v>39</v>
      </c>
      <c r="I718" s="1" t="s">
        <v>40</v>
      </c>
      <c r="J718" s="1" t="s">
        <v>41</v>
      </c>
      <c r="K718" s="1" t="s">
        <v>191</v>
      </c>
      <c r="L718" s="1" t="s">
        <v>121</v>
      </c>
      <c r="M718" s="1" t="s">
        <v>1347</v>
      </c>
      <c r="N718" s="1">
        <v>0.77</v>
      </c>
      <c r="O718" s="1" t="s">
        <v>33</v>
      </c>
      <c r="P718" s="1" t="s">
        <v>61</v>
      </c>
      <c r="Q718" s="1" t="s">
        <v>130</v>
      </c>
      <c r="R718" s="1" t="s">
        <v>1346</v>
      </c>
      <c r="S718" s="1">
        <v>78613</v>
      </c>
      <c r="T718" s="3">
        <v>42117</v>
      </c>
      <c r="U718" s="3">
        <v>42119</v>
      </c>
      <c r="V718" s="1">
        <v>-373.09</v>
      </c>
      <c r="W718" s="1">
        <v>5</v>
      </c>
      <c r="X718" s="1">
        <v>699.24</v>
      </c>
      <c r="Y718" s="4">
        <v>89981</v>
      </c>
    </row>
    <row r="719" spans="1:25" ht="12.75" customHeight="1" x14ac:dyDescent="0.25">
      <c r="A719" s="1">
        <v>19324</v>
      </c>
      <c r="B719" s="1" t="s">
        <v>106</v>
      </c>
      <c r="C719" s="1">
        <v>0.1</v>
      </c>
      <c r="D719" s="1">
        <v>212.6</v>
      </c>
      <c r="E719" s="1">
        <v>110.2</v>
      </c>
      <c r="F719" s="1">
        <v>1253</v>
      </c>
      <c r="G719" s="1" t="s">
        <v>1344</v>
      </c>
      <c r="H719" s="1" t="s">
        <v>39</v>
      </c>
      <c r="I719" s="1" t="s">
        <v>40</v>
      </c>
      <c r="J719" s="1" t="s">
        <v>41</v>
      </c>
      <c r="K719" s="1" t="s">
        <v>152</v>
      </c>
      <c r="L719" s="1" t="s">
        <v>121</v>
      </c>
      <c r="M719" s="1" t="s">
        <v>1348</v>
      </c>
      <c r="N719" s="1">
        <v>0.73</v>
      </c>
      <c r="O719" s="1" t="s">
        <v>33</v>
      </c>
      <c r="P719" s="1" t="s">
        <v>61</v>
      </c>
      <c r="Q719" s="1" t="s">
        <v>130</v>
      </c>
      <c r="R719" s="1" t="s">
        <v>1346</v>
      </c>
      <c r="S719" s="1">
        <v>78613</v>
      </c>
      <c r="T719" s="3">
        <v>42117</v>
      </c>
      <c r="U719" s="3">
        <v>42119</v>
      </c>
      <c r="V719" s="1">
        <v>-3465.0720000000001</v>
      </c>
      <c r="W719" s="1">
        <v>12</v>
      </c>
      <c r="X719" s="1">
        <v>2346.0300000000002</v>
      </c>
      <c r="Y719" s="4">
        <v>89981</v>
      </c>
    </row>
    <row r="720" spans="1:25" ht="12.75" customHeight="1" x14ac:dyDescent="0.25">
      <c r="A720" s="1">
        <v>23455</v>
      </c>
      <c r="B720" s="1" t="s">
        <v>56</v>
      </c>
      <c r="C720" s="1">
        <v>0.04</v>
      </c>
      <c r="D720" s="1">
        <v>2.08</v>
      </c>
      <c r="E720" s="1">
        <v>1.49</v>
      </c>
      <c r="F720" s="1">
        <v>1254</v>
      </c>
      <c r="G720" s="1" t="s">
        <v>1349</v>
      </c>
      <c r="H720" s="1" t="s">
        <v>49</v>
      </c>
      <c r="I720" s="1" t="s">
        <v>40</v>
      </c>
      <c r="J720" s="1" t="s">
        <v>29</v>
      </c>
      <c r="K720" s="1" t="s">
        <v>109</v>
      </c>
      <c r="L720" s="1" t="s">
        <v>59</v>
      </c>
      <c r="M720" s="1" t="s">
        <v>1350</v>
      </c>
      <c r="N720" s="1">
        <v>0.36</v>
      </c>
      <c r="O720" s="1" t="s">
        <v>33</v>
      </c>
      <c r="P720" s="1" t="s">
        <v>61</v>
      </c>
      <c r="Q720" s="1" t="s">
        <v>130</v>
      </c>
      <c r="R720" s="1" t="s">
        <v>1351</v>
      </c>
      <c r="S720" s="1">
        <v>77530</v>
      </c>
      <c r="T720" s="3">
        <v>42145</v>
      </c>
      <c r="U720" s="3">
        <v>42147</v>
      </c>
      <c r="V720" s="1">
        <v>-11.281500000000001</v>
      </c>
      <c r="W720" s="1">
        <v>16</v>
      </c>
      <c r="X720" s="1">
        <v>33.770000000000003</v>
      </c>
      <c r="Y720" s="4">
        <v>89982</v>
      </c>
    </row>
    <row r="721" spans="1:25" ht="12.75" customHeight="1" x14ac:dyDescent="0.25">
      <c r="A721" s="1">
        <v>23815</v>
      </c>
      <c r="B721" s="1" t="s">
        <v>47</v>
      </c>
      <c r="C721" s="1">
        <v>0.06</v>
      </c>
      <c r="D721" s="1">
        <v>80.98</v>
      </c>
      <c r="E721" s="1">
        <v>35</v>
      </c>
      <c r="F721" s="1">
        <v>1254</v>
      </c>
      <c r="G721" s="1" t="s">
        <v>1349</v>
      </c>
      <c r="H721" s="1" t="s">
        <v>49</v>
      </c>
      <c r="I721" s="1" t="s">
        <v>40</v>
      </c>
      <c r="J721" s="1" t="s">
        <v>29</v>
      </c>
      <c r="K721" s="1" t="s">
        <v>141</v>
      </c>
      <c r="L721" s="1" t="s">
        <v>236</v>
      </c>
      <c r="M721" s="1" t="s">
        <v>1352</v>
      </c>
      <c r="N721" s="1">
        <v>0.81</v>
      </c>
      <c r="O721" s="1" t="s">
        <v>33</v>
      </c>
      <c r="P721" s="1" t="s">
        <v>61</v>
      </c>
      <c r="Q721" s="1" t="s">
        <v>130</v>
      </c>
      <c r="R721" s="1" t="s">
        <v>1351</v>
      </c>
      <c r="S721" s="1">
        <v>77530</v>
      </c>
      <c r="T721" s="3">
        <v>42075</v>
      </c>
      <c r="U721" s="3">
        <v>42076</v>
      </c>
      <c r="V721" s="1">
        <v>-218.77</v>
      </c>
      <c r="W721" s="1">
        <v>2</v>
      </c>
      <c r="X721" s="1">
        <v>172.79</v>
      </c>
      <c r="Y721" s="4">
        <v>89983</v>
      </c>
    </row>
    <row r="722" spans="1:25" ht="12.75" customHeight="1" x14ac:dyDescent="0.25">
      <c r="A722" s="1">
        <v>23926</v>
      </c>
      <c r="B722" s="1" t="s">
        <v>56</v>
      </c>
      <c r="C722" s="1">
        <v>0.06</v>
      </c>
      <c r="D722" s="1">
        <v>3.95</v>
      </c>
      <c r="E722" s="1">
        <v>2</v>
      </c>
      <c r="F722" s="1">
        <v>1254</v>
      </c>
      <c r="G722" s="1" t="s">
        <v>1349</v>
      </c>
      <c r="H722" s="1" t="s">
        <v>49</v>
      </c>
      <c r="I722" s="1" t="s">
        <v>40</v>
      </c>
      <c r="J722" s="1" t="s">
        <v>29</v>
      </c>
      <c r="K722" s="1" t="s">
        <v>66</v>
      </c>
      <c r="L722" s="1" t="s">
        <v>31</v>
      </c>
      <c r="M722" s="1" t="s">
        <v>1353</v>
      </c>
      <c r="N722" s="1">
        <v>0.53</v>
      </c>
      <c r="O722" s="1" t="s">
        <v>33</v>
      </c>
      <c r="P722" s="1" t="s">
        <v>61</v>
      </c>
      <c r="Q722" s="1" t="s">
        <v>130</v>
      </c>
      <c r="R722" s="1" t="s">
        <v>1351</v>
      </c>
      <c r="S722" s="1">
        <v>77530</v>
      </c>
      <c r="T722" s="3">
        <v>42087</v>
      </c>
      <c r="U722" s="3">
        <v>42088</v>
      </c>
      <c r="V722" s="1">
        <v>-9.68</v>
      </c>
      <c r="W722" s="1">
        <v>5</v>
      </c>
      <c r="X722" s="1">
        <v>19.66</v>
      </c>
      <c r="Y722" s="4">
        <v>89984</v>
      </c>
    </row>
    <row r="723" spans="1:25" ht="12.75" customHeight="1" x14ac:dyDescent="0.25">
      <c r="A723" s="1">
        <v>18131</v>
      </c>
      <c r="B723" s="1" t="s">
        <v>56</v>
      </c>
      <c r="C723" s="1">
        <v>0.01</v>
      </c>
      <c r="D723" s="1">
        <v>115.99</v>
      </c>
      <c r="E723" s="1">
        <v>56.14</v>
      </c>
      <c r="F723" s="1">
        <v>1257</v>
      </c>
      <c r="G723" s="1" t="s">
        <v>1354</v>
      </c>
      <c r="H723" s="1" t="s">
        <v>39</v>
      </c>
      <c r="I723" s="1" t="s">
        <v>40</v>
      </c>
      <c r="J723" s="1" t="s">
        <v>77</v>
      </c>
      <c r="K723" s="1" t="s">
        <v>85</v>
      </c>
      <c r="L723" s="1" t="s">
        <v>43</v>
      </c>
      <c r="M723" s="1" t="s">
        <v>1355</v>
      </c>
      <c r="N723" s="1">
        <v>0.4</v>
      </c>
      <c r="O723" s="1" t="s">
        <v>33</v>
      </c>
      <c r="P723" s="1" t="s">
        <v>34</v>
      </c>
      <c r="Q723" s="1" t="s">
        <v>255</v>
      </c>
      <c r="R723" s="1" t="s">
        <v>287</v>
      </c>
      <c r="S723" s="1">
        <v>80013</v>
      </c>
      <c r="T723" s="3">
        <v>42146</v>
      </c>
      <c r="U723" s="3">
        <v>42147</v>
      </c>
      <c r="V723" s="1">
        <v>-164.39520000000002</v>
      </c>
      <c r="W723" s="1">
        <v>5</v>
      </c>
      <c r="X723" s="1">
        <v>604.35</v>
      </c>
      <c r="Y723" s="4">
        <v>86535</v>
      </c>
    </row>
    <row r="724" spans="1:25" ht="12.75" customHeight="1" x14ac:dyDescent="0.25">
      <c r="A724" s="1">
        <v>18693</v>
      </c>
      <c r="B724" s="1" t="s">
        <v>47</v>
      </c>
      <c r="C724" s="1">
        <v>0.04</v>
      </c>
      <c r="D724" s="1">
        <v>2.52</v>
      </c>
      <c r="E724" s="1">
        <v>1.92</v>
      </c>
      <c r="F724" s="1">
        <v>1257</v>
      </c>
      <c r="G724" s="1" t="s">
        <v>1354</v>
      </c>
      <c r="H724" s="1" t="s">
        <v>49</v>
      </c>
      <c r="I724" s="1" t="s">
        <v>40</v>
      </c>
      <c r="J724" s="1" t="s">
        <v>29</v>
      </c>
      <c r="K724" s="1" t="s">
        <v>174</v>
      </c>
      <c r="L724" s="1" t="s">
        <v>31</v>
      </c>
      <c r="M724" s="1" t="s">
        <v>1356</v>
      </c>
      <c r="N724" s="1">
        <v>0.82</v>
      </c>
      <c r="O724" s="1" t="s">
        <v>33</v>
      </c>
      <c r="P724" s="1" t="s">
        <v>34</v>
      </c>
      <c r="Q724" s="1" t="s">
        <v>255</v>
      </c>
      <c r="R724" s="1" t="s">
        <v>287</v>
      </c>
      <c r="S724" s="1">
        <v>80013</v>
      </c>
      <c r="T724" s="3">
        <v>42118</v>
      </c>
      <c r="U724" s="3">
        <v>42118</v>
      </c>
      <c r="V724" s="1">
        <v>-8.2080000000000002</v>
      </c>
      <c r="W724" s="1">
        <v>1</v>
      </c>
      <c r="X724" s="1">
        <v>3.13</v>
      </c>
      <c r="Y724" s="4">
        <v>86536</v>
      </c>
    </row>
    <row r="725" spans="1:25" ht="12.75" customHeight="1" x14ac:dyDescent="0.25">
      <c r="A725" s="1">
        <v>24939</v>
      </c>
      <c r="B725" s="1" t="s">
        <v>25</v>
      </c>
      <c r="C725" s="1">
        <v>0.03</v>
      </c>
      <c r="D725" s="1">
        <v>3.69</v>
      </c>
      <c r="E725" s="1">
        <v>2.5</v>
      </c>
      <c r="F725" s="1">
        <v>1259</v>
      </c>
      <c r="G725" s="1" t="s">
        <v>1357</v>
      </c>
      <c r="H725" s="1" t="s">
        <v>27</v>
      </c>
      <c r="I725" s="1" t="s">
        <v>40</v>
      </c>
      <c r="J725" s="1" t="s">
        <v>29</v>
      </c>
      <c r="K725" s="1" t="s">
        <v>69</v>
      </c>
      <c r="L725" s="1" t="s">
        <v>59</v>
      </c>
      <c r="M725" s="1" t="s">
        <v>1358</v>
      </c>
      <c r="N725" s="1">
        <v>0.39</v>
      </c>
      <c r="O725" s="1" t="s">
        <v>33</v>
      </c>
      <c r="P725" s="1" t="s">
        <v>136</v>
      </c>
      <c r="Q725" s="1" t="s">
        <v>613</v>
      </c>
      <c r="R725" s="1" t="s">
        <v>1359</v>
      </c>
      <c r="S725" s="1">
        <v>40422</v>
      </c>
      <c r="T725" s="3">
        <v>42114</v>
      </c>
      <c r="U725" s="3">
        <v>42114</v>
      </c>
      <c r="V725" s="1">
        <v>-2196.6840000000002</v>
      </c>
      <c r="W725" s="1">
        <v>9</v>
      </c>
      <c r="X725" s="1">
        <v>38.65</v>
      </c>
      <c r="Y725" s="4">
        <v>86534</v>
      </c>
    </row>
    <row r="726" spans="1:25" ht="12.75" customHeight="1" x14ac:dyDescent="0.25">
      <c r="A726" s="1">
        <v>21771</v>
      </c>
      <c r="B726" s="1" t="s">
        <v>47</v>
      </c>
      <c r="C726" s="1">
        <v>0.02</v>
      </c>
      <c r="D726" s="1">
        <v>73.98</v>
      </c>
      <c r="E726" s="1">
        <v>14.52</v>
      </c>
      <c r="F726" s="1">
        <v>1261</v>
      </c>
      <c r="G726" s="1" t="s">
        <v>1360</v>
      </c>
      <c r="H726" s="1" t="s">
        <v>49</v>
      </c>
      <c r="I726" s="1" t="s">
        <v>40</v>
      </c>
      <c r="J726" s="1" t="s">
        <v>77</v>
      </c>
      <c r="K726" s="1" t="s">
        <v>180</v>
      </c>
      <c r="L726" s="1" t="s">
        <v>59</v>
      </c>
      <c r="M726" s="1" t="s">
        <v>1140</v>
      </c>
      <c r="N726" s="1">
        <v>0.65</v>
      </c>
      <c r="O726" s="1" t="s">
        <v>33</v>
      </c>
      <c r="P726" s="1" t="s">
        <v>34</v>
      </c>
      <c r="Q726" s="1" t="s">
        <v>255</v>
      </c>
      <c r="R726" s="1" t="s">
        <v>1361</v>
      </c>
      <c r="S726" s="1">
        <v>80020</v>
      </c>
      <c r="T726" s="3">
        <v>42131</v>
      </c>
      <c r="U726" s="3">
        <v>42134</v>
      </c>
      <c r="V726" s="1">
        <v>43.538000000000011</v>
      </c>
      <c r="W726" s="1">
        <v>5</v>
      </c>
      <c r="X726" s="1">
        <v>378.23</v>
      </c>
      <c r="Y726" s="4">
        <v>89730</v>
      </c>
    </row>
    <row r="727" spans="1:25" ht="12.75" customHeight="1" x14ac:dyDescent="0.25">
      <c r="A727" s="1">
        <v>24559</v>
      </c>
      <c r="B727" s="1" t="s">
        <v>47</v>
      </c>
      <c r="C727" s="1">
        <v>0.05</v>
      </c>
      <c r="D727" s="1">
        <v>5.28</v>
      </c>
      <c r="E727" s="1">
        <v>6.26</v>
      </c>
      <c r="F727" s="1">
        <v>1265</v>
      </c>
      <c r="G727" s="1" t="s">
        <v>1362</v>
      </c>
      <c r="H727" s="1" t="s">
        <v>49</v>
      </c>
      <c r="I727" s="1" t="s">
        <v>40</v>
      </c>
      <c r="J727" s="1" t="s">
        <v>29</v>
      </c>
      <c r="K727" s="1" t="s">
        <v>93</v>
      </c>
      <c r="L727" s="1" t="s">
        <v>59</v>
      </c>
      <c r="M727" s="1" t="s">
        <v>1363</v>
      </c>
      <c r="N727" s="1">
        <v>0.4</v>
      </c>
      <c r="O727" s="1" t="s">
        <v>33</v>
      </c>
      <c r="P727" s="1" t="s">
        <v>61</v>
      </c>
      <c r="Q727" s="1" t="s">
        <v>304</v>
      </c>
      <c r="R727" s="1" t="s">
        <v>1364</v>
      </c>
      <c r="S727" s="1">
        <v>73521</v>
      </c>
      <c r="T727" s="3">
        <v>42166</v>
      </c>
      <c r="U727" s="3">
        <v>42167</v>
      </c>
      <c r="V727" s="1">
        <v>-11.376000000000001</v>
      </c>
      <c r="W727" s="1">
        <v>1</v>
      </c>
      <c r="X727" s="1">
        <v>7.15</v>
      </c>
      <c r="Y727" s="4">
        <v>89729</v>
      </c>
    </row>
    <row r="728" spans="1:25" ht="12.75" customHeight="1" x14ac:dyDescent="0.25">
      <c r="A728" s="1">
        <v>22363</v>
      </c>
      <c r="B728" s="1" t="s">
        <v>47</v>
      </c>
      <c r="C728" s="1">
        <v>0.01</v>
      </c>
      <c r="D728" s="1">
        <v>13.99</v>
      </c>
      <c r="E728" s="1">
        <v>7.51</v>
      </c>
      <c r="F728" s="1">
        <v>1267</v>
      </c>
      <c r="G728" s="1" t="s">
        <v>1365</v>
      </c>
      <c r="H728" s="1" t="s">
        <v>49</v>
      </c>
      <c r="I728" s="1" t="s">
        <v>28</v>
      </c>
      <c r="J728" s="1" t="s">
        <v>77</v>
      </c>
      <c r="K728" s="1" t="s">
        <v>85</v>
      </c>
      <c r="L728" s="1" t="s">
        <v>86</v>
      </c>
      <c r="M728" s="1" t="s">
        <v>1366</v>
      </c>
      <c r="N728" s="1">
        <v>0.39</v>
      </c>
      <c r="O728" s="1" t="s">
        <v>33</v>
      </c>
      <c r="P728" s="1" t="s">
        <v>136</v>
      </c>
      <c r="Q728" s="1" t="s">
        <v>362</v>
      </c>
      <c r="R728" s="1" t="s">
        <v>1367</v>
      </c>
      <c r="S728" s="1">
        <v>33433</v>
      </c>
      <c r="T728" s="3">
        <v>42045</v>
      </c>
      <c r="U728" s="3">
        <v>42046</v>
      </c>
      <c r="V728" s="1">
        <v>533.74199999999996</v>
      </c>
      <c r="W728" s="1">
        <v>2</v>
      </c>
      <c r="X728" s="1">
        <v>29.85</v>
      </c>
      <c r="Y728" s="4">
        <v>89514</v>
      </c>
    </row>
    <row r="729" spans="1:25" ht="12.75" customHeight="1" x14ac:dyDescent="0.25">
      <c r="A729" s="1">
        <v>21848</v>
      </c>
      <c r="B729" s="1" t="s">
        <v>37</v>
      </c>
      <c r="C729" s="1">
        <v>0.08</v>
      </c>
      <c r="D729" s="1">
        <v>128.24</v>
      </c>
      <c r="E729" s="1">
        <v>12.65</v>
      </c>
      <c r="F729" s="1">
        <v>1267</v>
      </c>
      <c r="G729" s="1" t="s">
        <v>1365</v>
      </c>
      <c r="H729" s="1" t="s">
        <v>49</v>
      </c>
      <c r="I729" s="1" t="s">
        <v>28</v>
      </c>
      <c r="J729" s="1" t="s">
        <v>41</v>
      </c>
      <c r="K729" s="1" t="s">
        <v>42</v>
      </c>
      <c r="L729" s="1" t="s">
        <v>86</v>
      </c>
      <c r="M729" s="1" t="s">
        <v>619</v>
      </c>
      <c r="N729" s="1"/>
      <c r="O729" s="1" t="s">
        <v>33</v>
      </c>
      <c r="P729" s="1" t="s">
        <v>136</v>
      </c>
      <c r="Q729" s="1" t="s">
        <v>362</v>
      </c>
      <c r="R729" s="1" t="s">
        <v>1367</v>
      </c>
      <c r="S729" s="1">
        <v>33433</v>
      </c>
      <c r="T729" s="3">
        <v>42136</v>
      </c>
      <c r="U729" s="3">
        <v>42137</v>
      </c>
      <c r="V729" s="1">
        <v>-379.34399999999999</v>
      </c>
      <c r="W729" s="1">
        <v>3</v>
      </c>
      <c r="X729" s="1">
        <v>366.44</v>
      </c>
      <c r="Y729" s="4">
        <v>89515</v>
      </c>
    </row>
    <row r="730" spans="1:25" ht="12.75" customHeight="1" x14ac:dyDescent="0.25">
      <c r="A730" s="1">
        <v>21849</v>
      </c>
      <c r="B730" s="1" t="s">
        <v>37</v>
      </c>
      <c r="C730" s="1">
        <v>0.04</v>
      </c>
      <c r="D730" s="1">
        <v>5.98</v>
      </c>
      <c r="E730" s="1">
        <v>4.38</v>
      </c>
      <c r="F730" s="1">
        <v>1267</v>
      </c>
      <c r="G730" s="1" t="s">
        <v>1365</v>
      </c>
      <c r="H730" s="1" t="s">
        <v>49</v>
      </c>
      <c r="I730" s="1" t="s">
        <v>28</v>
      </c>
      <c r="J730" s="1" t="s">
        <v>77</v>
      </c>
      <c r="K730" s="1" t="s">
        <v>180</v>
      </c>
      <c r="L730" s="1" t="s">
        <v>51</v>
      </c>
      <c r="M730" s="1" t="s">
        <v>1368</v>
      </c>
      <c r="N730" s="1">
        <v>0.75</v>
      </c>
      <c r="O730" s="1" t="s">
        <v>33</v>
      </c>
      <c r="P730" s="1" t="s">
        <v>136</v>
      </c>
      <c r="Q730" s="1" t="s">
        <v>362</v>
      </c>
      <c r="R730" s="1" t="s">
        <v>1367</v>
      </c>
      <c r="S730" s="1">
        <v>33433</v>
      </c>
      <c r="T730" s="3">
        <v>42136</v>
      </c>
      <c r="U730" s="3">
        <v>42138</v>
      </c>
      <c r="V730" s="1">
        <v>-1522.3039999999999</v>
      </c>
      <c r="W730" s="1">
        <v>11</v>
      </c>
      <c r="X730" s="1">
        <v>69.75</v>
      </c>
      <c r="Y730" s="4">
        <v>89515</v>
      </c>
    </row>
    <row r="731" spans="1:25" ht="12.75" customHeight="1" x14ac:dyDescent="0.25">
      <c r="A731" s="1">
        <v>19550</v>
      </c>
      <c r="B731" s="1" t="s">
        <v>56</v>
      </c>
      <c r="C731" s="1">
        <v>7.0000000000000007E-2</v>
      </c>
      <c r="D731" s="1">
        <v>125.99</v>
      </c>
      <c r="E731" s="1">
        <v>7.69</v>
      </c>
      <c r="F731" s="1">
        <v>1271</v>
      </c>
      <c r="G731" s="1" t="s">
        <v>1369</v>
      </c>
      <c r="H731" s="1" t="s">
        <v>49</v>
      </c>
      <c r="I731" s="1" t="s">
        <v>28</v>
      </c>
      <c r="J731" s="1" t="s">
        <v>77</v>
      </c>
      <c r="K731" s="1" t="s">
        <v>78</v>
      </c>
      <c r="L731" s="1" t="s">
        <v>59</v>
      </c>
      <c r="M731" s="1" t="s">
        <v>105</v>
      </c>
      <c r="N731" s="1">
        <v>0.59</v>
      </c>
      <c r="O731" s="1" t="s">
        <v>33</v>
      </c>
      <c r="P731" s="1" t="s">
        <v>34</v>
      </c>
      <c r="Q731" s="1" t="s">
        <v>45</v>
      </c>
      <c r="R731" s="1" t="s">
        <v>1370</v>
      </c>
      <c r="S731" s="1">
        <v>91941</v>
      </c>
      <c r="T731" s="3">
        <v>42103</v>
      </c>
      <c r="U731" s="3">
        <v>42104</v>
      </c>
      <c r="V731" s="1">
        <v>588.24569999999994</v>
      </c>
      <c r="W731" s="1">
        <v>8</v>
      </c>
      <c r="X731" s="1">
        <v>852.53</v>
      </c>
      <c r="Y731" s="4">
        <v>88410</v>
      </c>
    </row>
    <row r="732" spans="1:25" ht="12.75" customHeight="1" x14ac:dyDescent="0.25">
      <c r="A732" s="1">
        <v>19398</v>
      </c>
      <c r="B732" s="1" t="s">
        <v>106</v>
      </c>
      <c r="C732" s="1">
        <v>0.1</v>
      </c>
      <c r="D732" s="1">
        <v>34.229999999999997</v>
      </c>
      <c r="E732" s="1">
        <v>5.0199999999999996</v>
      </c>
      <c r="F732" s="1">
        <v>1271</v>
      </c>
      <c r="G732" s="1" t="s">
        <v>1369</v>
      </c>
      <c r="H732" s="1" t="s">
        <v>49</v>
      </c>
      <c r="I732" s="1" t="s">
        <v>28</v>
      </c>
      <c r="J732" s="1" t="s">
        <v>41</v>
      </c>
      <c r="K732" s="1" t="s">
        <v>50</v>
      </c>
      <c r="L732" s="1" t="s">
        <v>59</v>
      </c>
      <c r="M732" s="1" t="s">
        <v>1371</v>
      </c>
      <c r="N732" s="1">
        <v>0.55000000000000004</v>
      </c>
      <c r="O732" s="1" t="s">
        <v>33</v>
      </c>
      <c r="P732" s="1" t="s">
        <v>34</v>
      </c>
      <c r="Q732" s="1" t="s">
        <v>45</v>
      </c>
      <c r="R732" s="1" t="s">
        <v>1370</v>
      </c>
      <c r="S732" s="1">
        <v>91941</v>
      </c>
      <c r="T732" s="3">
        <v>42125</v>
      </c>
      <c r="U732" s="3">
        <v>42130</v>
      </c>
      <c r="V732" s="1">
        <v>151.56539999999998</v>
      </c>
      <c r="W732" s="1">
        <v>7</v>
      </c>
      <c r="X732" s="1">
        <v>219.66</v>
      </c>
      <c r="Y732" s="4">
        <v>88411</v>
      </c>
    </row>
    <row r="733" spans="1:25" ht="12.75" customHeight="1" x14ac:dyDescent="0.25">
      <c r="A733" s="1">
        <v>20628</v>
      </c>
      <c r="B733" s="1" t="s">
        <v>47</v>
      </c>
      <c r="C733" s="1">
        <v>7.0000000000000007E-2</v>
      </c>
      <c r="D733" s="1">
        <v>40.98</v>
      </c>
      <c r="E733" s="1">
        <v>7.47</v>
      </c>
      <c r="F733" s="1">
        <v>1279</v>
      </c>
      <c r="G733" s="1" t="s">
        <v>1372</v>
      </c>
      <c r="H733" s="1" t="s">
        <v>49</v>
      </c>
      <c r="I733" s="1" t="s">
        <v>28</v>
      </c>
      <c r="J733" s="1" t="s">
        <v>29</v>
      </c>
      <c r="K733" s="1" t="s">
        <v>109</v>
      </c>
      <c r="L733" s="1" t="s">
        <v>59</v>
      </c>
      <c r="M733" s="1" t="s">
        <v>1373</v>
      </c>
      <c r="N733" s="1">
        <v>0.37</v>
      </c>
      <c r="O733" s="1" t="s">
        <v>33</v>
      </c>
      <c r="P733" s="1" t="s">
        <v>61</v>
      </c>
      <c r="Q733" s="1" t="s">
        <v>703</v>
      </c>
      <c r="R733" s="1" t="s">
        <v>1374</v>
      </c>
      <c r="S733" s="1">
        <v>46324</v>
      </c>
      <c r="T733" s="3">
        <v>42064</v>
      </c>
      <c r="U733" s="3">
        <v>42065</v>
      </c>
      <c r="V733" s="1">
        <v>54.901500000000006</v>
      </c>
      <c r="W733" s="1">
        <v>2</v>
      </c>
      <c r="X733" s="1">
        <v>81.900000000000006</v>
      </c>
      <c r="Y733" s="4">
        <v>90114</v>
      </c>
    </row>
    <row r="734" spans="1:25" ht="12.75" customHeight="1" x14ac:dyDescent="0.25">
      <c r="A734" s="1">
        <v>25005</v>
      </c>
      <c r="B734" s="1" t="s">
        <v>37</v>
      </c>
      <c r="C734" s="1">
        <v>0</v>
      </c>
      <c r="D734" s="1">
        <v>442.14</v>
      </c>
      <c r="E734" s="1">
        <v>14.7</v>
      </c>
      <c r="F734" s="1">
        <v>1279</v>
      </c>
      <c r="G734" s="1" t="s">
        <v>1372</v>
      </c>
      <c r="H734" s="1" t="s">
        <v>39</v>
      </c>
      <c r="I734" s="1" t="s">
        <v>28</v>
      </c>
      <c r="J734" s="1" t="s">
        <v>77</v>
      </c>
      <c r="K734" s="1" t="s">
        <v>85</v>
      </c>
      <c r="L734" s="1" t="s">
        <v>43</v>
      </c>
      <c r="M734" s="1" t="s">
        <v>336</v>
      </c>
      <c r="N734" s="1">
        <v>0.56000000000000005</v>
      </c>
      <c r="O734" s="1" t="s">
        <v>33</v>
      </c>
      <c r="P734" s="1" t="s">
        <v>61</v>
      </c>
      <c r="Q734" s="1" t="s">
        <v>703</v>
      </c>
      <c r="R734" s="1" t="s">
        <v>1374</v>
      </c>
      <c r="S734" s="1">
        <v>46324</v>
      </c>
      <c r="T734" s="3">
        <v>42068</v>
      </c>
      <c r="U734" s="3">
        <v>42068</v>
      </c>
      <c r="V734" s="1">
        <v>501.51</v>
      </c>
      <c r="W734" s="1">
        <v>5</v>
      </c>
      <c r="X734" s="1">
        <v>2343.34</v>
      </c>
      <c r="Y734" s="4">
        <v>90115</v>
      </c>
    </row>
    <row r="735" spans="1:25" ht="12.75" customHeight="1" x14ac:dyDescent="0.25">
      <c r="A735" s="1">
        <v>2628</v>
      </c>
      <c r="B735" s="1" t="s">
        <v>47</v>
      </c>
      <c r="C735" s="1">
        <v>7.0000000000000007E-2</v>
      </c>
      <c r="D735" s="1">
        <v>40.98</v>
      </c>
      <c r="E735" s="1">
        <v>7.47</v>
      </c>
      <c r="F735" s="1">
        <v>1280</v>
      </c>
      <c r="G735" s="1" t="s">
        <v>1375</v>
      </c>
      <c r="H735" s="1" t="s">
        <v>49</v>
      </c>
      <c r="I735" s="1" t="s">
        <v>28</v>
      </c>
      <c r="J735" s="1" t="s">
        <v>29</v>
      </c>
      <c r="K735" s="1" t="s">
        <v>109</v>
      </c>
      <c r="L735" s="1" t="s">
        <v>59</v>
      </c>
      <c r="M735" s="1" t="s">
        <v>1373</v>
      </c>
      <c r="N735" s="1">
        <v>0.37</v>
      </c>
      <c r="O735" s="1" t="s">
        <v>33</v>
      </c>
      <c r="P735" s="1" t="s">
        <v>34</v>
      </c>
      <c r="Q735" s="1" t="s">
        <v>35</v>
      </c>
      <c r="R735" s="1" t="s">
        <v>209</v>
      </c>
      <c r="S735" s="1">
        <v>98119</v>
      </c>
      <c r="T735" s="3">
        <v>42064</v>
      </c>
      <c r="U735" s="3">
        <v>42065</v>
      </c>
      <c r="V735" s="1">
        <v>54.901500000000006</v>
      </c>
      <c r="W735" s="1">
        <v>8</v>
      </c>
      <c r="X735" s="1">
        <v>327.61</v>
      </c>
      <c r="Y735" s="4">
        <v>19042</v>
      </c>
    </row>
    <row r="736" spans="1:25" ht="12.75" customHeight="1" x14ac:dyDescent="0.25">
      <c r="A736" s="1">
        <v>22125</v>
      </c>
      <c r="B736" s="1" t="s">
        <v>106</v>
      </c>
      <c r="C736" s="1">
        <v>0.1</v>
      </c>
      <c r="D736" s="1">
        <v>238.4</v>
      </c>
      <c r="E736" s="1">
        <v>24.49</v>
      </c>
      <c r="F736" s="1">
        <v>1281</v>
      </c>
      <c r="G736" s="1" t="s">
        <v>1376</v>
      </c>
      <c r="H736" s="1" t="s">
        <v>49</v>
      </c>
      <c r="I736" s="1" t="s">
        <v>58</v>
      </c>
      <c r="J736" s="1" t="s">
        <v>41</v>
      </c>
      <c r="K736" s="1" t="s">
        <v>42</v>
      </c>
      <c r="L736" s="1" t="s">
        <v>236</v>
      </c>
      <c r="M736" s="1" t="s">
        <v>1377</v>
      </c>
      <c r="N736" s="1"/>
      <c r="O736" s="1" t="s">
        <v>33</v>
      </c>
      <c r="P736" s="1" t="s">
        <v>61</v>
      </c>
      <c r="Q736" s="1" t="s">
        <v>703</v>
      </c>
      <c r="R736" s="1" t="s">
        <v>1378</v>
      </c>
      <c r="S736" s="1">
        <v>47591</v>
      </c>
      <c r="T736" s="3">
        <v>42028</v>
      </c>
      <c r="U736" s="3">
        <v>42030</v>
      </c>
      <c r="V736" s="1">
        <v>875.28440000000001</v>
      </c>
      <c r="W736" s="1">
        <v>8</v>
      </c>
      <c r="X736" s="1">
        <v>1774.5</v>
      </c>
      <c r="Y736" s="4">
        <v>89112</v>
      </c>
    </row>
    <row r="737" spans="1:25" ht="12.75" customHeight="1" x14ac:dyDescent="0.25">
      <c r="A737" s="1">
        <v>22126</v>
      </c>
      <c r="B737" s="1" t="s">
        <v>106</v>
      </c>
      <c r="C737" s="1">
        <v>0.03</v>
      </c>
      <c r="D737" s="1">
        <v>199.99</v>
      </c>
      <c r="E737" s="1">
        <v>24.49</v>
      </c>
      <c r="F737" s="1">
        <v>1281</v>
      </c>
      <c r="G737" s="1" t="s">
        <v>1376</v>
      </c>
      <c r="H737" s="1" t="s">
        <v>27</v>
      </c>
      <c r="I737" s="1" t="s">
        <v>58</v>
      </c>
      <c r="J737" s="1" t="s">
        <v>77</v>
      </c>
      <c r="K737" s="1" t="s">
        <v>587</v>
      </c>
      <c r="L737" s="1" t="s">
        <v>236</v>
      </c>
      <c r="M737" s="1" t="s">
        <v>1379</v>
      </c>
      <c r="N737" s="1">
        <v>0.46</v>
      </c>
      <c r="O737" s="1" t="s">
        <v>33</v>
      </c>
      <c r="P737" s="1" t="s">
        <v>61</v>
      </c>
      <c r="Q737" s="1" t="s">
        <v>703</v>
      </c>
      <c r="R737" s="1" t="s">
        <v>1378</v>
      </c>
      <c r="S737" s="1">
        <v>47591</v>
      </c>
      <c r="T737" s="3">
        <v>42028</v>
      </c>
      <c r="U737" s="3">
        <v>42030</v>
      </c>
      <c r="V737" s="1">
        <v>727.73609999999996</v>
      </c>
      <c r="W737" s="1">
        <v>5</v>
      </c>
      <c r="X737" s="1">
        <v>1054.69</v>
      </c>
      <c r="Y737" s="4">
        <v>89112</v>
      </c>
    </row>
    <row r="738" spans="1:25" ht="12.75" customHeight="1" x14ac:dyDescent="0.25">
      <c r="A738" s="1">
        <v>4125</v>
      </c>
      <c r="B738" s="1" t="s">
        <v>106</v>
      </c>
      <c r="C738" s="1">
        <v>0.1</v>
      </c>
      <c r="D738" s="1">
        <v>238.4</v>
      </c>
      <c r="E738" s="1">
        <v>24.49</v>
      </c>
      <c r="F738" s="1">
        <v>1282</v>
      </c>
      <c r="G738" s="1" t="s">
        <v>1380</v>
      </c>
      <c r="H738" s="1" t="s">
        <v>49</v>
      </c>
      <c r="I738" s="1" t="s">
        <v>58</v>
      </c>
      <c r="J738" s="1" t="s">
        <v>41</v>
      </c>
      <c r="K738" s="1" t="s">
        <v>42</v>
      </c>
      <c r="L738" s="1" t="s">
        <v>236</v>
      </c>
      <c r="M738" s="1" t="s">
        <v>1377</v>
      </c>
      <c r="N738" s="1"/>
      <c r="O738" s="1" t="s">
        <v>33</v>
      </c>
      <c r="P738" s="1" t="s">
        <v>53</v>
      </c>
      <c r="Q738" s="1" t="s">
        <v>234</v>
      </c>
      <c r="R738" s="1" t="s">
        <v>1319</v>
      </c>
      <c r="S738" s="1">
        <v>19134</v>
      </c>
      <c r="T738" s="3">
        <v>42028</v>
      </c>
      <c r="U738" s="3">
        <v>42030</v>
      </c>
      <c r="V738" s="1">
        <v>460.67600000000004</v>
      </c>
      <c r="W738" s="1">
        <v>30</v>
      </c>
      <c r="X738" s="1">
        <v>6654.39</v>
      </c>
      <c r="Y738" s="4">
        <v>29319</v>
      </c>
    </row>
    <row r="739" spans="1:25" ht="12.75" customHeight="1" x14ac:dyDescent="0.25">
      <c r="A739" s="1">
        <v>4126</v>
      </c>
      <c r="B739" s="1" t="s">
        <v>106</v>
      </c>
      <c r="C739" s="1">
        <v>0.03</v>
      </c>
      <c r="D739" s="1">
        <v>199.99</v>
      </c>
      <c r="E739" s="1">
        <v>24.49</v>
      </c>
      <c r="F739" s="1">
        <v>1282</v>
      </c>
      <c r="G739" s="1" t="s">
        <v>1380</v>
      </c>
      <c r="H739" s="1" t="s">
        <v>27</v>
      </c>
      <c r="I739" s="1" t="s">
        <v>58</v>
      </c>
      <c r="J739" s="1" t="s">
        <v>77</v>
      </c>
      <c r="K739" s="1" t="s">
        <v>587</v>
      </c>
      <c r="L739" s="1" t="s">
        <v>236</v>
      </c>
      <c r="M739" s="1" t="s">
        <v>1379</v>
      </c>
      <c r="N739" s="1">
        <v>0.46</v>
      </c>
      <c r="O739" s="1" t="s">
        <v>33</v>
      </c>
      <c r="P739" s="1" t="s">
        <v>53</v>
      </c>
      <c r="Q739" s="1" t="s">
        <v>234</v>
      </c>
      <c r="R739" s="1" t="s">
        <v>1319</v>
      </c>
      <c r="S739" s="1">
        <v>19134</v>
      </c>
      <c r="T739" s="3">
        <v>42028</v>
      </c>
      <c r="U739" s="3">
        <v>42030</v>
      </c>
      <c r="V739" s="1">
        <v>393.41999999999996</v>
      </c>
      <c r="W739" s="1">
        <v>21</v>
      </c>
      <c r="X739" s="1">
        <v>4429.6899999999996</v>
      </c>
      <c r="Y739" s="4">
        <v>29319</v>
      </c>
    </row>
    <row r="740" spans="1:25" ht="12.75" customHeight="1" x14ac:dyDescent="0.25">
      <c r="A740" s="1">
        <v>19990</v>
      </c>
      <c r="B740" s="1" t="s">
        <v>37</v>
      </c>
      <c r="C740" s="1">
        <v>0.04</v>
      </c>
      <c r="D740" s="1">
        <v>150.97999999999999</v>
      </c>
      <c r="E740" s="1">
        <v>13.99</v>
      </c>
      <c r="F740" s="1">
        <v>1298</v>
      </c>
      <c r="G740" s="1" t="s">
        <v>1381</v>
      </c>
      <c r="H740" s="1" t="s">
        <v>49</v>
      </c>
      <c r="I740" s="1" t="s">
        <v>40</v>
      </c>
      <c r="J740" s="1" t="s">
        <v>77</v>
      </c>
      <c r="K740" s="1" t="s">
        <v>85</v>
      </c>
      <c r="L740" s="1" t="s">
        <v>86</v>
      </c>
      <c r="M740" s="1" t="s">
        <v>627</v>
      </c>
      <c r="N740" s="1">
        <v>0.38</v>
      </c>
      <c r="O740" s="1" t="s">
        <v>33</v>
      </c>
      <c r="P740" s="1" t="s">
        <v>61</v>
      </c>
      <c r="Q740" s="1" t="s">
        <v>130</v>
      </c>
      <c r="R740" s="1" t="s">
        <v>1321</v>
      </c>
      <c r="S740" s="1">
        <v>75482</v>
      </c>
      <c r="T740" s="3">
        <v>42047</v>
      </c>
      <c r="U740" s="3">
        <v>42050</v>
      </c>
      <c r="V740" s="1">
        <v>606.05459999999994</v>
      </c>
      <c r="W740" s="1">
        <v>6</v>
      </c>
      <c r="X740" s="1">
        <v>878.34</v>
      </c>
      <c r="Y740" s="4">
        <v>90662</v>
      </c>
    </row>
    <row r="741" spans="1:25" ht="12.75" customHeight="1" x14ac:dyDescent="0.25">
      <c r="A741" s="1">
        <v>19991</v>
      </c>
      <c r="B741" s="1" t="s">
        <v>37</v>
      </c>
      <c r="C741" s="1">
        <v>0.04</v>
      </c>
      <c r="D741" s="1">
        <v>176.19</v>
      </c>
      <c r="E741" s="1">
        <v>11.87</v>
      </c>
      <c r="F741" s="1">
        <v>1298</v>
      </c>
      <c r="G741" s="1" t="s">
        <v>1381</v>
      </c>
      <c r="H741" s="1" t="s">
        <v>49</v>
      </c>
      <c r="I741" s="1" t="s">
        <v>40</v>
      </c>
      <c r="J741" s="1" t="s">
        <v>29</v>
      </c>
      <c r="K741" s="1" t="s">
        <v>141</v>
      </c>
      <c r="L741" s="1" t="s">
        <v>59</v>
      </c>
      <c r="M741" s="1" t="s">
        <v>1382</v>
      </c>
      <c r="N741" s="1">
        <v>0.62</v>
      </c>
      <c r="O741" s="1" t="s">
        <v>33</v>
      </c>
      <c r="P741" s="1" t="s">
        <v>61</v>
      </c>
      <c r="Q741" s="1" t="s">
        <v>130</v>
      </c>
      <c r="R741" s="1" t="s">
        <v>1321</v>
      </c>
      <c r="S741" s="1">
        <v>75482</v>
      </c>
      <c r="T741" s="3">
        <v>42047</v>
      </c>
      <c r="U741" s="3">
        <v>42049</v>
      </c>
      <c r="V741" s="1">
        <v>320.10000000000002</v>
      </c>
      <c r="W741" s="1">
        <v>4</v>
      </c>
      <c r="X741" s="1">
        <v>676.57</v>
      </c>
      <c r="Y741" s="4">
        <v>90662</v>
      </c>
    </row>
    <row r="742" spans="1:25" ht="12.75" customHeight="1" x14ac:dyDescent="0.25">
      <c r="A742" s="1">
        <v>23120</v>
      </c>
      <c r="B742" s="1" t="s">
        <v>25</v>
      </c>
      <c r="C742" s="1">
        <v>0.03</v>
      </c>
      <c r="D742" s="1">
        <v>39.479999999999997</v>
      </c>
      <c r="E742" s="1">
        <v>1.99</v>
      </c>
      <c r="F742" s="1">
        <v>1303</v>
      </c>
      <c r="G742" s="1" t="s">
        <v>1383</v>
      </c>
      <c r="H742" s="1" t="s">
        <v>49</v>
      </c>
      <c r="I742" s="1" t="s">
        <v>114</v>
      </c>
      <c r="J742" s="1" t="s">
        <v>77</v>
      </c>
      <c r="K742" s="1" t="s">
        <v>180</v>
      </c>
      <c r="L742" s="1" t="s">
        <v>51</v>
      </c>
      <c r="M742" s="1" t="s">
        <v>705</v>
      </c>
      <c r="N742" s="1">
        <v>0.54</v>
      </c>
      <c r="O742" s="1" t="s">
        <v>33</v>
      </c>
      <c r="P742" s="1" t="s">
        <v>34</v>
      </c>
      <c r="Q742" s="1" t="s">
        <v>212</v>
      </c>
      <c r="R742" s="1" t="s">
        <v>1384</v>
      </c>
      <c r="S742" s="1">
        <v>84074</v>
      </c>
      <c r="T742" s="3">
        <v>42054</v>
      </c>
      <c r="U742" s="3">
        <v>42056</v>
      </c>
      <c r="V742" s="1">
        <v>317.08949999999999</v>
      </c>
      <c r="W742" s="1">
        <v>12</v>
      </c>
      <c r="X742" s="1">
        <v>459.55</v>
      </c>
      <c r="Y742" s="4">
        <v>87003</v>
      </c>
    </row>
    <row r="743" spans="1:25" ht="12.75" customHeight="1" x14ac:dyDescent="0.25">
      <c r="A743" s="1">
        <v>20652</v>
      </c>
      <c r="B743" s="1" t="s">
        <v>106</v>
      </c>
      <c r="C743" s="1">
        <v>0.01</v>
      </c>
      <c r="D743" s="1">
        <v>65.989999999999995</v>
      </c>
      <c r="E743" s="1">
        <v>5.31</v>
      </c>
      <c r="F743" s="1">
        <v>1303</v>
      </c>
      <c r="G743" s="1" t="s">
        <v>1383</v>
      </c>
      <c r="H743" s="1" t="s">
        <v>49</v>
      </c>
      <c r="I743" s="1" t="s">
        <v>114</v>
      </c>
      <c r="J743" s="1" t="s">
        <v>77</v>
      </c>
      <c r="K743" s="1" t="s">
        <v>78</v>
      </c>
      <c r="L743" s="1" t="s">
        <v>59</v>
      </c>
      <c r="M743" s="1" t="s">
        <v>1385</v>
      </c>
      <c r="N743" s="1">
        <v>0.56999999999999995</v>
      </c>
      <c r="O743" s="1" t="s">
        <v>33</v>
      </c>
      <c r="P743" s="1" t="s">
        <v>34</v>
      </c>
      <c r="Q743" s="1" t="s">
        <v>212</v>
      </c>
      <c r="R743" s="1" t="s">
        <v>1384</v>
      </c>
      <c r="S743" s="1">
        <v>84074</v>
      </c>
      <c r="T743" s="3">
        <v>42054</v>
      </c>
      <c r="U743" s="3">
        <v>42061</v>
      </c>
      <c r="V743" s="1">
        <v>250.36272000000002</v>
      </c>
      <c r="W743" s="1">
        <v>9</v>
      </c>
      <c r="X743" s="1">
        <v>536.9</v>
      </c>
      <c r="Y743" s="4">
        <v>87005</v>
      </c>
    </row>
    <row r="744" spans="1:25" ht="12.75" customHeight="1" x14ac:dyDescent="0.25">
      <c r="A744" s="1">
        <v>25092</v>
      </c>
      <c r="B744" s="1" t="s">
        <v>56</v>
      </c>
      <c r="C744" s="1">
        <v>0.08</v>
      </c>
      <c r="D744" s="1">
        <v>2.88</v>
      </c>
      <c r="E744" s="1">
        <v>0.5</v>
      </c>
      <c r="F744" s="1">
        <v>1304</v>
      </c>
      <c r="G744" s="1" t="s">
        <v>1386</v>
      </c>
      <c r="H744" s="1" t="s">
        <v>49</v>
      </c>
      <c r="I744" s="1" t="s">
        <v>114</v>
      </c>
      <c r="J744" s="1" t="s">
        <v>29</v>
      </c>
      <c r="K744" s="1" t="s">
        <v>134</v>
      </c>
      <c r="L744" s="1" t="s">
        <v>59</v>
      </c>
      <c r="M744" s="1" t="s">
        <v>1387</v>
      </c>
      <c r="N744" s="1">
        <v>0.39</v>
      </c>
      <c r="O744" s="1" t="s">
        <v>33</v>
      </c>
      <c r="P744" s="1" t="s">
        <v>34</v>
      </c>
      <c r="Q744" s="1" t="s">
        <v>212</v>
      </c>
      <c r="R744" s="1" t="s">
        <v>1388</v>
      </c>
      <c r="S744" s="1">
        <v>84084</v>
      </c>
      <c r="T744" s="3">
        <v>42117</v>
      </c>
      <c r="U744" s="3">
        <v>42118</v>
      </c>
      <c r="V744" s="1">
        <v>6.0305999999999997</v>
      </c>
      <c r="W744" s="1">
        <v>3</v>
      </c>
      <c r="X744" s="1">
        <v>8.74</v>
      </c>
      <c r="Y744" s="4">
        <v>87004</v>
      </c>
    </row>
    <row r="745" spans="1:25" ht="12.75" customHeight="1" x14ac:dyDescent="0.25">
      <c r="A745" s="1">
        <v>26274</v>
      </c>
      <c r="B745" s="1" t="s">
        <v>25</v>
      </c>
      <c r="C745" s="1">
        <v>0.04</v>
      </c>
      <c r="D745" s="1">
        <v>62.18</v>
      </c>
      <c r="E745" s="1">
        <v>10.84</v>
      </c>
      <c r="F745" s="1">
        <v>1305</v>
      </c>
      <c r="G745" s="1" t="s">
        <v>1389</v>
      </c>
      <c r="H745" s="1" t="s">
        <v>49</v>
      </c>
      <c r="I745" s="1" t="s">
        <v>114</v>
      </c>
      <c r="J745" s="1" t="s">
        <v>41</v>
      </c>
      <c r="K745" s="1" t="s">
        <v>50</v>
      </c>
      <c r="L745" s="1" t="s">
        <v>86</v>
      </c>
      <c r="M745" s="1" t="s">
        <v>1390</v>
      </c>
      <c r="N745" s="1">
        <v>0.63</v>
      </c>
      <c r="O745" s="1" t="s">
        <v>33</v>
      </c>
      <c r="P745" s="1" t="s">
        <v>34</v>
      </c>
      <c r="Q745" s="1" t="s">
        <v>212</v>
      </c>
      <c r="R745" s="1" t="s">
        <v>1391</v>
      </c>
      <c r="S745" s="1">
        <v>84120</v>
      </c>
      <c r="T745" s="3">
        <v>42052</v>
      </c>
      <c r="U745" s="3">
        <v>42054</v>
      </c>
      <c r="V745" s="1">
        <v>125.8077</v>
      </c>
      <c r="W745" s="1">
        <v>3</v>
      </c>
      <c r="X745" s="1">
        <v>182.33</v>
      </c>
      <c r="Y745" s="4">
        <v>87002</v>
      </c>
    </row>
    <row r="746" spans="1:25" ht="12.75" customHeight="1" x14ac:dyDescent="0.25">
      <c r="A746" s="1">
        <v>22832</v>
      </c>
      <c r="B746" s="1" t="s">
        <v>106</v>
      </c>
      <c r="C746" s="1">
        <v>0.04</v>
      </c>
      <c r="D746" s="1">
        <v>8.33</v>
      </c>
      <c r="E746" s="1">
        <v>1.99</v>
      </c>
      <c r="F746" s="1">
        <v>1307</v>
      </c>
      <c r="G746" s="1" t="s">
        <v>1392</v>
      </c>
      <c r="H746" s="1" t="s">
        <v>49</v>
      </c>
      <c r="I746" s="1" t="s">
        <v>58</v>
      </c>
      <c r="J746" s="1" t="s">
        <v>77</v>
      </c>
      <c r="K746" s="1" t="s">
        <v>180</v>
      </c>
      <c r="L746" s="1" t="s">
        <v>51</v>
      </c>
      <c r="M746" s="1" t="s">
        <v>414</v>
      </c>
      <c r="N746" s="1">
        <v>0.52</v>
      </c>
      <c r="O746" s="1" t="s">
        <v>33</v>
      </c>
      <c r="P746" s="1" t="s">
        <v>34</v>
      </c>
      <c r="Q746" s="1" t="s">
        <v>102</v>
      </c>
      <c r="R746" s="1" t="s">
        <v>1393</v>
      </c>
      <c r="S746" s="1">
        <v>97420</v>
      </c>
      <c r="T746" s="3">
        <v>42185</v>
      </c>
      <c r="U746" s="3">
        <v>42192</v>
      </c>
      <c r="V746" s="1">
        <v>44.891999999999996</v>
      </c>
      <c r="W746" s="1">
        <v>16</v>
      </c>
      <c r="X746" s="1">
        <v>131.26</v>
      </c>
      <c r="Y746" s="4">
        <v>91451</v>
      </c>
    </row>
    <row r="747" spans="1:25" ht="12.75" customHeight="1" x14ac:dyDescent="0.25">
      <c r="A747" s="1">
        <v>3167</v>
      </c>
      <c r="B747" s="1" t="s">
        <v>56</v>
      </c>
      <c r="C747" s="1">
        <v>0.04</v>
      </c>
      <c r="D747" s="1">
        <v>5.34</v>
      </c>
      <c r="E747" s="1">
        <v>2.99</v>
      </c>
      <c r="F747" s="1">
        <v>1314</v>
      </c>
      <c r="G747" s="1" t="s">
        <v>1394</v>
      </c>
      <c r="H747" s="1" t="s">
        <v>49</v>
      </c>
      <c r="I747" s="1" t="s">
        <v>40</v>
      </c>
      <c r="J747" s="1" t="s">
        <v>29</v>
      </c>
      <c r="K747" s="1" t="s">
        <v>109</v>
      </c>
      <c r="L747" s="1" t="s">
        <v>59</v>
      </c>
      <c r="M747" s="1" t="s">
        <v>822</v>
      </c>
      <c r="N747" s="1">
        <v>0.38</v>
      </c>
      <c r="O747" s="1" t="s">
        <v>33</v>
      </c>
      <c r="P747" s="1" t="s">
        <v>34</v>
      </c>
      <c r="Q747" s="1" t="s">
        <v>45</v>
      </c>
      <c r="R747" s="1" t="s">
        <v>663</v>
      </c>
      <c r="S747" s="1">
        <v>90058</v>
      </c>
      <c r="T747" s="3">
        <v>42093</v>
      </c>
      <c r="U747" s="3">
        <v>42095</v>
      </c>
      <c r="V747" s="1">
        <v>3.4509999999999996</v>
      </c>
      <c r="W747" s="1">
        <v>45</v>
      </c>
      <c r="X747" s="1">
        <v>240.6</v>
      </c>
      <c r="Y747" s="4">
        <v>22755</v>
      </c>
    </row>
    <row r="748" spans="1:25" ht="12.75" customHeight="1" x14ac:dyDescent="0.25">
      <c r="A748" s="1">
        <v>3168</v>
      </c>
      <c r="B748" s="1" t="s">
        <v>56</v>
      </c>
      <c r="C748" s="1">
        <v>0.06</v>
      </c>
      <c r="D748" s="1">
        <v>55.99</v>
      </c>
      <c r="E748" s="1">
        <v>5</v>
      </c>
      <c r="F748" s="1">
        <v>1314</v>
      </c>
      <c r="G748" s="1" t="s">
        <v>1394</v>
      </c>
      <c r="H748" s="1" t="s">
        <v>49</v>
      </c>
      <c r="I748" s="1" t="s">
        <v>40</v>
      </c>
      <c r="J748" s="1" t="s">
        <v>77</v>
      </c>
      <c r="K748" s="1" t="s">
        <v>78</v>
      </c>
      <c r="L748" s="1" t="s">
        <v>51</v>
      </c>
      <c r="M748" s="1" t="s">
        <v>689</v>
      </c>
      <c r="N748" s="1">
        <v>0.8</v>
      </c>
      <c r="O748" s="1" t="s">
        <v>33</v>
      </c>
      <c r="P748" s="1" t="s">
        <v>34</v>
      </c>
      <c r="Q748" s="1" t="s">
        <v>45</v>
      </c>
      <c r="R748" s="1" t="s">
        <v>663</v>
      </c>
      <c r="S748" s="1">
        <v>90058</v>
      </c>
      <c r="T748" s="3">
        <v>42093</v>
      </c>
      <c r="U748" s="3">
        <v>42095</v>
      </c>
      <c r="V748" s="1">
        <v>-275.25299999999999</v>
      </c>
      <c r="W748" s="1">
        <v>5</v>
      </c>
      <c r="X748" s="1">
        <v>236.88</v>
      </c>
      <c r="Y748" s="4">
        <v>22755</v>
      </c>
    </row>
    <row r="749" spans="1:25" ht="12.75" customHeight="1" x14ac:dyDescent="0.25">
      <c r="A749" s="1">
        <v>3791</v>
      </c>
      <c r="B749" s="1" t="s">
        <v>106</v>
      </c>
      <c r="C749" s="1">
        <v>0.05</v>
      </c>
      <c r="D749" s="1">
        <v>80.98</v>
      </c>
      <c r="E749" s="1">
        <v>35</v>
      </c>
      <c r="F749" s="1">
        <v>1314</v>
      </c>
      <c r="G749" s="1" t="s">
        <v>1394</v>
      </c>
      <c r="H749" s="1" t="s">
        <v>49</v>
      </c>
      <c r="I749" s="1" t="s">
        <v>40</v>
      </c>
      <c r="J749" s="1" t="s">
        <v>29</v>
      </c>
      <c r="K749" s="1" t="s">
        <v>141</v>
      </c>
      <c r="L749" s="1" t="s">
        <v>236</v>
      </c>
      <c r="M749" s="1" t="s">
        <v>1352</v>
      </c>
      <c r="N749" s="1">
        <v>0.81</v>
      </c>
      <c r="O749" s="1" t="s">
        <v>33</v>
      </c>
      <c r="P749" s="1" t="s">
        <v>34</v>
      </c>
      <c r="Q749" s="1" t="s">
        <v>45</v>
      </c>
      <c r="R749" s="1" t="s">
        <v>663</v>
      </c>
      <c r="S749" s="1">
        <v>90058</v>
      </c>
      <c r="T749" s="3">
        <v>42009</v>
      </c>
      <c r="U749" s="3">
        <v>42013</v>
      </c>
      <c r="V749" s="1">
        <v>-746.44</v>
      </c>
      <c r="W749" s="1">
        <v>34</v>
      </c>
      <c r="X749" s="1">
        <v>2710.47</v>
      </c>
      <c r="Y749" s="4">
        <v>27013</v>
      </c>
    </row>
    <row r="750" spans="1:25" ht="12.75" customHeight="1" x14ac:dyDescent="0.25">
      <c r="A750" s="1">
        <v>3792</v>
      </c>
      <c r="B750" s="1" t="s">
        <v>106</v>
      </c>
      <c r="C750" s="1">
        <v>0.05</v>
      </c>
      <c r="D750" s="1">
        <v>279.48</v>
      </c>
      <c r="E750" s="1">
        <v>35</v>
      </c>
      <c r="F750" s="1">
        <v>1314</v>
      </c>
      <c r="G750" s="1" t="s">
        <v>1394</v>
      </c>
      <c r="H750" s="1" t="s">
        <v>49</v>
      </c>
      <c r="I750" s="1" t="s">
        <v>40</v>
      </c>
      <c r="J750" s="1" t="s">
        <v>29</v>
      </c>
      <c r="K750" s="1" t="s">
        <v>141</v>
      </c>
      <c r="L750" s="1" t="s">
        <v>236</v>
      </c>
      <c r="M750" s="1" t="s">
        <v>810</v>
      </c>
      <c r="N750" s="1">
        <v>0.8</v>
      </c>
      <c r="O750" s="1" t="s">
        <v>33</v>
      </c>
      <c r="P750" s="1" t="s">
        <v>34</v>
      </c>
      <c r="Q750" s="1" t="s">
        <v>45</v>
      </c>
      <c r="R750" s="1" t="s">
        <v>663</v>
      </c>
      <c r="S750" s="1">
        <v>90058</v>
      </c>
      <c r="T750" s="3">
        <v>42009</v>
      </c>
      <c r="U750" s="3">
        <v>42009</v>
      </c>
      <c r="V750" s="1">
        <v>-274.95</v>
      </c>
      <c r="W750" s="1">
        <v>31</v>
      </c>
      <c r="X750" s="1">
        <v>8354.73</v>
      </c>
      <c r="Y750" s="4">
        <v>27013</v>
      </c>
    </row>
    <row r="751" spans="1:25" ht="12.75" customHeight="1" x14ac:dyDescent="0.25">
      <c r="A751" s="1">
        <v>21166</v>
      </c>
      <c r="B751" s="1" t="s">
        <v>56</v>
      </c>
      <c r="C751" s="1">
        <v>0</v>
      </c>
      <c r="D751" s="1">
        <v>4.91</v>
      </c>
      <c r="E751" s="1">
        <v>5.68</v>
      </c>
      <c r="F751" s="1">
        <v>1315</v>
      </c>
      <c r="G751" s="1" t="s">
        <v>1395</v>
      </c>
      <c r="H751" s="1" t="s">
        <v>49</v>
      </c>
      <c r="I751" s="1" t="s">
        <v>40</v>
      </c>
      <c r="J751" s="1" t="s">
        <v>29</v>
      </c>
      <c r="K751" s="1" t="s">
        <v>109</v>
      </c>
      <c r="L751" s="1" t="s">
        <v>59</v>
      </c>
      <c r="M751" s="1" t="s">
        <v>1396</v>
      </c>
      <c r="N751" s="1">
        <v>0.36</v>
      </c>
      <c r="O751" s="1" t="s">
        <v>33</v>
      </c>
      <c r="P751" s="1" t="s">
        <v>34</v>
      </c>
      <c r="Q751" s="1" t="s">
        <v>255</v>
      </c>
      <c r="R751" s="1" t="s">
        <v>1397</v>
      </c>
      <c r="S751" s="1">
        <v>80906</v>
      </c>
      <c r="T751" s="3">
        <v>42093</v>
      </c>
      <c r="U751" s="3">
        <v>42094</v>
      </c>
      <c r="V751" s="1">
        <v>-95.047499999999999</v>
      </c>
      <c r="W751" s="1">
        <v>9</v>
      </c>
      <c r="X751" s="1">
        <v>48.3</v>
      </c>
      <c r="Y751" s="4">
        <v>87602</v>
      </c>
    </row>
    <row r="752" spans="1:25" ht="12.75" customHeight="1" x14ac:dyDescent="0.25">
      <c r="A752" s="1">
        <v>21167</v>
      </c>
      <c r="B752" s="1" t="s">
        <v>56</v>
      </c>
      <c r="C752" s="1">
        <v>0.04</v>
      </c>
      <c r="D752" s="1">
        <v>5.34</v>
      </c>
      <c r="E752" s="1">
        <v>2.99</v>
      </c>
      <c r="F752" s="1">
        <v>1316</v>
      </c>
      <c r="G752" s="1" t="s">
        <v>1398</v>
      </c>
      <c r="H752" s="1" t="s">
        <v>49</v>
      </c>
      <c r="I752" s="1" t="s">
        <v>40</v>
      </c>
      <c r="J752" s="1" t="s">
        <v>29</v>
      </c>
      <c r="K752" s="1" t="s">
        <v>109</v>
      </c>
      <c r="L752" s="1" t="s">
        <v>59</v>
      </c>
      <c r="M752" s="1" t="s">
        <v>822</v>
      </c>
      <c r="N752" s="1">
        <v>0.38</v>
      </c>
      <c r="O752" s="1" t="s">
        <v>33</v>
      </c>
      <c r="P752" s="1" t="s">
        <v>34</v>
      </c>
      <c r="Q752" s="1" t="s">
        <v>255</v>
      </c>
      <c r="R752" s="1" t="s">
        <v>1399</v>
      </c>
      <c r="S752" s="1">
        <v>80022</v>
      </c>
      <c r="T752" s="3">
        <v>42093</v>
      </c>
      <c r="U752" s="3">
        <v>42095</v>
      </c>
      <c r="V752" s="1">
        <v>3.4509999999999996</v>
      </c>
      <c r="W752" s="1">
        <v>11</v>
      </c>
      <c r="X752" s="1">
        <v>58.81</v>
      </c>
      <c r="Y752" s="4">
        <v>87602</v>
      </c>
    </row>
    <row r="753" spans="1:25" ht="12.75" customHeight="1" x14ac:dyDescent="0.25">
      <c r="A753" s="1">
        <v>21168</v>
      </c>
      <c r="B753" s="1" t="s">
        <v>56</v>
      </c>
      <c r="C753" s="1">
        <v>0.06</v>
      </c>
      <c r="D753" s="1">
        <v>55.99</v>
      </c>
      <c r="E753" s="1">
        <v>5</v>
      </c>
      <c r="F753" s="1">
        <v>1316</v>
      </c>
      <c r="G753" s="1" t="s">
        <v>1398</v>
      </c>
      <c r="H753" s="1" t="s">
        <v>49</v>
      </c>
      <c r="I753" s="1" t="s">
        <v>40</v>
      </c>
      <c r="J753" s="1" t="s">
        <v>77</v>
      </c>
      <c r="K753" s="1" t="s">
        <v>78</v>
      </c>
      <c r="L753" s="1" t="s">
        <v>51</v>
      </c>
      <c r="M753" s="1" t="s">
        <v>689</v>
      </c>
      <c r="N753" s="1">
        <v>0.8</v>
      </c>
      <c r="O753" s="1" t="s">
        <v>33</v>
      </c>
      <c r="P753" s="1" t="s">
        <v>34</v>
      </c>
      <c r="Q753" s="1" t="s">
        <v>255</v>
      </c>
      <c r="R753" s="1" t="s">
        <v>1399</v>
      </c>
      <c r="S753" s="1">
        <v>80022</v>
      </c>
      <c r="T753" s="3">
        <v>42093</v>
      </c>
      <c r="U753" s="3">
        <v>42095</v>
      </c>
      <c r="V753" s="1">
        <v>-275.25299999999999</v>
      </c>
      <c r="W753" s="1">
        <v>1</v>
      </c>
      <c r="X753" s="1">
        <v>47.38</v>
      </c>
      <c r="Y753" s="4">
        <v>87602</v>
      </c>
    </row>
    <row r="754" spans="1:25" ht="12.75" customHeight="1" x14ac:dyDescent="0.25">
      <c r="A754" s="1">
        <v>21791</v>
      </c>
      <c r="B754" s="1" t="s">
        <v>106</v>
      </c>
      <c r="C754" s="1">
        <v>0.05</v>
      </c>
      <c r="D754" s="1">
        <v>80.98</v>
      </c>
      <c r="E754" s="1">
        <v>35</v>
      </c>
      <c r="F754" s="1">
        <v>1316</v>
      </c>
      <c r="G754" s="1" t="s">
        <v>1398</v>
      </c>
      <c r="H754" s="1" t="s">
        <v>49</v>
      </c>
      <c r="I754" s="1" t="s">
        <v>40</v>
      </c>
      <c r="J754" s="1" t="s">
        <v>29</v>
      </c>
      <c r="K754" s="1" t="s">
        <v>141</v>
      </c>
      <c r="L754" s="1" t="s">
        <v>236</v>
      </c>
      <c r="M754" s="1" t="s">
        <v>1352</v>
      </c>
      <c r="N754" s="1">
        <v>0.81</v>
      </c>
      <c r="O754" s="1" t="s">
        <v>33</v>
      </c>
      <c r="P754" s="1" t="s">
        <v>34</v>
      </c>
      <c r="Q754" s="1" t="s">
        <v>255</v>
      </c>
      <c r="R754" s="1" t="s">
        <v>1399</v>
      </c>
      <c r="S754" s="1">
        <v>80022</v>
      </c>
      <c r="T754" s="3">
        <v>42009</v>
      </c>
      <c r="U754" s="3">
        <v>42013</v>
      </c>
      <c r="V754" s="1">
        <v>-746.44</v>
      </c>
      <c r="W754" s="1">
        <v>8</v>
      </c>
      <c r="X754" s="1">
        <v>637.76</v>
      </c>
      <c r="Y754" s="4">
        <v>87603</v>
      </c>
    </row>
    <row r="755" spans="1:25" ht="12.75" customHeight="1" x14ac:dyDescent="0.25">
      <c r="A755" s="1">
        <v>21792</v>
      </c>
      <c r="B755" s="1" t="s">
        <v>106</v>
      </c>
      <c r="C755" s="1">
        <v>0.05</v>
      </c>
      <c r="D755" s="1">
        <v>279.48</v>
      </c>
      <c r="E755" s="1">
        <v>35</v>
      </c>
      <c r="F755" s="1">
        <v>1316</v>
      </c>
      <c r="G755" s="1" t="s">
        <v>1398</v>
      </c>
      <c r="H755" s="1" t="s">
        <v>49</v>
      </c>
      <c r="I755" s="1" t="s">
        <v>40</v>
      </c>
      <c r="J755" s="1" t="s">
        <v>29</v>
      </c>
      <c r="K755" s="1" t="s">
        <v>141</v>
      </c>
      <c r="L755" s="1" t="s">
        <v>236</v>
      </c>
      <c r="M755" s="1" t="s">
        <v>810</v>
      </c>
      <c r="N755" s="1">
        <v>0.8</v>
      </c>
      <c r="O755" s="1" t="s">
        <v>33</v>
      </c>
      <c r="P755" s="1" t="s">
        <v>34</v>
      </c>
      <c r="Q755" s="1" t="s">
        <v>255</v>
      </c>
      <c r="R755" s="1" t="s">
        <v>1399</v>
      </c>
      <c r="S755" s="1">
        <v>80022</v>
      </c>
      <c r="T755" s="3">
        <v>42009</v>
      </c>
      <c r="U755" s="3">
        <v>42009</v>
      </c>
      <c r="V755" s="1">
        <v>-274.95</v>
      </c>
      <c r="W755" s="1">
        <v>8</v>
      </c>
      <c r="X755" s="1">
        <v>2156.06</v>
      </c>
      <c r="Y755" s="4">
        <v>87603</v>
      </c>
    </row>
    <row r="756" spans="1:25" ht="12.75" customHeight="1" x14ac:dyDescent="0.25">
      <c r="A756" s="1">
        <v>21006</v>
      </c>
      <c r="B756" s="1" t="s">
        <v>106</v>
      </c>
      <c r="C756" s="1">
        <v>0.02</v>
      </c>
      <c r="D756" s="1">
        <v>55.99</v>
      </c>
      <c r="E756" s="1">
        <v>3.3</v>
      </c>
      <c r="F756" s="1">
        <v>1338</v>
      </c>
      <c r="G756" s="1" t="s">
        <v>1400</v>
      </c>
      <c r="H756" s="1" t="s">
        <v>49</v>
      </c>
      <c r="I756" s="1" t="s">
        <v>40</v>
      </c>
      <c r="J756" s="1" t="s">
        <v>77</v>
      </c>
      <c r="K756" s="1" t="s">
        <v>78</v>
      </c>
      <c r="L756" s="1" t="s">
        <v>51</v>
      </c>
      <c r="M756" s="1" t="s">
        <v>1401</v>
      </c>
      <c r="N756" s="1">
        <v>0.59</v>
      </c>
      <c r="O756" s="1" t="s">
        <v>33</v>
      </c>
      <c r="P756" s="1" t="s">
        <v>61</v>
      </c>
      <c r="Q756" s="1" t="s">
        <v>178</v>
      </c>
      <c r="R756" s="1" t="s">
        <v>179</v>
      </c>
      <c r="S756" s="1">
        <v>60623</v>
      </c>
      <c r="T756" s="3">
        <v>42045</v>
      </c>
      <c r="U756" s="3">
        <v>42045</v>
      </c>
      <c r="V756" s="1">
        <v>525.20039999999995</v>
      </c>
      <c r="W756" s="1">
        <v>16</v>
      </c>
      <c r="X756" s="1">
        <v>761.16</v>
      </c>
      <c r="Y756" s="4">
        <v>91244</v>
      </c>
    </row>
    <row r="757" spans="1:25" ht="12.75" customHeight="1" x14ac:dyDescent="0.25">
      <c r="A757" s="1">
        <v>3004</v>
      </c>
      <c r="B757" s="1" t="s">
        <v>106</v>
      </c>
      <c r="C757" s="1">
        <v>0</v>
      </c>
      <c r="D757" s="1">
        <v>22.38</v>
      </c>
      <c r="E757" s="1">
        <v>15.1</v>
      </c>
      <c r="F757" s="1">
        <v>1340</v>
      </c>
      <c r="G757" s="1" t="s">
        <v>1402</v>
      </c>
      <c r="H757" s="1" t="s">
        <v>27</v>
      </c>
      <c r="I757" s="1" t="s">
        <v>40</v>
      </c>
      <c r="J757" s="1" t="s">
        <v>29</v>
      </c>
      <c r="K757" s="1" t="s">
        <v>109</v>
      </c>
      <c r="L757" s="1" t="s">
        <v>59</v>
      </c>
      <c r="M757" s="1" t="s">
        <v>1175</v>
      </c>
      <c r="N757" s="1">
        <v>0.38</v>
      </c>
      <c r="O757" s="1" t="s">
        <v>33</v>
      </c>
      <c r="P757" s="1" t="s">
        <v>53</v>
      </c>
      <c r="Q757" s="1" t="s">
        <v>71</v>
      </c>
      <c r="R757" s="1" t="s">
        <v>90</v>
      </c>
      <c r="S757" s="1">
        <v>10170</v>
      </c>
      <c r="T757" s="3">
        <v>42045</v>
      </c>
      <c r="U757" s="3">
        <v>42052</v>
      </c>
      <c r="V757" s="1">
        <v>-52.646999999999998</v>
      </c>
      <c r="W757" s="1">
        <v>29</v>
      </c>
      <c r="X757" s="1">
        <v>682.68</v>
      </c>
      <c r="Y757" s="4">
        <v>21636</v>
      </c>
    </row>
    <row r="758" spans="1:25" ht="12.75" customHeight="1" x14ac:dyDescent="0.25">
      <c r="A758" s="1">
        <v>3005</v>
      </c>
      <c r="B758" s="1" t="s">
        <v>106</v>
      </c>
      <c r="C758" s="1">
        <v>7.0000000000000007E-2</v>
      </c>
      <c r="D758" s="1">
        <v>5.98</v>
      </c>
      <c r="E758" s="1">
        <v>4.6900000000000004</v>
      </c>
      <c r="F758" s="1">
        <v>1340</v>
      </c>
      <c r="G758" s="1" t="s">
        <v>1402</v>
      </c>
      <c r="H758" s="1" t="s">
        <v>49</v>
      </c>
      <c r="I758" s="1" t="s">
        <v>40</v>
      </c>
      <c r="J758" s="1" t="s">
        <v>29</v>
      </c>
      <c r="K758" s="1" t="s">
        <v>141</v>
      </c>
      <c r="L758" s="1" t="s">
        <v>59</v>
      </c>
      <c r="M758" s="1" t="s">
        <v>1403</v>
      </c>
      <c r="N758" s="1">
        <v>0.68</v>
      </c>
      <c r="O758" s="1" t="s">
        <v>33</v>
      </c>
      <c r="P758" s="1" t="s">
        <v>53</v>
      </c>
      <c r="Q758" s="1" t="s">
        <v>71</v>
      </c>
      <c r="R758" s="1" t="s">
        <v>90</v>
      </c>
      <c r="S758" s="1">
        <v>10170</v>
      </c>
      <c r="T758" s="3">
        <v>42045</v>
      </c>
      <c r="U758" s="3">
        <v>42050</v>
      </c>
      <c r="V758" s="1">
        <v>-24.44</v>
      </c>
      <c r="W758" s="1">
        <v>11</v>
      </c>
      <c r="X758" s="1">
        <v>73.44</v>
      </c>
      <c r="Y758" s="4">
        <v>21636</v>
      </c>
    </row>
    <row r="759" spans="1:25" ht="12.75" customHeight="1" x14ac:dyDescent="0.25">
      <c r="A759" s="1">
        <v>3006</v>
      </c>
      <c r="B759" s="1" t="s">
        <v>106</v>
      </c>
      <c r="C759" s="1">
        <v>0.02</v>
      </c>
      <c r="D759" s="1">
        <v>55.99</v>
      </c>
      <c r="E759" s="1">
        <v>3.3</v>
      </c>
      <c r="F759" s="1">
        <v>1340</v>
      </c>
      <c r="G759" s="1" t="s">
        <v>1402</v>
      </c>
      <c r="H759" s="1" t="s">
        <v>49</v>
      </c>
      <c r="I759" s="1" t="s">
        <v>40</v>
      </c>
      <c r="J759" s="1" t="s">
        <v>77</v>
      </c>
      <c r="K759" s="1" t="s">
        <v>78</v>
      </c>
      <c r="L759" s="1" t="s">
        <v>51</v>
      </c>
      <c r="M759" s="1" t="s">
        <v>1401</v>
      </c>
      <c r="N759" s="1">
        <v>0.59</v>
      </c>
      <c r="O759" s="1" t="s">
        <v>33</v>
      </c>
      <c r="P759" s="1" t="s">
        <v>53</v>
      </c>
      <c r="Q759" s="1" t="s">
        <v>71</v>
      </c>
      <c r="R759" s="1" t="s">
        <v>90</v>
      </c>
      <c r="S759" s="1">
        <v>10170</v>
      </c>
      <c r="T759" s="3">
        <v>42045</v>
      </c>
      <c r="U759" s="3">
        <v>42045</v>
      </c>
      <c r="V759" s="1">
        <v>366.50700000000001</v>
      </c>
      <c r="W759" s="1">
        <v>63</v>
      </c>
      <c r="X759" s="1">
        <v>2997.07</v>
      </c>
      <c r="Y759" s="4">
        <v>21636</v>
      </c>
    </row>
    <row r="760" spans="1:25" ht="12.75" customHeight="1" x14ac:dyDescent="0.25">
      <c r="A760" s="1">
        <v>3431</v>
      </c>
      <c r="B760" s="1" t="s">
        <v>37</v>
      </c>
      <c r="C760" s="1">
        <v>7.0000000000000007E-2</v>
      </c>
      <c r="D760" s="1">
        <v>3.98</v>
      </c>
      <c r="E760" s="1">
        <v>0.83</v>
      </c>
      <c r="F760" s="1">
        <v>1340</v>
      </c>
      <c r="G760" s="1" t="s">
        <v>1402</v>
      </c>
      <c r="H760" s="1" t="s">
        <v>49</v>
      </c>
      <c r="I760" s="1" t="s">
        <v>40</v>
      </c>
      <c r="J760" s="1" t="s">
        <v>29</v>
      </c>
      <c r="K760" s="1" t="s">
        <v>30</v>
      </c>
      <c r="L760" s="1" t="s">
        <v>31</v>
      </c>
      <c r="M760" s="1" t="s">
        <v>1404</v>
      </c>
      <c r="N760" s="1">
        <v>0.51</v>
      </c>
      <c r="O760" s="1" t="s">
        <v>33</v>
      </c>
      <c r="P760" s="1" t="s">
        <v>53</v>
      </c>
      <c r="Q760" s="1" t="s">
        <v>71</v>
      </c>
      <c r="R760" s="1" t="s">
        <v>90</v>
      </c>
      <c r="S760" s="1">
        <v>10170</v>
      </c>
      <c r="T760" s="3">
        <v>42161</v>
      </c>
      <c r="U760" s="3">
        <v>42164</v>
      </c>
      <c r="V760" s="1">
        <v>27.38</v>
      </c>
      <c r="W760" s="1">
        <v>76</v>
      </c>
      <c r="X760" s="1">
        <v>282.85000000000002</v>
      </c>
      <c r="Y760" s="4">
        <v>24455</v>
      </c>
    </row>
    <row r="761" spans="1:25" ht="12.75" customHeight="1" x14ac:dyDescent="0.25">
      <c r="A761" s="1">
        <v>21005</v>
      </c>
      <c r="B761" s="1" t="s">
        <v>106</v>
      </c>
      <c r="C761" s="1">
        <v>7.0000000000000007E-2</v>
      </c>
      <c r="D761" s="1">
        <v>5.98</v>
      </c>
      <c r="E761" s="1">
        <v>4.6900000000000004</v>
      </c>
      <c r="F761" s="1">
        <v>1341</v>
      </c>
      <c r="G761" s="1" t="s">
        <v>1405</v>
      </c>
      <c r="H761" s="1" t="s">
        <v>49</v>
      </c>
      <c r="I761" s="1" t="s">
        <v>40</v>
      </c>
      <c r="J761" s="1" t="s">
        <v>29</v>
      </c>
      <c r="K761" s="1" t="s">
        <v>141</v>
      </c>
      <c r="L761" s="1" t="s">
        <v>59</v>
      </c>
      <c r="M761" s="1" t="s">
        <v>1403</v>
      </c>
      <c r="N761" s="1">
        <v>0.68</v>
      </c>
      <c r="O761" s="1" t="s">
        <v>33</v>
      </c>
      <c r="P761" s="1" t="s">
        <v>53</v>
      </c>
      <c r="Q761" s="1" t="s">
        <v>234</v>
      </c>
      <c r="R761" s="1" t="s">
        <v>1406</v>
      </c>
      <c r="S761" s="1">
        <v>17201</v>
      </c>
      <c r="T761" s="3">
        <v>42045</v>
      </c>
      <c r="U761" s="3">
        <v>42050</v>
      </c>
      <c r="V761" s="1">
        <v>-12.708800000000002</v>
      </c>
      <c r="W761" s="1">
        <v>3</v>
      </c>
      <c r="X761" s="1">
        <v>20.03</v>
      </c>
      <c r="Y761" s="4">
        <v>91244</v>
      </c>
    </row>
    <row r="762" spans="1:25" ht="12.75" customHeight="1" x14ac:dyDescent="0.25">
      <c r="A762" s="1">
        <v>21430</v>
      </c>
      <c r="B762" s="1" t="s">
        <v>37</v>
      </c>
      <c r="C762" s="1">
        <v>0</v>
      </c>
      <c r="D762" s="1">
        <v>20.89</v>
      </c>
      <c r="E762" s="1">
        <v>1.99</v>
      </c>
      <c r="F762" s="1">
        <v>1341</v>
      </c>
      <c r="G762" s="1" t="s">
        <v>1405</v>
      </c>
      <c r="H762" s="1" t="s">
        <v>49</v>
      </c>
      <c r="I762" s="1" t="s">
        <v>40</v>
      </c>
      <c r="J762" s="1" t="s">
        <v>77</v>
      </c>
      <c r="K762" s="1" t="s">
        <v>180</v>
      </c>
      <c r="L762" s="1" t="s">
        <v>51</v>
      </c>
      <c r="M762" s="1" t="s">
        <v>1407</v>
      </c>
      <c r="N762" s="1">
        <v>0.48</v>
      </c>
      <c r="O762" s="1" t="s">
        <v>33</v>
      </c>
      <c r="P762" s="1" t="s">
        <v>53</v>
      </c>
      <c r="Q762" s="1" t="s">
        <v>234</v>
      </c>
      <c r="R762" s="1" t="s">
        <v>1406</v>
      </c>
      <c r="S762" s="1">
        <v>17201</v>
      </c>
      <c r="T762" s="3">
        <v>42161</v>
      </c>
      <c r="U762" s="3">
        <v>42163</v>
      </c>
      <c r="V762" s="1">
        <v>-5.2949999999999999</v>
      </c>
      <c r="W762" s="1">
        <v>4</v>
      </c>
      <c r="X762" s="1">
        <v>84.56</v>
      </c>
      <c r="Y762" s="4">
        <v>91245</v>
      </c>
    </row>
    <row r="763" spans="1:25" ht="12.75" customHeight="1" x14ac:dyDescent="0.25">
      <c r="A763" s="1">
        <v>21431</v>
      </c>
      <c r="B763" s="1" t="s">
        <v>37</v>
      </c>
      <c r="C763" s="1">
        <v>7.0000000000000007E-2</v>
      </c>
      <c r="D763" s="1">
        <v>3.98</v>
      </c>
      <c r="E763" s="1">
        <v>0.83</v>
      </c>
      <c r="F763" s="1">
        <v>1341</v>
      </c>
      <c r="G763" s="1" t="s">
        <v>1405</v>
      </c>
      <c r="H763" s="1" t="s">
        <v>49</v>
      </c>
      <c r="I763" s="1" t="s">
        <v>40</v>
      </c>
      <c r="J763" s="1" t="s">
        <v>29</v>
      </c>
      <c r="K763" s="1" t="s">
        <v>30</v>
      </c>
      <c r="L763" s="1" t="s">
        <v>31</v>
      </c>
      <c r="M763" s="1" t="s">
        <v>1404</v>
      </c>
      <c r="N763" s="1">
        <v>0.51</v>
      </c>
      <c r="O763" s="1" t="s">
        <v>33</v>
      </c>
      <c r="P763" s="1" t="s">
        <v>53</v>
      </c>
      <c r="Q763" s="1" t="s">
        <v>234</v>
      </c>
      <c r="R763" s="1" t="s">
        <v>1406</v>
      </c>
      <c r="S763" s="1">
        <v>17201</v>
      </c>
      <c r="T763" s="3">
        <v>42161</v>
      </c>
      <c r="U763" s="3">
        <v>42164</v>
      </c>
      <c r="V763" s="1">
        <v>41.07</v>
      </c>
      <c r="W763" s="1">
        <v>19</v>
      </c>
      <c r="X763" s="1">
        <v>70.709999999999994</v>
      </c>
      <c r="Y763" s="4">
        <v>91245</v>
      </c>
    </row>
    <row r="764" spans="1:25" ht="12.75" customHeight="1" x14ac:dyDescent="0.25">
      <c r="A764" s="1">
        <v>20804</v>
      </c>
      <c r="B764" s="1" t="s">
        <v>106</v>
      </c>
      <c r="C764" s="1">
        <v>0.1</v>
      </c>
      <c r="D764" s="1">
        <v>2.62</v>
      </c>
      <c r="E764" s="1">
        <v>0.8</v>
      </c>
      <c r="F764" s="1">
        <v>1347</v>
      </c>
      <c r="G764" s="1" t="s">
        <v>1408</v>
      </c>
      <c r="H764" s="1" t="s">
        <v>49</v>
      </c>
      <c r="I764" s="1" t="s">
        <v>40</v>
      </c>
      <c r="J764" s="1" t="s">
        <v>29</v>
      </c>
      <c r="K764" s="1" t="s">
        <v>66</v>
      </c>
      <c r="L764" s="1" t="s">
        <v>31</v>
      </c>
      <c r="M764" s="1" t="s">
        <v>1409</v>
      </c>
      <c r="N764" s="1">
        <v>0.39</v>
      </c>
      <c r="O764" s="1" t="s">
        <v>33</v>
      </c>
      <c r="P764" s="1" t="s">
        <v>136</v>
      </c>
      <c r="Q764" s="1" t="s">
        <v>362</v>
      </c>
      <c r="R764" s="1" t="s">
        <v>1410</v>
      </c>
      <c r="S764" s="1">
        <v>33511</v>
      </c>
      <c r="T764" s="3">
        <v>42124</v>
      </c>
      <c r="U764" s="3">
        <v>42130</v>
      </c>
      <c r="V764" s="1">
        <v>-94.490899999999996</v>
      </c>
      <c r="W764" s="1">
        <v>21</v>
      </c>
      <c r="X764" s="1">
        <v>51.86</v>
      </c>
      <c r="Y764" s="4">
        <v>89686</v>
      </c>
    </row>
    <row r="765" spans="1:25" ht="12.75" customHeight="1" x14ac:dyDescent="0.25">
      <c r="A765" s="1">
        <v>22414</v>
      </c>
      <c r="B765" s="1" t="s">
        <v>25</v>
      </c>
      <c r="C765" s="1">
        <v>0</v>
      </c>
      <c r="D765" s="1">
        <v>12.2</v>
      </c>
      <c r="E765" s="1">
        <v>6.02</v>
      </c>
      <c r="F765" s="1">
        <v>1350</v>
      </c>
      <c r="G765" s="1" t="s">
        <v>1411</v>
      </c>
      <c r="H765" s="1" t="s">
        <v>27</v>
      </c>
      <c r="I765" s="1" t="s">
        <v>40</v>
      </c>
      <c r="J765" s="1" t="s">
        <v>41</v>
      </c>
      <c r="K765" s="1" t="s">
        <v>50</v>
      </c>
      <c r="L765" s="1" t="s">
        <v>51</v>
      </c>
      <c r="M765" s="1" t="s">
        <v>1412</v>
      </c>
      <c r="N765" s="1">
        <v>0.43</v>
      </c>
      <c r="O765" s="1" t="s">
        <v>33</v>
      </c>
      <c r="P765" s="1" t="s">
        <v>136</v>
      </c>
      <c r="Q765" s="1" t="s">
        <v>362</v>
      </c>
      <c r="R765" s="1" t="s">
        <v>1413</v>
      </c>
      <c r="S765" s="1">
        <v>33055</v>
      </c>
      <c r="T765" s="3">
        <v>42111</v>
      </c>
      <c r="U765" s="3">
        <v>42112</v>
      </c>
      <c r="V765" s="1">
        <v>-172.298</v>
      </c>
      <c r="W765" s="1">
        <v>4</v>
      </c>
      <c r="X765" s="1">
        <v>56.24</v>
      </c>
      <c r="Y765" s="4">
        <v>88233</v>
      </c>
    </row>
    <row r="766" spans="1:25" ht="12.75" customHeight="1" x14ac:dyDescent="0.25">
      <c r="A766" s="1">
        <v>18499</v>
      </c>
      <c r="B766" s="1" t="s">
        <v>37</v>
      </c>
      <c r="C766" s="1">
        <v>0.1</v>
      </c>
      <c r="D766" s="1">
        <v>110.99</v>
      </c>
      <c r="E766" s="1">
        <v>8.99</v>
      </c>
      <c r="F766" s="1">
        <v>1351</v>
      </c>
      <c r="G766" s="1" t="s">
        <v>1414</v>
      </c>
      <c r="H766" s="1" t="s">
        <v>27</v>
      </c>
      <c r="I766" s="1" t="s">
        <v>40</v>
      </c>
      <c r="J766" s="1" t="s">
        <v>77</v>
      </c>
      <c r="K766" s="1" t="s">
        <v>78</v>
      </c>
      <c r="L766" s="1" t="s">
        <v>59</v>
      </c>
      <c r="M766" s="1" t="s">
        <v>1415</v>
      </c>
      <c r="N766" s="1">
        <v>0.56999999999999995</v>
      </c>
      <c r="O766" s="1" t="s">
        <v>33</v>
      </c>
      <c r="P766" s="1" t="s">
        <v>136</v>
      </c>
      <c r="Q766" s="1" t="s">
        <v>362</v>
      </c>
      <c r="R766" s="1" t="s">
        <v>1416</v>
      </c>
      <c r="S766" s="1">
        <v>33063</v>
      </c>
      <c r="T766" s="3">
        <v>42031</v>
      </c>
      <c r="U766" s="3">
        <v>42033</v>
      </c>
      <c r="V766" s="1">
        <v>3285.48</v>
      </c>
      <c r="W766" s="1">
        <v>7</v>
      </c>
      <c r="X766" s="1">
        <v>627.78</v>
      </c>
      <c r="Y766" s="4">
        <v>88232</v>
      </c>
    </row>
    <row r="767" spans="1:25" ht="12.75" customHeight="1" x14ac:dyDescent="0.25">
      <c r="A767" s="1">
        <v>24232</v>
      </c>
      <c r="B767" s="1" t="s">
        <v>25</v>
      </c>
      <c r="C767" s="1">
        <v>0.05</v>
      </c>
      <c r="D767" s="1">
        <v>17.670000000000002</v>
      </c>
      <c r="E767" s="1">
        <v>8.99</v>
      </c>
      <c r="F767" s="1">
        <v>1352</v>
      </c>
      <c r="G767" s="1" t="s">
        <v>1417</v>
      </c>
      <c r="H767" s="1" t="s">
        <v>49</v>
      </c>
      <c r="I767" s="1" t="s">
        <v>40</v>
      </c>
      <c r="J767" s="1" t="s">
        <v>41</v>
      </c>
      <c r="K767" s="1" t="s">
        <v>50</v>
      </c>
      <c r="L767" s="1" t="s">
        <v>51</v>
      </c>
      <c r="M767" s="1" t="s">
        <v>807</v>
      </c>
      <c r="N767" s="1">
        <v>0.47</v>
      </c>
      <c r="O767" s="1" t="s">
        <v>33</v>
      </c>
      <c r="P767" s="1" t="s">
        <v>53</v>
      </c>
      <c r="Q767" s="1" t="s">
        <v>415</v>
      </c>
      <c r="R767" s="1" t="s">
        <v>1418</v>
      </c>
      <c r="S767" s="1">
        <v>20746</v>
      </c>
      <c r="T767" s="3">
        <v>42124</v>
      </c>
      <c r="U767" s="3">
        <v>42125</v>
      </c>
      <c r="V767" s="1">
        <v>46.036799999999999</v>
      </c>
      <c r="W767" s="1">
        <v>16</v>
      </c>
      <c r="X767" s="1">
        <v>283.44</v>
      </c>
      <c r="Y767" s="4">
        <v>88234</v>
      </c>
    </row>
    <row r="768" spans="1:25" ht="12.75" customHeight="1" x14ac:dyDescent="0.25">
      <c r="A768" s="1">
        <v>20870</v>
      </c>
      <c r="B768" s="1" t="s">
        <v>25</v>
      </c>
      <c r="C768" s="1">
        <v>0.1</v>
      </c>
      <c r="D768" s="1">
        <v>4.13</v>
      </c>
      <c r="E768" s="1">
        <v>0.99</v>
      </c>
      <c r="F768" s="1">
        <v>1354</v>
      </c>
      <c r="G768" s="1" t="s">
        <v>1419</v>
      </c>
      <c r="H768" s="1" t="s">
        <v>49</v>
      </c>
      <c r="I768" s="1" t="s">
        <v>114</v>
      </c>
      <c r="J768" s="1" t="s">
        <v>29</v>
      </c>
      <c r="K768" s="1" t="s">
        <v>134</v>
      </c>
      <c r="L768" s="1" t="s">
        <v>59</v>
      </c>
      <c r="M768" s="1" t="s">
        <v>1420</v>
      </c>
      <c r="N768" s="1">
        <v>0.39</v>
      </c>
      <c r="O768" s="1" t="s">
        <v>33</v>
      </c>
      <c r="P768" s="1" t="s">
        <v>61</v>
      </c>
      <c r="Q768" s="1" t="s">
        <v>130</v>
      </c>
      <c r="R768" s="1" t="s">
        <v>1421</v>
      </c>
      <c r="S768" s="1">
        <v>76086</v>
      </c>
      <c r="T768" s="3">
        <v>42046</v>
      </c>
      <c r="U768" s="3">
        <v>42046</v>
      </c>
      <c r="V768" s="1">
        <v>-1.0712000000000002</v>
      </c>
      <c r="W768" s="1">
        <v>2</v>
      </c>
      <c r="X768" s="1">
        <v>8.3000000000000007</v>
      </c>
      <c r="Y768" s="4">
        <v>91209</v>
      </c>
    </row>
    <row r="769" spans="1:25" ht="12.75" customHeight="1" x14ac:dyDescent="0.25">
      <c r="A769" s="1">
        <v>20871</v>
      </c>
      <c r="B769" s="1" t="s">
        <v>25</v>
      </c>
      <c r="C769" s="1">
        <v>0.04</v>
      </c>
      <c r="D769" s="1">
        <v>4.9800000000000004</v>
      </c>
      <c r="E769" s="1">
        <v>0.49</v>
      </c>
      <c r="F769" s="1">
        <v>1354</v>
      </c>
      <c r="G769" s="1" t="s">
        <v>1419</v>
      </c>
      <c r="H769" s="1" t="s">
        <v>49</v>
      </c>
      <c r="I769" s="1" t="s">
        <v>114</v>
      </c>
      <c r="J769" s="1" t="s">
        <v>29</v>
      </c>
      <c r="K769" s="1" t="s">
        <v>134</v>
      </c>
      <c r="L769" s="1" t="s">
        <v>59</v>
      </c>
      <c r="M769" s="1" t="s">
        <v>1422</v>
      </c>
      <c r="N769" s="1">
        <v>0.39</v>
      </c>
      <c r="O769" s="1" t="s">
        <v>33</v>
      </c>
      <c r="P769" s="1" t="s">
        <v>61</v>
      </c>
      <c r="Q769" s="1" t="s">
        <v>130</v>
      </c>
      <c r="R769" s="1" t="s">
        <v>1421</v>
      </c>
      <c r="S769" s="1">
        <v>76086</v>
      </c>
      <c r="T769" s="3">
        <v>42046</v>
      </c>
      <c r="U769" s="3">
        <v>42048</v>
      </c>
      <c r="V769" s="1">
        <v>4.4104000000000001</v>
      </c>
      <c r="W769" s="1">
        <v>2</v>
      </c>
      <c r="X769" s="1">
        <v>10.039999999999999</v>
      </c>
      <c r="Y769" s="4">
        <v>91209</v>
      </c>
    </row>
    <row r="770" spans="1:25" ht="12.75" customHeight="1" x14ac:dyDescent="0.25">
      <c r="A770" s="1">
        <v>18733</v>
      </c>
      <c r="B770" s="1" t="s">
        <v>56</v>
      </c>
      <c r="C770" s="1">
        <v>0.03</v>
      </c>
      <c r="D770" s="1">
        <v>125.99</v>
      </c>
      <c r="E770" s="1">
        <v>7.69</v>
      </c>
      <c r="F770" s="1">
        <v>1357</v>
      </c>
      <c r="G770" s="1" t="s">
        <v>1423</v>
      </c>
      <c r="H770" s="1" t="s">
        <v>49</v>
      </c>
      <c r="I770" s="1" t="s">
        <v>40</v>
      </c>
      <c r="J770" s="1" t="s">
        <v>77</v>
      </c>
      <c r="K770" s="1" t="s">
        <v>78</v>
      </c>
      <c r="L770" s="1" t="s">
        <v>59</v>
      </c>
      <c r="M770" s="1" t="s">
        <v>1225</v>
      </c>
      <c r="N770" s="1">
        <v>0.57999999999999996</v>
      </c>
      <c r="O770" s="1" t="s">
        <v>33</v>
      </c>
      <c r="P770" s="1" t="s">
        <v>61</v>
      </c>
      <c r="Q770" s="1" t="s">
        <v>130</v>
      </c>
      <c r="R770" s="1" t="s">
        <v>1424</v>
      </c>
      <c r="S770" s="1">
        <v>78596</v>
      </c>
      <c r="T770" s="3">
        <v>42158</v>
      </c>
      <c r="U770" s="3">
        <v>42160</v>
      </c>
      <c r="V770" s="1">
        <v>500.95799999999997</v>
      </c>
      <c r="W770" s="1">
        <v>9</v>
      </c>
      <c r="X770" s="1">
        <v>981.65</v>
      </c>
      <c r="Y770" s="4">
        <v>88184</v>
      </c>
    </row>
    <row r="771" spans="1:25" ht="12.75" customHeight="1" x14ac:dyDescent="0.25">
      <c r="A771" s="1">
        <v>18645</v>
      </c>
      <c r="B771" s="1" t="s">
        <v>25</v>
      </c>
      <c r="C771" s="1">
        <v>7.0000000000000007E-2</v>
      </c>
      <c r="D771" s="1">
        <v>119.99</v>
      </c>
      <c r="E771" s="1">
        <v>16.8</v>
      </c>
      <c r="F771" s="1">
        <v>1357</v>
      </c>
      <c r="G771" s="1" t="s">
        <v>1423</v>
      </c>
      <c r="H771" s="1" t="s">
        <v>39</v>
      </c>
      <c r="I771" s="1" t="s">
        <v>40</v>
      </c>
      <c r="J771" s="1" t="s">
        <v>77</v>
      </c>
      <c r="K771" s="1" t="s">
        <v>85</v>
      </c>
      <c r="L771" s="1" t="s">
        <v>121</v>
      </c>
      <c r="M771" s="1" t="s">
        <v>1425</v>
      </c>
      <c r="N771" s="1">
        <v>0.35</v>
      </c>
      <c r="O771" s="1" t="s">
        <v>33</v>
      </c>
      <c r="P771" s="1" t="s">
        <v>61</v>
      </c>
      <c r="Q771" s="1" t="s">
        <v>130</v>
      </c>
      <c r="R771" s="1" t="s">
        <v>1424</v>
      </c>
      <c r="S771" s="1">
        <v>78596</v>
      </c>
      <c r="T771" s="3">
        <v>42183</v>
      </c>
      <c r="U771" s="3">
        <v>42185</v>
      </c>
      <c r="V771" s="1">
        <v>1206.5961</v>
      </c>
      <c r="W771" s="1">
        <v>15</v>
      </c>
      <c r="X771" s="1">
        <v>1748.69</v>
      </c>
      <c r="Y771" s="4">
        <v>88185</v>
      </c>
    </row>
    <row r="772" spans="1:25" ht="12.75" customHeight="1" x14ac:dyDescent="0.25">
      <c r="A772" s="1">
        <v>20830</v>
      </c>
      <c r="B772" s="1" t="s">
        <v>25</v>
      </c>
      <c r="C772" s="1">
        <v>0.03</v>
      </c>
      <c r="D772" s="1">
        <v>14.34</v>
      </c>
      <c r="E772" s="1">
        <v>5</v>
      </c>
      <c r="F772" s="1">
        <v>1360</v>
      </c>
      <c r="G772" s="1" t="s">
        <v>1426</v>
      </c>
      <c r="H772" s="1" t="s">
        <v>49</v>
      </c>
      <c r="I772" s="1" t="s">
        <v>114</v>
      </c>
      <c r="J772" s="1" t="s">
        <v>41</v>
      </c>
      <c r="K772" s="1" t="s">
        <v>50</v>
      </c>
      <c r="L772" s="1" t="s">
        <v>51</v>
      </c>
      <c r="M772" s="1" t="s">
        <v>1427</v>
      </c>
      <c r="N772" s="1">
        <v>0.49</v>
      </c>
      <c r="O772" s="1" t="s">
        <v>33</v>
      </c>
      <c r="P772" s="1" t="s">
        <v>61</v>
      </c>
      <c r="Q772" s="1" t="s">
        <v>330</v>
      </c>
      <c r="R772" s="1" t="s">
        <v>1428</v>
      </c>
      <c r="S772" s="1">
        <v>52761</v>
      </c>
      <c r="T772" s="3">
        <v>42030</v>
      </c>
      <c r="U772" s="3">
        <v>42031</v>
      </c>
      <c r="V772" s="1">
        <v>82.310099999999991</v>
      </c>
      <c r="W772" s="1">
        <v>8</v>
      </c>
      <c r="X772" s="1">
        <v>119.29</v>
      </c>
      <c r="Y772" s="4">
        <v>89595</v>
      </c>
    </row>
    <row r="773" spans="1:25" ht="12.75" customHeight="1" x14ac:dyDescent="0.25">
      <c r="A773" s="1">
        <v>20829</v>
      </c>
      <c r="B773" s="1" t="s">
        <v>25</v>
      </c>
      <c r="C773" s="1">
        <v>0.01</v>
      </c>
      <c r="D773" s="1">
        <v>2.89</v>
      </c>
      <c r="E773" s="1">
        <v>0.5</v>
      </c>
      <c r="F773" s="1">
        <v>1361</v>
      </c>
      <c r="G773" s="1" t="s">
        <v>1429</v>
      </c>
      <c r="H773" s="1" t="s">
        <v>49</v>
      </c>
      <c r="I773" s="1" t="s">
        <v>114</v>
      </c>
      <c r="J773" s="1" t="s">
        <v>29</v>
      </c>
      <c r="K773" s="1" t="s">
        <v>134</v>
      </c>
      <c r="L773" s="1" t="s">
        <v>59</v>
      </c>
      <c r="M773" s="1" t="s">
        <v>789</v>
      </c>
      <c r="N773" s="1">
        <v>0.38</v>
      </c>
      <c r="O773" s="1" t="s">
        <v>33</v>
      </c>
      <c r="P773" s="1" t="s">
        <v>61</v>
      </c>
      <c r="Q773" s="1" t="s">
        <v>300</v>
      </c>
      <c r="R773" s="1" t="s">
        <v>1430</v>
      </c>
      <c r="S773" s="1">
        <v>48101</v>
      </c>
      <c r="T773" s="3">
        <v>42030</v>
      </c>
      <c r="U773" s="3">
        <v>42032</v>
      </c>
      <c r="V773" s="1">
        <v>1.2236</v>
      </c>
      <c r="W773" s="1">
        <v>1</v>
      </c>
      <c r="X773" s="1">
        <v>3.08</v>
      </c>
      <c r="Y773" s="4">
        <v>89595</v>
      </c>
    </row>
    <row r="774" spans="1:25" ht="12.75" customHeight="1" x14ac:dyDescent="0.25">
      <c r="A774" s="1">
        <v>24432</v>
      </c>
      <c r="B774" s="1" t="s">
        <v>47</v>
      </c>
      <c r="C774" s="1">
        <v>0.01</v>
      </c>
      <c r="D774" s="1">
        <v>6.48</v>
      </c>
      <c r="E774" s="1">
        <v>6.22</v>
      </c>
      <c r="F774" s="1">
        <v>1361</v>
      </c>
      <c r="G774" s="1" t="s">
        <v>1429</v>
      </c>
      <c r="H774" s="1" t="s">
        <v>27</v>
      </c>
      <c r="I774" s="1" t="s">
        <v>114</v>
      </c>
      <c r="J774" s="1" t="s">
        <v>29</v>
      </c>
      <c r="K774" s="1" t="s">
        <v>93</v>
      </c>
      <c r="L774" s="1" t="s">
        <v>59</v>
      </c>
      <c r="M774" s="1" t="s">
        <v>1431</v>
      </c>
      <c r="N774" s="1">
        <v>0.37</v>
      </c>
      <c r="O774" s="1" t="s">
        <v>33</v>
      </c>
      <c r="P774" s="1" t="s">
        <v>61</v>
      </c>
      <c r="Q774" s="1" t="s">
        <v>300</v>
      </c>
      <c r="R774" s="1" t="s">
        <v>1430</v>
      </c>
      <c r="S774" s="1">
        <v>48101</v>
      </c>
      <c r="T774" s="3">
        <v>42045</v>
      </c>
      <c r="U774" s="3">
        <v>42046</v>
      </c>
      <c r="V774" s="1">
        <v>-15.6312</v>
      </c>
      <c r="W774" s="1">
        <v>9</v>
      </c>
      <c r="X774" s="1">
        <v>69.459999999999994</v>
      </c>
      <c r="Y774" s="4">
        <v>89596</v>
      </c>
    </row>
    <row r="775" spans="1:25" ht="12.75" customHeight="1" x14ac:dyDescent="0.25">
      <c r="A775" s="1">
        <v>24433</v>
      </c>
      <c r="B775" s="1" t="s">
        <v>47</v>
      </c>
      <c r="C775" s="1">
        <v>0.03</v>
      </c>
      <c r="D775" s="1">
        <v>85.99</v>
      </c>
      <c r="E775" s="1">
        <v>3.3</v>
      </c>
      <c r="F775" s="1">
        <v>1361</v>
      </c>
      <c r="G775" s="1" t="s">
        <v>1429</v>
      </c>
      <c r="H775" s="1" t="s">
        <v>49</v>
      </c>
      <c r="I775" s="1" t="s">
        <v>114</v>
      </c>
      <c r="J775" s="1" t="s">
        <v>77</v>
      </c>
      <c r="K775" s="1" t="s">
        <v>78</v>
      </c>
      <c r="L775" s="1" t="s">
        <v>51</v>
      </c>
      <c r="M775" s="1" t="s">
        <v>535</v>
      </c>
      <c r="N775" s="1">
        <v>0.37</v>
      </c>
      <c r="O775" s="1" t="s">
        <v>33</v>
      </c>
      <c r="P775" s="1" t="s">
        <v>61</v>
      </c>
      <c r="Q775" s="1" t="s">
        <v>300</v>
      </c>
      <c r="R775" s="1" t="s">
        <v>1430</v>
      </c>
      <c r="S775" s="1">
        <v>48101</v>
      </c>
      <c r="T775" s="3">
        <v>42045</v>
      </c>
      <c r="U775" s="3">
        <v>42047</v>
      </c>
      <c r="V775" s="1">
        <v>790.54679999999996</v>
      </c>
      <c r="W775" s="1">
        <v>16</v>
      </c>
      <c r="X775" s="1">
        <v>1145.72</v>
      </c>
      <c r="Y775" s="4">
        <v>89596</v>
      </c>
    </row>
    <row r="776" spans="1:25" ht="12.75" customHeight="1" x14ac:dyDescent="0.25">
      <c r="A776" s="1">
        <v>23011</v>
      </c>
      <c r="B776" s="1" t="s">
        <v>56</v>
      </c>
      <c r="C776" s="1">
        <v>0.05</v>
      </c>
      <c r="D776" s="1">
        <v>12.97</v>
      </c>
      <c r="E776" s="1">
        <v>1.49</v>
      </c>
      <c r="F776" s="1">
        <v>1363</v>
      </c>
      <c r="G776" s="1" t="s">
        <v>1432</v>
      </c>
      <c r="H776" s="1" t="s">
        <v>49</v>
      </c>
      <c r="I776" s="1" t="s">
        <v>114</v>
      </c>
      <c r="J776" s="1" t="s">
        <v>29</v>
      </c>
      <c r="K776" s="1" t="s">
        <v>109</v>
      </c>
      <c r="L776" s="1" t="s">
        <v>59</v>
      </c>
      <c r="M776" s="1" t="s">
        <v>1433</v>
      </c>
      <c r="N776" s="1">
        <v>0.35</v>
      </c>
      <c r="O776" s="1" t="s">
        <v>33</v>
      </c>
      <c r="P776" s="1" t="s">
        <v>136</v>
      </c>
      <c r="Q776" s="1" t="s">
        <v>362</v>
      </c>
      <c r="R776" s="1" t="s">
        <v>1434</v>
      </c>
      <c r="S776" s="1">
        <v>32707</v>
      </c>
      <c r="T776" s="3">
        <v>42039</v>
      </c>
      <c r="U776" s="3">
        <v>42041</v>
      </c>
      <c r="V776" s="1">
        <v>5.4659999999999993</v>
      </c>
      <c r="W776" s="1">
        <v>2</v>
      </c>
      <c r="X776" s="1">
        <v>26.37</v>
      </c>
      <c r="Y776" s="4">
        <v>89993</v>
      </c>
    </row>
    <row r="777" spans="1:25" ht="12.75" customHeight="1" x14ac:dyDescent="0.25">
      <c r="A777" s="1">
        <v>23012</v>
      </c>
      <c r="B777" s="1" t="s">
        <v>56</v>
      </c>
      <c r="C777" s="1">
        <v>0.06</v>
      </c>
      <c r="D777" s="1">
        <v>5.81</v>
      </c>
      <c r="E777" s="1">
        <v>3.37</v>
      </c>
      <c r="F777" s="1">
        <v>1363</v>
      </c>
      <c r="G777" s="1" t="s">
        <v>1432</v>
      </c>
      <c r="H777" s="1" t="s">
        <v>49</v>
      </c>
      <c r="I777" s="1" t="s">
        <v>114</v>
      </c>
      <c r="J777" s="1" t="s">
        <v>29</v>
      </c>
      <c r="K777" s="1" t="s">
        <v>66</v>
      </c>
      <c r="L777" s="1" t="s">
        <v>31</v>
      </c>
      <c r="M777" s="1" t="s">
        <v>1435</v>
      </c>
      <c r="N777" s="1">
        <v>0.54</v>
      </c>
      <c r="O777" s="1" t="s">
        <v>33</v>
      </c>
      <c r="P777" s="1" t="s">
        <v>136</v>
      </c>
      <c r="Q777" s="1" t="s">
        <v>362</v>
      </c>
      <c r="R777" s="1" t="s">
        <v>1434</v>
      </c>
      <c r="S777" s="1">
        <v>32707</v>
      </c>
      <c r="T777" s="3">
        <v>42039</v>
      </c>
      <c r="U777" s="3">
        <v>42041</v>
      </c>
      <c r="V777" s="1">
        <v>-149.1182</v>
      </c>
      <c r="W777" s="1">
        <v>9</v>
      </c>
      <c r="X777" s="1">
        <v>53.44</v>
      </c>
      <c r="Y777" s="4">
        <v>89993</v>
      </c>
    </row>
    <row r="778" spans="1:25" ht="12.75" customHeight="1" x14ac:dyDescent="0.25">
      <c r="A778" s="1">
        <v>19333</v>
      </c>
      <c r="B778" s="1" t="s">
        <v>37</v>
      </c>
      <c r="C778" s="1">
        <v>0.1</v>
      </c>
      <c r="D778" s="1">
        <v>5.98</v>
      </c>
      <c r="E778" s="1">
        <v>5.35</v>
      </c>
      <c r="F778" s="1">
        <v>1364</v>
      </c>
      <c r="G778" s="1" t="s">
        <v>1436</v>
      </c>
      <c r="H778" s="1" t="s">
        <v>49</v>
      </c>
      <c r="I778" s="1" t="s">
        <v>40</v>
      </c>
      <c r="J778" s="1" t="s">
        <v>29</v>
      </c>
      <c r="K778" s="1" t="s">
        <v>93</v>
      </c>
      <c r="L778" s="1" t="s">
        <v>59</v>
      </c>
      <c r="M778" s="1" t="s">
        <v>1437</v>
      </c>
      <c r="N778" s="1">
        <v>0.4</v>
      </c>
      <c r="O778" s="1" t="s">
        <v>33</v>
      </c>
      <c r="P778" s="1" t="s">
        <v>53</v>
      </c>
      <c r="Q778" s="1" t="s">
        <v>415</v>
      </c>
      <c r="R778" s="1" t="s">
        <v>1418</v>
      </c>
      <c r="S778" s="1">
        <v>20746</v>
      </c>
      <c r="T778" s="3">
        <v>42080</v>
      </c>
      <c r="U778" s="3">
        <v>42080</v>
      </c>
      <c r="V778" s="1">
        <v>-90.26</v>
      </c>
      <c r="W778" s="1">
        <v>10</v>
      </c>
      <c r="X778" s="1">
        <v>57.34</v>
      </c>
      <c r="Y778" s="4">
        <v>89994</v>
      </c>
    </row>
    <row r="779" spans="1:25" ht="12.75" customHeight="1" x14ac:dyDescent="0.25">
      <c r="A779" s="1">
        <v>20539</v>
      </c>
      <c r="B779" s="1" t="s">
        <v>56</v>
      </c>
      <c r="C779" s="1">
        <v>0.03</v>
      </c>
      <c r="D779" s="1">
        <v>73.98</v>
      </c>
      <c r="E779" s="1">
        <v>14.52</v>
      </c>
      <c r="F779" s="1">
        <v>1367</v>
      </c>
      <c r="G779" s="1" t="s">
        <v>1438</v>
      </c>
      <c r="H779" s="1" t="s">
        <v>49</v>
      </c>
      <c r="I779" s="1" t="s">
        <v>114</v>
      </c>
      <c r="J779" s="1" t="s">
        <v>77</v>
      </c>
      <c r="K779" s="1" t="s">
        <v>180</v>
      </c>
      <c r="L779" s="1" t="s">
        <v>59</v>
      </c>
      <c r="M779" s="1" t="s">
        <v>1140</v>
      </c>
      <c r="N779" s="1">
        <v>0.65</v>
      </c>
      <c r="O779" s="1" t="s">
        <v>33</v>
      </c>
      <c r="P779" s="1" t="s">
        <v>61</v>
      </c>
      <c r="Q779" s="1" t="s">
        <v>130</v>
      </c>
      <c r="R779" s="1" t="s">
        <v>1439</v>
      </c>
      <c r="S779" s="1">
        <v>79424</v>
      </c>
      <c r="T779" s="3">
        <v>42011</v>
      </c>
      <c r="U779" s="3">
        <v>42014</v>
      </c>
      <c r="V779" s="1">
        <v>-326.23159999999996</v>
      </c>
      <c r="W779" s="1">
        <v>1</v>
      </c>
      <c r="X779" s="1">
        <v>79.02</v>
      </c>
      <c r="Y779" s="4">
        <v>90513</v>
      </c>
    </row>
    <row r="780" spans="1:25" ht="12.75" customHeight="1" x14ac:dyDescent="0.25">
      <c r="A780" s="1">
        <v>26034</v>
      </c>
      <c r="B780" s="1" t="s">
        <v>56</v>
      </c>
      <c r="C780" s="1">
        <v>0.09</v>
      </c>
      <c r="D780" s="1">
        <v>4.55</v>
      </c>
      <c r="E780" s="1">
        <v>1.49</v>
      </c>
      <c r="F780" s="1">
        <v>1368</v>
      </c>
      <c r="G780" s="1" t="s">
        <v>1440</v>
      </c>
      <c r="H780" s="1" t="s">
        <v>49</v>
      </c>
      <c r="I780" s="1" t="s">
        <v>114</v>
      </c>
      <c r="J780" s="1" t="s">
        <v>29</v>
      </c>
      <c r="K780" s="1" t="s">
        <v>109</v>
      </c>
      <c r="L780" s="1" t="s">
        <v>59</v>
      </c>
      <c r="M780" s="1" t="s">
        <v>1441</v>
      </c>
      <c r="N780" s="1">
        <v>0.35</v>
      </c>
      <c r="O780" s="1" t="s">
        <v>33</v>
      </c>
      <c r="P780" s="1" t="s">
        <v>61</v>
      </c>
      <c r="Q780" s="1" t="s">
        <v>130</v>
      </c>
      <c r="R780" s="1" t="s">
        <v>1442</v>
      </c>
      <c r="S780" s="1">
        <v>75901</v>
      </c>
      <c r="T780" s="3">
        <v>42086</v>
      </c>
      <c r="U780" s="3">
        <v>42088</v>
      </c>
      <c r="V780" s="1">
        <v>16.898</v>
      </c>
      <c r="W780" s="1">
        <v>6</v>
      </c>
      <c r="X780" s="1">
        <v>25.45</v>
      </c>
      <c r="Y780" s="4">
        <v>90514</v>
      </c>
    </row>
    <row r="781" spans="1:25" ht="12.75" customHeight="1" x14ac:dyDescent="0.25">
      <c r="A781" s="1">
        <v>26035</v>
      </c>
      <c r="B781" s="1" t="s">
        <v>56</v>
      </c>
      <c r="C781" s="1">
        <v>7.0000000000000007E-2</v>
      </c>
      <c r="D781" s="1">
        <v>9.7799999999999994</v>
      </c>
      <c r="E781" s="1">
        <v>5.76</v>
      </c>
      <c r="F781" s="1">
        <v>1369</v>
      </c>
      <c r="G781" s="1" t="s">
        <v>1443</v>
      </c>
      <c r="H781" s="1" t="s">
        <v>27</v>
      </c>
      <c r="I781" s="1" t="s">
        <v>114</v>
      </c>
      <c r="J781" s="1" t="s">
        <v>29</v>
      </c>
      <c r="K781" s="1" t="s">
        <v>69</v>
      </c>
      <c r="L781" s="1" t="s">
        <v>59</v>
      </c>
      <c r="M781" s="1" t="s">
        <v>1265</v>
      </c>
      <c r="N781" s="1">
        <v>0.35</v>
      </c>
      <c r="O781" s="1" t="s">
        <v>33</v>
      </c>
      <c r="P781" s="1" t="s">
        <v>61</v>
      </c>
      <c r="Q781" s="1" t="s">
        <v>130</v>
      </c>
      <c r="R781" s="1" t="s">
        <v>1444</v>
      </c>
      <c r="S781" s="1">
        <v>76063</v>
      </c>
      <c r="T781" s="3">
        <v>42086</v>
      </c>
      <c r="U781" s="3">
        <v>42088</v>
      </c>
      <c r="V781" s="1">
        <v>20.14</v>
      </c>
      <c r="W781" s="1">
        <v>11</v>
      </c>
      <c r="X781" s="1">
        <v>110.72</v>
      </c>
      <c r="Y781" s="4">
        <v>90514</v>
      </c>
    </row>
    <row r="782" spans="1:25" ht="12.75" customHeight="1" x14ac:dyDescent="0.25">
      <c r="A782" s="1">
        <v>24534</v>
      </c>
      <c r="B782" s="1" t="s">
        <v>47</v>
      </c>
      <c r="C782" s="1">
        <v>0.06</v>
      </c>
      <c r="D782" s="1">
        <v>44.01</v>
      </c>
      <c r="E782" s="1">
        <v>3.5</v>
      </c>
      <c r="F782" s="1">
        <v>1374</v>
      </c>
      <c r="G782" s="1" t="s">
        <v>1445</v>
      </c>
      <c r="H782" s="1" t="s">
        <v>49</v>
      </c>
      <c r="I782" s="1" t="s">
        <v>40</v>
      </c>
      <c r="J782" s="1" t="s">
        <v>29</v>
      </c>
      <c r="K782" s="1" t="s">
        <v>257</v>
      </c>
      <c r="L782" s="1" t="s">
        <v>59</v>
      </c>
      <c r="M782" s="1" t="s">
        <v>1446</v>
      </c>
      <c r="N782" s="1">
        <v>0.59</v>
      </c>
      <c r="O782" s="1" t="s">
        <v>33</v>
      </c>
      <c r="P782" s="1" t="s">
        <v>34</v>
      </c>
      <c r="Q782" s="1" t="s">
        <v>45</v>
      </c>
      <c r="R782" s="1" t="s">
        <v>1447</v>
      </c>
      <c r="S782" s="1">
        <v>95207</v>
      </c>
      <c r="T782" s="3">
        <v>42162</v>
      </c>
      <c r="U782" s="3">
        <v>42163</v>
      </c>
      <c r="V782" s="1">
        <v>-21.231999999999999</v>
      </c>
      <c r="W782" s="1">
        <v>1</v>
      </c>
      <c r="X782" s="1">
        <v>46.94</v>
      </c>
      <c r="Y782" s="4">
        <v>88212</v>
      </c>
    </row>
    <row r="783" spans="1:25" ht="12.75" customHeight="1" x14ac:dyDescent="0.25">
      <c r="A783" s="1">
        <v>19932</v>
      </c>
      <c r="B783" s="1" t="s">
        <v>106</v>
      </c>
      <c r="C783" s="1">
        <v>0.05</v>
      </c>
      <c r="D783" s="1">
        <v>2.89</v>
      </c>
      <c r="E783" s="1">
        <v>0.5</v>
      </c>
      <c r="F783" s="1">
        <v>1380</v>
      </c>
      <c r="G783" s="1" t="s">
        <v>1448</v>
      </c>
      <c r="H783" s="1" t="s">
        <v>49</v>
      </c>
      <c r="I783" s="1" t="s">
        <v>40</v>
      </c>
      <c r="J783" s="1" t="s">
        <v>29</v>
      </c>
      <c r="K783" s="1" t="s">
        <v>134</v>
      </c>
      <c r="L783" s="1" t="s">
        <v>59</v>
      </c>
      <c r="M783" s="1" t="s">
        <v>789</v>
      </c>
      <c r="N783" s="1">
        <v>0.38</v>
      </c>
      <c r="O783" s="1" t="s">
        <v>33</v>
      </c>
      <c r="P783" s="1" t="s">
        <v>53</v>
      </c>
      <c r="Q783" s="1" t="s">
        <v>197</v>
      </c>
      <c r="R783" s="1" t="s">
        <v>1449</v>
      </c>
      <c r="S783" s="1">
        <v>3801</v>
      </c>
      <c r="T783" s="3">
        <v>42182</v>
      </c>
      <c r="U783" s="3">
        <v>42188</v>
      </c>
      <c r="V783" s="1">
        <v>18.0642</v>
      </c>
      <c r="W783" s="1">
        <v>9</v>
      </c>
      <c r="X783" s="1">
        <v>26.18</v>
      </c>
      <c r="Y783" s="4">
        <v>88213</v>
      </c>
    </row>
    <row r="784" spans="1:25" ht="12.75" customHeight="1" x14ac:dyDescent="0.25">
      <c r="A784" s="1">
        <v>19018</v>
      </c>
      <c r="B784" s="1" t="s">
        <v>56</v>
      </c>
      <c r="C784" s="1">
        <v>0.03</v>
      </c>
      <c r="D784" s="1">
        <v>2.23</v>
      </c>
      <c r="E784" s="1">
        <v>4.57</v>
      </c>
      <c r="F784" s="1">
        <v>1383</v>
      </c>
      <c r="G784" s="1" t="s">
        <v>1450</v>
      </c>
      <c r="H784" s="1" t="s">
        <v>49</v>
      </c>
      <c r="I784" s="1" t="s">
        <v>114</v>
      </c>
      <c r="J784" s="1" t="s">
        <v>41</v>
      </c>
      <c r="K784" s="1" t="s">
        <v>50</v>
      </c>
      <c r="L784" s="1" t="s">
        <v>51</v>
      </c>
      <c r="M784" s="1" t="s">
        <v>1451</v>
      </c>
      <c r="N784" s="1">
        <v>0.41</v>
      </c>
      <c r="O784" s="1" t="s">
        <v>33</v>
      </c>
      <c r="P784" s="1" t="s">
        <v>34</v>
      </c>
      <c r="Q784" s="1" t="s">
        <v>212</v>
      </c>
      <c r="R784" s="1" t="s">
        <v>1391</v>
      </c>
      <c r="S784" s="1">
        <v>84120</v>
      </c>
      <c r="T784" s="3">
        <v>42125</v>
      </c>
      <c r="U784" s="3">
        <v>42126</v>
      </c>
      <c r="V784" s="1">
        <v>-93.25</v>
      </c>
      <c r="W784" s="1">
        <v>12</v>
      </c>
      <c r="X784" s="1">
        <v>28.66</v>
      </c>
      <c r="Y784" s="4">
        <v>89406</v>
      </c>
    </row>
    <row r="785" spans="1:25" ht="12.75" customHeight="1" x14ac:dyDescent="0.25">
      <c r="A785" s="1">
        <v>25790</v>
      </c>
      <c r="B785" s="1" t="s">
        <v>37</v>
      </c>
      <c r="C785" s="1">
        <v>7.0000000000000007E-2</v>
      </c>
      <c r="D785" s="1">
        <v>11.29</v>
      </c>
      <c r="E785" s="1">
        <v>5.03</v>
      </c>
      <c r="F785" s="1">
        <v>1384</v>
      </c>
      <c r="G785" s="1" t="s">
        <v>1452</v>
      </c>
      <c r="H785" s="1" t="s">
        <v>49</v>
      </c>
      <c r="I785" s="1" t="s">
        <v>114</v>
      </c>
      <c r="J785" s="1" t="s">
        <v>29</v>
      </c>
      <c r="K785" s="1" t="s">
        <v>141</v>
      </c>
      <c r="L785" s="1" t="s">
        <v>59</v>
      </c>
      <c r="M785" s="1" t="s">
        <v>1453</v>
      </c>
      <c r="N785" s="1">
        <v>0.59</v>
      </c>
      <c r="O785" s="1" t="s">
        <v>33</v>
      </c>
      <c r="P785" s="1" t="s">
        <v>136</v>
      </c>
      <c r="Q785" s="1" t="s">
        <v>137</v>
      </c>
      <c r="R785" s="1" t="s">
        <v>1454</v>
      </c>
      <c r="S785" s="1">
        <v>22304</v>
      </c>
      <c r="T785" s="3">
        <v>42185</v>
      </c>
      <c r="U785" s="3">
        <v>42187</v>
      </c>
      <c r="V785" s="1">
        <v>-163.03</v>
      </c>
      <c r="W785" s="1">
        <v>11</v>
      </c>
      <c r="X785" s="1">
        <v>123.18</v>
      </c>
      <c r="Y785" s="4">
        <v>89407</v>
      </c>
    </row>
    <row r="786" spans="1:25" ht="12.75" customHeight="1" x14ac:dyDescent="0.25">
      <c r="A786" s="1">
        <v>22984</v>
      </c>
      <c r="B786" s="1" t="s">
        <v>106</v>
      </c>
      <c r="C786" s="1">
        <v>0.02</v>
      </c>
      <c r="D786" s="1">
        <v>70.97</v>
      </c>
      <c r="E786" s="1">
        <v>3.5</v>
      </c>
      <c r="F786" s="1">
        <v>1384</v>
      </c>
      <c r="G786" s="1" t="s">
        <v>1452</v>
      </c>
      <c r="H786" s="1" t="s">
        <v>49</v>
      </c>
      <c r="I786" s="1" t="s">
        <v>114</v>
      </c>
      <c r="J786" s="1" t="s">
        <v>29</v>
      </c>
      <c r="K786" s="1" t="s">
        <v>257</v>
      </c>
      <c r="L786" s="1" t="s">
        <v>59</v>
      </c>
      <c r="M786" s="1" t="s">
        <v>672</v>
      </c>
      <c r="N786" s="1">
        <v>0.59</v>
      </c>
      <c r="O786" s="1" t="s">
        <v>33</v>
      </c>
      <c r="P786" s="1" t="s">
        <v>136</v>
      </c>
      <c r="Q786" s="1" t="s">
        <v>137</v>
      </c>
      <c r="R786" s="1" t="s">
        <v>1454</v>
      </c>
      <c r="S786" s="1">
        <v>22304</v>
      </c>
      <c r="T786" s="3">
        <v>42162</v>
      </c>
      <c r="U786" s="3">
        <v>42169</v>
      </c>
      <c r="V786" s="1">
        <v>23.61599999999995</v>
      </c>
      <c r="W786" s="1">
        <v>21</v>
      </c>
      <c r="X786" s="1">
        <v>1533.59</v>
      </c>
      <c r="Y786" s="4">
        <v>89408</v>
      </c>
    </row>
    <row r="787" spans="1:25" ht="12.75" customHeight="1" x14ac:dyDescent="0.25">
      <c r="A787" s="1">
        <v>18970</v>
      </c>
      <c r="B787" s="1" t="s">
        <v>47</v>
      </c>
      <c r="C787" s="1">
        <v>0.06</v>
      </c>
      <c r="D787" s="1">
        <v>1.74</v>
      </c>
      <c r="E787" s="1">
        <v>4.08</v>
      </c>
      <c r="F787" s="1">
        <v>1389</v>
      </c>
      <c r="G787" s="1" t="s">
        <v>1455</v>
      </c>
      <c r="H787" s="1" t="s">
        <v>49</v>
      </c>
      <c r="I787" s="1" t="s">
        <v>28</v>
      </c>
      <c r="J787" s="1" t="s">
        <v>41</v>
      </c>
      <c r="K787" s="1" t="s">
        <v>50</v>
      </c>
      <c r="L787" s="1" t="s">
        <v>51</v>
      </c>
      <c r="M787" s="1" t="s">
        <v>219</v>
      </c>
      <c r="N787" s="1">
        <v>0.53</v>
      </c>
      <c r="O787" s="1" t="s">
        <v>33</v>
      </c>
      <c r="P787" s="1" t="s">
        <v>34</v>
      </c>
      <c r="Q787" s="1" t="s">
        <v>45</v>
      </c>
      <c r="R787" s="1" t="s">
        <v>1456</v>
      </c>
      <c r="S787" s="1">
        <v>94025</v>
      </c>
      <c r="T787" s="3">
        <v>42029</v>
      </c>
      <c r="U787" s="3">
        <v>42030</v>
      </c>
      <c r="V787" s="1">
        <v>-11.0732</v>
      </c>
      <c r="W787" s="1">
        <v>1</v>
      </c>
      <c r="X787" s="1">
        <v>2.77</v>
      </c>
      <c r="Y787" s="4">
        <v>88726</v>
      </c>
    </row>
    <row r="788" spans="1:25" ht="12.75" customHeight="1" x14ac:dyDescent="0.25">
      <c r="A788" s="1">
        <v>19852</v>
      </c>
      <c r="B788" s="1" t="s">
        <v>25</v>
      </c>
      <c r="C788" s="1">
        <v>0.08</v>
      </c>
      <c r="D788" s="1">
        <v>2.62</v>
      </c>
      <c r="E788" s="1">
        <v>0.8</v>
      </c>
      <c r="F788" s="1">
        <v>1389</v>
      </c>
      <c r="G788" s="1" t="s">
        <v>1455</v>
      </c>
      <c r="H788" s="1" t="s">
        <v>27</v>
      </c>
      <c r="I788" s="1" t="s">
        <v>58</v>
      </c>
      <c r="J788" s="1" t="s">
        <v>29</v>
      </c>
      <c r="K788" s="1" t="s">
        <v>66</v>
      </c>
      <c r="L788" s="1" t="s">
        <v>31</v>
      </c>
      <c r="M788" s="1" t="s">
        <v>1409</v>
      </c>
      <c r="N788" s="1">
        <v>0.39</v>
      </c>
      <c r="O788" s="1" t="s">
        <v>33</v>
      </c>
      <c r="P788" s="1" t="s">
        <v>34</v>
      </c>
      <c r="Q788" s="1" t="s">
        <v>45</v>
      </c>
      <c r="R788" s="1" t="s">
        <v>1456</v>
      </c>
      <c r="S788" s="1">
        <v>94025</v>
      </c>
      <c r="T788" s="3">
        <v>42137</v>
      </c>
      <c r="U788" s="3">
        <v>42139</v>
      </c>
      <c r="V788" s="1">
        <v>21.769499999999997</v>
      </c>
      <c r="W788" s="1">
        <v>12</v>
      </c>
      <c r="X788" s="1">
        <v>31.55</v>
      </c>
      <c r="Y788" s="4">
        <v>88728</v>
      </c>
    </row>
    <row r="789" spans="1:25" ht="12.75" customHeight="1" x14ac:dyDescent="0.25">
      <c r="A789" s="1">
        <v>19111</v>
      </c>
      <c r="B789" s="1" t="s">
        <v>25</v>
      </c>
      <c r="C789" s="1">
        <v>0.09</v>
      </c>
      <c r="D789" s="1">
        <v>2.61</v>
      </c>
      <c r="E789" s="1">
        <v>0.5</v>
      </c>
      <c r="F789" s="1">
        <v>1389</v>
      </c>
      <c r="G789" s="1" t="s">
        <v>1455</v>
      </c>
      <c r="H789" s="1" t="s">
        <v>49</v>
      </c>
      <c r="I789" s="1" t="s">
        <v>114</v>
      </c>
      <c r="J789" s="1" t="s">
        <v>29</v>
      </c>
      <c r="K789" s="1" t="s">
        <v>134</v>
      </c>
      <c r="L789" s="1" t="s">
        <v>59</v>
      </c>
      <c r="M789" s="1" t="s">
        <v>1138</v>
      </c>
      <c r="N789" s="1">
        <v>0.39</v>
      </c>
      <c r="O789" s="1" t="s">
        <v>33</v>
      </c>
      <c r="P789" s="1" t="s">
        <v>34</v>
      </c>
      <c r="Q789" s="1" t="s">
        <v>45</v>
      </c>
      <c r="R789" s="1" t="s">
        <v>1456</v>
      </c>
      <c r="S789" s="1">
        <v>94025</v>
      </c>
      <c r="T789" s="3">
        <v>42158</v>
      </c>
      <c r="U789" s="3">
        <v>42160</v>
      </c>
      <c r="V789" s="1">
        <v>29.380199999999995</v>
      </c>
      <c r="W789" s="1">
        <v>17</v>
      </c>
      <c r="X789" s="1">
        <v>42.58</v>
      </c>
      <c r="Y789" s="4">
        <v>88729</v>
      </c>
    </row>
    <row r="790" spans="1:25" ht="12.75" customHeight="1" x14ac:dyDescent="0.25">
      <c r="A790" s="1">
        <v>18702</v>
      </c>
      <c r="B790" s="1" t="s">
        <v>47</v>
      </c>
      <c r="C790" s="1">
        <v>0.1</v>
      </c>
      <c r="D790" s="1">
        <v>8.17</v>
      </c>
      <c r="E790" s="1">
        <v>1.69</v>
      </c>
      <c r="F790" s="1">
        <v>1390</v>
      </c>
      <c r="G790" s="1" t="s">
        <v>1457</v>
      </c>
      <c r="H790" s="1" t="s">
        <v>49</v>
      </c>
      <c r="I790" s="1" t="s">
        <v>28</v>
      </c>
      <c r="J790" s="1" t="s">
        <v>29</v>
      </c>
      <c r="K790" s="1" t="s">
        <v>93</v>
      </c>
      <c r="L790" s="1" t="s">
        <v>31</v>
      </c>
      <c r="M790" s="1" t="s">
        <v>1458</v>
      </c>
      <c r="N790" s="1">
        <v>0.38</v>
      </c>
      <c r="O790" s="1" t="s">
        <v>33</v>
      </c>
      <c r="P790" s="1" t="s">
        <v>34</v>
      </c>
      <c r="Q790" s="1" t="s">
        <v>45</v>
      </c>
      <c r="R790" s="1" t="s">
        <v>1447</v>
      </c>
      <c r="S790" s="1">
        <v>95207</v>
      </c>
      <c r="T790" s="3">
        <v>42140</v>
      </c>
      <c r="U790" s="3">
        <v>42140</v>
      </c>
      <c r="V790" s="1">
        <v>100.2984</v>
      </c>
      <c r="W790" s="1">
        <v>19</v>
      </c>
      <c r="X790" s="1">
        <v>145.36000000000001</v>
      </c>
      <c r="Y790" s="4">
        <v>88731</v>
      </c>
    </row>
    <row r="791" spans="1:25" ht="12.75" customHeight="1" x14ac:dyDescent="0.25">
      <c r="A791" s="1">
        <v>18703</v>
      </c>
      <c r="B791" s="1" t="s">
        <v>47</v>
      </c>
      <c r="C791" s="1">
        <v>0.03</v>
      </c>
      <c r="D791" s="1">
        <v>110.99</v>
      </c>
      <c r="E791" s="1">
        <v>2.5</v>
      </c>
      <c r="F791" s="1">
        <v>1390</v>
      </c>
      <c r="G791" s="1" t="s">
        <v>1457</v>
      </c>
      <c r="H791" s="1" t="s">
        <v>49</v>
      </c>
      <c r="I791" s="1" t="s">
        <v>28</v>
      </c>
      <c r="J791" s="1" t="s">
        <v>77</v>
      </c>
      <c r="K791" s="1" t="s">
        <v>78</v>
      </c>
      <c r="L791" s="1" t="s">
        <v>59</v>
      </c>
      <c r="M791" s="1" t="s">
        <v>501</v>
      </c>
      <c r="N791" s="1">
        <v>0.56999999999999995</v>
      </c>
      <c r="O791" s="1" t="s">
        <v>33</v>
      </c>
      <c r="P791" s="1" t="s">
        <v>34</v>
      </c>
      <c r="Q791" s="1" t="s">
        <v>45</v>
      </c>
      <c r="R791" s="1" t="s">
        <v>1447</v>
      </c>
      <c r="S791" s="1">
        <v>95207</v>
      </c>
      <c r="T791" s="3">
        <v>42140</v>
      </c>
      <c r="U791" s="3">
        <v>42142</v>
      </c>
      <c r="V791" s="1">
        <v>2495.3987999999999</v>
      </c>
      <c r="W791" s="1">
        <v>38</v>
      </c>
      <c r="X791" s="1">
        <v>3616.52</v>
      </c>
      <c r="Y791" s="4">
        <v>88731</v>
      </c>
    </row>
    <row r="792" spans="1:25" ht="12.75" customHeight="1" x14ac:dyDescent="0.25">
      <c r="A792" s="1">
        <v>20523</v>
      </c>
      <c r="B792" s="1" t="s">
        <v>37</v>
      </c>
      <c r="C792" s="1">
        <v>0</v>
      </c>
      <c r="D792" s="1">
        <v>2.88</v>
      </c>
      <c r="E792" s="1">
        <v>0.7</v>
      </c>
      <c r="F792" s="1">
        <v>1391</v>
      </c>
      <c r="G792" s="1" t="s">
        <v>1459</v>
      </c>
      <c r="H792" s="1" t="s">
        <v>27</v>
      </c>
      <c r="I792" s="1" t="s">
        <v>114</v>
      </c>
      <c r="J792" s="1" t="s">
        <v>29</v>
      </c>
      <c r="K792" s="1" t="s">
        <v>30</v>
      </c>
      <c r="L792" s="1" t="s">
        <v>31</v>
      </c>
      <c r="M792" s="1" t="s">
        <v>365</v>
      </c>
      <c r="N792" s="1">
        <v>0.56000000000000005</v>
      </c>
      <c r="O792" s="1" t="s">
        <v>33</v>
      </c>
      <c r="P792" s="1" t="s">
        <v>34</v>
      </c>
      <c r="Q792" s="1" t="s">
        <v>45</v>
      </c>
      <c r="R792" s="1" t="s">
        <v>1460</v>
      </c>
      <c r="S792" s="1">
        <v>94086</v>
      </c>
      <c r="T792" s="3">
        <v>42118</v>
      </c>
      <c r="U792" s="3">
        <v>42118</v>
      </c>
      <c r="V792" s="1">
        <v>-0.10999999999999943</v>
      </c>
      <c r="W792" s="1">
        <v>1</v>
      </c>
      <c r="X792" s="1">
        <v>7.96</v>
      </c>
      <c r="Y792" s="4">
        <v>88727</v>
      </c>
    </row>
    <row r="793" spans="1:25" ht="12.75" customHeight="1" x14ac:dyDescent="0.25">
      <c r="A793" s="1">
        <v>20163</v>
      </c>
      <c r="B793" s="1" t="s">
        <v>106</v>
      </c>
      <c r="C793" s="1">
        <v>7.0000000000000007E-2</v>
      </c>
      <c r="D793" s="1">
        <v>12.28</v>
      </c>
      <c r="E793" s="1">
        <v>6.13</v>
      </c>
      <c r="F793" s="1">
        <v>1391</v>
      </c>
      <c r="G793" s="1" t="s">
        <v>1459</v>
      </c>
      <c r="H793" s="1" t="s">
        <v>49</v>
      </c>
      <c r="I793" s="1" t="s">
        <v>58</v>
      </c>
      <c r="J793" s="1" t="s">
        <v>29</v>
      </c>
      <c r="K793" s="1" t="s">
        <v>141</v>
      </c>
      <c r="L793" s="1" t="s">
        <v>59</v>
      </c>
      <c r="M793" s="1" t="s">
        <v>1461</v>
      </c>
      <c r="N793" s="1">
        <v>0.56999999999999995</v>
      </c>
      <c r="O793" s="1" t="s">
        <v>33</v>
      </c>
      <c r="P793" s="1" t="s">
        <v>34</v>
      </c>
      <c r="Q793" s="1" t="s">
        <v>45</v>
      </c>
      <c r="R793" s="1" t="s">
        <v>1460</v>
      </c>
      <c r="S793" s="1">
        <v>94086</v>
      </c>
      <c r="T793" s="3">
        <v>42127</v>
      </c>
      <c r="U793" s="3">
        <v>42134</v>
      </c>
      <c r="V793" s="1">
        <v>15.236000000000018</v>
      </c>
      <c r="W793" s="1">
        <v>33</v>
      </c>
      <c r="X793" s="1">
        <v>389.59</v>
      </c>
      <c r="Y793" s="4">
        <v>88730</v>
      </c>
    </row>
    <row r="794" spans="1:25" ht="12.75" customHeight="1" x14ac:dyDescent="0.25">
      <c r="A794" s="1">
        <v>5297</v>
      </c>
      <c r="B794" s="1" t="s">
        <v>37</v>
      </c>
      <c r="C794" s="1">
        <v>0</v>
      </c>
      <c r="D794" s="1">
        <v>8.6</v>
      </c>
      <c r="E794" s="1">
        <v>6.19</v>
      </c>
      <c r="F794" s="1">
        <v>1402</v>
      </c>
      <c r="G794" s="1" t="s">
        <v>1462</v>
      </c>
      <c r="H794" s="1" t="s">
        <v>49</v>
      </c>
      <c r="I794" s="1" t="s">
        <v>28</v>
      </c>
      <c r="J794" s="1" t="s">
        <v>29</v>
      </c>
      <c r="K794" s="1" t="s">
        <v>109</v>
      </c>
      <c r="L794" s="1" t="s">
        <v>59</v>
      </c>
      <c r="M794" s="1" t="s">
        <v>924</v>
      </c>
      <c r="N794" s="1">
        <v>0.38</v>
      </c>
      <c r="O794" s="1" t="s">
        <v>33</v>
      </c>
      <c r="P794" s="1" t="s">
        <v>61</v>
      </c>
      <c r="Q794" s="1" t="s">
        <v>178</v>
      </c>
      <c r="R794" s="1" t="s">
        <v>179</v>
      </c>
      <c r="S794" s="1">
        <v>60653</v>
      </c>
      <c r="T794" s="3">
        <v>42019</v>
      </c>
      <c r="U794" s="3">
        <v>42019</v>
      </c>
      <c r="V794" s="1">
        <v>-42.8536</v>
      </c>
      <c r="W794" s="1">
        <v>48</v>
      </c>
      <c r="X794" s="1">
        <v>447.89</v>
      </c>
      <c r="Y794" s="4">
        <v>37729</v>
      </c>
    </row>
    <row r="795" spans="1:25" ht="12.75" customHeight="1" x14ac:dyDescent="0.25">
      <c r="A795" s="1">
        <v>6080</v>
      </c>
      <c r="B795" s="1" t="s">
        <v>56</v>
      </c>
      <c r="C795" s="1">
        <v>0.04</v>
      </c>
      <c r="D795" s="1">
        <v>30.73</v>
      </c>
      <c r="E795" s="1">
        <v>4</v>
      </c>
      <c r="F795" s="1">
        <v>1402</v>
      </c>
      <c r="G795" s="1" t="s">
        <v>1462</v>
      </c>
      <c r="H795" s="1" t="s">
        <v>49</v>
      </c>
      <c r="I795" s="1" t="s">
        <v>40</v>
      </c>
      <c r="J795" s="1" t="s">
        <v>77</v>
      </c>
      <c r="K795" s="1" t="s">
        <v>180</v>
      </c>
      <c r="L795" s="1" t="s">
        <v>59</v>
      </c>
      <c r="M795" s="1" t="s">
        <v>288</v>
      </c>
      <c r="N795" s="1">
        <v>0.75</v>
      </c>
      <c r="O795" s="1" t="s">
        <v>33</v>
      </c>
      <c r="P795" s="1" t="s">
        <v>61</v>
      </c>
      <c r="Q795" s="1" t="s">
        <v>178</v>
      </c>
      <c r="R795" s="1" t="s">
        <v>179</v>
      </c>
      <c r="S795" s="1">
        <v>60653</v>
      </c>
      <c r="T795" s="3">
        <v>42025</v>
      </c>
      <c r="U795" s="3">
        <v>42026</v>
      </c>
      <c r="V795" s="1">
        <v>-20.79</v>
      </c>
      <c r="W795" s="1">
        <v>48</v>
      </c>
      <c r="X795" s="1">
        <v>1420.84</v>
      </c>
      <c r="Y795" s="4">
        <v>43079</v>
      </c>
    </row>
    <row r="796" spans="1:25" ht="12.75" customHeight="1" x14ac:dyDescent="0.25">
      <c r="A796" s="1">
        <v>23297</v>
      </c>
      <c r="B796" s="1" t="s">
        <v>37</v>
      </c>
      <c r="C796" s="1">
        <v>0</v>
      </c>
      <c r="D796" s="1">
        <v>8.6</v>
      </c>
      <c r="E796" s="1">
        <v>6.19</v>
      </c>
      <c r="F796" s="1">
        <v>1405</v>
      </c>
      <c r="G796" s="1" t="s">
        <v>1463</v>
      </c>
      <c r="H796" s="1" t="s">
        <v>49</v>
      </c>
      <c r="I796" s="1" t="s">
        <v>28</v>
      </c>
      <c r="J796" s="1" t="s">
        <v>29</v>
      </c>
      <c r="K796" s="1" t="s">
        <v>109</v>
      </c>
      <c r="L796" s="1" t="s">
        <v>59</v>
      </c>
      <c r="M796" s="1" t="s">
        <v>924</v>
      </c>
      <c r="N796" s="1">
        <v>0.38</v>
      </c>
      <c r="O796" s="1" t="s">
        <v>33</v>
      </c>
      <c r="P796" s="1" t="s">
        <v>61</v>
      </c>
      <c r="Q796" s="1" t="s">
        <v>300</v>
      </c>
      <c r="R796" s="1" t="s">
        <v>1464</v>
      </c>
      <c r="S796" s="1">
        <v>49017</v>
      </c>
      <c r="T796" s="3">
        <v>42019</v>
      </c>
      <c r="U796" s="3">
        <v>42019</v>
      </c>
      <c r="V796" s="1">
        <v>-33.211539999999999</v>
      </c>
      <c r="W796" s="1">
        <v>12</v>
      </c>
      <c r="X796" s="1">
        <v>111.97</v>
      </c>
      <c r="Y796" s="4">
        <v>86144</v>
      </c>
    </row>
    <row r="797" spans="1:25" ht="12.75" customHeight="1" x14ac:dyDescent="0.25">
      <c r="A797" s="1">
        <v>24080</v>
      </c>
      <c r="B797" s="1" t="s">
        <v>56</v>
      </c>
      <c r="C797" s="1">
        <v>0.04</v>
      </c>
      <c r="D797" s="1">
        <v>30.73</v>
      </c>
      <c r="E797" s="1">
        <v>4</v>
      </c>
      <c r="F797" s="1">
        <v>1405</v>
      </c>
      <c r="G797" s="1" t="s">
        <v>1463</v>
      </c>
      <c r="H797" s="1" t="s">
        <v>49</v>
      </c>
      <c r="I797" s="1" t="s">
        <v>40</v>
      </c>
      <c r="J797" s="1" t="s">
        <v>77</v>
      </c>
      <c r="K797" s="1" t="s">
        <v>180</v>
      </c>
      <c r="L797" s="1" t="s">
        <v>59</v>
      </c>
      <c r="M797" s="1" t="s">
        <v>288</v>
      </c>
      <c r="N797" s="1">
        <v>0.75</v>
      </c>
      <c r="O797" s="1" t="s">
        <v>33</v>
      </c>
      <c r="P797" s="1" t="s">
        <v>61</v>
      </c>
      <c r="Q797" s="1" t="s">
        <v>300</v>
      </c>
      <c r="R797" s="1" t="s">
        <v>1464</v>
      </c>
      <c r="S797" s="1">
        <v>49017</v>
      </c>
      <c r="T797" s="3">
        <v>42025</v>
      </c>
      <c r="U797" s="3">
        <v>42026</v>
      </c>
      <c r="V797" s="1">
        <v>-20.79</v>
      </c>
      <c r="W797" s="1">
        <v>12</v>
      </c>
      <c r="X797" s="1">
        <v>355.21</v>
      </c>
      <c r="Y797" s="4">
        <v>86145</v>
      </c>
    </row>
    <row r="798" spans="1:25" ht="12.75" customHeight="1" x14ac:dyDescent="0.25">
      <c r="A798" s="1">
        <v>19417</v>
      </c>
      <c r="B798" s="1" t="s">
        <v>56</v>
      </c>
      <c r="C798" s="1">
        <v>0</v>
      </c>
      <c r="D798" s="1">
        <v>65.989999999999995</v>
      </c>
      <c r="E798" s="1">
        <v>5.26</v>
      </c>
      <c r="F798" s="1">
        <v>1410</v>
      </c>
      <c r="G798" s="1" t="s">
        <v>1465</v>
      </c>
      <c r="H798" s="1" t="s">
        <v>49</v>
      </c>
      <c r="I798" s="1" t="s">
        <v>28</v>
      </c>
      <c r="J798" s="1" t="s">
        <v>77</v>
      </c>
      <c r="K798" s="1" t="s">
        <v>78</v>
      </c>
      <c r="L798" s="1" t="s">
        <v>59</v>
      </c>
      <c r="M798" s="1" t="s">
        <v>1466</v>
      </c>
      <c r="N798" s="1">
        <v>0.59</v>
      </c>
      <c r="O798" s="1" t="s">
        <v>33</v>
      </c>
      <c r="P798" s="1" t="s">
        <v>34</v>
      </c>
      <c r="Q798" s="1" t="s">
        <v>45</v>
      </c>
      <c r="R798" s="1" t="s">
        <v>1467</v>
      </c>
      <c r="S798" s="1">
        <v>92553</v>
      </c>
      <c r="T798" s="3">
        <v>42101</v>
      </c>
      <c r="U798" s="3">
        <v>42102</v>
      </c>
      <c r="V798" s="1">
        <v>369.99869999999999</v>
      </c>
      <c r="W798" s="1">
        <v>9</v>
      </c>
      <c r="X798" s="1">
        <v>536.23</v>
      </c>
      <c r="Y798" s="4">
        <v>87086</v>
      </c>
    </row>
    <row r="799" spans="1:25" ht="12.75" customHeight="1" x14ac:dyDescent="0.25">
      <c r="A799" s="1">
        <v>24407</v>
      </c>
      <c r="B799" s="1" t="s">
        <v>37</v>
      </c>
      <c r="C799" s="1">
        <v>0.08</v>
      </c>
      <c r="D799" s="1">
        <v>3.38</v>
      </c>
      <c r="E799" s="1">
        <v>0.85</v>
      </c>
      <c r="F799" s="1">
        <v>1412</v>
      </c>
      <c r="G799" s="1" t="s">
        <v>1468</v>
      </c>
      <c r="H799" s="1" t="s">
        <v>49</v>
      </c>
      <c r="I799" s="1" t="s">
        <v>28</v>
      </c>
      <c r="J799" s="1" t="s">
        <v>29</v>
      </c>
      <c r="K799" s="1" t="s">
        <v>30</v>
      </c>
      <c r="L799" s="1" t="s">
        <v>31</v>
      </c>
      <c r="M799" s="1" t="s">
        <v>1469</v>
      </c>
      <c r="N799" s="1">
        <v>0.48</v>
      </c>
      <c r="O799" s="1" t="s">
        <v>33</v>
      </c>
      <c r="P799" s="1" t="s">
        <v>34</v>
      </c>
      <c r="Q799" s="1" t="s">
        <v>45</v>
      </c>
      <c r="R799" s="1" t="s">
        <v>1470</v>
      </c>
      <c r="S799" s="1">
        <v>94043</v>
      </c>
      <c r="T799" s="3">
        <v>42037</v>
      </c>
      <c r="U799" s="3">
        <v>42039</v>
      </c>
      <c r="V799" s="1">
        <v>20.453600000000002</v>
      </c>
      <c r="W799" s="1">
        <v>12</v>
      </c>
      <c r="X799" s="1">
        <v>38.81</v>
      </c>
      <c r="Y799" s="4">
        <v>87087</v>
      </c>
    </row>
    <row r="800" spans="1:25" ht="12.75" customHeight="1" x14ac:dyDescent="0.25">
      <c r="A800" s="1">
        <v>1417</v>
      </c>
      <c r="B800" s="1" t="s">
        <v>56</v>
      </c>
      <c r="C800" s="1">
        <v>0</v>
      </c>
      <c r="D800" s="1">
        <v>65.989999999999995</v>
      </c>
      <c r="E800" s="1">
        <v>5.26</v>
      </c>
      <c r="F800" s="1">
        <v>1413</v>
      </c>
      <c r="G800" s="1" t="s">
        <v>1471</v>
      </c>
      <c r="H800" s="1" t="s">
        <v>49</v>
      </c>
      <c r="I800" s="1" t="s">
        <v>28</v>
      </c>
      <c r="J800" s="1" t="s">
        <v>77</v>
      </c>
      <c r="K800" s="1" t="s">
        <v>78</v>
      </c>
      <c r="L800" s="1" t="s">
        <v>59</v>
      </c>
      <c r="M800" s="1" t="s">
        <v>1466</v>
      </c>
      <c r="N800" s="1">
        <v>0.59</v>
      </c>
      <c r="O800" s="1" t="s">
        <v>33</v>
      </c>
      <c r="P800" s="1" t="s">
        <v>53</v>
      </c>
      <c r="Q800" s="1" t="s">
        <v>193</v>
      </c>
      <c r="R800" s="1" t="s">
        <v>194</v>
      </c>
      <c r="S800" s="1">
        <v>2113</v>
      </c>
      <c r="T800" s="3">
        <v>42101</v>
      </c>
      <c r="U800" s="3">
        <v>42102</v>
      </c>
      <c r="V800" s="1">
        <v>542.25</v>
      </c>
      <c r="W800" s="1">
        <v>36</v>
      </c>
      <c r="X800" s="1">
        <v>2144.92</v>
      </c>
      <c r="Y800" s="4">
        <v>10277</v>
      </c>
    </row>
    <row r="801" spans="1:25" ht="12.75" customHeight="1" x14ac:dyDescent="0.25">
      <c r="A801" s="1">
        <v>6406</v>
      </c>
      <c r="B801" s="1" t="s">
        <v>37</v>
      </c>
      <c r="C801" s="1">
        <v>0.02</v>
      </c>
      <c r="D801" s="1">
        <v>16.48</v>
      </c>
      <c r="E801" s="1">
        <v>1.99</v>
      </c>
      <c r="F801" s="1">
        <v>1413</v>
      </c>
      <c r="G801" s="1" t="s">
        <v>1471</v>
      </c>
      <c r="H801" s="1" t="s">
        <v>27</v>
      </c>
      <c r="I801" s="1" t="s">
        <v>28</v>
      </c>
      <c r="J801" s="1" t="s">
        <v>77</v>
      </c>
      <c r="K801" s="1" t="s">
        <v>180</v>
      </c>
      <c r="L801" s="1" t="s">
        <v>51</v>
      </c>
      <c r="M801" s="1" t="s">
        <v>1472</v>
      </c>
      <c r="N801" s="1">
        <v>0.42</v>
      </c>
      <c r="O801" s="1" t="s">
        <v>33</v>
      </c>
      <c r="P801" s="1" t="s">
        <v>53</v>
      </c>
      <c r="Q801" s="1" t="s">
        <v>193</v>
      </c>
      <c r="R801" s="1" t="s">
        <v>194</v>
      </c>
      <c r="S801" s="1">
        <v>2113</v>
      </c>
      <c r="T801" s="3">
        <v>42037</v>
      </c>
      <c r="U801" s="3">
        <v>42039</v>
      </c>
      <c r="V801" s="1">
        <v>69.61</v>
      </c>
      <c r="W801" s="1">
        <v>27</v>
      </c>
      <c r="X801" s="1">
        <v>484.56</v>
      </c>
      <c r="Y801" s="4">
        <v>45539</v>
      </c>
    </row>
    <row r="802" spans="1:25" ht="12.75" customHeight="1" x14ac:dyDescent="0.25">
      <c r="A802" s="1">
        <v>25129</v>
      </c>
      <c r="B802" s="1" t="s">
        <v>47</v>
      </c>
      <c r="C802" s="1">
        <v>0.02</v>
      </c>
      <c r="D802" s="1">
        <v>417.4</v>
      </c>
      <c r="E802" s="1">
        <v>75.23</v>
      </c>
      <c r="F802" s="1">
        <v>1416</v>
      </c>
      <c r="G802" s="1" t="s">
        <v>1473</v>
      </c>
      <c r="H802" s="1" t="s">
        <v>39</v>
      </c>
      <c r="I802" s="1" t="s">
        <v>58</v>
      </c>
      <c r="J802" s="1" t="s">
        <v>41</v>
      </c>
      <c r="K802" s="1" t="s">
        <v>152</v>
      </c>
      <c r="L802" s="1" t="s">
        <v>121</v>
      </c>
      <c r="M802" s="1" t="s">
        <v>710</v>
      </c>
      <c r="N802" s="1">
        <v>0.79</v>
      </c>
      <c r="O802" s="1" t="s">
        <v>33</v>
      </c>
      <c r="P802" s="1" t="s">
        <v>61</v>
      </c>
      <c r="Q802" s="1" t="s">
        <v>703</v>
      </c>
      <c r="R802" s="1" t="s">
        <v>1474</v>
      </c>
      <c r="S802" s="1">
        <v>46203</v>
      </c>
      <c r="T802" s="3">
        <v>42130</v>
      </c>
      <c r="U802" s="3">
        <v>42131</v>
      </c>
      <c r="V802" s="1">
        <v>-634.86540000000002</v>
      </c>
      <c r="W802" s="1">
        <v>1</v>
      </c>
      <c r="X802" s="1">
        <v>471.21</v>
      </c>
      <c r="Y802" s="4">
        <v>90538</v>
      </c>
    </row>
    <row r="803" spans="1:25" ht="12.75" customHeight="1" x14ac:dyDescent="0.25">
      <c r="A803" s="1">
        <v>24722</v>
      </c>
      <c r="B803" s="1" t="s">
        <v>25</v>
      </c>
      <c r="C803" s="1">
        <v>0.04</v>
      </c>
      <c r="D803" s="1">
        <v>46.89</v>
      </c>
      <c r="E803" s="1">
        <v>5.0999999999999996</v>
      </c>
      <c r="F803" s="1">
        <v>1416</v>
      </c>
      <c r="G803" s="1" t="s">
        <v>1473</v>
      </c>
      <c r="H803" s="1" t="s">
        <v>49</v>
      </c>
      <c r="I803" s="1" t="s">
        <v>58</v>
      </c>
      <c r="J803" s="1" t="s">
        <v>29</v>
      </c>
      <c r="K803" s="1" t="s">
        <v>257</v>
      </c>
      <c r="L803" s="1" t="s">
        <v>86</v>
      </c>
      <c r="M803" s="1" t="s">
        <v>1345</v>
      </c>
      <c r="N803" s="1">
        <v>0.46</v>
      </c>
      <c r="O803" s="1" t="s">
        <v>33</v>
      </c>
      <c r="P803" s="1" t="s">
        <v>61</v>
      </c>
      <c r="Q803" s="1" t="s">
        <v>703</v>
      </c>
      <c r="R803" s="1" t="s">
        <v>1474</v>
      </c>
      <c r="S803" s="1">
        <v>46203</v>
      </c>
      <c r="T803" s="3">
        <v>42180</v>
      </c>
      <c r="U803" s="3">
        <v>42182</v>
      </c>
      <c r="V803" s="1">
        <v>87.12</v>
      </c>
      <c r="W803" s="1">
        <v>4</v>
      </c>
      <c r="X803" s="1">
        <v>182.61</v>
      </c>
      <c r="Y803" s="4">
        <v>90540</v>
      </c>
    </row>
    <row r="804" spans="1:25" ht="12.75" customHeight="1" x14ac:dyDescent="0.25">
      <c r="A804" s="1">
        <v>22823</v>
      </c>
      <c r="B804" s="1" t="s">
        <v>106</v>
      </c>
      <c r="C804" s="1">
        <v>7.0000000000000007E-2</v>
      </c>
      <c r="D804" s="1">
        <v>4.84</v>
      </c>
      <c r="E804" s="1">
        <v>0.71</v>
      </c>
      <c r="F804" s="1">
        <v>1418</v>
      </c>
      <c r="G804" s="1" t="s">
        <v>1475</v>
      </c>
      <c r="H804" s="1" t="s">
        <v>49</v>
      </c>
      <c r="I804" s="1" t="s">
        <v>58</v>
      </c>
      <c r="J804" s="1" t="s">
        <v>29</v>
      </c>
      <c r="K804" s="1" t="s">
        <v>30</v>
      </c>
      <c r="L804" s="1" t="s">
        <v>31</v>
      </c>
      <c r="M804" s="1" t="s">
        <v>1476</v>
      </c>
      <c r="N804" s="1">
        <v>0.52</v>
      </c>
      <c r="O804" s="1" t="s">
        <v>33</v>
      </c>
      <c r="P804" s="1" t="s">
        <v>61</v>
      </c>
      <c r="Q804" s="1" t="s">
        <v>703</v>
      </c>
      <c r="R804" s="1" t="s">
        <v>1477</v>
      </c>
      <c r="S804" s="1">
        <v>46901</v>
      </c>
      <c r="T804" s="3">
        <v>42005</v>
      </c>
      <c r="U804" s="3">
        <v>42007</v>
      </c>
      <c r="V804" s="1">
        <v>25.240199999999998</v>
      </c>
      <c r="W804" s="1">
        <v>8</v>
      </c>
      <c r="X804" s="1">
        <v>36.58</v>
      </c>
      <c r="Y804" s="4">
        <v>90539</v>
      </c>
    </row>
    <row r="805" spans="1:25" ht="12.75" customHeight="1" x14ac:dyDescent="0.25">
      <c r="A805" s="1">
        <v>24295</v>
      </c>
      <c r="B805" s="1" t="s">
        <v>37</v>
      </c>
      <c r="C805" s="1">
        <v>0.01</v>
      </c>
      <c r="D805" s="1">
        <v>124.49</v>
      </c>
      <c r="E805" s="1">
        <v>51.94</v>
      </c>
      <c r="F805" s="1">
        <v>1419</v>
      </c>
      <c r="G805" s="1" t="s">
        <v>1478</v>
      </c>
      <c r="H805" s="1" t="s">
        <v>39</v>
      </c>
      <c r="I805" s="1" t="s">
        <v>58</v>
      </c>
      <c r="J805" s="1" t="s">
        <v>41</v>
      </c>
      <c r="K805" s="1" t="s">
        <v>152</v>
      </c>
      <c r="L805" s="1" t="s">
        <v>121</v>
      </c>
      <c r="M805" s="1" t="s">
        <v>462</v>
      </c>
      <c r="N805" s="1">
        <v>0.63</v>
      </c>
      <c r="O805" s="1" t="s">
        <v>33</v>
      </c>
      <c r="P805" s="1" t="s">
        <v>61</v>
      </c>
      <c r="Q805" s="1" t="s">
        <v>703</v>
      </c>
      <c r="R805" s="1" t="s">
        <v>1479</v>
      </c>
      <c r="S805" s="1">
        <v>47905</v>
      </c>
      <c r="T805" s="3">
        <v>42180</v>
      </c>
      <c r="U805" s="3">
        <v>42181</v>
      </c>
      <c r="V805" s="1">
        <v>-94.674644999999998</v>
      </c>
      <c r="W805" s="1">
        <v>18</v>
      </c>
      <c r="X805" s="1">
        <v>2376.12</v>
      </c>
      <c r="Y805" s="4">
        <v>90540</v>
      </c>
    </row>
    <row r="806" spans="1:25" ht="12.75" customHeight="1" x14ac:dyDescent="0.25">
      <c r="A806" s="1">
        <v>19024</v>
      </c>
      <c r="B806" s="1" t="s">
        <v>106</v>
      </c>
      <c r="C806" s="1">
        <v>0.05</v>
      </c>
      <c r="D806" s="1">
        <v>350.99</v>
      </c>
      <c r="E806" s="1">
        <v>39</v>
      </c>
      <c r="F806" s="1">
        <v>1424</v>
      </c>
      <c r="G806" s="1" t="s">
        <v>1480</v>
      </c>
      <c r="H806" s="1" t="s">
        <v>39</v>
      </c>
      <c r="I806" s="1" t="s">
        <v>40</v>
      </c>
      <c r="J806" s="1" t="s">
        <v>41</v>
      </c>
      <c r="K806" s="1" t="s">
        <v>42</v>
      </c>
      <c r="L806" s="1" t="s">
        <v>43</v>
      </c>
      <c r="M806" s="1" t="s">
        <v>1269</v>
      </c>
      <c r="N806" s="1">
        <v>0.55000000000000004</v>
      </c>
      <c r="O806" s="1" t="s">
        <v>33</v>
      </c>
      <c r="P806" s="1" t="s">
        <v>34</v>
      </c>
      <c r="Q806" s="1" t="s">
        <v>255</v>
      </c>
      <c r="R806" s="1" t="s">
        <v>1481</v>
      </c>
      <c r="S806" s="1">
        <v>80112</v>
      </c>
      <c r="T806" s="3">
        <v>42016</v>
      </c>
      <c r="U806" s="3">
        <v>42018</v>
      </c>
      <c r="V806" s="1">
        <v>451.28039999999999</v>
      </c>
      <c r="W806" s="1">
        <v>3</v>
      </c>
      <c r="X806" s="1">
        <v>1020.08</v>
      </c>
      <c r="Y806" s="4">
        <v>89448</v>
      </c>
    </row>
    <row r="807" spans="1:25" ht="12.75" customHeight="1" x14ac:dyDescent="0.25">
      <c r="A807" s="1">
        <v>19025</v>
      </c>
      <c r="B807" s="1" t="s">
        <v>106</v>
      </c>
      <c r="C807" s="1">
        <v>0</v>
      </c>
      <c r="D807" s="1">
        <v>8.74</v>
      </c>
      <c r="E807" s="1">
        <v>1.39</v>
      </c>
      <c r="F807" s="1">
        <v>1424</v>
      </c>
      <c r="G807" s="1" t="s">
        <v>1480</v>
      </c>
      <c r="H807" s="1" t="s">
        <v>49</v>
      </c>
      <c r="I807" s="1" t="s">
        <v>40</v>
      </c>
      <c r="J807" s="1" t="s">
        <v>29</v>
      </c>
      <c r="K807" s="1" t="s">
        <v>69</v>
      </c>
      <c r="L807" s="1" t="s">
        <v>59</v>
      </c>
      <c r="M807" s="1" t="s">
        <v>1482</v>
      </c>
      <c r="N807" s="1">
        <v>0.38</v>
      </c>
      <c r="O807" s="1" t="s">
        <v>33</v>
      </c>
      <c r="P807" s="1" t="s">
        <v>34</v>
      </c>
      <c r="Q807" s="1" t="s">
        <v>255</v>
      </c>
      <c r="R807" s="1" t="s">
        <v>1481</v>
      </c>
      <c r="S807" s="1">
        <v>80112</v>
      </c>
      <c r="T807" s="3">
        <v>42016</v>
      </c>
      <c r="U807" s="3">
        <v>42020</v>
      </c>
      <c r="V807" s="1">
        <v>44.988</v>
      </c>
      <c r="W807" s="1">
        <v>7</v>
      </c>
      <c r="X807" s="1">
        <v>65.2</v>
      </c>
      <c r="Y807" s="4">
        <v>89448</v>
      </c>
    </row>
    <row r="808" spans="1:25" ht="12.75" customHeight="1" x14ac:dyDescent="0.25">
      <c r="A808" s="1">
        <v>19026</v>
      </c>
      <c r="B808" s="1" t="s">
        <v>106</v>
      </c>
      <c r="C808" s="1">
        <v>0.02</v>
      </c>
      <c r="D808" s="1">
        <v>1.98</v>
      </c>
      <c r="E808" s="1">
        <v>0.7</v>
      </c>
      <c r="F808" s="1">
        <v>1424</v>
      </c>
      <c r="G808" s="1" t="s">
        <v>1480</v>
      </c>
      <c r="H808" s="1" t="s">
        <v>49</v>
      </c>
      <c r="I808" s="1" t="s">
        <v>40</v>
      </c>
      <c r="J808" s="1" t="s">
        <v>29</v>
      </c>
      <c r="K808" s="1" t="s">
        <v>66</v>
      </c>
      <c r="L808" s="1" t="s">
        <v>31</v>
      </c>
      <c r="M808" s="1" t="s">
        <v>395</v>
      </c>
      <c r="N808" s="1">
        <v>0.83</v>
      </c>
      <c r="O808" s="1" t="s">
        <v>33</v>
      </c>
      <c r="P808" s="1" t="s">
        <v>34</v>
      </c>
      <c r="Q808" s="1" t="s">
        <v>255</v>
      </c>
      <c r="R808" s="1" t="s">
        <v>1481</v>
      </c>
      <c r="S808" s="1">
        <v>80112</v>
      </c>
      <c r="T808" s="3">
        <v>42016</v>
      </c>
      <c r="U808" s="3">
        <v>42020</v>
      </c>
      <c r="V808" s="1">
        <v>-20.732799999999997</v>
      </c>
      <c r="W808" s="1">
        <v>11</v>
      </c>
      <c r="X808" s="1">
        <v>22.59</v>
      </c>
      <c r="Y808" s="4">
        <v>89448</v>
      </c>
    </row>
    <row r="809" spans="1:25" ht="12.75" customHeight="1" x14ac:dyDescent="0.25">
      <c r="A809" s="1">
        <v>23620</v>
      </c>
      <c r="B809" s="1" t="s">
        <v>37</v>
      </c>
      <c r="C809" s="1">
        <v>0.05</v>
      </c>
      <c r="D809" s="1">
        <v>8.0399999999999991</v>
      </c>
      <c r="E809" s="1">
        <v>8.94</v>
      </c>
      <c r="F809" s="1">
        <v>1424</v>
      </c>
      <c r="G809" s="1" t="s">
        <v>1480</v>
      </c>
      <c r="H809" s="1" t="s">
        <v>49</v>
      </c>
      <c r="I809" s="1" t="s">
        <v>40</v>
      </c>
      <c r="J809" s="1" t="s">
        <v>29</v>
      </c>
      <c r="K809" s="1" t="s">
        <v>109</v>
      </c>
      <c r="L809" s="1" t="s">
        <v>59</v>
      </c>
      <c r="M809" s="1" t="s">
        <v>1040</v>
      </c>
      <c r="N809" s="1">
        <v>0.4</v>
      </c>
      <c r="O809" s="1" t="s">
        <v>33</v>
      </c>
      <c r="P809" s="1" t="s">
        <v>34</v>
      </c>
      <c r="Q809" s="1" t="s">
        <v>255</v>
      </c>
      <c r="R809" s="1" t="s">
        <v>1481</v>
      </c>
      <c r="S809" s="1">
        <v>80112</v>
      </c>
      <c r="T809" s="3">
        <v>42175</v>
      </c>
      <c r="U809" s="3">
        <v>42177</v>
      </c>
      <c r="V809" s="1">
        <v>-164.39479999999998</v>
      </c>
      <c r="W809" s="1">
        <v>15</v>
      </c>
      <c r="X809" s="1">
        <v>121.36</v>
      </c>
      <c r="Y809" s="4">
        <v>89449</v>
      </c>
    </row>
    <row r="810" spans="1:25" ht="12.75" customHeight="1" x14ac:dyDescent="0.25">
      <c r="A810" s="1">
        <v>22824</v>
      </c>
      <c r="B810" s="1" t="s">
        <v>106</v>
      </c>
      <c r="C810" s="1">
        <v>0.04</v>
      </c>
      <c r="D810" s="1">
        <v>2036.48</v>
      </c>
      <c r="E810" s="1">
        <v>14.7</v>
      </c>
      <c r="F810" s="1">
        <v>1425</v>
      </c>
      <c r="G810" s="1" t="s">
        <v>1483</v>
      </c>
      <c r="H810" s="1" t="s">
        <v>39</v>
      </c>
      <c r="I810" s="1" t="s">
        <v>58</v>
      </c>
      <c r="J810" s="1" t="s">
        <v>77</v>
      </c>
      <c r="K810" s="1" t="s">
        <v>85</v>
      </c>
      <c r="L810" s="1" t="s">
        <v>43</v>
      </c>
      <c r="M810" s="1" t="s">
        <v>633</v>
      </c>
      <c r="N810" s="1">
        <v>0.55000000000000004</v>
      </c>
      <c r="O810" s="1" t="s">
        <v>33</v>
      </c>
      <c r="P810" s="1" t="s">
        <v>34</v>
      </c>
      <c r="Q810" s="1" t="s">
        <v>255</v>
      </c>
      <c r="R810" s="1" t="s">
        <v>256</v>
      </c>
      <c r="S810" s="1">
        <v>80525</v>
      </c>
      <c r="T810" s="3">
        <v>42005</v>
      </c>
      <c r="U810" s="3">
        <v>42010</v>
      </c>
      <c r="V810" s="1">
        <v>-4793.0039999999999</v>
      </c>
      <c r="W810" s="1">
        <v>1</v>
      </c>
      <c r="X810" s="1">
        <v>2013.67</v>
      </c>
      <c r="Y810" s="4">
        <v>89450</v>
      </c>
    </row>
    <row r="811" spans="1:25" ht="12.75" customHeight="1" x14ac:dyDescent="0.25">
      <c r="A811" s="1">
        <v>22407</v>
      </c>
      <c r="B811" s="1" t="s">
        <v>106</v>
      </c>
      <c r="C811" s="1">
        <v>0.09</v>
      </c>
      <c r="D811" s="1">
        <v>125.99</v>
      </c>
      <c r="E811" s="1">
        <v>2.5</v>
      </c>
      <c r="F811" s="1">
        <v>1427</v>
      </c>
      <c r="G811" s="1" t="s">
        <v>1484</v>
      </c>
      <c r="H811" s="1" t="s">
        <v>49</v>
      </c>
      <c r="I811" s="1" t="s">
        <v>40</v>
      </c>
      <c r="J811" s="1" t="s">
        <v>77</v>
      </c>
      <c r="K811" s="1" t="s">
        <v>78</v>
      </c>
      <c r="L811" s="1" t="s">
        <v>59</v>
      </c>
      <c r="M811" s="1" t="s">
        <v>1148</v>
      </c>
      <c r="N811" s="1">
        <v>0.6</v>
      </c>
      <c r="O811" s="1" t="s">
        <v>33</v>
      </c>
      <c r="P811" s="1" t="s">
        <v>61</v>
      </c>
      <c r="Q811" s="1" t="s">
        <v>300</v>
      </c>
      <c r="R811" s="1" t="s">
        <v>1485</v>
      </c>
      <c r="S811" s="1">
        <v>48708</v>
      </c>
      <c r="T811" s="3">
        <v>42040</v>
      </c>
      <c r="U811" s="3">
        <v>42044</v>
      </c>
      <c r="V811" s="1">
        <v>1258.7876999999999</v>
      </c>
      <c r="W811" s="1">
        <v>18</v>
      </c>
      <c r="X811" s="1">
        <v>1824.33</v>
      </c>
      <c r="Y811" s="4">
        <v>90905</v>
      </c>
    </row>
    <row r="812" spans="1:25" ht="12.75" customHeight="1" x14ac:dyDescent="0.25">
      <c r="A812" s="1">
        <v>19810</v>
      </c>
      <c r="B812" s="1" t="s">
        <v>37</v>
      </c>
      <c r="C812" s="1">
        <v>0.05</v>
      </c>
      <c r="D812" s="1">
        <v>9.7799999999999994</v>
      </c>
      <c r="E812" s="1">
        <v>1.39</v>
      </c>
      <c r="F812" s="1">
        <v>1432</v>
      </c>
      <c r="G812" s="1" t="s">
        <v>1486</v>
      </c>
      <c r="H812" s="1" t="s">
        <v>49</v>
      </c>
      <c r="I812" s="1" t="s">
        <v>28</v>
      </c>
      <c r="J812" s="1" t="s">
        <v>29</v>
      </c>
      <c r="K812" s="1" t="s">
        <v>69</v>
      </c>
      <c r="L812" s="1" t="s">
        <v>59</v>
      </c>
      <c r="M812" s="1" t="s">
        <v>1265</v>
      </c>
      <c r="N812" s="1">
        <v>0.39</v>
      </c>
      <c r="O812" s="1" t="s">
        <v>33</v>
      </c>
      <c r="P812" s="1" t="s">
        <v>61</v>
      </c>
      <c r="Q812" s="1" t="s">
        <v>703</v>
      </c>
      <c r="R812" s="1" t="s">
        <v>1474</v>
      </c>
      <c r="S812" s="1">
        <v>46203</v>
      </c>
      <c r="T812" s="3">
        <v>42068</v>
      </c>
      <c r="U812" s="3">
        <v>42069</v>
      </c>
      <c r="V812" s="1">
        <v>74.278499999999994</v>
      </c>
      <c r="W812" s="1">
        <v>11</v>
      </c>
      <c r="X812" s="1">
        <v>107.65</v>
      </c>
      <c r="Y812" s="4">
        <v>86826</v>
      </c>
    </row>
    <row r="813" spans="1:25" ht="12.75" customHeight="1" x14ac:dyDescent="0.25">
      <c r="A813" s="1">
        <v>18762</v>
      </c>
      <c r="B813" s="1" t="s">
        <v>106</v>
      </c>
      <c r="C813" s="1">
        <v>7.0000000000000007E-2</v>
      </c>
      <c r="D813" s="1">
        <v>10.98</v>
      </c>
      <c r="E813" s="1">
        <v>4.8</v>
      </c>
      <c r="F813" s="1">
        <v>1432</v>
      </c>
      <c r="G813" s="1" t="s">
        <v>1486</v>
      </c>
      <c r="H813" s="1" t="s">
        <v>49</v>
      </c>
      <c r="I813" s="1" t="s">
        <v>28</v>
      </c>
      <c r="J813" s="1" t="s">
        <v>29</v>
      </c>
      <c r="K813" s="1" t="s">
        <v>69</v>
      </c>
      <c r="L813" s="1" t="s">
        <v>59</v>
      </c>
      <c r="M813" s="1" t="s">
        <v>536</v>
      </c>
      <c r="N813" s="1">
        <v>0.36</v>
      </c>
      <c r="O813" s="1" t="s">
        <v>33</v>
      </c>
      <c r="P813" s="1" t="s">
        <v>61</v>
      </c>
      <c r="Q813" s="1" t="s">
        <v>703</v>
      </c>
      <c r="R813" s="1" t="s">
        <v>1474</v>
      </c>
      <c r="S813" s="1">
        <v>46203</v>
      </c>
      <c r="T813" s="3">
        <v>42175</v>
      </c>
      <c r="U813" s="3">
        <v>42182</v>
      </c>
      <c r="V813" s="1">
        <v>52.92</v>
      </c>
      <c r="W813" s="1">
        <v>16</v>
      </c>
      <c r="X813" s="1">
        <v>165.21</v>
      </c>
      <c r="Y813" s="4">
        <v>86827</v>
      </c>
    </row>
    <row r="814" spans="1:25" ht="12.75" customHeight="1" x14ac:dyDescent="0.25">
      <c r="A814" s="1">
        <v>19811</v>
      </c>
      <c r="B814" s="1" t="s">
        <v>37</v>
      </c>
      <c r="C814" s="1">
        <v>0.02</v>
      </c>
      <c r="D814" s="1">
        <v>3.28</v>
      </c>
      <c r="E814" s="1">
        <v>3.97</v>
      </c>
      <c r="F814" s="1">
        <v>1433</v>
      </c>
      <c r="G814" s="1" t="s">
        <v>1487</v>
      </c>
      <c r="H814" s="1" t="s">
        <v>27</v>
      </c>
      <c r="I814" s="1" t="s">
        <v>28</v>
      </c>
      <c r="J814" s="1" t="s">
        <v>29</v>
      </c>
      <c r="K814" s="1" t="s">
        <v>30</v>
      </c>
      <c r="L814" s="1" t="s">
        <v>31</v>
      </c>
      <c r="M814" s="1" t="s">
        <v>1009</v>
      </c>
      <c r="N814" s="1">
        <v>0.56000000000000005</v>
      </c>
      <c r="O814" s="1" t="s">
        <v>33</v>
      </c>
      <c r="P814" s="1" t="s">
        <v>61</v>
      </c>
      <c r="Q814" s="1" t="s">
        <v>703</v>
      </c>
      <c r="R814" s="1" t="s">
        <v>1488</v>
      </c>
      <c r="S814" s="1">
        <v>47130</v>
      </c>
      <c r="T814" s="3">
        <v>42068</v>
      </c>
      <c r="U814" s="3">
        <v>42069</v>
      </c>
      <c r="V814" s="1">
        <v>-66.349999999999994</v>
      </c>
      <c r="W814" s="1">
        <v>7</v>
      </c>
      <c r="X814" s="1">
        <v>25.15</v>
      </c>
      <c r="Y814" s="4">
        <v>86826</v>
      </c>
    </row>
    <row r="815" spans="1:25" ht="12.75" customHeight="1" x14ac:dyDescent="0.25">
      <c r="A815" s="1">
        <v>20124</v>
      </c>
      <c r="B815" s="1" t="s">
        <v>25</v>
      </c>
      <c r="C815" s="1">
        <v>7.0000000000000007E-2</v>
      </c>
      <c r="D815" s="1">
        <v>300.98</v>
      </c>
      <c r="E815" s="1">
        <v>64.73</v>
      </c>
      <c r="F815" s="1">
        <v>1433</v>
      </c>
      <c r="G815" s="1" t="s">
        <v>1487</v>
      </c>
      <c r="H815" s="1" t="s">
        <v>39</v>
      </c>
      <c r="I815" s="1" t="s">
        <v>28</v>
      </c>
      <c r="J815" s="1" t="s">
        <v>41</v>
      </c>
      <c r="K815" s="1" t="s">
        <v>42</v>
      </c>
      <c r="L815" s="1" t="s">
        <v>43</v>
      </c>
      <c r="M815" s="1" t="s">
        <v>1489</v>
      </c>
      <c r="N815" s="1">
        <v>0.56000000000000005</v>
      </c>
      <c r="O815" s="1" t="s">
        <v>33</v>
      </c>
      <c r="P815" s="1" t="s">
        <v>61</v>
      </c>
      <c r="Q815" s="1" t="s">
        <v>703</v>
      </c>
      <c r="R815" s="1" t="s">
        <v>1488</v>
      </c>
      <c r="S815" s="1">
        <v>47130</v>
      </c>
      <c r="T815" s="3">
        <v>42143</v>
      </c>
      <c r="U815" s="3">
        <v>42145</v>
      </c>
      <c r="V815" s="1">
        <v>1399.6400000000003</v>
      </c>
      <c r="W815" s="1">
        <v>14</v>
      </c>
      <c r="X815" s="1">
        <v>4285.5600000000004</v>
      </c>
      <c r="Y815" s="4">
        <v>86828</v>
      </c>
    </row>
    <row r="816" spans="1:25" ht="12.75" customHeight="1" x14ac:dyDescent="0.25">
      <c r="A816" s="1">
        <v>20125</v>
      </c>
      <c r="B816" s="1" t="s">
        <v>25</v>
      </c>
      <c r="C816" s="1">
        <v>0.01</v>
      </c>
      <c r="D816" s="1">
        <v>20.98</v>
      </c>
      <c r="E816" s="1">
        <v>45</v>
      </c>
      <c r="F816" s="1">
        <v>1433</v>
      </c>
      <c r="G816" s="1" t="s">
        <v>1487</v>
      </c>
      <c r="H816" s="1" t="s">
        <v>39</v>
      </c>
      <c r="I816" s="1" t="s">
        <v>28</v>
      </c>
      <c r="J816" s="1" t="s">
        <v>29</v>
      </c>
      <c r="K816" s="1" t="s">
        <v>141</v>
      </c>
      <c r="L816" s="1" t="s">
        <v>43</v>
      </c>
      <c r="M816" s="1" t="s">
        <v>1490</v>
      </c>
      <c r="N816" s="1">
        <v>0.61</v>
      </c>
      <c r="O816" s="1" t="s">
        <v>33</v>
      </c>
      <c r="P816" s="1" t="s">
        <v>61</v>
      </c>
      <c r="Q816" s="1" t="s">
        <v>703</v>
      </c>
      <c r="R816" s="1" t="s">
        <v>1488</v>
      </c>
      <c r="S816" s="1">
        <v>47130</v>
      </c>
      <c r="T816" s="3">
        <v>42143</v>
      </c>
      <c r="U816" s="3">
        <v>42143</v>
      </c>
      <c r="V816" s="1">
        <v>232.64200000000028</v>
      </c>
      <c r="W816" s="1">
        <v>28</v>
      </c>
      <c r="X816" s="1">
        <v>631.37</v>
      </c>
      <c r="Y816" s="4">
        <v>86828</v>
      </c>
    </row>
    <row r="817" spans="1:25" ht="12.75" customHeight="1" x14ac:dyDescent="0.25">
      <c r="A817" s="1">
        <v>21955</v>
      </c>
      <c r="B817" s="1" t="s">
        <v>47</v>
      </c>
      <c r="C817" s="1">
        <v>0.01</v>
      </c>
      <c r="D817" s="1">
        <v>80.98</v>
      </c>
      <c r="E817" s="1">
        <v>35</v>
      </c>
      <c r="F817" s="1">
        <v>1438</v>
      </c>
      <c r="G817" s="1" t="s">
        <v>1491</v>
      </c>
      <c r="H817" s="1" t="s">
        <v>49</v>
      </c>
      <c r="I817" s="1" t="s">
        <v>28</v>
      </c>
      <c r="J817" s="1" t="s">
        <v>29</v>
      </c>
      <c r="K817" s="1" t="s">
        <v>141</v>
      </c>
      <c r="L817" s="1" t="s">
        <v>236</v>
      </c>
      <c r="M817" s="1" t="s">
        <v>987</v>
      </c>
      <c r="N817" s="1">
        <v>0.83</v>
      </c>
      <c r="O817" s="1" t="s">
        <v>33</v>
      </c>
      <c r="P817" s="1" t="s">
        <v>53</v>
      </c>
      <c r="Q817" s="1" t="s">
        <v>154</v>
      </c>
      <c r="R817" s="1" t="s">
        <v>1492</v>
      </c>
      <c r="S817" s="1">
        <v>44035</v>
      </c>
      <c r="T817" s="3">
        <v>42026</v>
      </c>
      <c r="U817" s="3">
        <v>42028</v>
      </c>
      <c r="V817" s="1">
        <v>-409.37360000000001</v>
      </c>
      <c r="W817" s="1">
        <v>3</v>
      </c>
      <c r="X817" s="1">
        <v>267.83</v>
      </c>
      <c r="Y817" s="4">
        <v>90120</v>
      </c>
    </row>
    <row r="818" spans="1:25" ht="12.75" customHeight="1" x14ac:dyDescent="0.25">
      <c r="A818" s="1">
        <v>23415</v>
      </c>
      <c r="B818" s="1" t="s">
        <v>47</v>
      </c>
      <c r="C818" s="1">
        <v>0.05</v>
      </c>
      <c r="D818" s="1">
        <v>6.48</v>
      </c>
      <c r="E818" s="1">
        <v>6.22</v>
      </c>
      <c r="F818" s="1">
        <v>1439</v>
      </c>
      <c r="G818" s="1" t="s">
        <v>1493</v>
      </c>
      <c r="H818" s="1" t="s">
        <v>49</v>
      </c>
      <c r="I818" s="1" t="s">
        <v>28</v>
      </c>
      <c r="J818" s="1" t="s">
        <v>29</v>
      </c>
      <c r="K818" s="1" t="s">
        <v>93</v>
      </c>
      <c r="L818" s="1" t="s">
        <v>59</v>
      </c>
      <c r="M818" s="1" t="s">
        <v>1431</v>
      </c>
      <c r="N818" s="1">
        <v>0.37</v>
      </c>
      <c r="O818" s="1" t="s">
        <v>33</v>
      </c>
      <c r="P818" s="1" t="s">
        <v>53</v>
      </c>
      <c r="Q818" s="1" t="s">
        <v>154</v>
      </c>
      <c r="R818" s="1" t="s">
        <v>1494</v>
      </c>
      <c r="S818" s="1">
        <v>44117</v>
      </c>
      <c r="T818" s="3">
        <v>42122</v>
      </c>
      <c r="U818" s="3">
        <v>42123</v>
      </c>
      <c r="V818" s="1">
        <v>-29.07</v>
      </c>
      <c r="W818" s="1">
        <v>3</v>
      </c>
      <c r="X818" s="1">
        <v>21.46</v>
      </c>
      <c r="Y818" s="4">
        <v>90121</v>
      </c>
    </row>
    <row r="819" spans="1:25" ht="12.75" customHeight="1" x14ac:dyDescent="0.25">
      <c r="A819" s="1">
        <v>22672</v>
      </c>
      <c r="B819" s="1" t="s">
        <v>37</v>
      </c>
      <c r="C819" s="1">
        <v>0.04</v>
      </c>
      <c r="D819" s="1">
        <v>177.98</v>
      </c>
      <c r="E819" s="1">
        <v>0.99</v>
      </c>
      <c r="F819" s="1">
        <v>1442</v>
      </c>
      <c r="G819" s="1" t="s">
        <v>1495</v>
      </c>
      <c r="H819" s="1" t="s">
        <v>49</v>
      </c>
      <c r="I819" s="1" t="s">
        <v>28</v>
      </c>
      <c r="J819" s="1" t="s">
        <v>29</v>
      </c>
      <c r="K819" s="1" t="s">
        <v>257</v>
      </c>
      <c r="L819" s="1" t="s">
        <v>59</v>
      </c>
      <c r="M819" s="1" t="s">
        <v>1496</v>
      </c>
      <c r="N819" s="1">
        <v>0.56000000000000005</v>
      </c>
      <c r="O819" s="1" t="s">
        <v>33</v>
      </c>
      <c r="P819" s="1" t="s">
        <v>61</v>
      </c>
      <c r="Q819" s="1" t="s">
        <v>506</v>
      </c>
      <c r="R819" s="1" t="s">
        <v>1193</v>
      </c>
      <c r="S819" s="1">
        <v>65807</v>
      </c>
      <c r="T819" s="3">
        <v>42180</v>
      </c>
      <c r="U819" s="3">
        <v>42182</v>
      </c>
      <c r="V819" s="1">
        <v>1909.8854999999996</v>
      </c>
      <c r="W819" s="1">
        <v>15</v>
      </c>
      <c r="X819" s="1">
        <v>2767.95</v>
      </c>
      <c r="Y819" s="4">
        <v>89076</v>
      </c>
    </row>
    <row r="820" spans="1:25" ht="12.75" customHeight="1" x14ac:dyDescent="0.25">
      <c r="A820" s="1">
        <v>21945</v>
      </c>
      <c r="B820" s="1" t="s">
        <v>106</v>
      </c>
      <c r="C820" s="1">
        <v>0.02</v>
      </c>
      <c r="D820" s="1">
        <v>15.99</v>
      </c>
      <c r="E820" s="1">
        <v>13.18</v>
      </c>
      <c r="F820" s="1">
        <v>1442</v>
      </c>
      <c r="G820" s="1" t="s">
        <v>1495</v>
      </c>
      <c r="H820" s="1" t="s">
        <v>27</v>
      </c>
      <c r="I820" s="1" t="s">
        <v>28</v>
      </c>
      <c r="J820" s="1" t="s">
        <v>29</v>
      </c>
      <c r="K820" s="1" t="s">
        <v>109</v>
      </c>
      <c r="L820" s="1" t="s">
        <v>59</v>
      </c>
      <c r="M820" s="1" t="s">
        <v>638</v>
      </c>
      <c r="N820" s="1">
        <v>0.37</v>
      </c>
      <c r="O820" s="1" t="s">
        <v>33</v>
      </c>
      <c r="P820" s="1" t="s">
        <v>61</v>
      </c>
      <c r="Q820" s="1" t="s">
        <v>506</v>
      </c>
      <c r="R820" s="1" t="s">
        <v>1193</v>
      </c>
      <c r="S820" s="1">
        <v>65807</v>
      </c>
      <c r="T820" s="3">
        <v>42034</v>
      </c>
      <c r="U820" s="3">
        <v>42038</v>
      </c>
      <c r="V820" s="1">
        <v>-76.992500000000007</v>
      </c>
      <c r="W820" s="1">
        <v>7</v>
      </c>
      <c r="X820" s="1">
        <v>123.03</v>
      </c>
      <c r="Y820" s="4">
        <v>89077</v>
      </c>
    </row>
    <row r="821" spans="1:25" ht="12.75" customHeight="1" x14ac:dyDescent="0.25">
      <c r="A821" s="1">
        <v>21946</v>
      </c>
      <c r="B821" s="1" t="s">
        <v>106</v>
      </c>
      <c r="C821" s="1">
        <v>0.09</v>
      </c>
      <c r="D821" s="1">
        <v>46.94</v>
      </c>
      <c r="E821" s="1">
        <v>6.77</v>
      </c>
      <c r="F821" s="1">
        <v>1442</v>
      </c>
      <c r="G821" s="1" t="s">
        <v>1495</v>
      </c>
      <c r="H821" s="1" t="s">
        <v>27</v>
      </c>
      <c r="I821" s="1" t="s">
        <v>28</v>
      </c>
      <c r="J821" s="1" t="s">
        <v>41</v>
      </c>
      <c r="K821" s="1" t="s">
        <v>50</v>
      </c>
      <c r="L821" s="1" t="s">
        <v>59</v>
      </c>
      <c r="M821" s="1" t="s">
        <v>1497</v>
      </c>
      <c r="N821" s="1">
        <v>0.44</v>
      </c>
      <c r="O821" s="1" t="s">
        <v>33</v>
      </c>
      <c r="P821" s="1" t="s">
        <v>61</v>
      </c>
      <c r="Q821" s="1" t="s">
        <v>506</v>
      </c>
      <c r="R821" s="1" t="s">
        <v>1193</v>
      </c>
      <c r="S821" s="1">
        <v>65807</v>
      </c>
      <c r="T821" s="3">
        <v>42034</v>
      </c>
      <c r="U821" s="3">
        <v>42034</v>
      </c>
      <c r="V821" s="1">
        <v>297.96959999999996</v>
      </c>
      <c r="W821" s="1">
        <v>10</v>
      </c>
      <c r="X821" s="1">
        <v>431.84</v>
      </c>
      <c r="Y821" s="4">
        <v>89077</v>
      </c>
    </row>
    <row r="822" spans="1:25" ht="12.75" customHeight="1" x14ac:dyDescent="0.25">
      <c r="A822" s="1">
        <v>23793</v>
      </c>
      <c r="B822" s="1" t="s">
        <v>56</v>
      </c>
      <c r="C822" s="1">
        <v>0.1</v>
      </c>
      <c r="D822" s="1">
        <v>218.08</v>
      </c>
      <c r="E822" s="1">
        <v>18.059999999999999</v>
      </c>
      <c r="F822" s="1">
        <v>1450</v>
      </c>
      <c r="G822" s="1" t="s">
        <v>1498</v>
      </c>
      <c r="H822" s="1" t="s">
        <v>27</v>
      </c>
      <c r="I822" s="1" t="s">
        <v>114</v>
      </c>
      <c r="J822" s="1" t="s">
        <v>41</v>
      </c>
      <c r="K822" s="1" t="s">
        <v>42</v>
      </c>
      <c r="L822" s="1" t="s">
        <v>236</v>
      </c>
      <c r="M822" s="1" t="s">
        <v>1499</v>
      </c>
      <c r="N822" s="1">
        <v>0.56999999999999995</v>
      </c>
      <c r="O822" s="1" t="s">
        <v>33</v>
      </c>
      <c r="P822" s="1" t="s">
        <v>34</v>
      </c>
      <c r="Q822" s="1" t="s">
        <v>45</v>
      </c>
      <c r="R822" s="1" t="s">
        <v>1500</v>
      </c>
      <c r="S822" s="1">
        <v>96150</v>
      </c>
      <c r="T822" s="3">
        <v>42148</v>
      </c>
      <c r="U822" s="3">
        <v>42149</v>
      </c>
      <c r="V822" s="1">
        <v>1318.83</v>
      </c>
      <c r="W822" s="1">
        <v>12</v>
      </c>
      <c r="X822" s="1">
        <v>2366.5100000000002</v>
      </c>
      <c r="Y822" s="4">
        <v>86735</v>
      </c>
    </row>
    <row r="823" spans="1:25" ht="12.75" customHeight="1" x14ac:dyDescent="0.25">
      <c r="A823" s="1">
        <v>25006</v>
      </c>
      <c r="B823" s="1" t="s">
        <v>25</v>
      </c>
      <c r="C823" s="1">
        <v>0.05</v>
      </c>
      <c r="D823" s="1">
        <v>85.99</v>
      </c>
      <c r="E823" s="1">
        <v>0.99</v>
      </c>
      <c r="F823" s="1">
        <v>1459</v>
      </c>
      <c r="G823" s="1" t="s">
        <v>1501</v>
      </c>
      <c r="H823" s="1" t="s">
        <v>49</v>
      </c>
      <c r="I823" s="1" t="s">
        <v>114</v>
      </c>
      <c r="J823" s="1" t="s">
        <v>77</v>
      </c>
      <c r="K823" s="1" t="s">
        <v>78</v>
      </c>
      <c r="L823" s="1" t="s">
        <v>31</v>
      </c>
      <c r="M823" s="1" t="s">
        <v>417</v>
      </c>
      <c r="N823" s="1">
        <v>0.55000000000000004</v>
      </c>
      <c r="O823" s="1" t="s">
        <v>33</v>
      </c>
      <c r="P823" s="1" t="s">
        <v>136</v>
      </c>
      <c r="Q823" s="1" t="s">
        <v>932</v>
      </c>
      <c r="R823" s="1" t="s">
        <v>1502</v>
      </c>
      <c r="S823" s="1">
        <v>29687</v>
      </c>
      <c r="T823" s="3">
        <v>42099</v>
      </c>
      <c r="U823" s="3">
        <v>42101</v>
      </c>
      <c r="V823" s="1">
        <v>36.215999999999994</v>
      </c>
      <c r="W823" s="1">
        <v>4</v>
      </c>
      <c r="X823" s="1">
        <v>291.64</v>
      </c>
      <c r="Y823" s="4">
        <v>86734</v>
      </c>
    </row>
    <row r="824" spans="1:25" ht="12.75" customHeight="1" x14ac:dyDescent="0.25">
      <c r="A824" s="1">
        <v>18105</v>
      </c>
      <c r="B824" s="1" t="s">
        <v>25</v>
      </c>
      <c r="C824" s="1">
        <v>0.05</v>
      </c>
      <c r="D824" s="1">
        <v>12.95</v>
      </c>
      <c r="E824" s="1">
        <v>4.9800000000000004</v>
      </c>
      <c r="F824" s="1">
        <v>1461</v>
      </c>
      <c r="G824" s="1" t="s">
        <v>1503</v>
      </c>
      <c r="H824" s="1" t="s">
        <v>49</v>
      </c>
      <c r="I824" s="1" t="s">
        <v>114</v>
      </c>
      <c r="J824" s="1" t="s">
        <v>29</v>
      </c>
      <c r="K824" s="1" t="s">
        <v>109</v>
      </c>
      <c r="L824" s="1" t="s">
        <v>59</v>
      </c>
      <c r="M824" s="1" t="s">
        <v>1504</v>
      </c>
      <c r="N824" s="1">
        <v>0.4</v>
      </c>
      <c r="O824" s="1" t="s">
        <v>33</v>
      </c>
      <c r="P824" s="1" t="s">
        <v>61</v>
      </c>
      <c r="Q824" s="1" t="s">
        <v>703</v>
      </c>
      <c r="R824" s="1" t="s">
        <v>1479</v>
      </c>
      <c r="S824" s="1">
        <v>47905</v>
      </c>
      <c r="T824" s="3">
        <v>42157</v>
      </c>
      <c r="U824" s="3">
        <v>42159</v>
      </c>
      <c r="V824" s="1">
        <v>134.16825</v>
      </c>
      <c r="W824" s="1">
        <v>19</v>
      </c>
      <c r="X824" s="1">
        <v>252.36</v>
      </c>
      <c r="Y824" s="4">
        <v>86397</v>
      </c>
    </row>
    <row r="825" spans="1:25" ht="12.75" customHeight="1" x14ac:dyDescent="0.25">
      <c r="A825" s="1">
        <v>23735</v>
      </c>
      <c r="B825" s="1" t="s">
        <v>25</v>
      </c>
      <c r="C825" s="1">
        <v>0</v>
      </c>
      <c r="D825" s="1">
        <v>65.989999999999995</v>
      </c>
      <c r="E825" s="1">
        <v>8.99</v>
      </c>
      <c r="F825" s="1">
        <v>1466</v>
      </c>
      <c r="G825" s="1" t="s">
        <v>1505</v>
      </c>
      <c r="H825" s="1" t="s">
        <v>49</v>
      </c>
      <c r="I825" s="1" t="s">
        <v>58</v>
      </c>
      <c r="J825" s="1" t="s">
        <v>77</v>
      </c>
      <c r="K825" s="1" t="s">
        <v>78</v>
      </c>
      <c r="L825" s="1" t="s">
        <v>59</v>
      </c>
      <c r="M825" s="1" t="s">
        <v>1042</v>
      </c>
      <c r="N825" s="1">
        <v>0.56000000000000005</v>
      </c>
      <c r="O825" s="1" t="s">
        <v>33</v>
      </c>
      <c r="P825" s="1" t="s">
        <v>61</v>
      </c>
      <c r="Q825" s="1" t="s">
        <v>496</v>
      </c>
      <c r="R825" s="1" t="s">
        <v>443</v>
      </c>
      <c r="S825" s="1">
        <v>68601</v>
      </c>
      <c r="T825" s="3">
        <v>42166</v>
      </c>
      <c r="U825" s="3">
        <v>42168</v>
      </c>
      <c r="V825" s="1">
        <v>253.30319999999998</v>
      </c>
      <c r="W825" s="1">
        <v>10</v>
      </c>
      <c r="X825" s="1">
        <v>575.07000000000005</v>
      </c>
      <c r="Y825" s="4">
        <v>91115</v>
      </c>
    </row>
    <row r="826" spans="1:25" ht="12.75" customHeight="1" x14ac:dyDescent="0.25">
      <c r="A826" s="1">
        <v>25917</v>
      </c>
      <c r="B826" s="1" t="s">
        <v>106</v>
      </c>
      <c r="C826" s="1">
        <v>0.04</v>
      </c>
      <c r="D826" s="1">
        <v>130.97999999999999</v>
      </c>
      <c r="E826" s="1">
        <v>54.74</v>
      </c>
      <c r="F826" s="1">
        <v>1466</v>
      </c>
      <c r="G826" s="1" t="s">
        <v>1505</v>
      </c>
      <c r="H826" s="1" t="s">
        <v>39</v>
      </c>
      <c r="I826" s="1" t="s">
        <v>58</v>
      </c>
      <c r="J826" s="1" t="s">
        <v>41</v>
      </c>
      <c r="K826" s="1" t="s">
        <v>191</v>
      </c>
      <c r="L826" s="1" t="s">
        <v>121</v>
      </c>
      <c r="M826" s="1" t="s">
        <v>405</v>
      </c>
      <c r="N826" s="1">
        <v>0.69</v>
      </c>
      <c r="O826" s="1" t="s">
        <v>33</v>
      </c>
      <c r="P826" s="1" t="s">
        <v>61</v>
      </c>
      <c r="Q826" s="1" t="s">
        <v>496</v>
      </c>
      <c r="R826" s="1" t="s">
        <v>443</v>
      </c>
      <c r="S826" s="1">
        <v>68601</v>
      </c>
      <c r="T826" s="3">
        <v>42167</v>
      </c>
      <c r="U826" s="3">
        <v>42167</v>
      </c>
      <c r="V826" s="1">
        <v>-723.78399999999999</v>
      </c>
      <c r="W826" s="1">
        <v>14</v>
      </c>
      <c r="X826" s="1">
        <v>1781.66</v>
      </c>
      <c r="Y826" s="4">
        <v>91116</v>
      </c>
    </row>
    <row r="827" spans="1:25" ht="12.75" customHeight="1" x14ac:dyDescent="0.25">
      <c r="A827" s="1">
        <v>25915</v>
      </c>
      <c r="B827" s="1" t="s">
        <v>106</v>
      </c>
      <c r="C827" s="1">
        <v>0.04</v>
      </c>
      <c r="D827" s="1">
        <v>105.29</v>
      </c>
      <c r="E827" s="1">
        <v>10.119999999999999</v>
      </c>
      <c r="F827" s="1">
        <v>1469</v>
      </c>
      <c r="G827" s="1" t="s">
        <v>1506</v>
      </c>
      <c r="H827" s="1" t="s">
        <v>49</v>
      </c>
      <c r="I827" s="1" t="s">
        <v>58</v>
      </c>
      <c r="J827" s="1" t="s">
        <v>41</v>
      </c>
      <c r="K827" s="1" t="s">
        <v>50</v>
      </c>
      <c r="L827" s="1" t="s">
        <v>236</v>
      </c>
      <c r="M827" s="1" t="s">
        <v>1507</v>
      </c>
      <c r="N827" s="1">
        <v>0.79</v>
      </c>
      <c r="O827" s="1" t="s">
        <v>33</v>
      </c>
      <c r="P827" s="1" t="s">
        <v>34</v>
      </c>
      <c r="Q827" s="1" t="s">
        <v>212</v>
      </c>
      <c r="R827" s="1" t="s">
        <v>1508</v>
      </c>
      <c r="S827" s="1">
        <v>84015</v>
      </c>
      <c r="T827" s="3">
        <v>42167</v>
      </c>
      <c r="U827" s="3">
        <v>42171</v>
      </c>
      <c r="V827" s="1">
        <v>589.18799999999999</v>
      </c>
      <c r="W827" s="1">
        <v>9</v>
      </c>
      <c r="X827" s="1">
        <v>940.64</v>
      </c>
      <c r="Y827" s="4">
        <v>91116</v>
      </c>
    </row>
    <row r="828" spans="1:25" ht="12.75" customHeight="1" x14ac:dyDescent="0.25">
      <c r="A828" s="1">
        <v>25916</v>
      </c>
      <c r="B828" s="1" t="s">
        <v>106</v>
      </c>
      <c r="C828" s="1">
        <v>7.0000000000000007E-2</v>
      </c>
      <c r="D828" s="1">
        <v>31.76</v>
      </c>
      <c r="E828" s="1">
        <v>45.51</v>
      </c>
      <c r="F828" s="1">
        <v>1469</v>
      </c>
      <c r="G828" s="1" t="s">
        <v>1506</v>
      </c>
      <c r="H828" s="1" t="s">
        <v>39</v>
      </c>
      <c r="I828" s="1" t="s">
        <v>58</v>
      </c>
      <c r="J828" s="1" t="s">
        <v>41</v>
      </c>
      <c r="K828" s="1" t="s">
        <v>152</v>
      </c>
      <c r="L828" s="1" t="s">
        <v>121</v>
      </c>
      <c r="M828" s="1" t="s">
        <v>369</v>
      </c>
      <c r="N828" s="1">
        <v>0.65</v>
      </c>
      <c r="O828" s="1" t="s">
        <v>33</v>
      </c>
      <c r="P828" s="1" t="s">
        <v>34</v>
      </c>
      <c r="Q828" s="1" t="s">
        <v>212</v>
      </c>
      <c r="R828" s="1" t="s">
        <v>1508</v>
      </c>
      <c r="S828" s="1">
        <v>84015</v>
      </c>
      <c r="T828" s="3">
        <v>42167</v>
      </c>
      <c r="U828" s="3">
        <v>42169</v>
      </c>
      <c r="V828" s="1">
        <v>-1314.992</v>
      </c>
      <c r="W828" s="1">
        <v>18</v>
      </c>
      <c r="X828" s="1">
        <v>439.27</v>
      </c>
      <c r="Y828" s="4">
        <v>91116</v>
      </c>
    </row>
    <row r="829" spans="1:25" ht="12.75" customHeight="1" x14ac:dyDescent="0.25">
      <c r="A829" s="1">
        <v>21710</v>
      </c>
      <c r="B829" s="1" t="s">
        <v>25</v>
      </c>
      <c r="C829" s="1">
        <v>0.03</v>
      </c>
      <c r="D829" s="1">
        <v>420.98</v>
      </c>
      <c r="E829" s="1">
        <v>19.989999999999998</v>
      </c>
      <c r="F829" s="1">
        <v>1471</v>
      </c>
      <c r="G829" s="1" t="s">
        <v>1509</v>
      </c>
      <c r="H829" s="1" t="s">
        <v>49</v>
      </c>
      <c r="I829" s="1" t="s">
        <v>40</v>
      </c>
      <c r="J829" s="1" t="s">
        <v>29</v>
      </c>
      <c r="K829" s="1" t="s">
        <v>109</v>
      </c>
      <c r="L829" s="1" t="s">
        <v>59</v>
      </c>
      <c r="M829" s="1" t="s">
        <v>1510</v>
      </c>
      <c r="N829" s="1">
        <v>0.35</v>
      </c>
      <c r="O829" s="1" t="s">
        <v>33</v>
      </c>
      <c r="P829" s="1" t="s">
        <v>53</v>
      </c>
      <c r="Q829" s="1" t="s">
        <v>154</v>
      </c>
      <c r="R829" s="1" t="s">
        <v>1511</v>
      </c>
      <c r="S829" s="1">
        <v>43081</v>
      </c>
      <c r="T829" s="3">
        <v>42084</v>
      </c>
      <c r="U829" s="3">
        <v>42085</v>
      </c>
      <c r="V829" s="1">
        <v>3043.0310999999997</v>
      </c>
      <c r="W829" s="1">
        <v>10</v>
      </c>
      <c r="X829" s="1">
        <v>4410.1899999999996</v>
      </c>
      <c r="Y829" s="4">
        <v>87077</v>
      </c>
    </row>
    <row r="830" spans="1:25" ht="12.75" customHeight="1" x14ac:dyDescent="0.25">
      <c r="A830" s="1">
        <v>23958</v>
      </c>
      <c r="B830" s="1" t="s">
        <v>37</v>
      </c>
      <c r="C830" s="1">
        <v>0.02</v>
      </c>
      <c r="D830" s="1">
        <v>30.98</v>
      </c>
      <c r="E830" s="1">
        <v>6.5</v>
      </c>
      <c r="F830" s="1">
        <v>1472</v>
      </c>
      <c r="G830" s="1" t="s">
        <v>1512</v>
      </c>
      <c r="H830" s="1" t="s">
        <v>27</v>
      </c>
      <c r="I830" s="1" t="s">
        <v>40</v>
      </c>
      <c r="J830" s="1" t="s">
        <v>77</v>
      </c>
      <c r="K830" s="1" t="s">
        <v>180</v>
      </c>
      <c r="L830" s="1" t="s">
        <v>59</v>
      </c>
      <c r="M830" s="1" t="s">
        <v>1240</v>
      </c>
      <c r="N830" s="1">
        <v>0.79</v>
      </c>
      <c r="O830" s="1" t="s">
        <v>33</v>
      </c>
      <c r="P830" s="1" t="s">
        <v>53</v>
      </c>
      <c r="Q830" s="1" t="s">
        <v>154</v>
      </c>
      <c r="R830" s="1" t="s">
        <v>1513</v>
      </c>
      <c r="S830" s="1">
        <v>44145</v>
      </c>
      <c r="T830" s="3">
        <v>42185</v>
      </c>
      <c r="U830" s="3">
        <v>42186</v>
      </c>
      <c r="V830" s="1">
        <v>-44.624000000000002</v>
      </c>
      <c r="W830" s="1">
        <v>17</v>
      </c>
      <c r="X830" s="1">
        <v>552.89</v>
      </c>
      <c r="Y830" s="4">
        <v>87078</v>
      </c>
    </row>
    <row r="831" spans="1:25" ht="12.75" customHeight="1" x14ac:dyDescent="0.25">
      <c r="A831" s="1">
        <v>22313</v>
      </c>
      <c r="B831" s="1" t="s">
        <v>56</v>
      </c>
      <c r="C831" s="1">
        <v>0.05</v>
      </c>
      <c r="D831" s="1">
        <v>20.27</v>
      </c>
      <c r="E831" s="1">
        <v>3.99</v>
      </c>
      <c r="F831" s="1">
        <v>1472</v>
      </c>
      <c r="G831" s="1" t="s">
        <v>1512</v>
      </c>
      <c r="H831" s="1" t="s">
        <v>49</v>
      </c>
      <c r="I831" s="1" t="s">
        <v>40</v>
      </c>
      <c r="J831" s="1" t="s">
        <v>29</v>
      </c>
      <c r="K831" s="1" t="s">
        <v>257</v>
      </c>
      <c r="L831" s="1" t="s">
        <v>59</v>
      </c>
      <c r="M831" s="1" t="s">
        <v>1514</v>
      </c>
      <c r="N831" s="1">
        <v>0.56999999999999995</v>
      </c>
      <c r="O831" s="1" t="s">
        <v>33</v>
      </c>
      <c r="P831" s="1" t="s">
        <v>53</v>
      </c>
      <c r="Q831" s="1" t="s">
        <v>154</v>
      </c>
      <c r="R831" s="1" t="s">
        <v>1513</v>
      </c>
      <c r="S831" s="1">
        <v>44145</v>
      </c>
      <c r="T831" s="3">
        <v>42149</v>
      </c>
      <c r="U831" s="3">
        <v>42150</v>
      </c>
      <c r="V831" s="1">
        <v>309.25400000000002</v>
      </c>
      <c r="W831" s="1">
        <v>30</v>
      </c>
      <c r="X831" s="1">
        <v>621.55999999999995</v>
      </c>
      <c r="Y831" s="4">
        <v>87079</v>
      </c>
    </row>
    <row r="832" spans="1:25" ht="12.75" customHeight="1" x14ac:dyDescent="0.25">
      <c r="A832" s="1">
        <v>24937</v>
      </c>
      <c r="B832" s="1" t="s">
        <v>47</v>
      </c>
      <c r="C832" s="1">
        <v>0.04</v>
      </c>
      <c r="D832" s="1">
        <v>9.7799999999999994</v>
      </c>
      <c r="E832" s="1">
        <v>1.99</v>
      </c>
      <c r="F832" s="1">
        <v>1473</v>
      </c>
      <c r="G832" s="1" t="s">
        <v>1515</v>
      </c>
      <c r="H832" s="1" t="s">
        <v>27</v>
      </c>
      <c r="I832" s="1" t="s">
        <v>40</v>
      </c>
      <c r="J832" s="1" t="s">
        <v>77</v>
      </c>
      <c r="K832" s="1" t="s">
        <v>180</v>
      </c>
      <c r="L832" s="1" t="s">
        <v>51</v>
      </c>
      <c r="M832" s="1" t="s">
        <v>1516</v>
      </c>
      <c r="N832" s="1">
        <v>0.43</v>
      </c>
      <c r="O832" s="1" t="s">
        <v>33</v>
      </c>
      <c r="P832" s="1" t="s">
        <v>53</v>
      </c>
      <c r="Q832" s="1" t="s">
        <v>154</v>
      </c>
      <c r="R832" s="1" t="s">
        <v>1517</v>
      </c>
      <c r="S832" s="1">
        <v>44691</v>
      </c>
      <c r="T832" s="3">
        <v>42025</v>
      </c>
      <c r="U832" s="3">
        <v>42026</v>
      </c>
      <c r="V832" s="1">
        <v>61.292699999999996</v>
      </c>
      <c r="W832" s="1">
        <v>9</v>
      </c>
      <c r="X832" s="1">
        <v>88.83</v>
      </c>
      <c r="Y832" s="4">
        <v>87076</v>
      </c>
    </row>
    <row r="833" spans="1:25" ht="12.75" customHeight="1" x14ac:dyDescent="0.25">
      <c r="A833" s="1">
        <v>7544</v>
      </c>
      <c r="B833" s="1" t="s">
        <v>37</v>
      </c>
      <c r="C833" s="1">
        <v>7.0000000000000007E-2</v>
      </c>
      <c r="D833" s="1">
        <v>8.9499999999999993</v>
      </c>
      <c r="E833" s="1">
        <v>2.0099999999999998</v>
      </c>
      <c r="F833" s="1">
        <v>1481</v>
      </c>
      <c r="G833" s="1" t="s">
        <v>1518</v>
      </c>
      <c r="H833" s="1" t="s">
        <v>49</v>
      </c>
      <c r="I833" s="1" t="s">
        <v>28</v>
      </c>
      <c r="J833" s="1" t="s">
        <v>29</v>
      </c>
      <c r="K833" s="1" t="s">
        <v>93</v>
      </c>
      <c r="L833" s="1" t="s">
        <v>31</v>
      </c>
      <c r="M833" s="1" t="s">
        <v>1519</v>
      </c>
      <c r="N833" s="1">
        <v>0.39</v>
      </c>
      <c r="O833" s="1" t="s">
        <v>33</v>
      </c>
      <c r="P833" s="1" t="s">
        <v>34</v>
      </c>
      <c r="Q833" s="1" t="s">
        <v>45</v>
      </c>
      <c r="R833" s="1" t="s">
        <v>663</v>
      </c>
      <c r="S833" s="1">
        <v>90049</v>
      </c>
      <c r="T833" s="3">
        <v>42090</v>
      </c>
      <c r="U833" s="3">
        <v>42091</v>
      </c>
      <c r="V833" s="1">
        <v>91.73</v>
      </c>
      <c r="W833" s="1">
        <v>36</v>
      </c>
      <c r="X833" s="1">
        <v>307.64999999999998</v>
      </c>
      <c r="Y833" s="4">
        <v>53953</v>
      </c>
    </row>
    <row r="834" spans="1:25" ht="12.75" customHeight="1" x14ac:dyDescent="0.25">
      <c r="A834" s="1">
        <v>25544</v>
      </c>
      <c r="B834" s="1" t="s">
        <v>37</v>
      </c>
      <c r="C834" s="1">
        <v>7.0000000000000007E-2</v>
      </c>
      <c r="D834" s="1">
        <v>8.9499999999999993</v>
      </c>
      <c r="E834" s="1">
        <v>2.0099999999999998</v>
      </c>
      <c r="F834" s="1">
        <v>1482</v>
      </c>
      <c r="G834" s="1" t="s">
        <v>1520</v>
      </c>
      <c r="H834" s="1" t="s">
        <v>49</v>
      </c>
      <c r="I834" s="1" t="s">
        <v>28</v>
      </c>
      <c r="J834" s="1" t="s">
        <v>29</v>
      </c>
      <c r="K834" s="1" t="s">
        <v>93</v>
      </c>
      <c r="L834" s="1" t="s">
        <v>31</v>
      </c>
      <c r="M834" s="1" t="s">
        <v>1519</v>
      </c>
      <c r="N834" s="1">
        <v>0.39</v>
      </c>
      <c r="O834" s="1" t="s">
        <v>33</v>
      </c>
      <c r="P834" s="1" t="s">
        <v>61</v>
      </c>
      <c r="Q834" s="1" t="s">
        <v>300</v>
      </c>
      <c r="R834" s="1" t="s">
        <v>1485</v>
      </c>
      <c r="S834" s="1">
        <v>48708</v>
      </c>
      <c r="T834" s="3">
        <v>42090</v>
      </c>
      <c r="U834" s="3">
        <v>42091</v>
      </c>
      <c r="V834" s="1">
        <v>53.067899999999995</v>
      </c>
      <c r="W834" s="1">
        <v>9</v>
      </c>
      <c r="X834" s="1">
        <v>76.91</v>
      </c>
      <c r="Y834" s="4">
        <v>91362</v>
      </c>
    </row>
    <row r="835" spans="1:25" ht="12.75" customHeight="1" x14ac:dyDescent="0.25">
      <c r="A835" s="1">
        <v>22745</v>
      </c>
      <c r="B835" s="1" t="s">
        <v>37</v>
      </c>
      <c r="C835" s="1">
        <v>0.05</v>
      </c>
      <c r="D835" s="1">
        <v>9.65</v>
      </c>
      <c r="E835" s="1">
        <v>6.22</v>
      </c>
      <c r="F835" s="1">
        <v>1482</v>
      </c>
      <c r="G835" s="1" t="s">
        <v>1520</v>
      </c>
      <c r="H835" s="1" t="s">
        <v>49</v>
      </c>
      <c r="I835" s="1" t="s">
        <v>28</v>
      </c>
      <c r="J835" s="1" t="s">
        <v>41</v>
      </c>
      <c r="K835" s="1" t="s">
        <v>50</v>
      </c>
      <c r="L835" s="1" t="s">
        <v>59</v>
      </c>
      <c r="M835" s="1" t="s">
        <v>327</v>
      </c>
      <c r="N835" s="1">
        <v>0.55000000000000004</v>
      </c>
      <c r="O835" s="1" t="s">
        <v>33</v>
      </c>
      <c r="P835" s="1" t="s">
        <v>61</v>
      </c>
      <c r="Q835" s="1" t="s">
        <v>300</v>
      </c>
      <c r="R835" s="1" t="s">
        <v>1485</v>
      </c>
      <c r="S835" s="1">
        <v>48708</v>
      </c>
      <c r="T835" s="3">
        <v>42063</v>
      </c>
      <c r="U835" s="3">
        <v>42063</v>
      </c>
      <c r="V835" s="1">
        <v>-14.6432</v>
      </c>
      <c r="W835" s="1">
        <v>15</v>
      </c>
      <c r="X835" s="1">
        <v>151.34</v>
      </c>
      <c r="Y835" s="4">
        <v>91363</v>
      </c>
    </row>
    <row r="836" spans="1:25" ht="12.75" customHeight="1" x14ac:dyDescent="0.25">
      <c r="A836" s="1">
        <v>21806</v>
      </c>
      <c r="B836" s="1" t="s">
        <v>25</v>
      </c>
      <c r="C836" s="1">
        <v>0.06</v>
      </c>
      <c r="D836" s="1">
        <v>99.99</v>
      </c>
      <c r="E836" s="1">
        <v>19.989999999999998</v>
      </c>
      <c r="F836" s="1">
        <v>1484</v>
      </c>
      <c r="G836" s="1" t="s">
        <v>1521</v>
      </c>
      <c r="H836" s="1" t="s">
        <v>49</v>
      </c>
      <c r="I836" s="1" t="s">
        <v>40</v>
      </c>
      <c r="J836" s="1" t="s">
        <v>77</v>
      </c>
      <c r="K836" s="1" t="s">
        <v>180</v>
      </c>
      <c r="L836" s="1" t="s">
        <v>59</v>
      </c>
      <c r="M836" s="1" t="s">
        <v>1151</v>
      </c>
      <c r="N836" s="1">
        <v>0.52</v>
      </c>
      <c r="O836" s="1" t="s">
        <v>33</v>
      </c>
      <c r="P836" s="1" t="s">
        <v>61</v>
      </c>
      <c r="Q836" s="1" t="s">
        <v>178</v>
      </c>
      <c r="R836" s="1" t="s">
        <v>1522</v>
      </c>
      <c r="S836" s="1">
        <v>60016</v>
      </c>
      <c r="T836" s="3">
        <v>42074</v>
      </c>
      <c r="U836" s="3">
        <v>42077</v>
      </c>
      <c r="V836" s="1">
        <v>-127.56</v>
      </c>
      <c r="W836" s="1">
        <v>3</v>
      </c>
      <c r="X836" s="1">
        <v>290.24</v>
      </c>
      <c r="Y836" s="4">
        <v>91235</v>
      </c>
    </row>
    <row r="837" spans="1:25" ht="12.75" customHeight="1" x14ac:dyDescent="0.25">
      <c r="A837" s="1">
        <v>21807</v>
      </c>
      <c r="B837" s="1" t="s">
        <v>25</v>
      </c>
      <c r="C837" s="1">
        <v>0</v>
      </c>
      <c r="D837" s="1">
        <v>193.17</v>
      </c>
      <c r="E837" s="1">
        <v>19.989999999999998</v>
      </c>
      <c r="F837" s="1">
        <v>1484</v>
      </c>
      <c r="G837" s="1" t="s">
        <v>1521</v>
      </c>
      <c r="H837" s="1" t="s">
        <v>49</v>
      </c>
      <c r="I837" s="1" t="s">
        <v>40</v>
      </c>
      <c r="J837" s="1" t="s">
        <v>29</v>
      </c>
      <c r="K837" s="1" t="s">
        <v>141</v>
      </c>
      <c r="L837" s="1" t="s">
        <v>59</v>
      </c>
      <c r="M837" s="1" t="s">
        <v>1523</v>
      </c>
      <c r="N837" s="1">
        <v>0.71</v>
      </c>
      <c r="O837" s="1" t="s">
        <v>33</v>
      </c>
      <c r="P837" s="1" t="s">
        <v>61</v>
      </c>
      <c r="Q837" s="1" t="s">
        <v>178</v>
      </c>
      <c r="R837" s="1" t="s">
        <v>1522</v>
      </c>
      <c r="S837" s="1">
        <v>60016</v>
      </c>
      <c r="T837" s="3">
        <v>42074</v>
      </c>
      <c r="U837" s="3">
        <v>42075</v>
      </c>
      <c r="V837" s="1">
        <v>282.18</v>
      </c>
      <c r="W837" s="1">
        <v>5</v>
      </c>
      <c r="X837" s="1">
        <v>971.4</v>
      </c>
      <c r="Y837" s="4">
        <v>91235</v>
      </c>
    </row>
    <row r="838" spans="1:25" ht="12.75" customHeight="1" x14ac:dyDescent="0.25">
      <c r="A838" s="1">
        <v>21808</v>
      </c>
      <c r="B838" s="1" t="s">
        <v>25</v>
      </c>
      <c r="C838" s="1">
        <v>0.08</v>
      </c>
      <c r="D838" s="1">
        <v>20.99</v>
      </c>
      <c r="E838" s="1">
        <v>3.3</v>
      </c>
      <c r="F838" s="1">
        <v>1484</v>
      </c>
      <c r="G838" s="1" t="s">
        <v>1521</v>
      </c>
      <c r="H838" s="1" t="s">
        <v>27</v>
      </c>
      <c r="I838" s="1" t="s">
        <v>40</v>
      </c>
      <c r="J838" s="1" t="s">
        <v>77</v>
      </c>
      <c r="K838" s="1" t="s">
        <v>78</v>
      </c>
      <c r="L838" s="1" t="s">
        <v>51</v>
      </c>
      <c r="M838" s="1" t="s">
        <v>895</v>
      </c>
      <c r="N838" s="1">
        <v>0.81</v>
      </c>
      <c r="O838" s="1" t="s">
        <v>33</v>
      </c>
      <c r="P838" s="1" t="s">
        <v>61</v>
      </c>
      <c r="Q838" s="1" t="s">
        <v>178</v>
      </c>
      <c r="R838" s="1" t="s">
        <v>1522</v>
      </c>
      <c r="S838" s="1">
        <v>60016</v>
      </c>
      <c r="T838" s="3">
        <v>42074</v>
      </c>
      <c r="U838" s="3">
        <v>42074</v>
      </c>
      <c r="V838" s="1">
        <v>-96.337999999999994</v>
      </c>
      <c r="W838" s="1">
        <v>11</v>
      </c>
      <c r="X838" s="1">
        <v>193.51</v>
      </c>
      <c r="Y838" s="4">
        <v>91235</v>
      </c>
    </row>
    <row r="839" spans="1:25" ht="12.75" customHeight="1" x14ac:dyDescent="0.25">
      <c r="A839" s="1">
        <v>22763</v>
      </c>
      <c r="B839" s="1" t="s">
        <v>37</v>
      </c>
      <c r="C839" s="1">
        <v>0.04</v>
      </c>
      <c r="D839" s="1">
        <v>11.5</v>
      </c>
      <c r="E839" s="1">
        <v>7.19</v>
      </c>
      <c r="F839" s="1">
        <v>1485</v>
      </c>
      <c r="G839" s="1" t="s">
        <v>1524</v>
      </c>
      <c r="H839" s="1" t="s">
        <v>49</v>
      </c>
      <c r="I839" s="1" t="s">
        <v>40</v>
      </c>
      <c r="J839" s="1" t="s">
        <v>29</v>
      </c>
      <c r="K839" s="1" t="s">
        <v>109</v>
      </c>
      <c r="L839" s="1" t="s">
        <v>59</v>
      </c>
      <c r="M839" s="1" t="s">
        <v>1525</v>
      </c>
      <c r="N839" s="1">
        <v>0.4</v>
      </c>
      <c r="O839" s="1" t="s">
        <v>33</v>
      </c>
      <c r="P839" s="1" t="s">
        <v>61</v>
      </c>
      <c r="Q839" s="1" t="s">
        <v>178</v>
      </c>
      <c r="R839" s="1" t="s">
        <v>1526</v>
      </c>
      <c r="S839" s="1">
        <v>60516</v>
      </c>
      <c r="T839" s="3">
        <v>42055</v>
      </c>
      <c r="U839" s="3">
        <v>42058</v>
      </c>
      <c r="V839" s="1">
        <v>-23.357880000000002</v>
      </c>
      <c r="W839" s="1">
        <v>14</v>
      </c>
      <c r="X839" s="1">
        <v>157.81</v>
      </c>
      <c r="Y839" s="4">
        <v>91236</v>
      </c>
    </row>
    <row r="840" spans="1:25" ht="12.75" customHeight="1" x14ac:dyDescent="0.25">
      <c r="A840" s="1">
        <v>22764</v>
      </c>
      <c r="B840" s="1" t="s">
        <v>37</v>
      </c>
      <c r="C840" s="1">
        <v>0.02</v>
      </c>
      <c r="D840" s="1">
        <v>15.7</v>
      </c>
      <c r="E840" s="1">
        <v>11.25</v>
      </c>
      <c r="F840" s="1">
        <v>1485</v>
      </c>
      <c r="G840" s="1" t="s">
        <v>1524</v>
      </c>
      <c r="H840" s="1" t="s">
        <v>49</v>
      </c>
      <c r="I840" s="1" t="s">
        <v>40</v>
      </c>
      <c r="J840" s="1" t="s">
        <v>29</v>
      </c>
      <c r="K840" s="1" t="s">
        <v>141</v>
      </c>
      <c r="L840" s="1" t="s">
        <v>59</v>
      </c>
      <c r="M840" s="1" t="s">
        <v>1527</v>
      </c>
      <c r="N840" s="1">
        <v>0.6</v>
      </c>
      <c r="O840" s="1" t="s">
        <v>33</v>
      </c>
      <c r="P840" s="1" t="s">
        <v>61</v>
      </c>
      <c r="Q840" s="1" t="s">
        <v>178</v>
      </c>
      <c r="R840" s="1" t="s">
        <v>1526</v>
      </c>
      <c r="S840" s="1">
        <v>60516</v>
      </c>
      <c r="T840" s="3">
        <v>42055</v>
      </c>
      <c r="U840" s="3">
        <v>42056</v>
      </c>
      <c r="V840" s="1">
        <v>-18.241599999999998</v>
      </c>
      <c r="W840" s="1">
        <v>1</v>
      </c>
      <c r="X840" s="1">
        <v>19.440000000000001</v>
      </c>
      <c r="Y840" s="4">
        <v>91236</v>
      </c>
    </row>
    <row r="841" spans="1:25" ht="12.75" customHeight="1" x14ac:dyDescent="0.25">
      <c r="A841" s="1">
        <v>22765</v>
      </c>
      <c r="B841" s="1" t="s">
        <v>37</v>
      </c>
      <c r="C841" s="1">
        <v>0.05</v>
      </c>
      <c r="D841" s="1">
        <v>225.02</v>
      </c>
      <c r="E841" s="1">
        <v>28.66</v>
      </c>
      <c r="F841" s="1">
        <v>1485</v>
      </c>
      <c r="G841" s="1" t="s">
        <v>1524</v>
      </c>
      <c r="H841" s="1" t="s">
        <v>39</v>
      </c>
      <c r="I841" s="1" t="s">
        <v>40</v>
      </c>
      <c r="J841" s="1" t="s">
        <v>29</v>
      </c>
      <c r="K841" s="1" t="s">
        <v>141</v>
      </c>
      <c r="L841" s="1" t="s">
        <v>43</v>
      </c>
      <c r="M841" s="1" t="s">
        <v>1528</v>
      </c>
      <c r="N841" s="1">
        <v>0.72</v>
      </c>
      <c r="O841" s="1" t="s">
        <v>33</v>
      </c>
      <c r="P841" s="1" t="s">
        <v>61</v>
      </c>
      <c r="Q841" s="1" t="s">
        <v>178</v>
      </c>
      <c r="R841" s="1" t="s">
        <v>1526</v>
      </c>
      <c r="S841" s="1">
        <v>60516</v>
      </c>
      <c r="T841" s="3">
        <v>42055</v>
      </c>
      <c r="U841" s="3">
        <v>42057</v>
      </c>
      <c r="V841" s="1">
        <v>1428.9104</v>
      </c>
      <c r="W841" s="1">
        <v>21</v>
      </c>
      <c r="X841" s="1">
        <v>4636.63</v>
      </c>
      <c r="Y841" s="4">
        <v>91236</v>
      </c>
    </row>
    <row r="842" spans="1:25" ht="12.75" customHeight="1" x14ac:dyDescent="0.25">
      <c r="A842" s="1">
        <v>18460</v>
      </c>
      <c r="B842" s="1" t="s">
        <v>25</v>
      </c>
      <c r="C842" s="1">
        <v>0.04</v>
      </c>
      <c r="D842" s="1">
        <v>119.99</v>
      </c>
      <c r="E842" s="1">
        <v>14</v>
      </c>
      <c r="F842" s="1">
        <v>1492</v>
      </c>
      <c r="G842" s="1" t="s">
        <v>1529</v>
      </c>
      <c r="H842" s="1" t="s">
        <v>39</v>
      </c>
      <c r="I842" s="1" t="s">
        <v>28</v>
      </c>
      <c r="J842" s="1" t="s">
        <v>77</v>
      </c>
      <c r="K842" s="1" t="s">
        <v>85</v>
      </c>
      <c r="L842" s="1" t="s">
        <v>43</v>
      </c>
      <c r="M842" s="1" t="s">
        <v>890</v>
      </c>
      <c r="N842" s="1">
        <v>0.36</v>
      </c>
      <c r="O842" s="1" t="s">
        <v>33</v>
      </c>
      <c r="P842" s="1" t="s">
        <v>61</v>
      </c>
      <c r="Q842" s="1" t="s">
        <v>506</v>
      </c>
      <c r="R842" s="1" t="s">
        <v>1530</v>
      </c>
      <c r="S842" s="1">
        <v>65721</v>
      </c>
      <c r="T842" s="3">
        <v>42171</v>
      </c>
      <c r="U842" s="3">
        <v>42173</v>
      </c>
      <c r="V842" s="1">
        <v>509.95830000000001</v>
      </c>
      <c r="W842" s="1">
        <v>6</v>
      </c>
      <c r="X842" s="1">
        <v>739.07</v>
      </c>
      <c r="Y842" s="4">
        <v>88004</v>
      </c>
    </row>
    <row r="843" spans="1:25" ht="12.75" customHeight="1" x14ac:dyDescent="0.25">
      <c r="A843" s="1">
        <v>19472</v>
      </c>
      <c r="B843" s="1" t="s">
        <v>47</v>
      </c>
      <c r="C843" s="1">
        <v>0.06</v>
      </c>
      <c r="D843" s="1">
        <v>8.3699999999999992</v>
      </c>
      <c r="E843" s="1">
        <v>10.16</v>
      </c>
      <c r="F843" s="1">
        <v>1494</v>
      </c>
      <c r="G843" s="1" t="s">
        <v>1531</v>
      </c>
      <c r="H843" s="1" t="s">
        <v>49</v>
      </c>
      <c r="I843" s="1" t="s">
        <v>28</v>
      </c>
      <c r="J843" s="1" t="s">
        <v>41</v>
      </c>
      <c r="K843" s="1" t="s">
        <v>50</v>
      </c>
      <c r="L843" s="1" t="s">
        <v>236</v>
      </c>
      <c r="M843" s="1" t="s">
        <v>1213</v>
      </c>
      <c r="N843" s="1">
        <v>0.59</v>
      </c>
      <c r="O843" s="1" t="s">
        <v>33</v>
      </c>
      <c r="P843" s="1" t="s">
        <v>53</v>
      </c>
      <c r="Q843" s="1" t="s">
        <v>415</v>
      </c>
      <c r="R843" s="1" t="s">
        <v>1532</v>
      </c>
      <c r="S843" s="1">
        <v>21222</v>
      </c>
      <c r="T843" s="3">
        <v>42074</v>
      </c>
      <c r="U843" s="3">
        <v>42076</v>
      </c>
      <c r="V843" s="1">
        <v>-255.65</v>
      </c>
      <c r="W843" s="1">
        <v>18</v>
      </c>
      <c r="X843" s="1">
        <v>157.63999999999999</v>
      </c>
      <c r="Y843" s="4">
        <v>85880</v>
      </c>
    </row>
    <row r="844" spans="1:25" ht="12.75" customHeight="1" x14ac:dyDescent="0.25">
      <c r="A844" s="1">
        <v>19473</v>
      </c>
      <c r="B844" s="1" t="s">
        <v>47</v>
      </c>
      <c r="C844" s="1">
        <v>0.09</v>
      </c>
      <c r="D844" s="1">
        <v>6.48</v>
      </c>
      <c r="E844" s="1">
        <v>9.17</v>
      </c>
      <c r="F844" s="1">
        <v>1494</v>
      </c>
      <c r="G844" s="1" t="s">
        <v>1531</v>
      </c>
      <c r="H844" s="1" t="s">
        <v>27</v>
      </c>
      <c r="I844" s="1" t="s">
        <v>28</v>
      </c>
      <c r="J844" s="1" t="s">
        <v>29</v>
      </c>
      <c r="K844" s="1" t="s">
        <v>93</v>
      </c>
      <c r="L844" s="1" t="s">
        <v>59</v>
      </c>
      <c r="M844" s="1" t="s">
        <v>294</v>
      </c>
      <c r="N844" s="1">
        <v>0.37</v>
      </c>
      <c r="O844" s="1" t="s">
        <v>33</v>
      </c>
      <c r="P844" s="1" t="s">
        <v>53</v>
      </c>
      <c r="Q844" s="1" t="s">
        <v>415</v>
      </c>
      <c r="R844" s="1" t="s">
        <v>1532</v>
      </c>
      <c r="S844" s="1">
        <v>21222</v>
      </c>
      <c r="T844" s="3">
        <v>42074</v>
      </c>
      <c r="U844" s="3">
        <v>42076</v>
      </c>
      <c r="V844" s="1">
        <v>-76.540000000000006</v>
      </c>
      <c r="W844" s="1">
        <v>6</v>
      </c>
      <c r="X844" s="1">
        <v>42.16</v>
      </c>
      <c r="Y844" s="4">
        <v>85880</v>
      </c>
    </row>
    <row r="845" spans="1:25" ht="12.75" customHeight="1" x14ac:dyDescent="0.25">
      <c r="A845" s="1">
        <v>24286</v>
      </c>
      <c r="B845" s="1" t="s">
        <v>47</v>
      </c>
      <c r="C845" s="1">
        <v>0.09</v>
      </c>
      <c r="D845" s="1">
        <v>6.28</v>
      </c>
      <c r="E845" s="1">
        <v>5.29</v>
      </c>
      <c r="F845" s="1">
        <v>1497</v>
      </c>
      <c r="G845" s="1" t="s">
        <v>1533</v>
      </c>
      <c r="H845" s="1" t="s">
        <v>49</v>
      </c>
      <c r="I845" s="1" t="s">
        <v>28</v>
      </c>
      <c r="J845" s="1" t="s">
        <v>41</v>
      </c>
      <c r="K845" s="1" t="s">
        <v>50</v>
      </c>
      <c r="L845" s="1" t="s">
        <v>59</v>
      </c>
      <c r="M845" s="1" t="s">
        <v>440</v>
      </c>
      <c r="N845" s="1">
        <v>0.43</v>
      </c>
      <c r="O845" s="1" t="s">
        <v>33</v>
      </c>
      <c r="P845" s="1" t="s">
        <v>53</v>
      </c>
      <c r="Q845" s="1" t="s">
        <v>71</v>
      </c>
      <c r="R845" s="1" t="s">
        <v>1534</v>
      </c>
      <c r="S845" s="1">
        <v>14901</v>
      </c>
      <c r="T845" s="3">
        <v>42074</v>
      </c>
      <c r="U845" s="3">
        <v>42075</v>
      </c>
      <c r="V845" s="1">
        <v>-10.09</v>
      </c>
      <c r="W845" s="1">
        <v>2</v>
      </c>
      <c r="X845" s="1">
        <v>14.08</v>
      </c>
      <c r="Y845" s="4">
        <v>85880</v>
      </c>
    </row>
    <row r="846" spans="1:25" ht="12.75" customHeight="1" x14ac:dyDescent="0.25">
      <c r="A846" s="1">
        <v>24287</v>
      </c>
      <c r="B846" s="1" t="s">
        <v>47</v>
      </c>
      <c r="C846" s="1">
        <v>0.03</v>
      </c>
      <c r="D846" s="1">
        <v>15.14</v>
      </c>
      <c r="E846" s="1">
        <v>4.53</v>
      </c>
      <c r="F846" s="1">
        <v>1497</v>
      </c>
      <c r="G846" s="1" t="s">
        <v>1533</v>
      </c>
      <c r="H846" s="1" t="s">
        <v>49</v>
      </c>
      <c r="I846" s="1" t="s">
        <v>28</v>
      </c>
      <c r="J846" s="1" t="s">
        <v>29</v>
      </c>
      <c r="K846" s="1" t="s">
        <v>141</v>
      </c>
      <c r="L846" s="1" t="s">
        <v>59</v>
      </c>
      <c r="M846" s="1" t="s">
        <v>1201</v>
      </c>
      <c r="N846" s="1">
        <v>0.81</v>
      </c>
      <c r="O846" s="1" t="s">
        <v>33</v>
      </c>
      <c r="P846" s="1" t="s">
        <v>53</v>
      </c>
      <c r="Q846" s="1" t="s">
        <v>71</v>
      </c>
      <c r="R846" s="1" t="s">
        <v>1534</v>
      </c>
      <c r="S846" s="1">
        <v>14901</v>
      </c>
      <c r="T846" s="3">
        <v>42074</v>
      </c>
      <c r="U846" s="3">
        <v>42076</v>
      </c>
      <c r="V846" s="1">
        <v>-92.87</v>
      </c>
      <c r="W846" s="1">
        <v>17</v>
      </c>
      <c r="X846" s="1">
        <v>256.73</v>
      </c>
      <c r="Y846" s="4">
        <v>85880</v>
      </c>
    </row>
    <row r="847" spans="1:25" ht="12.75" customHeight="1" x14ac:dyDescent="0.25">
      <c r="A847" s="1">
        <v>20016</v>
      </c>
      <c r="B847" s="1" t="s">
        <v>56</v>
      </c>
      <c r="C847" s="1">
        <v>0.05</v>
      </c>
      <c r="D847" s="1">
        <v>2.16</v>
      </c>
      <c r="E847" s="1">
        <v>6.05</v>
      </c>
      <c r="F847" s="1">
        <v>1499</v>
      </c>
      <c r="G847" s="1" t="s">
        <v>1535</v>
      </c>
      <c r="H847" s="1" t="s">
        <v>49</v>
      </c>
      <c r="I847" s="1" t="s">
        <v>40</v>
      </c>
      <c r="J847" s="1" t="s">
        <v>29</v>
      </c>
      <c r="K847" s="1" t="s">
        <v>109</v>
      </c>
      <c r="L847" s="1" t="s">
        <v>59</v>
      </c>
      <c r="M847" s="1" t="s">
        <v>1536</v>
      </c>
      <c r="N847" s="1">
        <v>0.37</v>
      </c>
      <c r="O847" s="1" t="s">
        <v>33</v>
      </c>
      <c r="P847" s="1" t="s">
        <v>136</v>
      </c>
      <c r="Q847" s="1" t="s">
        <v>362</v>
      </c>
      <c r="R847" s="1" t="s">
        <v>1537</v>
      </c>
      <c r="S847" s="1">
        <v>33134</v>
      </c>
      <c r="T847" s="3">
        <v>42039</v>
      </c>
      <c r="U847" s="3">
        <v>42040</v>
      </c>
      <c r="V847" s="1">
        <v>-298.88600000000002</v>
      </c>
      <c r="W847" s="1">
        <v>8</v>
      </c>
      <c r="X847" s="1">
        <v>18.59</v>
      </c>
      <c r="Y847" s="4">
        <v>90731</v>
      </c>
    </row>
    <row r="848" spans="1:25" ht="12.75" customHeight="1" x14ac:dyDescent="0.25">
      <c r="A848" s="1">
        <v>20017</v>
      </c>
      <c r="B848" s="1" t="s">
        <v>56</v>
      </c>
      <c r="C848" s="1">
        <v>0.03</v>
      </c>
      <c r="D848" s="1">
        <v>6.48</v>
      </c>
      <c r="E848" s="1">
        <v>6.6</v>
      </c>
      <c r="F848" s="1">
        <v>1499</v>
      </c>
      <c r="G848" s="1" t="s">
        <v>1535</v>
      </c>
      <c r="H848" s="1" t="s">
        <v>49</v>
      </c>
      <c r="I848" s="1" t="s">
        <v>40</v>
      </c>
      <c r="J848" s="1" t="s">
        <v>29</v>
      </c>
      <c r="K848" s="1" t="s">
        <v>93</v>
      </c>
      <c r="L848" s="1" t="s">
        <v>59</v>
      </c>
      <c r="M848" s="1" t="s">
        <v>603</v>
      </c>
      <c r="N848" s="1">
        <v>0.37</v>
      </c>
      <c r="O848" s="1" t="s">
        <v>33</v>
      </c>
      <c r="P848" s="1" t="s">
        <v>136</v>
      </c>
      <c r="Q848" s="1" t="s">
        <v>362</v>
      </c>
      <c r="R848" s="1" t="s">
        <v>1537</v>
      </c>
      <c r="S848" s="1">
        <v>33134</v>
      </c>
      <c r="T848" s="3">
        <v>42039</v>
      </c>
      <c r="U848" s="3">
        <v>42040</v>
      </c>
      <c r="V848" s="1">
        <v>-145.852</v>
      </c>
      <c r="W848" s="1">
        <v>9</v>
      </c>
      <c r="X848" s="1">
        <v>58.83</v>
      </c>
      <c r="Y848" s="4">
        <v>90731</v>
      </c>
    </row>
    <row r="849" spans="1:25" ht="12.75" customHeight="1" x14ac:dyDescent="0.25">
      <c r="A849" s="1">
        <v>20018</v>
      </c>
      <c r="B849" s="1" t="s">
        <v>56</v>
      </c>
      <c r="C849" s="1">
        <v>0.08</v>
      </c>
      <c r="D849" s="1">
        <v>146.05000000000001</v>
      </c>
      <c r="E849" s="1">
        <v>80.2</v>
      </c>
      <c r="F849" s="1">
        <v>1499</v>
      </c>
      <c r="G849" s="1" t="s">
        <v>1535</v>
      </c>
      <c r="H849" s="1" t="s">
        <v>39</v>
      </c>
      <c r="I849" s="1" t="s">
        <v>40</v>
      </c>
      <c r="J849" s="1" t="s">
        <v>41</v>
      </c>
      <c r="K849" s="1" t="s">
        <v>152</v>
      </c>
      <c r="L849" s="1" t="s">
        <v>121</v>
      </c>
      <c r="M849" s="1" t="s">
        <v>347</v>
      </c>
      <c r="N849" s="1">
        <v>0.71</v>
      </c>
      <c r="O849" s="1" t="s">
        <v>33</v>
      </c>
      <c r="P849" s="1" t="s">
        <v>136</v>
      </c>
      <c r="Q849" s="1" t="s">
        <v>362</v>
      </c>
      <c r="R849" s="1" t="s">
        <v>1537</v>
      </c>
      <c r="S849" s="1">
        <v>33134</v>
      </c>
      <c r="T849" s="3">
        <v>42039</v>
      </c>
      <c r="U849" s="3">
        <v>42040</v>
      </c>
      <c r="V849" s="1">
        <v>-27.951000000000001</v>
      </c>
      <c r="W849" s="1">
        <v>11</v>
      </c>
      <c r="X849" s="1">
        <v>1557.66</v>
      </c>
      <c r="Y849" s="4">
        <v>90731</v>
      </c>
    </row>
    <row r="850" spans="1:25" ht="12.75" customHeight="1" x14ac:dyDescent="0.25">
      <c r="A850" s="1">
        <v>21682</v>
      </c>
      <c r="B850" s="1" t="s">
        <v>47</v>
      </c>
      <c r="C850" s="1">
        <v>0.08</v>
      </c>
      <c r="D850" s="1">
        <v>3.69</v>
      </c>
      <c r="E850" s="1">
        <v>0.5</v>
      </c>
      <c r="F850" s="1">
        <v>1502</v>
      </c>
      <c r="G850" s="1" t="s">
        <v>1538</v>
      </c>
      <c r="H850" s="1" t="s">
        <v>49</v>
      </c>
      <c r="I850" s="1" t="s">
        <v>58</v>
      </c>
      <c r="J850" s="1" t="s">
        <v>29</v>
      </c>
      <c r="K850" s="1" t="s">
        <v>134</v>
      </c>
      <c r="L850" s="1" t="s">
        <v>59</v>
      </c>
      <c r="M850" s="1" t="s">
        <v>1539</v>
      </c>
      <c r="N850" s="1">
        <v>0.38</v>
      </c>
      <c r="O850" s="1" t="s">
        <v>33</v>
      </c>
      <c r="P850" s="1" t="s">
        <v>136</v>
      </c>
      <c r="Q850" s="1" t="s">
        <v>362</v>
      </c>
      <c r="R850" s="1" t="s">
        <v>1540</v>
      </c>
      <c r="S850" s="1">
        <v>33065</v>
      </c>
      <c r="T850" s="3">
        <v>42131</v>
      </c>
      <c r="U850" s="3">
        <v>42134</v>
      </c>
      <c r="V850" s="1">
        <v>-3.6547000000000001</v>
      </c>
      <c r="W850" s="1">
        <v>38</v>
      </c>
      <c r="X850" s="1">
        <v>129.43</v>
      </c>
      <c r="Y850" s="4">
        <v>89193</v>
      </c>
    </row>
    <row r="851" spans="1:25" ht="12.75" customHeight="1" x14ac:dyDescent="0.25">
      <c r="A851" s="1">
        <v>18868</v>
      </c>
      <c r="B851" s="1" t="s">
        <v>106</v>
      </c>
      <c r="C851" s="1">
        <v>0.08</v>
      </c>
      <c r="D851" s="1">
        <v>5.84</v>
      </c>
      <c r="E851" s="1">
        <v>1</v>
      </c>
      <c r="F851" s="1">
        <v>1502</v>
      </c>
      <c r="G851" s="1" t="s">
        <v>1538</v>
      </c>
      <c r="H851" s="1" t="s">
        <v>27</v>
      </c>
      <c r="I851" s="1" t="s">
        <v>58</v>
      </c>
      <c r="J851" s="1" t="s">
        <v>29</v>
      </c>
      <c r="K851" s="1" t="s">
        <v>30</v>
      </c>
      <c r="L851" s="1" t="s">
        <v>31</v>
      </c>
      <c r="M851" s="1" t="s">
        <v>1541</v>
      </c>
      <c r="N851" s="1">
        <v>0.38</v>
      </c>
      <c r="O851" s="1" t="s">
        <v>33</v>
      </c>
      <c r="P851" s="1" t="s">
        <v>136</v>
      </c>
      <c r="Q851" s="1" t="s">
        <v>362</v>
      </c>
      <c r="R851" s="1" t="s">
        <v>1540</v>
      </c>
      <c r="S851" s="1">
        <v>33065</v>
      </c>
      <c r="T851" s="3">
        <v>42184</v>
      </c>
      <c r="U851" s="3">
        <v>42188</v>
      </c>
      <c r="V851" s="1">
        <v>731.92199999999991</v>
      </c>
      <c r="W851" s="1">
        <v>11</v>
      </c>
      <c r="X851" s="1">
        <v>61.39</v>
      </c>
      <c r="Y851" s="4">
        <v>89194</v>
      </c>
    </row>
    <row r="852" spans="1:25" ht="12.75" customHeight="1" x14ac:dyDescent="0.25">
      <c r="A852" s="1">
        <v>18869</v>
      </c>
      <c r="B852" s="1" t="s">
        <v>106</v>
      </c>
      <c r="C852" s="1">
        <v>0</v>
      </c>
      <c r="D852" s="1">
        <v>205.99</v>
      </c>
      <c r="E852" s="1">
        <v>8.99</v>
      </c>
      <c r="F852" s="1">
        <v>1502</v>
      </c>
      <c r="G852" s="1" t="s">
        <v>1538</v>
      </c>
      <c r="H852" s="1" t="s">
        <v>49</v>
      </c>
      <c r="I852" s="1" t="s">
        <v>58</v>
      </c>
      <c r="J852" s="1" t="s">
        <v>77</v>
      </c>
      <c r="K852" s="1" t="s">
        <v>78</v>
      </c>
      <c r="L852" s="1" t="s">
        <v>59</v>
      </c>
      <c r="M852" s="1" t="s">
        <v>1542</v>
      </c>
      <c r="N852" s="1">
        <v>0.6</v>
      </c>
      <c r="O852" s="1" t="s">
        <v>33</v>
      </c>
      <c r="P852" s="1" t="s">
        <v>136</v>
      </c>
      <c r="Q852" s="1" t="s">
        <v>362</v>
      </c>
      <c r="R852" s="1" t="s">
        <v>1540</v>
      </c>
      <c r="S852" s="1">
        <v>33065</v>
      </c>
      <c r="T852" s="3">
        <v>42184</v>
      </c>
      <c r="U852" s="3">
        <v>42187</v>
      </c>
      <c r="V852" s="1">
        <v>186.55799999999999</v>
      </c>
      <c r="W852" s="1">
        <v>13</v>
      </c>
      <c r="X852" s="1">
        <v>2435.52</v>
      </c>
      <c r="Y852" s="4">
        <v>89194</v>
      </c>
    </row>
    <row r="853" spans="1:25" ht="12.75" customHeight="1" x14ac:dyDescent="0.25">
      <c r="A853" s="1">
        <v>18061</v>
      </c>
      <c r="B853" s="1" t="s">
        <v>106</v>
      </c>
      <c r="C853" s="1">
        <v>0</v>
      </c>
      <c r="D853" s="1">
        <v>85.99</v>
      </c>
      <c r="E853" s="1">
        <v>0.99</v>
      </c>
      <c r="F853" s="1">
        <v>1505</v>
      </c>
      <c r="G853" s="1" t="s">
        <v>1543</v>
      </c>
      <c r="H853" s="1" t="s">
        <v>49</v>
      </c>
      <c r="I853" s="1" t="s">
        <v>58</v>
      </c>
      <c r="J853" s="1" t="s">
        <v>77</v>
      </c>
      <c r="K853" s="1" t="s">
        <v>78</v>
      </c>
      <c r="L853" s="1" t="s">
        <v>31</v>
      </c>
      <c r="M853" s="1" t="s">
        <v>482</v>
      </c>
      <c r="N853" s="1">
        <v>0.85</v>
      </c>
      <c r="O853" s="1" t="s">
        <v>33</v>
      </c>
      <c r="P853" s="1" t="s">
        <v>61</v>
      </c>
      <c r="Q853" s="1" t="s">
        <v>130</v>
      </c>
      <c r="R853" s="1" t="s">
        <v>1544</v>
      </c>
      <c r="S853" s="1">
        <v>77840</v>
      </c>
      <c r="T853" s="3">
        <v>42168</v>
      </c>
      <c r="U853" s="3">
        <v>42173</v>
      </c>
      <c r="V853" s="1">
        <v>-138.03680000000003</v>
      </c>
      <c r="W853" s="1">
        <v>6</v>
      </c>
      <c r="X853" s="1">
        <v>464.86</v>
      </c>
      <c r="Y853" s="4">
        <v>86181</v>
      </c>
    </row>
    <row r="854" spans="1:25" ht="12.75" customHeight="1" x14ac:dyDescent="0.25">
      <c r="A854" s="1">
        <v>23329</v>
      </c>
      <c r="B854" s="1" t="s">
        <v>47</v>
      </c>
      <c r="C854" s="1">
        <v>0.09</v>
      </c>
      <c r="D854" s="1">
        <v>20.98</v>
      </c>
      <c r="E854" s="1">
        <v>1.49</v>
      </c>
      <c r="F854" s="1">
        <v>1511</v>
      </c>
      <c r="G854" s="1" t="s">
        <v>1545</v>
      </c>
      <c r="H854" s="1" t="s">
        <v>49</v>
      </c>
      <c r="I854" s="1" t="s">
        <v>28</v>
      </c>
      <c r="J854" s="1" t="s">
        <v>29</v>
      </c>
      <c r="K854" s="1" t="s">
        <v>109</v>
      </c>
      <c r="L854" s="1" t="s">
        <v>59</v>
      </c>
      <c r="M854" s="1" t="s">
        <v>1546</v>
      </c>
      <c r="N854" s="1">
        <v>0.35</v>
      </c>
      <c r="O854" s="1" t="s">
        <v>33</v>
      </c>
      <c r="P854" s="1" t="s">
        <v>61</v>
      </c>
      <c r="Q854" s="1" t="s">
        <v>703</v>
      </c>
      <c r="R854" s="1" t="s">
        <v>1547</v>
      </c>
      <c r="S854" s="1">
        <v>47302</v>
      </c>
      <c r="T854" s="3">
        <v>42177</v>
      </c>
      <c r="U854" s="3">
        <v>42179</v>
      </c>
      <c r="V854" s="1">
        <v>199.1823</v>
      </c>
      <c r="W854" s="1">
        <v>14</v>
      </c>
      <c r="X854" s="1">
        <v>288.67</v>
      </c>
      <c r="Y854" s="4">
        <v>90303</v>
      </c>
    </row>
    <row r="855" spans="1:25" ht="12.75" customHeight="1" x14ac:dyDescent="0.25">
      <c r="A855" s="1">
        <v>23470</v>
      </c>
      <c r="B855" s="1" t="s">
        <v>47</v>
      </c>
      <c r="C855" s="1">
        <v>0.06</v>
      </c>
      <c r="D855" s="1">
        <v>55.48</v>
      </c>
      <c r="E855" s="1">
        <v>4.8499999999999996</v>
      </c>
      <c r="F855" s="1">
        <v>1519</v>
      </c>
      <c r="G855" s="1" t="s">
        <v>1548</v>
      </c>
      <c r="H855" s="1" t="s">
        <v>49</v>
      </c>
      <c r="I855" s="1" t="s">
        <v>114</v>
      </c>
      <c r="J855" s="1" t="s">
        <v>29</v>
      </c>
      <c r="K855" s="1" t="s">
        <v>93</v>
      </c>
      <c r="L855" s="1" t="s">
        <v>59</v>
      </c>
      <c r="M855" s="1" t="s">
        <v>1549</v>
      </c>
      <c r="N855" s="1">
        <v>0.37</v>
      </c>
      <c r="O855" s="1" t="s">
        <v>33</v>
      </c>
      <c r="P855" s="1" t="s">
        <v>53</v>
      </c>
      <c r="Q855" s="1" t="s">
        <v>188</v>
      </c>
      <c r="R855" s="1" t="s">
        <v>511</v>
      </c>
      <c r="S855" s="1">
        <v>4210</v>
      </c>
      <c r="T855" s="3">
        <v>42169</v>
      </c>
      <c r="U855" s="3">
        <v>42169</v>
      </c>
      <c r="V855" s="1">
        <v>711.05189999999993</v>
      </c>
      <c r="W855" s="1">
        <v>19</v>
      </c>
      <c r="X855" s="1">
        <v>1030.51</v>
      </c>
      <c r="Y855" s="4">
        <v>89957</v>
      </c>
    </row>
    <row r="856" spans="1:25" ht="12.75" customHeight="1" x14ac:dyDescent="0.25">
      <c r="A856" s="1">
        <v>23471</v>
      </c>
      <c r="B856" s="1" t="s">
        <v>47</v>
      </c>
      <c r="C856" s="1">
        <v>0.1</v>
      </c>
      <c r="D856" s="1">
        <v>122.99</v>
      </c>
      <c r="E856" s="1">
        <v>70.2</v>
      </c>
      <c r="F856" s="1">
        <v>1522</v>
      </c>
      <c r="G856" s="1" t="s">
        <v>1550</v>
      </c>
      <c r="H856" s="1" t="s">
        <v>39</v>
      </c>
      <c r="I856" s="1" t="s">
        <v>114</v>
      </c>
      <c r="J856" s="1" t="s">
        <v>41</v>
      </c>
      <c r="K856" s="1" t="s">
        <v>42</v>
      </c>
      <c r="L856" s="1" t="s">
        <v>43</v>
      </c>
      <c r="M856" s="1" t="s">
        <v>147</v>
      </c>
      <c r="N856" s="1">
        <v>0.74</v>
      </c>
      <c r="O856" s="1" t="s">
        <v>33</v>
      </c>
      <c r="P856" s="1" t="s">
        <v>61</v>
      </c>
      <c r="Q856" s="1" t="s">
        <v>62</v>
      </c>
      <c r="R856" s="1" t="s">
        <v>1551</v>
      </c>
      <c r="S856" s="1">
        <v>55305</v>
      </c>
      <c r="T856" s="3">
        <v>42169</v>
      </c>
      <c r="U856" s="3">
        <v>42170</v>
      </c>
      <c r="V856" s="1">
        <v>-899.67499999999995</v>
      </c>
      <c r="W856" s="1">
        <v>17</v>
      </c>
      <c r="X856" s="1">
        <v>2026.91</v>
      </c>
      <c r="Y856" s="4">
        <v>89957</v>
      </c>
    </row>
    <row r="857" spans="1:25" ht="12.75" customHeight="1" x14ac:dyDescent="0.25">
      <c r="A857" s="1">
        <v>19269</v>
      </c>
      <c r="B857" s="1" t="s">
        <v>25</v>
      </c>
      <c r="C857" s="1">
        <v>0.04</v>
      </c>
      <c r="D857" s="1">
        <v>11.34</v>
      </c>
      <c r="E857" s="1">
        <v>5.01</v>
      </c>
      <c r="F857" s="1">
        <v>1526</v>
      </c>
      <c r="G857" s="1" t="s">
        <v>1552</v>
      </c>
      <c r="H857" s="1" t="s">
        <v>49</v>
      </c>
      <c r="I857" s="1" t="s">
        <v>40</v>
      </c>
      <c r="J857" s="1" t="s">
        <v>29</v>
      </c>
      <c r="K857" s="1" t="s">
        <v>93</v>
      </c>
      <c r="L857" s="1" t="s">
        <v>59</v>
      </c>
      <c r="M857" s="1" t="s">
        <v>576</v>
      </c>
      <c r="N857" s="1">
        <v>0.36</v>
      </c>
      <c r="O857" s="1" t="s">
        <v>33</v>
      </c>
      <c r="P857" s="1" t="s">
        <v>136</v>
      </c>
      <c r="Q857" s="1" t="s">
        <v>1278</v>
      </c>
      <c r="R857" s="1" t="s">
        <v>1553</v>
      </c>
      <c r="S857" s="1">
        <v>35211</v>
      </c>
      <c r="T857" s="3">
        <v>42045</v>
      </c>
      <c r="U857" s="3">
        <v>42046</v>
      </c>
      <c r="V857" s="1">
        <v>-189.22399999999999</v>
      </c>
      <c r="W857" s="1">
        <v>10</v>
      </c>
      <c r="X857" s="1">
        <v>115.53</v>
      </c>
      <c r="Y857" s="4">
        <v>86812</v>
      </c>
    </row>
    <row r="858" spans="1:25" ht="12.75" customHeight="1" x14ac:dyDescent="0.25">
      <c r="A858" s="1">
        <v>24974</v>
      </c>
      <c r="B858" s="1" t="s">
        <v>47</v>
      </c>
      <c r="C858" s="1">
        <v>0.03</v>
      </c>
      <c r="D858" s="1">
        <v>30.98</v>
      </c>
      <c r="E858" s="1">
        <v>8.99</v>
      </c>
      <c r="F858" s="1">
        <v>1527</v>
      </c>
      <c r="G858" s="1" t="s">
        <v>1554</v>
      </c>
      <c r="H858" s="1" t="s">
        <v>27</v>
      </c>
      <c r="I858" s="1" t="s">
        <v>58</v>
      </c>
      <c r="J858" s="1" t="s">
        <v>29</v>
      </c>
      <c r="K858" s="1" t="s">
        <v>30</v>
      </c>
      <c r="L858" s="1" t="s">
        <v>51</v>
      </c>
      <c r="M858" s="1" t="s">
        <v>1555</v>
      </c>
      <c r="N858" s="1">
        <v>0.57999999999999996</v>
      </c>
      <c r="O858" s="1" t="s">
        <v>33</v>
      </c>
      <c r="P858" s="1" t="s">
        <v>136</v>
      </c>
      <c r="Q858" s="1" t="s">
        <v>1278</v>
      </c>
      <c r="R858" s="1" t="s">
        <v>1556</v>
      </c>
      <c r="S858" s="1">
        <v>35601</v>
      </c>
      <c r="T858" s="3">
        <v>42013</v>
      </c>
      <c r="U858" s="3">
        <v>42015</v>
      </c>
      <c r="V858" s="1">
        <v>0.50999999999999868</v>
      </c>
      <c r="W858" s="1">
        <v>5</v>
      </c>
      <c r="X858" s="1">
        <v>162.38999999999999</v>
      </c>
      <c r="Y858" s="4">
        <v>86813</v>
      </c>
    </row>
    <row r="859" spans="1:25" ht="12.75" customHeight="1" x14ac:dyDescent="0.25">
      <c r="A859" s="1">
        <v>22253</v>
      </c>
      <c r="B859" s="1" t="s">
        <v>106</v>
      </c>
      <c r="C859" s="1">
        <v>0.03</v>
      </c>
      <c r="D859" s="1">
        <v>65.989999999999995</v>
      </c>
      <c r="E859" s="1">
        <v>5.26</v>
      </c>
      <c r="F859" s="1">
        <v>1527</v>
      </c>
      <c r="G859" s="1" t="s">
        <v>1554</v>
      </c>
      <c r="H859" s="1" t="s">
        <v>49</v>
      </c>
      <c r="I859" s="1" t="s">
        <v>40</v>
      </c>
      <c r="J859" s="1" t="s">
        <v>77</v>
      </c>
      <c r="K859" s="1" t="s">
        <v>78</v>
      </c>
      <c r="L859" s="1" t="s">
        <v>59</v>
      </c>
      <c r="M859" s="1" t="s">
        <v>493</v>
      </c>
      <c r="N859" s="1">
        <v>0.56000000000000005</v>
      </c>
      <c r="O859" s="1" t="s">
        <v>33</v>
      </c>
      <c r="P859" s="1" t="s">
        <v>136</v>
      </c>
      <c r="Q859" s="1" t="s">
        <v>1278</v>
      </c>
      <c r="R859" s="1" t="s">
        <v>1556</v>
      </c>
      <c r="S859" s="1">
        <v>35601</v>
      </c>
      <c r="T859" s="3">
        <v>42093</v>
      </c>
      <c r="U859" s="3">
        <v>42103</v>
      </c>
      <c r="V859" s="1">
        <v>-52.248000000000005</v>
      </c>
      <c r="W859" s="1">
        <v>23</v>
      </c>
      <c r="X859" s="1">
        <v>1316.03</v>
      </c>
      <c r="Y859" s="4">
        <v>86814</v>
      </c>
    </row>
    <row r="860" spans="1:25" ht="12.75" customHeight="1" x14ac:dyDescent="0.25">
      <c r="A860" s="1">
        <v>21455</v>
      </c>
      <c r="B860" s="1" t="s">
        <v>106</v>
      </c>
      <c r="C860" s="1">
        <v>0.09</v>
      </c>
      <c r="D860" s="1">
        <v>50.98</v>
      </c>
      <c r="E860" s="1">
        <v>6.5</v>
      </c>
      <c r="F860" s="1">
        <v>1527</v>
      </c>
      <c r="G860" s="1" t="s">
        <v>1554</v>
      </c>
      <c r="H860" s="1" t="s">
        <v>49</v>
      </c>
      <c r="I860" s="1" t="s">
        <v>40</v>
      </c>
      <c r="J860" s="1" t="s">
        <v>77</v>
      </c>
      <c r="K860" s="1" t="s">
        <v>180</v>
      </c>
      <c r="L860" s="1" t="s">
        <v>59</v>
      </c>
      <c r="M860" s="1" t="s">
        <v>937</v>
      </c>
      <c r="N860" s="1">
        <v>0.73</v>
      </c>
      <c r="O860" s="1" t="s">
        <v>33</v>
      </c>
      <c r="P860" s="1" t="s">
        <v>136</v>
      </c>
      <c r="Q860" s="1" t="s">
        <v>1278</v>
      </c>
      <c r="R860" s="1" t="s">
        <v>1556</v>
      </c>
      <c r="S860" s="1">
        <v>35601</v>
      </c>
      <c r="T860" s="3">
        <v>42145</v>
      </c>
      <c r="U860" s="3">
        <v>42152</v>
      </c>
      <c r="V860" s="1">
        <v>70.175999999999988</v>
      </c>
      <c r="W860" s="1">
        <v>28</v>
      </c>
      <c r="X860" s="1">
        <v>1395.41</v>
      </c>
      <c r="Y860" s="4">
        <v>86815</v>
      </c>
    </row>
    <row r="861" spans="1:25" ht="12.75" customHeight="1" x14ac:dyDescent="0.25">
      <c r="A861" s="1">
        <v>24975</v>
      </c>
      <c r="B861" s="1" t="s">
        <v>47</v>
      </c>
      <c r="C861" s="1">
        <v>0.01</v>
      </c>
      <c r="D861" s="1">
        <v>525.98</v>
      </c>
      <c r="E861" s="1">
        <v>19.989999999999998</v>
      </c>
      <c r="F861" s="1">
        <v>1528</v>
      </c>
      <c r="G861" s="1" t="s">
        <v>1557</v>
      </c>
      <c r="H861" s="1" t="s">
        <v>49</v>
      </c>
      <c r="I861" s="1" t="s">
        <v>58</v>
      </c>
      <c r="J861" s="1" t="s">
        <v>29</v>
      </c>
      <c r="K861" s="1" t="s">
        <v>109</v>
      </c>
      <c r="L861" s="1" t="s">
        <v>59</v>
      </c>
      <c r="M861" s="1" t="s">
        <v>1558</v>
      </c>
      <c r="N861" s="1">
        <v>0.37</v>
      </c>
      <c r="O861" s="1" t="s">
        <v>33</v>
      </c>
      <c r="P861" s="1" t="s">
        <v>136</v>
      </c>
      <c r="Q861" s="1" t="s">
        <v>322</v>
      </c>
      <c r="R861" s="1" t="s">
        <v>1559</v>
      </c>
      <c r="S861" s="1">
        <v>27288</v>
      </c>
      <c r="T861" s="3">
        <v>42013</v>
      </c>
      <c r="U861" s="3">
        <v>42015</v>
      </c>
      <c r="V861" s="1">
        <v>-161.92400000000001</v>
      </c>
      <c r="W861" s="1">
        <v>9</v>
      </c>
      <c r="X861" s="1">
        <v>4920.8100000000004</v>
      </c>
      <c r="Y861" s="4">
        <v>86813</v>
      </c>
    </row>
    <row r="862" spans="1:25" ht="12.75" customHeight="1" x14ac:dyDescent="0.25">
      <c r="A862" s="1">
        <v>21199</v>
      </c>
      <c r="B862" s="1" t="s">
        <v>47</v>
      </c>
      <c r="C862" s="1">
        <v>7.0000000000000007E-2</v>
      </c>
      <c r="D862" s="1">
        <v>4.91</v>
      </c>
      <c r="E862" s="1">
        <v>0.5</v>
      </c>
      <c r="F862" s="1">
        <v>1531</v>
      </c>
      <c r="G862" s="1" t="s">
        <v>1560</v>
      </c>
      <c r="H862" s="1" t="s">
        <v>49</v>
      </c>
      <c r="I862" s="1" t="s">
        <v>114</v>
      </c>
      <c r="J862" s="1" t="s">
        <v>29</v>
      </c>
      <c r="K862" s="1" t="s">
        <v>134</v>
      </c>
      <c r="L862" s="1" t="s">
        <v>59</v>
      </c>
      <c r="M862" s="1" t="s">
        <v>1561</v>
      </c>
      <c r="N862" s="1">
        <v>0.36</v>
      </c>
      <c r="O862" s="1" t="s">
        <v>33</v>
      </c>
      <c r="P862" s="1" t="s">
        <v>136</v>
      </c>
      <c r="Q862" s="1" t="s">
        <v>362</v>
      </c>
      <c r="R862" s="1" t="s">
        <v>1562</v>
      </c>
      <c r="S862" s="1">
        <v>32137</v>
      </c>
      <c r="T862" s="3">
        <v>42021</v>
      </c>
      <c r="U862" s="3">
        <v>42022</v>
      </c>
      <c r="V862" s="1">
        <v>-157.696</v>
      </c>
      <c r="W862" s="1">
        <v>6</v>
      </c>
      <c r="X862" s="1">
        <v>28.22</v>
      </c>
      <c r="Y862" s="4">
        <v>88852</v>
      </c>
    </row>
    <row r="863" spans="1:25" ht="12.75" customHeight="1" x14ac:dyDescent="0.25">
      <c r="A863" s="1">
        <v>21596</v>
      </c>
      <c r="B863" s="1" t="s">
        <v>25</v>
      </c>
      <c r="C863" s="1">
        <v>0.02</v>
      </c>
      <c r="D863" s="1">
        <v>4.8899999999999997</v>
      </c>
      <c r="E863" s="1">
        <v>4.93</v>
      </c>
      <c r="F863" s="1">
        <v>1533</v>
      </c>
      <c r="G863" s="1" t="s">
        <v>1563</v>
      </c>
      <c r="H863" s="1" t="s">
        <v>49</v>
      </c>
      <c r="I863" s="1" t="s">
        <v>28</v>
      </c>
      <c r="J863" s="1" t="s">
        <v>77</v>
      </c>
      <c r="K863" s="1" t="s">
        <v>180</v>
      </c>
      <c r="L863" s="1" t="s">
        <v>51</v>
      </c>
      <c r="M863" s="1" t="s">
        <v>458</v>
      </c>
      <c r="N863" s="1">
        <v>0.66</v>
      </c>
      <c r="O863" s="1" t="s">
        <v>33</v>
      </c>
      <c r="P863" s="1" t="s">
        <v>61</v>
      </c>
      <c r="Q863" s="1" t="s">
        <v>506</v>
      </c>
      <c r="R863" s="1" t="s">
        <v>1564</v>
      </c>
      <c r="S863" s="1">
        <v>63130</v>
      </c>
      <c r="T863" s="3">
        <v>42041</v>
      </c>
      <c r="U863" s="3">
        <v>42042</v>
      </c>
      <c r="V863" s="1">
        <v>-56.445999999999998</v>
      </c>
      <c r="W863" s="1">
        <v>14</v>
      </c>
      <c r="X863" s="1">
        <v>74.010000000000005</v>
      </c>
      <c r="Y863" s="4">
        <v>91328</v>
      </c>
    </row>
    <row r="864" spans="1:25" ht="12.75" customHeight="1" x14ac:dyDescent="0.25">
      <c r="A864" s="1">
        <v>21597</v>
      </c>
      <c r="B864" s="1" t="s">
        <v>25</v>
      </c>
      <c r="C864" s="1">
        <v>7.0000000000000007E-2</v>
      </c>
      <c r="D864" s="1">
        <v>10.06</v>
      </c>
      <c r="E864" s="1">
        <v>2.06</v>
      </c>
      <c r="F864" s="1">
        <v>1533</v>
      </c>
      <c r="G864" s="1" t="s">
        <v>1563</v>
      </c>
      <c r="H864" s="1" t="s">
        <v>49</v>
      </c>
      <c r="I864" s="1" t="s">
        <v>28</v>
      </c>
      <c r="J864" s="1" t="s">
        <v>29</v>
      </c>
      <c r="K864" s="1" t="s">
        <v>93</v>
      </c>
      <c r="L864" s="1" t="s">
        <v>31</v>
      </c>
      <c r="M864" s="1" t="s">
        <v>280</v>
      </c>
      <c r="N864" s="1">
        <v>0.39</v>
      </c>
      <c r="O864" s="1" t="s">
        <v>33</v>
      </c>
      <c r="P864" s="1" t="s">
        <v>61</v>
      </c>
      <c r="Q864" s="1" t="s">
        <v>506</v>
      </c>
      <c r="R864" s="1" t="s">
        <v>1564</v>
      </c>
      <c r="S864" s="1">
        <v>63130</v>
      </c>
      <c r="T864" s="3">
        <v>42041</v>
      </c>
      <c r="U864" s="3">
        <v>42042</v>
      </c>
      <c r="V864" s="1">
        <v>33.189</v>
      </c>
      <c r="W864" s="1">
        <v>5</v>
      </c>
      <c r="X864" s="1">
        <v>48.1</v>
      </c>
      <c r="Y864" s="4">
        <v>91328</v>
      </c>
    </row>
    <row r="865" spans="1:25" ht="12.75" customHeight="1" x14ac:dyDescent="0.25">
      <c r="A865" s="1">
        <v>23147</v>
      </c>
      <c r="B865" s="1" t="s">
        <v>106</v>
      </c>
      <c r="C865" s="1">
        <v>0</v>
      </c>
      <c r="D865" s="1">
        <v>599.99</v>
      </c>
      <c r="E865" s="1">
        <v>24.49</v>
      </c>
      <c r="F865" s="1">
        <v>1548</v>
      </c>
      <c r="G865" s="1" t="s">
        <v>1565</v>
      </c>
      <c r="H865" s="1" t="s">
        <v>49</v>
      </c>
      <c r="I865" s="1" t="s">
        <v>28</v>
      </c>
      <c r="J865" s="1" t="s">
        <v>77</v>
      </c>
      <c r="K865" s="1" t="s">
        <v>587</v>
      </c>
      <c r="L865" s="1" t="s">
        <v>236</v>
      </c>
      <c r="M865" s="1" t="s">
        <v>1566</v>
      </c>
      <c r="N865" s="1">
        <v>0.44</v>
      </c>
      <c r="O865" s="1" t="s">
        <v>33</v>
      </c>
      <c r="P865" s="1" t="s">
        <v>61</v>
      </c>
      <c r="Q865" s="1" t="s">
        <v>703</v>
      </c>
      <c r="R865" s="1" t="s">
        <v>1567</v>
      </c>
      <c r="S865" s="1">
        <v>47374</v>
      </c>
      <c r="T865" s="3">
        <v>42178</v>
      </c>
      <c r="U865" s="3">
        <v>42180</v>
      </c>
      <c r="V865" s="1">
        <v>-367.16500000000002</v>
      </c>
      <c r="W865" s="1">
        <v>18</v>
      </c>
      <c r="X865" s="1">
        <v>11015.82</v>
      </c>
      <c r="Y865" s="4">
        <v>88487</v>
      </c>
    </row>
    <row r="866" spans="1:25" ht="12.75" customHeight="1" x14ac:dyDescent="0.25">
      <c r="A866" s="1">
        <v>19627</v>
      </c>
      <c r="B866" s="1" t="s">
        <v>106</v>
      </c>
      <c r="C866" s="1">
        <v>7.0000000000000007E-2</v>
      </c>
      <c r="D866" s="1">
        <v>17.7</v>
      </c>
      <c r="E866" s="1">
        <v>9.4700000000000006</v>
      </c>
      <c r="F866" s="1">
        <v>1551</v>
      </c>
      <c r="G866" s="1" t="s">
        <v>1568</v>
      </c>
      <c r="H866" s="1" t="s">
        <v>49</v>
      </c>
      <c r="I866" s="1" t="s">
        <v>114</v>
      </c>
      <c r="J866" s="1" t="s">
        <v>29</v>
      </c>
      <c r="K866" s="1" t="s">
        <v>141</v>
      </c>
      <c r="L866" s="1" t="s">
        <v>59</v>
      </c>
      <c r="M866" s="1" t="s">
        <v>1569</v>
      </c>
      <c r="N866" s="1">
        <v>0.59</v>
      </c>
      <c r="O866" s="1" t="s">
        <v>33</v>
      </c>
      <c r="P866" s="1" t="s">
        <v>136</v>
      </c>
      <c r="Q866" s="1" t="s">
        <v>671</v>
      </c>
      <c r="R866" s="1" t="s">
        <v>1570</v>
      </c>
      <c r="S866" s="1">
        <v>39530</v>
      </c>
      <c r="T866" s="3">
        <v>42180</v>
      </c>
      <c r="U866" s="3">
        <v>42186</v>
      </c>
      <c r="V866" s="1">
        <v>-243.54400000000001</v>
      </c>
      <c r="W866" s="1">
        <v>18</v>
      </c>
      <c r="X866" s="1">
        <v>300.67</v>
      </c>
      <c r="Y866" s="4">
        <v>87488</v>
      </c>
    </row>
    <row r="867" spans="1:25" ht="12.75" customHeight="1" x14ac:dyDescent="0.25">
      <c r="A867" s="1">
        <v>20993</v>
      </c>
      <c r="B867" s="1" t="s">
        <v>47</v>
      </c>
      <c r="C867" s="1">
        <v>0.01</v>
      </c>
      <c r="D867" s="1">
        <v>348.21</v>
      </c>
      <c r="E867" s="1">
        <v>40.19</v>
      </c>
      <c r="F867" s="1">
        <v>1552</v>
      </c>
      <c r="G867" s="1" t="s">
        <v>1571</v>
      </c>
      <c r="H867" s="1" t="s">
        <v>39</v>
      </c>
      <c r="I867" s="1" t="s">
        <v>58</v>
      </c>
      <c r="J867" s="1" t="s">
        <v>41</v>
      </c>
      <c r="K867" s="1" t="s">
        <v>152</v>
      </c>
      <c r="L867" s="1" t="s">
        <v>121</v>
      </c>
      <c r="M867" s="1" t="s">
        <v>1572</v>
      </c>
      <c r="N867" s="1">
        <v>0.62</v>
      </c>
      <c r="O867" s="1" t="s">
        <v>33</v>
      </c>
      <c r="P867" s="1" t="s">
        <v>136</v>
      </c>
      <c r="Q867" s="1" t="s">
        <v>671</v>
      </c>
      <c r="R867" s="1" t="s">
        <v>1573</v>
      </c>
      <c r="S867" s="1">
        <v>39056</v>
      </c>
      <c r="T867" s="3">
        <v>42005</v>
      </c>
      <c r="U867" s="3">
        <v>42008</v>
      </c>
      <c r="V867" s="1">
        <v>-337.09199999999998</v>
      </c>
      <c r="W867" s="1">
        <v>2</v>
      </c>
      <c r="X867" s="1">
        <v>723.54</v>
      </c>
      <c r="Y867" s="4">
        <v>87486</v>
      </c>
    </row>
    <row r="868" spans="1:25" ht="12.75" customHeight="1" x14ac:dyDescent="0.25">
      <c r="A868" s="1">
        <v>24862</v>
      </c>
      <c r="B868" s="1" t="s">
        <v>37</v>
      </c>
      <c r="C868" s="1">
        <v>0.03</v>
      </c>
      <c r="D868" s="1">
        <v>12.28</v>
      </c>
      <c r="E868" s="1">
        <v>6.35</v>
      </c>
      <c r="F868" s="1">
        <v>1553</v>
      </c>
      <c r="G868" s="1" t="s">
        <v>1574</v>
      </c>
      <c r="H868" s="1" t="s">
        <v>49</v>
      </c>
      <c r="I868" s="1" t="s">
        <v>58</v>
      </c>
      <c r="J868" s="1" t="s">
        <v>29</v>
      </c>
      <c r="K868" s="1" t="s">
        <v>93</v>
      </c>
      <c r="L868" s="1" t="s">
        <v>59</v>
      </c>
      <c r="M868" s="1" t="s">
        <v>1575</v>
      </c>
      <c r="N868" s="1">
        <v>0.38</v>
      </c>
      <c r="O868" s="1" t="s">
        <v>33</v>
      </c>
      <c r="P868" s="1" t="s">
        <v>136</v>
      </c>
      <c r="Q868" s="1" t="s">
        <v>671</v>
      </c>
      <c r="R868" s="1" t="s">
        <v>1576</v>
      </c>
      <c r="S868" s="1">
        <v>38701</v>
      </c>
      <c r="T868" s="3">
        <v>42085</v>
      </c>
      <c r="U868" s="3">
        <v>42087</v>
      </c>
      <c r="V868" s="1">
        <v>68.675999999999988</v>
      </c>
      <c r="W868" s="1">
        <v>7</v>
      </c>
      <c r="X868" s="1">
        <v>87.53</v>
      </c>
      <c r="Y868" s="4">
        <v>87484</v>
      </c>
    </row>
    <row r="869" spans="1:25" ht="12.75" customHeight="1" x14ac:dyDescent="0.25">
      <c r="A869" s="1">
        <v>26135</v>
      </c>
      <c r="B869" s="1" t="s">
        <v>25</v>
      </c>
      <c r="C869" s="1">
        <v>0.04</v>
      </c>
      <c r="D869" s="1">
        <v>10.98</v>
      </c>
      <c r="E869" s="1">
        <v>3.99</v>
      </c>
      <c r="F869" s="1">
        <v>1554</v>
      </c>
      <c r="G869" s="1" t="s">
        <v>1577</v>
      </c>
      <c r="H869" s="1" t="s">
        <v>49</v>
      </c>
      <c r="I869" s="1" t="s">
        <v>58</v>
      </c>
      <c r="J869" s="1" t="s">
        <v>29</v>
      </c>
      <c r="K869" s="1" t="s">
        <v>257</v>
      </c>
      <c r="L869" s="1" t="s">
        <v>59</v>
      </c>
      <c r="M869" s="1" t="s">
        <v>1578</v>
      </c>
      <c r="N869" s="1">
        <v>0.57999999999999996</v>
      </c>
      <c r="O869" s="1" t="s">
        <v>33</v>
      </c>
      <c r="P869" s="1" t="s">
        <v>136</v>
      </c>
      <c r="Q869" s="1" t="s">
        <v>671</v>
      </c>
      <c r="R869" s="1" t="s">
        <v>1579</v>
      </c>
      <c r="S869" s="1">
        <v>39503</v>
      </c>
      <c r="T869" s="3">
        <v>42142</v>
      </c>
      <c r="U869" s="3">
        <v>42142</v>
      </c>
      <c r="V869" s="1">
        <v>481.03199999999998</v>
      </c>
      <c r="W869" s="1">
        <v>15</v>
      </c>
      <c r="X869" s="1">
        <v>172.22</v>
      </c>
      <c r="Y869" s="4">
        <v>87485</v>
      </c>
    </row>
    <row r="870" spans="1:25" ht="12.75" customHeight="1" x14ac:dyDescent="0.25">
      <c r="A870" s="1">
        <v>25409</v>
      </c>
      <c r="B870" s="1" t="s">
        <v>25</v>
      </c>
      <c r="C870" s="1">
        <v>0.03</v>
      </c>
      <c r="D870" s="1">
        <v>124.49</v>
      </c>
      <c r="E870" s="1">
        <v>51.94</v>
      </c>
      <c r="F870" s="1">
        <v>1554</v>
      </c>
      <c r="G870" s="1" t="s">
        <v>1577</v>
      </c>
      <c r="H870" s="1" t="s">
        <v>39</v>
      </c>
      <c r="I870" s="1" t="s">
        <v>114</v>
      </c>
      <c r="J870" s="1" t="s">
        <v>41</v>
      </c>
      <c r="K870" s="1" t="s">
        <v>152</v>
      </c>
      <c r="L870" s="1" t="s">
        <v>121</v>
      </c>
      <c r="M870" s="1" t="s">
        <v>462</v>
      </c>
      <c r="N870" s="1">
        <v>0.63</v>
      </c>
      <c r="O870" s="1" t="s">
        <v>33</v>
      </c>
      <c r="P870" s="1" t="s">
        <v>136</v>
      </c>
      <c r="Q870" s="1" t="s">
        <v>671</v>
      </c>
      <c r="R870" s="1" t="s">
        <v>1579</v>
      </c>
      <c r="S870" s="1">
        <v>39503</v>
      </c>
      <c r="T870" s="3">
        <v>42048</v>
      </c>
      <c r="U870" s="3">
        <v>42049</v>
      </c>
      <c r="V870" s="1">
        <v>-4.0180000000000007</v>
      </c>
      <c r="W870" s="1">
        <v>7</v>
      </c>
      <c r="X870" s="1">
        <v>894.88</v>
      </c>
      <c r="Y870" s="4">
        <v>87487</v>
      </c>
    </row>
    <row r="871" spans="1:25" ht="12.75" customHeight="1" x14ac:dyDescent="0.25">
      <c r="A871" s="1">
        <v>18294</v>
      </c>
      <c r="B871" s="1" t="s">
        <v>37</v>
      </c>
      <c r="C871" s="1">
        <v>0.06</v>
      </c>
      <c r="D871" s="1">
        <v>2.89</v>
      </c>
      <c r="E871" s="1">
        <v>0.99</v>
      </c>
      <c r="F871" s="1">
        <v>1556</v>
      </c>
      <c r="G871" s="1" t="s">
        <v>1580</v>
      </c>
      <c r="H871" s="1" t="s">
        <v>49</v>
      </c>
      <c r="I871" s="1" t="s">
        <v>114</v>
      </c>
      <c r="J871" s="1" t="s">
        <v>29</v>
      </c>
      <c r="K871" s="1" t="s">
        <v>134</v>
      </c>
      <c r="L871" s="1" t="s">
        <v>59</v>
      </c>
      <c r="M871" s="1" t="s">
        <v>1581</v>
      </c>
      <c r="N871" s="1">
        <v>0.38</v>
      </c>
      <c r="O871" s="1" t="s">
        <v>33</v>
      </c>
      <c r="P871" s="1" t="s">
        <v>136</v>
      </c>
      <c r="Q871" s="1" t="s">
        <v>137</v>
      </c>
      <c r="R871" s="1" t="s">
        <v>1454</v>
      </c>
      <c r="S871" s="1">
        <v>22304</v>
      </c>
      <c r="T871" s="3">
        <v>42156</v>
      </c>
      <c r="U871" s="3">
        <v>42158</v>
      </c>
      <c r="V871" s="1">
        <v>-2.0097</v>
      </c>
      <c r="W871" s="1">
        <v>6</v>
      </c>
      <c r="X871" s="1">
        <v>16.670000000000002</v>
      </c>
      <c r="Y871" s="4">
        <v>87425</v>
      </c>
    </row>
    <row r="872" spans="1:25" ht="12.75" customHeight="1" x14ac:dyDescent="0.25">
      <c r="A872" s="1">
        <v>18295</v>
      </c>
      <c r="B872" s="1" t="s">
        <v>37</v>
      </c>
      <c r="C872" s="1">
        <v>0.08</v>
      </c>
      <c r="D872" s="1">
        <v>22.84</v>
      </c>
      <c r="E872" s="1">
        <v>11.54</v>
      </c>
      <c r="F872" s="1">
        <v>1556</v>
      </c>
      <c r="G872" s="1" t="s">
        <v>1580</v>
      </c>
      <c r="H872" s="1" t="s">
        <v>49</v>
      </c>
      <c r="I872" s="1" t="s">
        <v>114</v>
      </c>
      <c r="J872" s="1" t="s">
        <v>29</v>
      </c>
      <c r="K872" s="1" t="s">
        <v>93</v>
      </c>
      <c r="L872" s="1" t="s">
        <v>59</v>
      </c>
      <c r="M872" s="1" t="s">
        <v>227</v>
      </c>
      <c r="N872" s="1">
        <v>0.39</v>
      </c>
      <c r="O872" s="1" t="s">
        <v>33</v>
      </c>
      <c r="P872" s="1" t="s">
        <v>136</v>
      </c>
      <c r="Q872" s="1" t="s">
        <v>137</v>
      </c>
      <c r="R872" s="1" t="s">
        <v>1454</v>
      </c>
      <c r="S872" s="1">
        <v>22304</v>
      </c>
      <c r="T872" s="3">
        <v>42156</v>
      </c>
      <c r="U872" s="3">
        <v>42158</v>
      </c>
      <c r="V872" s="1">
        <v>-477.37200000000007</v>
      </c>
      <c r="W872" s="1">
        <v>9</v>
      </c>
      <c r="X872" s="1">
        <v>195.16</v>
      </c>
      <c r="Y872" s="4">
        <v>87425</v>
      </c>
    </row>
    <row r="873" spans="1:25" ht="12.75" customHeight="1" x14ac:dyDescent="0.25">
      <c r="A873" s="1">
        <v>18511</v>
      </c>
      <c r="B873" s="1" t="s">
        <v>106</v>
      </c>
      <c r="C873" s="1">
        <v>0.09</v>
      </c>
      <c r="D873" s="1">
        <v>60.98</v>
      </c>
      <c r="E873" s="1">
        <v>49</v>
      </c>
      <c r="F873" s="1">
        <v>1557</v>
      </c>
      <c r="G873" s="1" t="s">
        <v>1582</v>
      </c>
      <c r="H873" s="1" t="s">
        <v>49</v>
      </c>
      <c r="I873" s="1" t="s">
        <v>114</v>
      </c>
      <c r="J873" s="1" t="s">
        <v>29</v>
      </c>
      <c r="K873" s="1" t="s">
        <v>257</v>
      </c>
      <c r="L873" s="1" t="s">
        <v>236</v>
      </c>
      <c r="M873" s="1" t="s">
        <v>1583</v>
      </c>
      <c r="N873" s="1">
        <v>0.59</v>
      </c>
      <c r="O873" s="1" t="s">
        <v>33</v>
      </c>
      <c r="P873" s="1" t="s">
        <v>136</v>
      </c>
      <c r="Q873" s="1" t="s">
        <v>137</v>
      </c>
      <c r="R873" s="1" t="s">
        <v>1584</v>
      </c>
      <c r="S873" s="1">
        <v>22003</v>
      </c>
      <c r="T873" s="3">
        <v>42088</v>
      </c>
      <c r="U873" s="3">
        <v>42096</v>
      </c>
      <c r="V873" s="1">
        <v>-954.75800000000004</v>
      </c>
      <c r="W873" s="1">
        <v>15</v>
      </c>
      <c r="X873" s="1">
        <v>879.62</v>
      </c>
      <c r="Y873" s="4">
        <v>87426</v>
      </c>
    </row>
    <row r="874" spans="1:25" ht="12.75" customHeight="1" x14ac:dyDescent="0.25">
      <c r="A874" s="1">
        <v>18512</v>
      </c>
      <c r="B874" s="1" t="s">
        <v>106</v>
      </c>
      <c r="C874" s="1">
        <v>0.05</v>
      </c>
      <c r="D874" s="1">
        <v>29.89</v>
      </c>
      <c r="E874" s="1">
        <v>1.99</v>
      </c>
      <c r="F874" s="1">
        <v>1557</v>
      </c>
      <c r="G874" s="1" t="s">
        <v>1582</v>
      </c>
      <c r="H874" s="1" t="s">
        <v>49</v>
      </c>
      <c r="I874" s="1" t="s">
        <v>114</v>
      </c>
      <c r="J874" s="1" t="s">
        <v>77</v>
      </c>
      <c r="K874" s="1" t="s">
        <v>180</v>
      </c>
      <c r="L874" s="1" t="s">
        <v>51</v>
      </c>
      <c r="M874" s="1" t="s">
        <v>1311</v>
      </c>
      <c r="N874" s="1">
        <v>0.5</v>
      </c>
      <c r="O874" s="1" t="s">
        <v>33</v>
      </c>
      <c r="P874" s="1" t="s">
        <v>136</v>
      </c>
      <c r="Q874" s="1" t="s">
        <v>137</v>
      </c>
      <c r="R874" s="1" t="s">
        <v>1584</v>
      </c>
      <c r="S874" s="1">
        <v>22003</v>
      </c>
      <c r="T874" s="3">
        <v>42088</v>
      </c>
      <c r="U874" s="3">
        <v>42090</v>
      </c>
      <c r="V874" s="1">
        <v>219.4734</v>
      </c>
      <c r="W874" s="1">
        <v>12</v>
      </c>
      <c r="X874" s="1">
        <v>361.19</v>
      </c>
      <c r="Y874" s="4">
        <v>87426</v>
      </c>
    </row>
    <row r="875" spans="1:25" ht="12.75" customHeight="1" x14ac:dyDescent="0.25">
      <c r="A875" s="1">
        <v>26229</v>
      </c>
      <c r="B875" s="1" t="s">
        <v>47</v>
      </c>
      <c r="C875" s="1">
        <v>0.1</v>
      </c>
      <c r="D875" s="1">
        <v>226.67</v>
      </c>
      <c r="E875" s="1">
        <v>28.16</v>
      </c>
      <c r="F875" s="1">
        <v>1559</v>
      </c>
      <c r="G875" s="1" t="s">
        <v>1585</v>
      </c>
      <c r="H875" s="1" t="s">
        <v>39</v>
      </c>
      <c r="I875" s="1" t="s">
        <v>114</v>
      </c>
      <c r="J875" s="1" t="s">
        <v>41</v>
      </c>
      <c r="K875" s="1" t="s">
        <v>42</v>
      </c>
      <c r="L875" s="1" t="s">
        <v>43</v>
      </c>
      <c r="M875" s="1" t="s">
        <v>1586</v>
      </c>
      <c r="N875" s="1">
        <v>0.59</v>
      </c>
      <c r="O875" s="1" t="s">
        <v>33</v>
      </c>
      <c r="P875" s="1" t="s">
        <v>136</v>
      </c>
      <c r="Q875" s="1" t="s">
        <v>137</v>
      </c>
      <c r="R875" s="1" t="s">
        <v>1587</v>
      </c>
      <c r="S875" s="1">
        <v>24060</v>
      </c>
      <c r="T875" s="3">
        <v>42109</v>
      </c>
      <c r="U875" s="3">
        <v>42111</v>
      </c>
      <c r="V875" s="1">
        <v>-390.76800000000003</v>
      </c>
      <c r="W875" s="1">
        <v>5</v>
      </c>
      <c r="X875" s="1">
        <v>1088.26</v>
      </c>
      <c r="Y875" s="4">
        <v>87424</v>
      </c>
    </row>
    <row r="876" spans="1:25" ht="12.75" customHeight="1" x14ac:dyDescent="0.25">
      <c r="A876" s="1">
        <v>19130</v>
      </c>
      <c r="B876" s="1" t="s">
        <v>25</v>
      </c>
      <c r="C876" s="1">
        <v>0.02</v>
      </c>
      <c r="D876" s="1">
        <v>11.34</v>
      </c>
      <c r="E876" s="1">
        <v>11.25</v>
      </c>
      <c r="F876" s="1">
        <v>1561</v>
      </c>
      <c r="G876" s="1" t="s">
        <v>1588</v>
      </c>
      <c r="H876" s="1" t="s">
        <v>49</v>
      </c>
      <c r="I876" s="1" t="s">
        <v>28</v>
      </c>
      <c r="J876" s="1" t="s">
        <v>29</v>
      </c>
      <c r="K876" s="1" t="s">
        <v>93</v>
      </c>
      <c r="L876" s="1" t="s">
        <v>59</v>
      </c>
      <c r="M876" s="1" t="s">
        <v>1589</v>
      </c>
      <c r="N876" s="1">
        <v>0.36</v>
      </c>
      <c r="O876" s="1" t="s">
        <v>33</v>
      </c>
      <c r="P876" s="1" t="s">
        <v>61</v>
      </c>
      <c r="Q876" s="1" t="s">
        <v>130</v>
      </c>
      <c r="R876" s="1" t="s">
        <v>1444</v>
      </c>
      <c r="S876" s="1">
        <v>76063</v>
      </c>
      <c r="T876" s="3">
        <v>42064</v>
      </c>
      <c r="U876" s="3">
        <v>42065</v>
      </c>
      <c r="V876" s="1">
        <v>-155.21</v>
      </c>
      <c r="W876" s="1">
        <v>9</v>
      </c>
      <c r="X876" s="1">
        <v>105.75</v>
      </c>
      <c r="Y876" s="4">
        <v>88093</v>
      </c>
    </row>
    <row r="877" spans="1:25" ht="12.75" customHeight="1" x14ac:dyDescent="0.25">
      <c r="A877" s="1">
        <v>19208</v>
      </c>
      <c r="B877" s="1" t="s">
        <v>47</v>
      </c>
      <c r="C877" s="1">
        <v>0.05</v>
      </c>
      <c r="D877" s="1">
        <v>12.2</v>
      </c>
      <c r="E877" s="1">
        <v>6.02</v>
      </c>
      <c r="F877" s="1">
        <v>1561</v>
      </c>
      <c r="G877" s="1" t="s">
        <v>1588</v>
      </c>
      <c r="H877" s="1" t="s">
        <v>49</v>
      </c>
      <c r="I877" s="1" t="s">
        <v>28</v>
      </c>
      <c r="J877" s="1" t="s">
        <v>41</v>
      </c>
      <c r="K877" s="1" t="s">
        <v>50</v>
      </c>
      <c r="L877" s="1" t="s">
        <v>51</v>
      </c>
      <c r="M877" s="1" t="s">
        <v>1412</v>
      </c>
      <c r="N877" s="1">
        <v>0.43</v>
      </c>
      <c r="O877" s="1" t="s">
        <v>33</v>
      </c>
      <c r="P877" s="1" t="s">
        <v>61</v>
      </c>
      <c r="Q877" s="1" t="s">
        <v>130</v>
      </c>
      <c r="R877" s="1" t="s">
        <v>1444</v>
      </c>
      <c r="S877" s="1">
        <v>76063</v>
      </c>
      <c r="T877" s="3">
        <v>42107</v>
      </c>
      <c r="U877" s="3">
        <v>42108</v>
      </c>
      <c r="V877" s="1">
        <v>-6.6420000000000003</v>
      </c>
      <c r="W877" s="1">
        <v>5</v>
      </c>
      <c r="X877" s="1">
        <v>63.93</v>
      </c>
      <c r="Y877" s="4">
        <v>88094</v>
      </c>
    </row>
    <row r="878" spans="1:25" ht="12.75" customHeight="1" x14ac:dyDescent="0.25">
      <c r="A878" s="1">
        <v>20464</v>
      </c>
      <c r="B878" s="1" t="s">
        <v>56</v>
      </c>
      <c r="C878" s="1">
        <v>7.0000000000000007E-2</v>
      </c>
      <c r="D878" s="1">
        <v>20.95</v>
      </c>
      <c r="E878" s="1">
        <v>5.99</v>
      </c>
      <c r="F878" s="1">
        <v>1574</v>
      </c>
      <c r="G878" s="1" t="s">
        <v>1590</v>
      </c>
      <c r="H878" s="1" t="s">
        <v>49</v>
      </c>
      <c r="I878" s="1" t="s">
        <v>114</v>
      </c>
      <c r="J878" s="1" t="s">
        <v>77</v>
      </c>
      <c r="K878" s="1" t="s">
        <v>180</v>
      </c>
      <c r="L878" s="1" t="s">
        <v>59</v>
      </c>
      <c r="M878" s="1" t="s">
        <v>1591</v>
      </c>
      <c r="N878" s="1">
        <v>0.65</v>
      </c>
      <c r="O878" s="1" t="s">
        <v>33</v>
      </c>
      <c r="P878" s="1" t="s">
        <v>136</v>
      </c>
      <c r="Q878" s="1" t="s">
        <v>322</v>
      </c>
      <c r="R878" s="1" t="s">
        <v>1592</v>
      </c>
      <c r="S878" s="1">
        <v>28314</v>
      </c>
      <c r="T878" s="3">
        <v>42044</v>
      </c>
      <c r="U878" s="3">
        <v>42045</v>
      </c>
      <c r="V878" s="1">
        <v>27.233999999999998</v>
      </c>
      <c r="W878" s="1">
        <v>19</v>
      </c>
      <c r="X878" s="1">
        <v>391.4</v>
      </c>
      <c r="Y878" s="4">
        <v>86966</v>
      </c>
    </row>
    <row r="879" spans="1:25" ht="12.75" customHeight="1" x14ac:dyDescent="0.25">
      <c r="A879" s="1">
        <v>22127</v>
      </c>
      <c r="B879" s="1" t="s">
        <v>106</v>
      </c>
      <c r="C879" s="1">
        <v>0.1</v>
      </c>
      <c r="D879" s="1">
        <v>11.58</v>
      </c>
      <c r="E879" s="1">
        <v>6.97</v>
      </c>
      <c r="F879" s="1">
        <v>1580</v>
      </c>
      <c r="G879" s="1" t="s">
        <v>1593</v>
      </c>
      <c r="H879" s="1" t="s">
        <v>49</v>
      </c>
      <c r="I879" s="1" t="s">
        <v>28</v>
      </c>
      <c r="J879" s="1" t="s">
        <v>29</v>
      </c>
      <c r="K879" s="1" t="s">
        <v>69</v>
      </c>
      <c r="L879" s="1" t="s">
        <v>59</v>
      </c>
      <c r="M879" s="1" t="s">
        <v>686</v>
      </c>
      <c r="N879" s="1">
        <v>0.35</v>
      </c>
      <c r="O879" s="1" t="s">
        <v>33</v>
      </c>
      <c r="P879" s="1" t="s">
        <v>53</v>
      </c>
      <c r="Q879" s="1" t="s">
        <v>188</v>
      </c>
      <c r="R879" s="1" t="s">
        <v>1594</v>
      </c>
      <c r="S879" s="1">
        <v>4901</v>
      </c>
      <c r="T879" s="3">
        <v>42051</v>
      </c>
      <c r="U879" s="3">
        <v>42055</v>
      </c>
      <c r="V879" s="1">
        <v>-8.3979999999999997</v>
      </c>
      <c r="W879" s="1">
        <v>1</v>
      </c>
      <c r="X879" s="1">
        <v>14.53</v>
      </c>
      <c r="Y879" s="4">
        <v>90934</v>
      </c>
    </row>
    <row r="880" spans="1:25" ht="12.75" customHeight="1" x14ac:dyDescent="0.25">
      <c r="A880" s="1">
        <v>25013</v>
      </c>
      <c r="B880" s="1" t="s">
        <v>56</v>
      </c>
      <c r="C880" s="1">
        <v>0.03</v>
      </c>
      <c r="D880" s="1">
        <v>19.04</v>
      </c>
      <c r="E880" s="1">
        <v>6.38</v>
      </c>
      <c r="F880" s="1">
        <v>1590</v>
      </c>
      <c r="G880" s="1" t="s">
        <v>1595</v>
      </c>
      <c r="H880" s="1" t="s">
        <v>27</v>
      </c>
      <c r="I880" s="1" t="s">
        <v>28</v>
      </c>
      <c r="J880" s="1" t="s">
        <v>41</v>
      </c>
      <c r="K880" s="1" t="s">
        <v>50</v>
      </c>
      <c r="L880" s="1" t="s">
        <v>59</v>
      </c>
      <c r="M880" s="1" t="s">
        <v>1596</v>
      </c>
      <c r="N880" s="1">
        <v>0.56000000000000005</v>
      </c>
      <c r="O880" s="1" t="s">
        <v>33</v>
      </c>
      <c r="P880" s="1" t="s">
        <v>53</v>
      </c>
      <c r="Q880" s="1" t="s">
        <v>154</v>
      </c>
      <c r="R880" s="1" t="s">
        <v>1597</v>
      </c>
      <c r="S880" s="1">
        <v>44094</v>
      </c>
      <c r="T880" s="3">
        <v>42098</v>
      </c>
      <c r="U880" s="3">
        <v>42098</v>
      </c>
      <c r="V880" s="1">
        <v>83.793599999999998</v>
      </c>
      <c r="W880" s="1">
        <v>7</v>
      </c>
      <c r="X880" s="1">
        <v>144.03</v>
      </c>
      <c r="Y880" s="4">
        <v>86668</v>
      </c>
    </row>
    <row r="881" spans="1:25" ht="12.75" customHeight="1" x14ac:dyDescent="0.25">
      <c r="A881" s="1">
        <v>25011</v>
      </c>
      <c r="B881" s="1" t="s">
        <v>56</v>
      </c>
      <c r="C881" s="1">
        <v>0.02</v>
      </c>
      <c r="D881" s="1">
        <v>5.53</v>
      </c>
      <c r="E881" s="1">
        <v>6.98</v>
      </c>
      <c r="F881" s="1">
        <v>1593</v>
      </c>
      <c r="G881" s="1" t="s">
        <v>1598</v>
      </c>
      <c r="H881" s="1" t="s">
        <v>49</v>
      </c>
      <c r="I881" s="1" t="s">
        <v>28</v>
      </c>
      <c r="J881" s="1" t="s">
        <v>29</v>
      </c>
      <c r="K881" s="1" t="s">
        <v>109</v>
      </c>
      <c r="L881" s="1" t="s">
        <v>59</v>
      </c>
      <c r="M881" s="1" t="s">
        <v>1599</v>
      </c>
      <c r="N881" s="1">
        <v>0.39</v>
      </c>
      <c r="O881" s="1" t="s">
        <v>33</v>
      </c>
      <c r="P881" s="1" t="s">
        <v>61</v>
      </c>
      <c r="Q881" s="1" t="s">
        <v>304</v>
      </c>
      <c r="R881" s="1" t="s">
        <v>305</v>
      </c>
      <c r="S881" s="1">
        <v>74006</v>
      </c>
      <c r="T881" s="3">
        <v>42098</v>
      </c>
      <c r="U881" s="3">
        <v>42100</v>
      </c>
      <c r="V881" s="1">
        <v>-77.823719999999994</v>
      </c>
      <c r="W881" s="1">
        <v>8</v>
      </c>
      <c r="X881" s="1">
        <v>48.81</v>
      </c>
      <c r="Y881" s="4">
        <v>86668</v>
      </c>
    </row>
    <row r="882" spans="1:25" ht="12.75" customHeight="1" x14ac:dyDescent="0.25">
      <c r="A882" s="1">
        <v>21059</v>
      </c>
      <c r="B882" s="1" t="s">
        <v>25</v>
      </c>
      <c r="C882" s="1">
        <v>0.01</v>
      </c>
      <c r="D882" s="1">
        <v>500.98</v>
      </c>
      <c r="E882" s="1">
        <v>26</v>
      </c>
      <c r="F882" s="1">
        <v>1595</v>
      </c>
      <c r="G882" s="1" t="s">
        <v>1600</v>
      </c>
      <c r="H882" s="1" t="s">
        <v>39</v>
      </c>
      <c r="I882" s="1" t="s">
        <v>28</v>
      </c>
      <c r="J882" s="1" t="s">
        <v>41</v>
      </c>
      <c r="K882" s="1" t="s">
        <v>42</v>
      </c>
      <c r="L882" s="1" t="s">
        <v>43</v>
      </c>
      <c r="M882" s="1" t="s">
        <v>44</v>
      </c>
      <c r="N882" s="1">
        <v>0.6</v>
      </c>
      <c r="O882" s="1" t="s">
        <v>33</v>
      </c>
      <c r="P882" s="1" t="s">
        <v>53</v>
      </c>
      <c r="Q882" s="1" t="s">
        <v>648</v>
      </c>
      <c r="R882" s="1" t="s">
        <v>1601</v>
      </c>
      <c r="S882" s="1">
        <v>25705</v>
      </c>
      <c r="T882" s="3">
        <v>42135</v>
      </c>
      <c r="U882" s="3">
        <v>42136</v>
      </c>
      <c r="V882" s="1">
        <v>5078.5379999999996</v>
      </c>
      <c r="W882" s="1">
        <v>14</v>
      </c>
      <c r="X882" s="1">
        <v>7360.2</v>
      </c>
      <c r="Y882" s="4">
        <v>90796</v>
      </c>
    </row>
    <row r="883" spans="1:25" ht="12.75" customHeight="1" x14ac:dyDescent="0.25">
      <c r="A883" s="1">
        <v>21060</v>
      </c>
      <c r="B883" s="1" t="s">
        <v>25</v>
      </c>
      <c r="C883" s="1">
        <v>0.08</v>
      </c>
      <c r="D883" s="1">
        <v>9.77</v>
      </c>
      <c r="E883" s="1">
        <v>6.02</v>
      </c>
      <c r="F883" s="1">
        <v>1595</v>
      </c>
      <c r="G883" s="1" t="s">
        <v>1600</v>
      </c>
      <c r="H883" s="1" t="s">
        <v>49</v>
      </c>
      <c r="I883" s="1" t="s">
        <v>28</v>
      </c>
      <c r="J883" s="1" t="s">
        <v>41</v>
      </c>
      <c r="K883" s="1" t="s">
        <v>50</v>
      </c>
      <c r="L883" s="1" t="s">
        <v>86</v>
      </c>
      <c r="M883" s="1" t="s">
        <v>1602</v>
      </c>
      <c r="N883" s="1">
        <v>0.48</v>
      </c>
      <c r="O883" s="1" t="s">
        <v>33</v>
      </c>
      <c r="P883" s="1" t="s">
        <v>53</v>
      </c>
      <c r="Q883" s="1" t="s">
        <v>648</v>
      </c>
      <c r="R883" s="1" t="s">
        <v>1601</v>
      </c>
      <c r="S883" s="1">
        <v>25705</v>
      </c>
      <c r="T883" s="3">
        <v>42135</v>
      </c>
      <c r="U883" s="3">
        <v>42136</v>
      </c>
      <c r="V883" s="1">
        <v>23.276000000000003</v>
      </c>
      <c r="W883" s="1">
        <v>9</v>
      </c>
      <c r="X883" s="1">
        <v>89.06</v>
      </c>
      <c r="Y883" s="4">
        <v>90796</v>
      </c>
    </row>
    <row r="884" spans="1:25" ht="12.75" customHeight="1" x14ac:dyDescent="0.25">
      <c r="A884" s="1">
        <v>21061</v>
      </c>
      <c r="B884" s="1" t="s">
        <v>25</v>
      </c>
      <c r="C884" s="1">
        <v>0.09</v>
      </c>
      <c r="D884" s="1">
        <v>3.28</v>
      </c>
      <c r="E884" s="1">
        <v>0.98</v>
      </c>
      <c r="F884" s="1">
        <v>1595</v>
      </c>
      <c r="G884" s="1" t="s">
        <v>1600</v>
      </c>
      <c r="H884" s="1" t="s">
        <v>49</v>
      </c>
      <c r="I884" s="1" t="s">
        <v>28</v>
      </c>
      <c r="J884" s="1" t="s">
        <v>29</v>
      </c>
      <c r="K884" s="1" t="s">
        <v>30</v>
      </c>
      <c r="L884" s="1" t="s">
        <v>31</v>
      </c>
      <c r="M884" s="1" t="s">
        <v>1603</v>
      </c>
      <c r="N884" s="1">
        <v>0.59</v>
      </c>
      <c r="O884" s="1" t="s">
        <v>33</v>
      </c>
      <c r="P884" s="1" t="s">
        <v>53</v>
      </c>
      <c r="Q884" s="1" t="s">
        <v>648</v>
      </c>
      <c r="R884" s="1" t="s">
        <v>1601</v>
      </c>
      <c r="S884" s="1">
        <v>25705</v>
      </c>
      <c r="T884" s="3">
        <v>42135</v>
      </c>
      <c r="U884" s="3">
        <v>42137</v>
      </c>
      <c r="V884" s="1">
        <v>17.754000000000001</v>
      </c>
      <c r="W884" s="1">
        <v>42</v>
      </c>
      <c r="X884" s="1">
        <v>134.97</v>
      </c>
      <c r="Y884" s="4">
        <v>90796</v>
      </c>
    </row>
    <row r="885" spans="1:25" ht="12.75" customHeight="1" x14ac:dyDescent="0.25">
      <c r="A885" s="1">
        <v>21928</v>
      </c>
      <c r="B885" s="1" t="s">
        <v>47</v>
      </c>
      <c r="C885" s="1">
        <v>0.1</v>
      </c>
      <c r="D885" s="1">
        <v>9.11</v>
      </c>
      <c r="E885" s="1">
        <v>2.15</v>
      </c>
      <c r="F885" s="1">
        <v>1602</v>
      </c>
      <c r="G885" s="1" t="s">
        <v>1604</v>
      </c>
      <c r="H885" s="1" t="s">
        <v>49</v>
      </c>
      <c r="I885" s="1" t="s">
        <v>40</v>
      </c>
      <c r="J885" s="1" t="s">
        <v>29</v>
      </c>
      <c r="K885" s="1" t="s">
        <v>93</v>
      </c>
      <c r="L885" s="1" t="s">
        <v>31</v>
      </c>
      <c r="M885" s="1" t="s">
        <v>1258</v>
      </c>
      <c r="N885" s="1">
        <v>0.4</v>
      </c>
      <c r="O885" s="1" t="s">
        <v>33</v>
      </c>
      <c r="P885" s="1" t="s">
        <v>53</v>
      </c>
      <c r="Q885" s="1" t="s">
        <v>415</v>
      </c>
      <c r="R885" s="1" t="s">
        <v>1605</v>
      </c>
      <c r="S885" s="1">
        <v>20601</v>
      </c>
      <c r="T885" s="3">
        <v>42104</v>
      </c>
      <c r="U885" s="3">
        <v>42106</v>
      </c>
      <c r="V885" s="1">
        <v>-3.9312</v>
      </c>
      <c r="W885" s="1">
        <v>2</v>
      </c>
      <c r="X885" s="1">
        <v>17.420000000000002</v>
      </c>
      <c r="Y885" s="4">
        <v>89680</v>
      </c>
    </row>
    <row r="886" spans="1:25" ht="12.75" customHeight="1" x14ac:dyDescent="0.25">
      <c r="A886" s="1">
        <v>23533</v>
      </c>
      <c r="B886" s="1" t="s">
        <v>47</v>
      </c>
      <c r="C886" s="1">
        <v>0.09</v>
      </c>
      <c r="D886" s="1">
        <v>2.1800000000000002</v>
      </c>
      <c r="E886" s="1">
        <v>0.78</v>
      </c>
      <c r="F886" s="1">
        <v>1603</v>
      </c>
      <c r="G886" s="1" t="s">
        <v>1606</v>
      </c>
      <c r="H886" s="1" t="s">
        <v>49</v>
      </c>
      <c r="I886" s="1" t="s">
        <v>58</v>
      </c>
      <c r="J886" s="1" t="s">
        <v>29</v>
      </c>
      <c r="K886" s="1" t="s">
        <v>66</v>
      </c>
      <c r="L886" s="1" t="s">
        <v>31</v>
      </c>
      <c r="M886" s="1" t="s">
        <v>1607</v>
      </c>
      <c r="N886" s="1">
        <v>0.52</v>
      </c>
      <c r="O886" s="1" t="s">
        <v>33</v>
      </c>
      <c r="P886" s="1" t="s">
        <v>53</v>
      </c>
      <c r="Q886" s="1" t="s">
        <v>71</v>
      </c>
      <c r="R886" s="1" t="s">
        <v>1608</v>
      </c>
      <c r="S886" s="1">
        <v>11598</v>
      </c>
      <c r="T886" s="3">
        <v>42020</v>
      </c>
      <c r="U886" s="3">
        <v>42022</v>
      </c>
      <c r="V886" s="1">
        <v>2.4548000000000001</v>
      </c>
      <c r="W886" s="1">
        <v>9</v>
      </c>
      <c r="X886" s="1">
        <v>19.12</v>
      </c>
      <c r="Y886" s="4">
        <v>89679</v>
      </c>
    </row>
    <row r="887" spans="1:25" ht="12.75" customHeight="1" x14ac:dyDescent="0.25">
      <c r="A887" s="1">
        <v>23534</v>
      </c>
      <c r="B887" s="1" t="s">
        <v>47</v>
      </c>
      <c r="C887" s="1">
        <v>0.05</v>
      </c>
      <c r="D887" s="1">
        <v>179.29</v>
      </c>
      <c r="E887" s="1">
        <v>29.21</v>
      </c>
      <c r="F887" s="1">
        <v>1603</v>
      </c>
      <c r="G887" s="1" t="s">
        <v>1606</v>
      </c>
      <c r="H887" s="1" t="s">
        <v>39</v>
      </c>
      <c r="I887" s="1" t="s">
        <v>58</v>
      </c>
      <c r="J887" s="1" t="s">
        <v>41</v>
      </c>
      <c r="K887" s="1" t="s">
        <v>152</v>
      </c>
      <c r="L887" s="1" t="s">
        <v>121</v>
      </c>
      <c r="M887" s="1" t="s">
        <v>629</v>
      </c>
      <c r="N887" s="1">
        <v>0.76</v>
      </c>
      <c r="O887" s="1" t="s">
        <v>33</v>
      </c>
      <c r="P887" s="1" t="s">
        <v>53</v>
      </c>
      <c r="Q887" s="1" t="s">
        <v>71</v>
      </c>
      <c r="R887" s="1" t="s">
        <v>1608</v>
      </c>
      <c r="S887" s="1">
        <v>11598</v>
      </c>
      <c r="T887" s="3">
        <v>42020</v>
      </c>
      <c r="U887" s="3">
        <v>42022</v>
      </c>
      <c r="V887" s="1">
        <v>-537.27977732000011</v>
      </c>
      <c r="W887" s="1">
        <v>1</v>
      </c>
      <c r="X887" s="1">
        <v>186.64</v>
      </c>
      <c r="Y887" s="4">
        <v>89679</v>
      </c>
    </row>
    <row r="888" spans="1:25" ht="12.75" customHeight="1" x14ac:dyDescent="0.25">
      <c r="A888" s="1">
        <v>18450</v>
      </c>
      <c r="B888" s="1" t="s">
        <v>56</v>
      </c>
      <c r="C888" s="1">
        <v>0.05</v>
      </c>
      <c r="D888" s="1">
        <v>1.98</v>
      </c>
      <c r="E888" s="1">
        <v>4.7699999999999996</v>
      </c>
      <c r="F888" s="1">
        <v>1606</v>
      </c>
      <c r="G888" s="1" t="s">
        <v>1609</v>
      </c>
      <c r="H888" s="1" t="s">
        <v>49</v>
      </c>
      <c r="I888" s="1" t="s">
        <v>40</v>
      </c>
      <c r="J888" s="1" t="s">
        <v>29</v>
      </c>
      <c r="K888" s="1" t="s">
        <v>109</v>
      </c>
      <c r="L888" s="1" t="s">
        <v>59</v>
      </c>
      <c r="M888" s="1" t="s">
        <v>1610</v>
      </c>
      <c r="N888" s="1">
        <v>0.4</v>
      </c>
      <c r="O888" s="1" t="s">
        <v>33</v>
      </c>
      <c r="P888" s="1" t="s">
        <v>53</v>
      </c>
      <c r="Q888" s="1" t="s">
        <v>71</v>
      </c>
      <c r="R888" s="1" t="s">
        <v>1611</v>
      </c>
      <c r="S888" s="1">
        <v>11010</v>
      </c>
      <c r="T888" s="3">
        <v>42011</v>
      </c>
      <c r="U888" s="3">
        <v>42012</v>
      </c>
      <c r="V888" s="1">
        <v>-14.359820000000001</v>
      </c>
      <c r="W888" s="1">
        <v>1</v>
      </c>
      <c r="X888" s="1">
        <v>3.53</v>
      </c>
      <c r="Y888" s="4">
        <v>87993</v>
      </c>
    </row>
    <row r="889" spans="1:25" ht="12.75" customHeight="1" x14ac:dyDescent="0.25">
      <c r="A889" s="1">
        <v>18451</v>
      </c>
      <c r="B889" s="1" t="s">
        <v>56</v>
      </c>
      <c r="C889" s="1">
        <v>7.0000000000000007E-2</v>
      </c>
      <c r="D889" s="1">
        <v>699.99</v>
      </c>
      <c r="E889" s="1">
        <v>24.49</v>
      </c>
      <c r="F889" s="1">
        <v>1606</v>
      </c>
      <c r="G889" s="1" t="s">
        <v>1609</v>
      </c>
      <c r="H889" s="1" t="s">
        <v>27</v>
      </c>
      <c r="I889" s="1" t="s">
        <v>40</v>
      </c>
      <c r="J889" s="1" t="s">
        <v>77</v>
      </c>
      <c r="K889" s="1" t="s">
        <v>587</v>
      </c>
      <c r="L889" s="1" t="s">
        <v>236</v>
      </c>
      <c r="M889" s="1" t="s">
        <v>588</v>
      </c>
      <c r="N889" s="1">
        <v>0.41</v>
      </c>
      <c r="O889" s="1" t="s">
        <v>33</v>
      </c>
      <c r="P889" s="1" t="s">
        <v>53</v>
      </c>
      <c r="Q889" s="1" t="s">
        <v>71</v>
      </c>
      <c r="R889" s="1" t="s">
        <v>1611</v>
      </c>
      <c r="S889" s="1">
        <v>11010</v>
      </c>
      <c r="T889" s="3">
        <v>42011</v>
      </c>
      <c r="U889" s="3">
        <v>42012</v>
      </c>
      <c r="V889" s="1">
        <v>-2870.2775999999994</v>
      </c>
      <c r="W889" s="1">
        <v>1</v>
      </c>
      <c r="X889" s="1">
        <v>706.56</v>
      </c>
      <c r="Y889" s="4">
        <v>87993</v>
      </c>
    </row>
    <row r="890" spans="1:25" ht="12.75" customHeight="1" x14ac:dyDescent="0.25">
      <c r="A890" s="1">
        <v>18452</v>
      </c>
      <c r="B890" s="1" t="s">
        <v>56</v>
      </c>
      <c r="C890" s="1">
        <v>7.0000000000000007E-2</v>
      </c>
      <c r="D890" s="1">
        <v>6783.02</v>
      </c>
      <c r="E890" s="1">
        <v>24.49</v>
      </c>
      <c r="F890" s="1">
        <v>1606</v>
      </c>
      <c r="G890" s="1" t="s">
        <v>1609</v>
      </c>
      <c r="H890" s="1" t="s">
        <v>49</v>
      </c>
      <c r="I890" s="1" t="s">
        <v>40</v>
      </c>
      <c r="J890" s="1" t="s">
        <v>77</v>
      </c>
      <c r="K890" s="1" t="s">
        <v>85</v>
      </c>
      <c r="L890" s="1" t="s">
        <v>236</v>
      </c>
      <c r="M890" s="1" t="s">
        <v>1277</v>
      </c>
      <c r="N890" s="1">
        <v>0.39</v>
      </c>
      <c r="O890" s="1" t="s">
        <v>33</v>
      </c>
      <c r="P890" s="1" t="s">
        <v>53</v>
      </c>
      <c r="Q890" s="1" t="s">
        <v>71</v>
      </c>
      <c r="R890" s="1" t="s">
        <v>1611</v>
      </c>
      <c r="S890" s="1">
        <v>11010</v>
      </c>
      <c r="T890" s="3">
        <v>42011</v>
      </c>
      <c r="U890" s="3">
        <v>42012</v>
      </c>
      <c r="V890" s="1">
        <v>77.983599999997679</v>
      </c>
      <c r="W890" s="1">
        <v>2</v>
      </c>
      <c r="X890" s="1">
        <v>13121.07</v>
      </c>
      <c r="Y890" s="4">
        <v>87993</v>
      </c>
    </row>
    <row r="891" spans="1:25" ht="12.75" customHeight="1" x14ac:dyDescent="0.25">
      <c r="A891" s="1">
        <v>22921</v>
      </c>
      <c r="B891" s="1" t="s">
        <v>37</v>
      </c>
      <c r="C891" s="1">
        <v>0.01</v>
      </c>
      <c r="D891" s="1">
        <v>15.16</v>
      </c>
      <c r="E891" s="1">
        <v>15.09</v>
      </c>
      <c r="F891" s="1">
        <v>1607</v>
      </c>
      <c r="G891" s="1" t="s">
        <v>1612</v>
      </c>
      <c r="H891" s="1" t="s">
        <v>49</v>
      </c>
      <c r="I891" s="1" t="s">
        <v>40</v>
      </c>
      <c r="J891" s="1" t="s">
        <v>29</v>
      </c>
      <c r="K891" s="1" t="s">
        <v>109</v>
      </c>
      <c r="L891" s="1" t="s">
        <v>59</v>
      </c>
      <c r="M891" s="1" t="s">
        <v>1613</v>
      </c>
      <c r="N891" s="1">
        <v>0.39</v>
      </c>
      <c r="O891" s="1" t="s">
        <v>33</v>
      </c>
      <c r="P891" s="1" t="s">
        <v>53</v>
      </c>
      <c r="Q891" s="1" t="s">
        <v>71</v>
      </c>
      <c r="R891" s="1" t="s">
        <v>1614</v>
      </c>
      <c r="S891" s="1">
        <v>11520</v>
      </c>
      <c r="T891" s="3">
        <v>42109</v>
      </c>
      <c r="U891" s="3">
        <v>42109</v>
      </c>
      <c r="V891" s="1">
        <v>-200.85899999999998</v>
      </c>
      <c r="W891" s="1">
        <v>7</v>
      </c>
      <c r="X891" s="1">
        <v>110.93</v>
      </c>
      <c r="Y891" s="4">
        <v>87994</v>
      </c>
    </row>
    <row r="892" spans="1:25" ht="12.75" customHeight="1" x14ac:dyDescent="0.25">
      <c r="A892" s="1">
        <v>24951</v>
      </c>
      <c r="B892" s="1" t="s">
        <v>106</v>
      </c>
      <c r="C892" s="1">
        <v>0.1</v>
      </c>
      <c r="D892" s="1">
        <v>5.68</v>
      </c>
      <c r="E892" s="1">
        <v>3.6</v>
      </c>
      <c r="F892" s="1">
        <v>1607</v>
      </c>
      <c r="G892" s="1" t="s">
        <v>1612</v>
      </c>
      <c r="H892" s="1" t="s">
        <v>27</v>
      </c>
      <c r="I892" s="1" t="s">
        <v>40</v>
      </c>
      <c r="J892" s="1" t="s">
        <v>29</v>
      </c>
      <c r="K892" s="1" t="s">
        <v>174</v>
      </c>
      <c r="L892" s="1" t="s">
        <v>51</v>
      </c>
      <c r="M892" s="1" t="s">
        <v>1615</v>
      </c>
      <c r="N892" s="1">
        <v>0.56000000000000005</v>
      </c>
      <c r="O892" s="1" t="s">
        <v>33</v>
      </c>
      <c r="P892" s="1" t="s">
        <v>53</v>
      </c>
      <c r="Q892" s="1" t="s">
        <v>71</v>
      </c>
      <c r="R892" s="1" t="s">
        <v>1614</v>
      </c>
      <c r="S892" s="1">
        <v>11520</v>
      </c>
      <c r="T892" s="3">
        <v>42041</v>
      </c>
      <c r="U892" s="3">
        <v>42045</v>
      </c>
      <c r="V892" s="1">
        <v>-33.2956</v>
      </c>
      <c r="W892" s="1">
        <v>21</v>
      </c>
      <c r="X892" s="1">
        <v>118.35</v>
      </c>
      <c r="Y892" s="4">
        <v>87995</v>
      </c>
    </row>
    <row r="893" spans="1:25" ht="12.75" customHeight="1" x14ac:dyDescent="0.25">
      <c r="A893" s="1">
        <v>22682</v>
      </c>
      <c r="B893" s="1" t="s">
        <v>25</v>
      </c>
      <c r="C893" s="1">
        <v>0.03</v>
      </c>
      <c r="D893" s="1">
        <v>2.16</v>
      </c>
      <c r="E893" s="1">
        <v>6.05</v>
      </c>
      <c r="F893" s="1">
        <v>1609</v>
      </c>
      <c r="G893" s="1" t="s">
        <v>1616</v>
      </c>
      <c r="H893" s="1" t="s">
        <v>49</v>
      </c>
      <c r="I893" s="1" t="s">
        <v>114</v>
      </c>
      <c r="J893" s="1" t="s">
        <v>29</v>
      </c>
      <c r="K893" s="1" t="s">
        <v>109</v>
      </c>
      <c r="L893" s="1" t="s">
        <v>59</v>
      </c>
      <c r="M893" s="1" t="s">
        <v>1536</v>
      </c>
      <c r="N893" s="1">
        <v>0.37</v>
      </c>
      <c r="O893" s="1" t="s">
        <v>33</v>
      </c>
      <c r="P893" s="1" t="s">
        <v>34</v>
      </c>
      <c r="Q893" s="1" t="s">
        <v>45</v>
      </c>
      <c r="R893" s="1" t="s">
        <v>1617</v>
      </c>
      <c r="S893" s="1">
        <v>95823</v>
      </c>
      <c r="T893" s="3">
        <v>42135</v>
      </c>
      <c r="U893" s="3">
        <v>42136</v>
      </c>
      <c r="V893" s="1">
        <v>-90.585499999999996</v>
      </c>
      <c r="W893" s="1">
        <v>7</v>
      </c>
      <c r="X893" s="1">
        <v>17.309999999999999</v>
      </c>
      <c r="Y893" s="4">
        <v>87824</v>
      </c>
    </row>
    <row r="894" spans="1:25" ht="12.75" customHeight="1" x14ac:dyDescent="0.25">
      <c r="A894" s="1">
        <v>22683</v>
      </c>
      <c r="B894" s="1" t="s">
        <v>25</v>
      </c>
      <c r="C894" s="1">
        <v>0.03</v>
      </c>
      <c r="D894" s="1">
        <v>9.7100000000000009</v>
      </c>
      <c r="E894" s="1">
        <v>9.4499999999999993</v>
      </c>
      <c r="F894" s="1">
        <v>1609</v>
      </c>
      <c r="G894" s="1" t="s">
        <v>1616</v>
      </c>
      <c r="H894" s="1" t="s">
        <v>49</v>
      </c>
      <c r="I894" s="1" t="s">
        <v>114</v>
      </c>
      <c r="J894" s="1" t="s">
        <v>29</v>
      </c>
      <c r="K894" s="1" t="s">
        <v>141</v>
      </c>
      <c r="L894" s="1" t="s">
        <v>59</v>
      </c>
      <c r="M894" s="1" t="s">
        <v>510</v>
      </c>
      <c r="N894" s="1">
        <v>0.6</v>
      </c>
      <c r="O894" s="1" t="s">
        <v>33</v>
      </c>
      <c r="P894" s="1" t="s">
        <v>34</v>
      </c>
      <c r="Q894" s="1" t="s">
        <v>45</v>
      </c>
      <c r="R894" s="1" t="s">
        <v>1617</v>
      </c>
      <c r="S894" s="1">
        <v>95823</v>
      </c>
      <c r="T894" s="3">
        <v>42135</v>
      </c>
      <c r="U894" s="3">
        <v>42135</v>
      </c>
      <c r="V894" s="1">
        <v>-36.9</v>
      </c>
      <c r="W894" s="1">
        <v>2</v>
      </c>
      <c r="X894" s="1">
        <v>23.56</v>
      </c>
      <c r="Y894" s="4">
        <v>87824</v>
      </c>
    </row>
    <row r="895" spans="1:25" ht="12.75" customHeight="1" x14ac:dyDescent="0.25">
      <c r="A895" s="1">
        <v>18394</v>
      </c>
      <c r="B895" s="1" t="s">
        <v>106</v>
      </c>
      <c r="C895" s="1">
        <v>0.06</v>
      </c>
      <c r="D895" s="1">
        <v>40.97</v>
      </c>
      <c r="E895" s="1">
        <v>1.99</v>
      </c>
      <c r="F895" s="1">
        <v>1614</v>
      </c>
      <c r="G895" s="1" t="s">
        <v>1618</v>
      </c>
      <c r="H895" s="1" t="s">
        <v>49</v>
      </c>
      <c r="I895" s="1" t="s">
        <v>114</v>
      </c>
      <c r="J895" s="1" t="s">
        <v>77</v>
      </c>
      <c r="K895" s="1" t="s">
        <v>180</v>
      </c>
      <c r="L895" s="1" t="s">
        <v>51</v>
      </c>
      <c r="M895" s="1" t="s">
        <v>1619</v>
      </c>
      <c r="N895" s="1">
        <v>0.42</v>
      </c>
      <c r="O895" s="1" t="s">
        <v>33</v>
      </c>
      <c r="P895" s="1" t="s">
        <v>53</v>
      </c>
      <c r="Q895" s="1" t="s">
        <v>193</v>
      </c>
      <c r="R895" s="1" t="s">
        <v>1620</v>
      </c>
      <c r="S895" s="1">
        <v>1748</v>
      </c>
      <c r="T895" s="3">
        <v>42102</v>
      </c>
      <c r="U895" s="3">
        <v>42106</v>
      </c>
      <c r="V895" s="1">
        <v>341.19809999999995</v>
      </c>
      <c r="W895" s="1">
        <v>12</v>
      </c>
      <c r="X895" s="1">
        <v>494.49</v>
      </c>
      <c r="Y895" s="4">
        <v>87823</v>
      </c>
    </row>
    <row r="896" spans="1:25" ht="12.75" customHeight="1" x14ac:dyDescent="0.25">
      <c r="A896" s="1">
        <v>19501</v>
      </c>
      <c r="B896" s="1" t="s">
        <v>25</v>
      </c>
      <c r="C896" s="1">
        <v>0.09</v>
      </c>
      <c r="D896" s="1">
        <v>12.88</v>
      </c>
      <c r="E896" s="1">
        <v>4.59</v>
      </c>
      <c r="F896" s="1">
        <v>1618</v>
      </c>
      <c r="G896" s="1" t="s">
        <v>1621</v>
      </c>
      <c r="H896" s="1" t="s">
        <v>49</v>
      </c>
      <c r="I896" s="1" t="s">
        <v>114</v>
      </c>
      <c r="J896" s="1" t="s">
        <v>29</v>
      </c>
      <c r="K896" s="1" t="s">
        <v>174</v>
      </c>
      <c r="L896" s="1" t="s">
        <v>31</v>
      </c>
      <c r="M896" s="1" t="s">
        <v>1622</v>
      </c>
      <c r="N896" s="1">
        <v>0.82</v>
      </c>
      <c r="O896" s="1" t="s">
        <v>33</v>
      </c>
      <c r="P896" s="1" t="s">
        <v>61</v>
      </c>
      <c r="Q896" s="1" t="s">
        <v>703</v>
      </c>
      <c r="R896" s="1" t="s">
        <v>1623</v>
      </c>
      <c r="S896" s="1">
        <v>46322</v>
      </c>
      <c r="T896" s="3">
        <v>42100</v>
      </c>
      <c r="U896" s="3">
        <v>42100</v>
      </c>
      <c r="V896" s="1">
        <v>-175.13</v>
      </c>
      <c r="W896" s="1">
        <v>13</v>
      </c>
      <c r="X896" s="1">
        <v>158.13</v>
      </c>
      <c r="Y896" s="4">
        <v>90248</v>
      </c>
    </row>
    <row r="897" spans="1:25" ht="12.75" customHeight="1" x14ac:dyDescent="0.25">
      <c r="A897" s="1">
        <v>19502</v>
      </c>
      <c r="B897" s="1" t="s">
        <v>25</v>
      </c>
      <c r="C897" s="1">
        <v>0.02</v>
      </c>
      <c r="D897" s="1">
        <v>45.99</v>
      </c>
      <c r="E897" s="1">
        <v>4.99</v>
      </c>
      <c r="F897" s="1">
        <v>1620</v>
      </c>
      <c r="G897" s="1" t="s">
        <v>1624</v>
      </c>
      <c r="H897" s="1" t="s">
        <v>27</v>
      </c>
      <c r="I897" s="1" t="s">
        <v>114</v>
      </c>
      <c r="J897" s="1" t="s">
        <v>77</v>
      </c>
      <c r="K897" s="1" t="s">
        <v>78</v>
      </c>
      <c r="L897" s="1" t="s">
        <v>59</v>
      </c>
      <c r="M897" s="1" t="s">
        <v>1625</v>
      </c>
      <c r="N897" s="1">
        <v>0.56999999999999995</v>
      </c>
      <c r="O897" s="1" t="s">
        <v>33</v>
      </c>
      <c r="P897" s="1" t="s">
        <v>53</v>
      </c>
      <c r="Q897" s="1" t="s">
        <v>234</v>
      </c>
      <c r="R897" s="1" t="s">
        <v>1211</v>
      </c>
      <c r="S897" s="1">
        <v>17602</v>
      </c>
      <c r="T897" s="3">
        <v>42100</v>
      </c>
      <c r="U897" s="3">
        <v>42101</v>
      </c>
      <c r="V897" s="1">
        <v>3.96</v>
      </c>
      <c r="W897" s="1">
        <v>4</v>
      </c>
      <c r="X897" s="1">
        <v>163.01</v>
      </c>
      <c r="Y897" s="4">
        <v>90248</v>
      </c>
    </row>
    <row r="898" spans="1:25" ht="12.75" customHeight="1" x14ac:dyDescent="0.25">
      <c r="A898" s="1">
        <v>23750</v>
      </c>
      <c r="B898" s="1" t="s">
        <v>25</v>
      </c>
      <c r="C898" s="1">
        <v>0.06</v>
      </c>
      <c r="D898" s="1">
        <v>15.01</v>
      </c>
      <c r="E898" s="1">
        <v>8.4</v>
      </c>
      <c r="F898" s="1">
        <v>1623</v>
      </c>
      <c r="G898" s="1" t="s">
        <v>1626</v>
      </c>
      <c r="H898" s="1" t="s">
        <v>49</v>
      </c>
      <c r="I898" s="1" t="s">
        <v>58</v>
      </c>
      <c r="J898" s="1" t="s">
        <v>29</v>
      </c>
      <c r="K898" s="1" t="s">
        <v>109</v>
      </c>
      <c r="L898" s="1" t="s">
        <v>59</v>
      </c>
      <c r="M898" s="1" t="s">
        <v>1627</v>
      </c>
      <c r="N898" s="1">
        <v>0.39</v>
      </c>
      <c r="O898" s="1" t="s">
        <v>33</v>
      </c>
      <c r="P898" s="1" t="s">
        <v>61</v>
      </c>
      <c r="Q898" s="1" t="s">
        <v>703</v>
      </c>
      <c r="R898" s="1" t="s">
        <v>1628</v>
      </c>
      <c r="S898" s="1">
        <v>46375</v>
      </c>
      <c r="T898" s="3">
        <v>42148</v>
      </c>
      <c r="U898" s="3">
        <v>42150</v>
      </c>
      <c r="V898" s="1">
        <v>1.6169000000000011</v>
      </c>
      <c r="W898" s="1">
        <v>22</v>
      </c>
      <c r="X898" s="1">
        <v>333.04</v>
      </c>
      <c r="Y898" s="4">
        <v>87611</v>
      </c>
    </row>
    <row r="899" spans="1:25" ht="12.75" customHeight="1" x14ac:dyDescent="0.25">
      <c r="A899" s="1">
        <v>23751</v>
      </c>
      <c r="B899" s="1" t="s">
        <v>25</v>
      </c>
      <c r="C899" s="1">
        <v>0.09</v>
      </c>
      <c r="D899" s="1">
        <v>40.479999999999997</v>
      </c>
      <c r="E899" s="1">
        <v>19.989999999999998</v>
      </c>
      <c r="F899" s="1">
        <v>1623</v>
      </c>
      <c r="G899" s="1" t="s">
        <v>1626</v>
      </c>
      <c r="H899" s="1" t="s">
        <v>49</v>
      </c>
      <c r="I899" s="1" t="s">
        <v>58</v>
      </c>
      <c r="J899" s="1" t="s">
        <v>77</v>
      </c>
      <c r="K899" s="1" t="s">
        <v>180</v>
      </c>
      <c r="L899" s="1" t="s">
        <v>59</v>
      </c>
      <c r="M899" s="1" t="s">
        <v>830</v>
      </c>
      <c r="N899" s="1">
        <v>0.77</v>
      </c>
      <c r="O899" s="1" t="s">
        <v>33</v>
      </c>
      <c r="P899" s="1" t="s">
        <v>61</v>
      </c>
      <c r="Q899" s="1" t="s">
        <v>703</v>
      </c>
      <c r="R899" s="1" t="s">
        <v>1628</v>
      </c>
      <c r="S899" s="1">
        <v>46375</v>
      </c>
      <c r="T899" s="3">
        <v>42148</v>
      </c>
      <c r="U899" s="3">
        <v>42150</v>
      </c>
      <c r="V899" s="1">
        <v>65.394000000000062</v>
      </c>
      <c r="W899" s="1">
        <v>12</v>
      </c>
      <c r="X899" s="1">
        <v>472.44</v>
      </c>
      <c r="Y899" s="4">
        <v>87611</v>
      </c>
    </row>
    <row r="900" spans="1:25" ht="12.75" customHeight="1" x14ac:dyDescent="0.25">
      <c r="A900" s="1">
        <v>23752</v>
      </c>
      <c r="B900" s="1" t="s">
        <v>25</v>
      </c>
      <c r="C900" s="1">
        <v>0.05</v>
      </c>
      <c r="D900" s="1">
        <v>12.28</v>
      </c>
      <c r="E900" s="1">
        <v>6.13</v>
      </c>
      <c r="F900" s="1">
        <v>1623</v>
      </c>
      <c r="G900" s="1" t="s">
        <v>1626</v>
      </c>
      <c r="H900" s="1" t="s">
        <v>49</v>
      </c>
      <c r="I900" s="1" t="s">
        <v>58</v>
      </c>
      <c r="J900" s="1" t="s">
        <v>29</v>
      </c>
      <c r="K900" s="1" t="s">
        <v>141</v>
      </c>
      <c r="L900" s="1" t="s">
        <v>59</v>
      </c>
      <c r="M900" s="1" t="s">
        <v>1461</v>
      </c>
      <c r="N900" s="1">
        <v>0.56999999999999995</v>
      </c>
      <c r="O900" s="1" t="s">
        <v>33</v>
      </c>
      <c r="P900" s="1" t="s">
        <v>61</v>
      </c>
      <c r="Q900" s="1" t="s">
        <v>703</v>
      </c>
      <c r="R900" s="1" t="s">
        <v>1628</v>
      </c>
      <c r="S900" s="1">
        <v>46375</v>
      </c>
      <c r="T900" s="3">
        <v>42148</v>
      </c>
      <c r="U900" s="3">
        <v>42149</v>
      </c>
      <c r="V900" s="1">
        <v>1.3360000000000003</v>
      </c>
      <c r="W900" s="1">
        <v>1</v>
      </c>
      <c r="X900" s="1">
        <v>18.73</v>
      </c>
      <c r="Y900" s="4">
        <v>87611</v>
      </c>
    </row>
    <row r="901" spans="1:25" ht="12.75" customHeight="1" x14ac:dyDescent="0.25">
      <c r="A901" s="1">
        <v>21145</v>
      </c>
      <c r="B901" s="1" t="s">
        <v>56</v>
      </c>
      <c r="C901" s="1">
        <v>0.08</v>
      </c>
      <c r="D901" s="1">
        <v>213.45</v>
      </c>
      <c r="E901" s="1">
        <v>14.7</v>
      </c>
      <c r="F901" s="1">
        <v>1625</v>
      </c>
      <c r="G901" s="1" t="s">
        <v>1629</v>
      </c>
      <c r="H901" s="1" t="s">
        <v>39</v>
      </c>
      <c r="I901" s="1" t="s">
        <v>40</v>
      </c>
      <c r="J901" s="1" t="s">
        <v>77</v>
      </c>
      <c r="K901" s="1" t="s">
        <v>85</v>
      </c>
      <c r="L901" s="1" t="s">
        <v>43</v>
      </c>
      <c r="M901" s="1" t="s">
        <v>291</v>
      </c>
      <c r="N901" s="1">
        <v>0.59</v>
      </c>
      <c r="O901" s="1" t="s">
        <v>33</v>
      </c>
      <c r="P901" s="1" t="s">
        <v>53</v>
      </c>
      <c r="Q901" s="1" t="s">
        <v>71</v>
      </c>
      <c r="R901" s="1" t="s">
        <v>1630</v>
      </c>
      <c r="S901" s="1">
        <v>11542</v>
      </c>
      <c r="T901" s="3">
        <v>42090</v>
      </c>
      <c r="U901" s="3">
        <v>42092</v>
      </c>
      <c r="V901" s="1">
        <v>1674.7541999999999</v>
      </c>
      <c r="W901" s="1">
        <v>12</v>
      </c>
      <c r="X901" s="1">
        <v>2427.1799999999998</v>
      </c>
      <c r="Y901" s="4">
        <v>90600</v>
      </c>
    </row>
    <row r="902" spans="1:25" ht="12.75" customHeight="1" x14ac:dyDescent="0.25">
      <c r="A902" s="1">
        <v>21146</v>
      </c>
      <c r="B902" s="1" t="s">
        <v>56</v>
      </c>
      <c r="C902" s="1">
        <v>0.1</v>
      </c>
      <c r="D902" s="1">
        <v>55.98</v>
      </c>
      <c r="E902" s="1">
        <v>13.88</v>
      </c>
      <c r="F902" s="1">
        <v>1625</v>
      </c>
      <c r="G902" s="1" t="s">
        <v>1629</v>
      </c>
      <c r="H902" s="1" t="s">
        <v>49</v>
      </c>
      <c r="I902" s="1" t="s">
        <v>40</v>
      </c>
      <c r="J902" s="1" t="s">
        <v>29</v>
      </c>
      <c r="K902" s="1" t="s">
        <v>93</v>
      </c>
      <c r="L902" s="1" t="s">
        <v>59</v>
      </c>
      <c r="M902" s="1" t="s">
        <v>1631</v>
      </c>
      <c r="N902" s="1">
        <v>0.36</v>
      </c>
      <c r="O902" s="1" t="s">
        <v>33</v>
      </c>
      <c r="P902" s="1" t="s">
        <v>53</v>
      </c>
      <c r="Q902" s="1" t="s">
        <v>71</v>
      </c>
      <c r="R902" s="1" t="s">
        <v>1630</v>
      </c>
      <c r="S902" s="1">
        <v>11542</v>
      </c>
      <c r="T902" s="3">
        <v>42090</v>
      </c>
      <c r="U902" s="3">
        <v>42092</v>
      </c>
      <c r="V902" s="1">
        <v>300.04649999999998</v>
      </c>
      <c r="W902" s="1">
        <v>8</v>
      </c>
      <c r="X902" s="1">
        <v>434.85</v>
      </c>
      <c r="Y902" s="4">
        <v>90600</v>
      </c>
    </row>
    <row r="903" spans="1:25" ht="12.75" customHeight="1" x14ac:dyDescent="0.25">
      <c r="A903" s="1">
        <v>21147</v>
      </c>
      <c r="B903" s="1" t="s">
        <v>56</v>
      </c>
      <c r="C903" s="1">
        <v>0</v>
      </c>
      <c r="D903" s="1">
        <v>16.059999999999999</v>
      </c>
      <c r="E903" s="1">
        <v>8.34</v>
      </c>
      <c r="F903" s="1">
        <v>1625</v>
      </c>
      <c r="G903" s="1" t="s">
        <v>1629</v>
      </c>
      <c r="H903" s="1" t="s">
        <v>49</v>
      </c>
      <c r="I903" s="1" t="s">
        <v>40</v>
      </c>
      <c r="J903" s="1" t="s">
        <v>29</v>
      </c>
      <c r="K903" s="1" t="s">
        <v>141</v>
      </c>
      <c r="L903" s="1" t="s">
        <v>59</v>
      </c>
      <c r="M903" s="1" t="s">
        <v>1632</v>
      </c>
      <c r="N903" s="1">
        <v>0.59</v>
      </c>
      <c r="O903" s="1" t="s">
        <v>33</v>
      </c>
      <c r="P903" s="1" t="s">
        <v>53</v>
      </c>
      <c r="Q903" s="1" t="s">
        <v>71</v>
      </c>
      <c r="R903" s="1" t="s">
        <v>1630</v>
      </c>
      <c r="S903" s="1">
        <v>11542</v>
      </c>
      <c r="T903" s="3">
        <v>42090</v>
      </c>
      <c r="U903" s="3">
        <v>42091</v>
      </c>
      <c r="V903" s="1">
        <v>-28.09</v>
      </c>
      <c r="W903" s="1">
        <v>1</v>
      </c>
      <c r="X903" s="1">
        <v>19.16</v>
      </c>
      <c r="Y903" s="4">
        <v>90600</v>
      </c>
    </row>
    <row r="904" spans="1:25" ht="12.75" customHeight="1" x14ac:dyDescent="0.25">
      <c r="A904" s="1">
        <v>21270</v>
      </c>
      <c r="B904" s="1" t="s">
        <v>56</v>
      </c>
      <c r="C904" s="1">
        <v>0</v>
      </c>
      <c r="D904" s="1">
        <v>209.37</v>
      </c>
      <c r="E904" s="1">
        <v>69</v>
      </c>
      <c r="F904" s="1">
        <v>1625</v>
      </c>
      <c r="G904" s="1" t="s">
        <v>1629</v>
      </c>
      <c r="H904" s="1" t="s">
        <v>49</v>
      </c>
      <c r="I904" s="1" t="s">
        <v>40</v>
      </c>
      <c r="J904" s="1" t="s">
        <v>41</v>
      </c>
      <c r="K904" s="1" t="s">
        <v>152</v>
      </c>
      <c r="L904" s="1" t="s">
        <v>236</v>
      </c>
      <c r="M904" s="1" t="s">
        <v>1633</v>
      </c>
      <c r="N904" s="1">
        <v>0.79</v>
      </c>
      <c r="O904" s="1" t="s">
        <v>33</v>
      </c>
      <c r="P904" s="1" t="s">
        <v>53</v>
      </c>
      <c r="Q904" s="1" t="s">
        <v>71</v>
      </c>
      <c r="R904" s="1" t="s">
        <v>1630</v>
      </c>
      <c r="S904" s="1">
        <v>11542</v>
      </c>
      <c r="T904" s="3">
        <v>42051</v>
      </c>
      <c r="U904" s="3">
        <v>42053</v>
      </c>
      <c r="V904" s="1">
        <v>-263.1119290800001</v>
      </c>
      <c r="W904" s="1">
        <v>11</v>
      </c>
      <c r="X904" s="1">
        <v>1959.88</v>
      </c>
      <c r="Y904" s="4">
        <v>90601</v>
      </c>
    </row>
    <row r="905" spans="1:25" ht="12.75" customHeight="1" x14ac:dyDescent="0.25">
      <c r="A905" s="1">
        <v>23604</v>
      </c>
      <c r="B905" s="1" t="s">
        <v>25</v>
      </c>
      <c r="C905" s="1">
        <v>0.06</v>
      </c>
      <c r="D905" s="1">
        <v>43.57</v>
      </c>
      <c r="E905" s="1">
        <v>16.36</v>
      </c>
      <c r="F905" s="1">
        <v>1627</v>
      </c>
      <c r="G905" s="1" t="s">
        <v>1634</v>
      </c>
      <c r="H905" s="1" t="s">
        <v>49</v>
      </c>
      <c r="I905" s="1" t="s">
        <v>28</v>
      </c>
      <c r="J905" s="1" t="s">
        <v>29</v>
      </c>
      <c r="K905" s="1" t="s">
        <v>141</v>
      </c>
      <c r="L905" s="1" t="s">
        <v>59</v>
      </c>
      <c r="M905" s="1" t="s">
        <v>1635</v>
      </c>
      <c r="N905" s="1">
        <v>0.55000000000000004</v>
      </c>
      <c r="O905" s="1" t="s">
        <v>33</v>
      </c>
      <c r="P905" s="1" t="s">
        <v>136</v>
      </c>
      <c r="Q905" s="1" t="s">
        <v>244</v>
      </c>
      <c r="R905" s="1" t="s">
        <v>1636</v>
      </c>
      <c r="S905" s="1">
        <v>37743</v>
      </c>
      <c r="T905" s="3">
        <v>42152</v>
      </c>
      <c r="U905" s="3">
        <v>42154</v>
      </c>
      <c r="V905" s="1">
        <v>-38.808</v>
      </c>
      <c r="W905" s="1">
        <v>17</v>
      </c>
      <c r="X905" s="1">
        <v>710.16</v>
      </c>
      <c r="Y905" s="4">
        <v>90602</v>
      </c>
    </row>
    <row r="906" spans="1:25" ht="12.75" customHeight="1" x14ac:dyDescent="0.25">
      <c r="A906" s="1">
        <v>19769</v>
      </c>
      <c r="B906" s="1" t="s">
        <v>25</v>
      </c>
      <c r="C906" s="1">
        <v>0.08</v>
      </c>
      <c r="D906" s="1">
        <v>8.09</v>
      </c>
      <c r="E906" s="1">
        <v>7.96</v>
      </c>
      <c r="F906" s="1">
        <v>1632</v>
      </c>
      <c r="G906" s="1" t="s">
        <v>1637</v>
      </c>
      <c r="H906" s="1" t="s">
        <v>27</v>
      </c>
      <c r="I906" s="1" t="s">
        <v>40</v>
      </c>
      <c r="J906" s="1" t="s">
        <v>41</v>
      </c>
      <c r="K906" s="1" t="s">
        <v>50</v>
      </c>
      <c r="L906" s="1" t="s">
        <v>59</v>
      </c>
      <c r="M906" s="1" t="s">
        <v>157</v>
      </c>
      <c r="N906" s="1">
        <v>0.49</v>
      </c>
      <c r="O906" s="1" t="s">
        <v>33</v>
      </c>
      <c r="P906" s="1" t="s">
        <v>136</v>
      </c>
      <c r="Q906" s="1" t="s">
        <v>671</v>
      </c>
      <c r="R906" s="1" t="s">
        <v>1638</v>
      </c>
      <c r="S906" s="1">
        <v>39401</v>
      </c>
      <c r="T906" s="3">
        <v>42019</v>
      </c>
      <c r="U906" s="3">
        <v>42020</v>
      </c>
      <c r="V906" s="1">
        <v>15.984</v>
      </c>
      <c r="W906" s="1">
        <v>6</v>
      </c>
      <c r="X906" s="1">
        <v>48.25</v>
      </c>
      <c r="Y906" s="4">
        <v>90530</v>
      </c>
    </row>
    <row r="907" spans="1:25" ht="12.75" customHeight="1" x14ac:dyDescent="0.25">
      <c r="A907" s="1">
        <v>20359</v>
      </c>
      <c r="B907" s="1" t="s">
        <v>25</v>
      </c>
      <c r="C907" s="1">
        <v>0.02</v>
      </c>
      <c r="D907" s="1">
        <v>25.99</v>
      </c>
      <c r="E907" s="1">
        <v>5.37</v>
      </c>
      <c r="F907" s="1">
        <v>1632</v>
      </c>
      <c r="G907" s="1" t="s">
        <v>1637</v>
      </c>
      <c r="H907" s="1" t="s">
        <v>49</v>
      </c>
      <c r="I907" s="1" t="s">
        <v>40</v>
      </c>
      <c r="J907" s="1" t="s">
        <v>29</v>
      </c>
      <c r="K907" s="1" t="s">
        <v>30</v>
      </c>
      <c r="L907" s="1" t="s">
        <v>59</v>
      </c>
      <c r="M907" s="1" t="s">
        <v>1639</v>
      </c>
      <c r="N907" s="1">
        <v>0.56000000000000005</v>
      </c>
      <c r="O907" s="1" t="s">
        <v>33</v>
      </c>
      <c r="P907" s="1" t="s">
        <v>136</v>
      </c>
      <c r="Q907" s="1" t="s">
        <v>671</v>
      </c>
      <c r="R907" s="1" t="s">
        <v>1638</v>
      </c>
      <c r="S907" s="1">
        <v>39401</v>
      </c>
      <c r="T907" s="3">
        <v>42109</v>
      </c>
      <c r="U907" s="3">
        <v>42111</v>
      </c>
      <c r="V907" s="1">
        <v>-88.158000000000001</v>
      </c>
      <c r="W907" s="1">
        <v>9</v>
      </c>
      <c r="X907" s="1">
        <v>243.24</v>
      </c>
      <c r="Y907" s="4">
        <v>90533</v>
      </c>
    </row>
    <row r="908" spans="1:25" ht="12.75" customHeight="1" x14ac:dyDescent="0.25">
      <c r="A908" s="1">
        <v>24786</v>
      </c>
      <c r="B908" s="1" t="s">
        <v>37</v>
      </c>
      <c r="C908" s="1">
        <v>0.03</v>
      </c>
      <c r="D908" s="1">
        <v>5.98</v>
      </c>
      <c r="E908" s="1">
        <v>3.85</v>
      </c>
      <c r="F908" s="1">
        <v>1633</v>
      </c>
      <c r="G908" s="1" t="s">
        <v>1640</v>
      </c>
      <c r="H908" s="1" t="s">
        <v>49</v>
      </c>
      <c r="I908" s="1" t="s">
        <v>40</v>
      </c>
      <c r="J908" s="1" t="s">
        <v>77</v>
      </c>
      <c r="K908" s="1" t="s">
        <v>180</v>
      </c>
      <c r="L908" s="1" t="s">
        <v>51</v>
      </c>
      <c r="M908" s="1" t="s">
        <v>1137</v>
      </c>
      <c r="N908" s="1">
        <v>0.68</v>
      </c>
      <c r="O908" s="1" t="s">
        <v>33</v>
      </c>
      <c r="P908" s="1" t="s">
        <v>136</v>
      </c>
      <c r="Q908" s="1" t="s">
        <v>671</v>
      </c>
      <c r="R908" s="1" t="s">
        <v>1641</v>
      </c>
      <c r="S908" s="1">
        <v>38637</v>
      </c>
      <c r="T908" s="3">
        <v>42045</v>
      </c>
      <c r="U908" s="3">
        <v>42047</v>
      </c>
      <c r="V908" s="1">
        <v>-76.106800000000007</v>
      </c>
      <c r="W908" s="1">
        <v>6</v>
      </c>
      <c r="X908" s="1">
        <v>38.54</v>
      </c>
      <c r="Y908" s="4">
        <v>90531</v>
      </c>
    </row>
    <row r="909" spans="1:25" ht="12.75" customHeight="1" x14ac:dyDescent="0.25">
      <c r="A909" s="1">
        <v>26340</v>
      </c>
      <c r="B909" s="1" t="s">
        <v>37</v>
      </c>
      <c r="C909" s="1">
        <v>0.08</v>
      </c>
      <c r="D909" s="1">
        <v>100.97</v>
      </c>
      <c r="E909" s="1">
        <v>14</v>
      </c>
      <c r="F909" s="1">
        <v>1634</v>
      </c>
      <c r="G909" s="1" t="s">
        <v>1642</v>
      </c>
      <c r="H909" s="1" t="s">
        <v>39</v>
      </c>
      <c r="I909" s="1" t="s">
        <v>40</v>
      </c>
      <c r="J909" s="1" t="s">
        <v>77</v>
      </c>
      <c r="K909" s="1" t="s">
        <v>85</v>
      </c>
      <c r="L909" s="1" t="s">
        <v>43</v>
      </c>
      <c r="M909" s="1" t="s">
        <v>1643</v>
      </c>
      <c r="N909" s="1">
        <v>0.37</v>
      </c>
      <c r="O909" s="1" t="s">
        <v>33</v>
      </c>
      <c r="P909" s="1" t="s">
        <v>136</v>
      </c>
      <c r="Q909" s="1" t="s">
        <v>671</v>
      </c>
      <c r="R909" s="1" t="s">
        <v>1644</v>
      </c>
      <c r="S909" s="1">
        <v>39212</v>
      </c>
      <c r="T909" s="3">
        <v>42103</v>
      </c>
      <c r="U909" s="3">
        <v>42104</v>
      </c>
      <c r="V909" s="1">
        <v>-73.494119999999938</v>
      </c>
      <c r="W909" s="1">
        <v>15</v>
      </c>
      <c r="X909" s="1">
        <v>1483.16</v>
      </c>
      <c r="Y909" s="4">
        <v>90532</v>
      </c>
    </row>
    <row r="910" spans="1:25" ht="12.75" customHeight="1" x14ac:dyDescent="0.25">
      <c r="A910" s="1">
        <v>19144</v>
      </c>
      <c r="B910" s="1" t="s">
        <v>47</v>
      </c>
      <c r="C910" s="1">
        <v>0.08</v>
      </c>
      <c r="D910" s="1">
        <v>115.99</v>
      </c>
      <c r="E910" s="1">
        <v>56.14</v>
      </c>
      <c r="F910" s="1">
        <v>1636</v>
      </c>
      <c r="G910" s="1" t="s">
        <v>1645</v>
      </c>
      <c r="H910" s="1" t="s">
        <v>39</v>
      </c>
      <c r="I910" s="1" t="s">
        <v>40</v>
      </c>
      <c r="J910" s="1" t="s">
        <v>77</v>
      </c>
      <c r="K910" s="1" t="s">
        <v>85</v>
      </c>
      <c r="L910" s="1" t="s">
        <v>43</v>
      </c>
      <c r="M910" s="1" t="s">
        <v>1355</v>
      </c>
      <c r="N910" s="1">
        <v>0.4</v>
      </c>
      <c r="O910" s="1" t="s">
        <v>33</v>
      </c>
      <c r="P910" s="1" t="s">
        <v>34</v>
      </c>
      <c r="Q910" s="1" t="s">
        <v>45</v>
      </c>
      <c r="R910" s="1" t="s">
        <v>1646</v>
      </c>
      <c r="S910" s="1">
        <v>93905</v>
      </c>
      <c r="T910" s="3">
        <v>42018</v>
      </c>
      <c r="U910" s="3">
        <v>42020</v>
      </c>
      <c r="V910" s="1">
        <v>-272.860884</v>
      </c>
      <c r="W910" s="1">
        <v>5</v>
      </c>
      <c r="X910" s="1">
        <v>562.92999999999995</v>
      </c>
      <c r="Y910" s="4">
        <v>89704</v>
      </c>
    </row>
    <row r="911" spans="1:25" ht="12.75" customHeight="1" x14ac:dyDescent="0.25">
      <c r="A911" s="1">
        <v>19145</v>
      </c>
      <c r="B911" s="1" t="s">
        <v>47</v>
      </c>
      <c r="C911" s="1">
        <v>0.08</v>
      </c>
      <c r="D911" s="1">
        <v>4.28</v>
      </c>
      <c r="E911" s="1">
        <v>0.94</v>
      </c>
      <c r="F911" s="1">
        <v>1636</v>
      </c>
      <c r="G911" s="1" t="s">
        <v>1645</v>
      </c>
      <c r="H911" s="1" t="s">
        <v>49</v>
      </c>
      <c r="I911" s="1" t="s">
        <v>40</v>
      </c>
      <c r="J911" s="1" t="s">
        <v>29</v>
      </c>
      <c r="K911" s="1" t="s">
        <v>30</v>
      </c>
      <c r="L911" s="1" t="s">
        <v>31</v>
      </c>
      <c r="M911" s="1" t="s">
        <v>1647</v>
      </c>
      <c r="N911" s="1">
        <v>0.56000000000000005</v>
      </c>
      <c r="O911" s="1" t="s">
        <v>33</v>
      </c>
      <c r="P911" s="1" t="s">
        <v>34</v>
      </c>
      <c r="Q911" s="1" t="s">
        <v>45</v>
      </c>
      <c r="R911" s="1" t="s">
        <v>1646</v>
      </c>
      <c r="S911" s="1">
        <v>93905</v>
      </c>
      <c r="T911" s="3">
        <v>42018</v>
      </c>
      <c r="U911" s="3">
        <v>42021</v>
      </c>
      <c r="V911" s="1">
        <v>10.5792</v>
      </c>
      <c r="W911" s="1">
        <v>7</v>
      </c>
      <c r="X911" s="1">
        <v>29.18</v>
      </c>
      <c r="Y911" s="4">
        <v>89704</v>
      </c>
    </row>
    <row r="912" spans="1:25" ht="12.75" customHeight="1" x14ac:dyDescent="0.25">
      <c r="A912" s="1">
        <v>20869</v>
      </c>
      <c r="B912" s="1" t="s">
        <v>25</v>
      </c>
      <c r="C912" s="1">
        <v>0.04</v>
      </c>
      <c r="D912" s="1">
        <v>136.97999999999999</v>
      </c>
      <c r="E912" s="1">
        <v>24.49</v>
      </c>
      <c r="F912" s="1">
        <v>1636</v>
      </c>
      <c r="G912" s="1" t="s">
        <v>1645</v>
      </c>
      <c r="H912" s="1" t="s">
        <v>27</v>
      </c>
      <c r="I912" s="1" t="s">
        <v>40</v>
      </c>
      <c r="J912" s="1" t="s">
        <v>41</v>
      </c>
      <c r="K912" s="1" t="s">
        <v>50</v>
      </c>
      <c r="L912" s="1" t="s">
        <v>236</v>
      </c>
      <c r="M912" s="1" t="s">
        <v>1648</v>
      </c>
      <c r="N912" s="1">
        <v>0.59</v>
      </c>
      <c r="O912" s="1" t="s">
        <v>33</v>
      </c>
      <c r="P912" s="1" t="s">
        <v>34</v>
      </c>
      <c r="Q912" s="1" t="s">
        <v>45</v>
      </c>
      <c r="R912" s="1" t="s">
        <v>1646</v>
      </c>
      <c r="S912" s="1">
        <v>93905</v>
      </c>
      <c r="T912" s="3">
        <v>42016</v>
      </c>
      <c r="U912" s="3">
        <v>42018</v>
      </c>
      <c r="V912" s="1">
        <v>1127.5497</v>
      </c>
      <c r="W912" s="1">
        <v>12</v>
      </c>
      <c r="X912" s="1">
        <v>1634.13</v>
      </c>
      <c r="Y912" s="4">
        <v>89706</v>
      </c>
    </row>
    <row r="913" spans="1:25" ht="12.75" customHeight="1" x14ac:dyDescent="0.25">
      <c r="A913" s="1">
        <v>26109</v>
      </c>
      <c r="B913" s="1" t="s">
        <v>47</v>
      </c>
      <c r="C913" s="1">
        <v>0.08</v>
      </c>
      <c r="D913" s="1">
        <v>55.48</v>
      </c>
      <c r="E913" s="1">
        <v>6.79</v>
      </c>
      <c r="F913" s="1">
        <v>1639</v>
      </c>
      <c r="G913" s="1" t="s">
        <v>1649</v>
      </c>
      <c r="H913" s="1" t="s">
        <v>49</v>
      </c>
      <c r="I913" s="1" t="s">
        <v>40</v>
      </c>
      <c r="J913" s="1" t="s">
        <v>29</v>
      </c>
      <c r="K913" s="1" t="s">
        <v>93</v>
      </c>
      <c r="L913" s="1" t="s">
        <v>59</v>
      </c>
      <c r="M913" s="1" t="s">
        <v>1650</v>
      </c>
      <c r="N913" s="1">
        <v>0.37</v>
      </c>
      <c r="O913" s="1" t="s">
        <v>33</v>
      </c>
      <c r="P913" s="1" t="s">
        <v>53</v>
      </c>
      <c r="Q913" s="1" t="s">
        <v>228</v>
      </c>
      <c r="R913" s="1" t="s">
        <v>1651</v>
      </c>
      <c r="S913" s="1">
        <v>6901</v>
      </c>
      <c r="T913" s="3">
        <v>42061</v>
      </c>
      <c r="U913" s="3">
        <v>42063</v>
      </c>
      <c r="V913" s="1">
        <v>147.75659999999999</v>
      </c>
      <c r="W913" s="1">
        <v>4</v>
      </c>
      <c r="X913" s="1">
        <v>214.14</v>
      </c>
      <c r="Y913" s="4">
        <v>89705</v>
      </c>
    </row>
    <row r="914" spans="1:25" ht="12.75" customHeight="1" x14ac:dyDescent="0.25">
      <c r="A914" s="1">
        <v>18274</v>
      </c>
      <c r="B914" s="1" t="s">
        <v>106</v>
      </c>
      <c r="C914" s="1">
        <v>0.09</v>
      </c>
      <c r="D914" s="1">
        <v>107.53</v>
      </c>
      <c r="E914" s="1">
        <v>5.81</v>
      </c>
      <c r="F914" s="1">
        <v>1644</v>
      </c>
      <c r="G914" s="1" t="s">
        <v>1652</v>
      </c>
      <c r="H914" s="1" t="s">
        <v>49</v>
      </c>
      <c r="I914" s="1" t="s">
        <v>58</v>
      </c>
      <c r="J914" s="1" t="s">
        <v>41</v>
      </c>
      <c r="K914" s="1" t="s">
        <v>50</v>
      </c>
      <c r="L914" s="1" t="s">
        <v>86</v>
      </c>
      <c r="M914" s="1" t="s">
        <v>1653</v>
      </c>
      <c r="N914" s="1">
        <v>0.65</v>
      </c>
      <c r="O914" s="1" t="s">
        <v>33</v>
      </c>
      <c r="P914" s="1" t="s">
        <v>61</v>
      </c>
      <c r="Q914" s="1" t="s">
        <v>130</v>
      </c>
      <c r="R914" s="1" t="s">
        <v>1654</v>
      </c>
      <c r="S914" s="1">
        <v>77546</v>
      </c>
      <c r="T914" s="3">
        <v>42169</v>
      </c>
      <c r="U914" s="3">
        <v>42171</v>
      </c>
      <c r="V914" s="1">
        <v>69.545100000000005</v>
      </c>
      <c r="W914" s="1">
        <v>1</v>
      </c>
      <c r="X914" s="1">
        <v>100.79</v>
      </c>
      <c r="Y914" s="4">
        <v>87342</v>
      </c>
    </row>
    <row r="915" spans="1:25" ht="12.75" customHeight="1" x14ac:dyDescent="0.25">
      <c r="A915" s="1">
        <v>24265</v>
      </c>
      <c r="B915" s="1" t="s">
        <v>37</v>
      </c>
      <c r="C915" s="1">
        <v>0.06</v>
      </c>
      <c r="D915" s="1">
        <v>3.29</v>
      </c>
      <c r="E915" s="1">
        <v>1.35</v>
      </c>
      <c r="F915" s="1">
        <v>1646</v>
      </c>
      <c r="G915" s="1" t="s">
        <v>1655</v>
      </c>
      <c r="H915" s="1" t="s">
        <v>49</v>
      </c>
      <c r="I915" s="1" t="s">
        <v>58</v>
      </c>
      <c r="J915" s="1" t="s">
        <v>29</v>
      </c>
      <c r="K915" s="1" t="s">
        <v>66</v>
      </c>
      <c r="L915" s="1" t="s">
        <v>31</v>
      </c>
      <c r="M915" s="1" t="s">
        <v>296</v>
      </c>
      <c r="N915" s="1">
        <v>0.4</v>
      </c>
      <c r="O915" s="1" t="s">
        <v>33</v>
      </c>
      <c r="P915" s="1" t="s">
        <v>53</v>
      </c>
      <c r="Q915" s="1" t="s">
        <v>71</v>
      </c>
      <c r="R915" s="1" t="s">
        <v>1656</v>
      </c>
      <c r="S915" s="1">
        <v>11714</v>
      </c>
      <c r="T915" s="3">
        <v>42078</v>
      </c>
      <c r="U915" s="3">
        <v>42080</v>
      </c>
      <c r="V915" s="1">
        <v>8.5299999999999994</v>
      </c>
      <c r="W915" s="1">
        <v>11</v>
      </c>
      <c r="X915" s="1">
        <v>35.97</v>
      </c>
      <c r="Y915" s="4">
        <v>90932</v>
      </c>
    </row>
    <row r="916" spans="1:25" ht="12.75" customHeight="1" x14ac:dyDescent="0.25">
      <c r="A916" s="1">
        <v>21947</v>
      </c>
      <c r="B916" s="1" t="s">
        <v>47</v>
      </c>
      <c r="C916" s="1">
        <v>0.08</v>
      </c>
      <c r="D916" s="1">
        <v>46.89</v>
      </c>
      <c r="E916" s="1">
        <v>5.0999999999999996</v>
      </c>
      <c r="F916" s="1">
        <v>1648</v>
      </c>
      <c r="G916" s="1" t="s">
        <v>1657</v>
      </c>
      <c r="H916" s="1" t="s">
        <v>49</v>
      </c>
      <c r="I916" s="1" t="s">
        <v>28</v>
      </c>
      <c r="J916" s="1" t="s">
        <v>29</v>
      </c>
      <c r="K916" s="1" t="s">
        <v>257</v>
      </c>
      <c r="L916" s="1" t="s">
        <v>86</v>
      </c>
      <c r="M916" s="1" t="s">
        <v>1345</v>
      </c>
      <c r="N916" s="1">
        <v>0.46</v>
      </c>
      <c r="O916" s="1" t="s">
        <v>33</v>
      </c>
      <c r="P916" s="1" t="s">
        <v>61</v>
      </c>
      <c r="Q916" s="1" t="s">
        <v>178</v>
      </c>
      <c r="R916" s="1" t="s">
        <v>1658</v>
      </c>
      <c r="S916" s="1">
        <v>60098</v>
      </c>
      <c r="T916" s="3">
        <v>42088</v>
      </c>
      <c r="U916" s="3">
        <v>42090</v>
      </c>
      <c r="V916" s="1">
        <v>507.63299999999998</v>
      </c>
      <c r="W916" s="1">
        <v>17</v>
      </c>
      <c r="X916" s="1">
        <v>735.7</v>
      </c>
      <c r="Y916" s="4">
        <v>91043</v>
      </c>
    </row>
    <row r="917" spans="1:25" ht="12.75" customHeight="1" x14ac:dyDescent="0.25">
      <c r="A917" s="1">
        <v>21948</v>
      </c>
      <c r="B917" s="1" t="s">
        <v>47</v>
      </c>
      <c r="C917" s="1">
        <v>0.05</v>
      </c>
      <c r="D917" s="1">
        <v>12.98</v>
      </c>
      <c r="E917" s="1">
        <v>3.14</v>
      </c>
      <c r="F917" s="1">
        <v>1648</v>
      </c>
      <c r="G917" s="1" t="s">
        <v>1657</v>
      </c>
      <c r="H917" s="1" t="s">
        <v>49</v>
      </c>
      <c r="I917" s="1" t="s">
        <v>28</v>
      </c>
      <c r="J917" s="1" t="s">
        <v>29</v>
      </c>
      <c r="K917" s="1" t="s">
        <v>174</v>
      </c>
      <c r="L917" s="1" t="s">
        <v>51</v>
      </c>
      <c r="M917" s="1" t="s">
        <v>175</v>
      </c>
      <c r="N917" s="1">
        <v>0.6</v>
      </c>
      <c r="O917" s="1" t="s">
        <v>33</v>
      </c>
      <c r="P917" s="1" t="s">
        <v>61</v>
      </c>
      <c r="Q917" s="1" t="s">
        <v>178</v>
      </c>
      <c r="R917" s="1" t="s">
        <v>1658</v>
      </c>
      <c r="S917" s="1">
        <v>60098</v>
      </c>
      <c r="T917" s="3">
        <v>42088</v>
      </c>
      <c r="U917" s="3">
        <v>42088</v>
      </c>
      <c r="V917" s="1">
        <v>38.229999999999997</v>
      </c>
      <c r="W917" s="1">
        <v>18</v>
      </c>
      <c r="X917" s="1">
        <v>225.59</v>
      </c>
      <c r="Y917" s="4">
        <v>91043</v>
      </c>
    </row>
    <row r="918" spans="1:25" ht="12.75" customHeight="1" x14ac:dyDescent="0.25">
      <c r="A918" s="1">
        <v>20603</v>
      </c>
      <c r="B918" s="1" t="s">
        <v>47</v>
      </c>
      <c r="C918" s="1">
        <v>0.03</v>
      </c>
      <c r="D918" s="1">
        <v>48.58</v>
      </c>
      <c r="E918" s="1">
        <v>3.99</v>
      </c>
      <c r="F918" s="1">
        <v>1649</v>
      </c>
      <c r="G918" s="1" t="s">
        <v>1659</v>
      </c>
      <c r="H918" s="1" t="s">
        <v>27</v>
      </c>
      <c r="I918" s="1" t="s">
        <v>28</v>
      </c>
      <c r="J918" s="1" t="s">
        <v>29</v>
      </c>
      <c r="K918" s="1" t="s">
        <v>257</v>
      </c>
      <c r="L918" s="1" t="s">
        <v>59</v>
      </c>
      <c r="M918" s="1" t="s">
        <v>1660</v>
      </c>
      <c r="N918" s="1">
        <v>0.56000000000000005</v>
      </c>
      <c r="O918" s="1" t="s">
        <v>33</v>
      </c>
      <c r="P918" s="1" t="s">
        <v>53</v>
      </c>
      <c r="Q918" s="1" t="s">
        <v>71</v>
      </c>
      <c r="R918" s="1" t="s">
        <v>1608</v>
      </c>
      <c r="S918" s="1">
        <v>11598</v>
      </c>
      <c r="T918" s="3">
        <v>42059</v>
      </c>
      <c r="U918" s="3">
        <v>42061</v>
      </c>
      <c r="V918" s="1">
        <v>100.13279999999999</v>
      </c>
      <c r="W918" s="1">
        <v>3</v>
      </c>
      <c r="X918" s="1">
        <v>145.12</v>
      </c>
      <c r="Y918" s="4">
        <v>91041</v>
      </c>
    </row>
    <row r="919" spans="1:25" ht="12.75" customHeight="1" x14ac:dyDescent="0.25">
      <c r="A919" s="1">
        <v>24016</v>
      </c>
      <c r="B919" s="1" t="s">
        <v>25</v>
      </c>
      <c r="C919" s="1">
        <v>0.05</v>
      </c>
      <c r="D919" s="1">
        <v>6.48</v>
      </c>
      <c r="E919" s="1">
        <v>2.74</v>
      </c>
      <c r="F919" s="1">
        <v>1650</v>
      </c>
      <c r="G919" s="1" t="s">
        <v>1661</v>
      </c>
      <c r="H919" s="1" t="s">
        <v>49</v>
      </c>
      <c r="I919" s="1" t="s">
        <v>28</v>
      </c>
      <c r="J919" s="1" t="s">
        <v>77</v>
      </c>
      <c r="K919" s="1" t="s">
        <v>180</v>
      </c>
      <c r="L919" s="1" t="s">
        <v>51</v>
      </c>
      <c r="M919" s="1" t="s">
        <v>1662</v>
      </c>
      <c r="N919" s="1">
        <v>0.71</v>
      </c>
      <c r="O919" s="1" t="s">
        <v>33</v>
      </c>
      <c r="P919" s="1" t="s">
        <v>136</v>
      </c>
      <c r="Q919" s="1" t="s">
        <v>322</v>
      </c>
      <c r="R919" s="1" t="s">
        <v>1663</v>
      </c>
      <c r="S919" s="1">
        <v>27203</v>
      </c>
      <c r="T919" s="3">
        <v>42133</v>
      </c>
      <c r="U919" s="3">
        <v>42133</v>
      </c>
      <c r="V919" s="1">
        <v>15.096</v>
      </c>
      <c r="W919" s="1">
        <v>15</v>
      </c>
      <c r="X919" s="1">
        <v>94.27</v>
      </c>
      <c r="Y919" s="4">
        <v>91042</v>
      </c>
    </row>
    <row r="920" spans="1:25" ht="12.75" customHeight="1" x14ac:dyDescent="0.25">
      <c r="A920" s="1">
        <v>24017</v>
      </c>
      <c r="B920" s="1" t="s">
        <v>25</v>
      </c>
      <c r="C920" s="1">
        <v>0.09</v>
      </c>
      <c r="D920" s="1">
        <v>12.53</v>
      </c>
      <c r="E920" s="1">
        <v>0.5</v>
      </c>
      <c r="F920" s="1">
        <v>1650</v>
      </c>
      <c r="G920" s="1" t="s">
        <v>1661</v>
      </c>
      <c r="H920" s="1" t="s">
        <v>49</v>
      </c>
      <c r="I920" s="1" t="s">
        <v>28</v>
      </c>
      <c r="J920" s="1" t="s">
        <v>29</v>
      </c>
      <c r="K920" s="1" t="s">
        <v>134</v>
      </c>
      <c r="L920" s="1" t="s">
        <v>59</v>
      </c>
      <c r="M920" s="1" t="s">
        <v>1664</v>
      </c>
      <c r="N920" s="1">
        <v>0.38</v>
      </c>
      <c r="O920" s="1" t="s">
        <v>33</v>
      </c>
      <c r="P920" s="1" t="s">
        <v>136</v>
      </c>
      <c r="Q920" s="1" t="s">
        <v>322</v>
      </c>
      <c r="R920" s="1" t="s">
        <v>1663</v>
      </c>
      <c r="S920" s="1">
        <v>27203</v>
      </c>
      <c r="T920" s="3">
        <v>42133</v>
      </c>
      <c r="U920" s="3">
        <v>42134</v>
      </c>
      <c r="V920" s="1">
        <v>14.912399999999998</v>
      </c>
      <c r="W920" s="1">
        <v>7</v>
      </c>
      <c r="X920" s="1">
        <v>82.21</v>
      </c>
      <c r="Y920" s="4">
        <v>91042</v>
      </c>
    </row>
    <row r="921" spans="1:25" ht="12.75" customHeight="1" x14ac:dyDescent="0.25">
      <c r="A921" s="1">
        <v>24019</v>
      </c>
      <c r="B921" s="1" t="s">
        <v>25</v>
      </c>
      <c r="C921" s="1">
        <v>0.08</v>
      </c>
      <c r="D921" s="1">
        <v>65.989999999999995</v>
      </c>
      <c r="E921" s="1">
        <v>8.99</v>
      </c>
      <c r="F921" s="1">
        <v>1650</v>
      </c>
      <c r="G921" s="1" t="s">
        <v>1661</v>
      </c>
      <c r="H921" s="1" t="s">
        <v>27</v>
      </c>
      <c r="I921" s="1" t="s">
        <v>28</v>
      </c>
      <c r="J921" s="1" t="s">
        <v>77</v>
      </c>
      <c r="K921" s="1" t="s">
        <v>78</v>
      </c>
      <c r="L921" s="1" t="s">
        <v>59</v>
      </c>
      <c r="M921" s="1" t="s">
        <v>1665</v>
      </c>
      <c r="N921" s="1">
        <v>0.55000000000000004</v>
      </c>
      <c r="O921" s="1" t="s">
        <v>33</v>
      </c>
      <c r="P921" s="1" t="s">
        <v>136</v>
      </c>
      <c r="Q921" s="1" t="s">
        <v>322</v>
      </c>
      <c r="R921" s="1" t="s">
        <v>1663</v>
      </c>
      <c r="S921" s="1">
        <v>27203</v>
      </c>
      <c r="T921" s="3">
        <v>42133</v>
      </c>
      <c r="U921" s="3">
        <v>42135</v>
      </c>
      <c r="V921" s="1">
        <v>-135.226</v>
      </c>
      <c r="W921" s="1">
        <v>8</v>
      </c>
      <c r="X921" s="1">
        <v>417.47</v>
      </c>
      <c r="Y921" s="4">
        <v>91042</v>
      </c>
    </row>
    <row r="922" spans="1:25" ht="12.75" customHeight="1" x14ac:dyDescent="0.25">
      <c r="A922" s="1">
        <v>19251</v>
      </c>
      <c r="B922" s="1" t="s">
        <v>37</v>
      </c>
      <c r="C922" s="1">
        <v>0</v>
      </c>
      <c r="D922" s="1">
        <v>101.41</v>
      </c>
      <c r="E922" s="1">
        <v>35</v>
      </c>
      <c r="F922" s="1">
        <v>1653</v>
      </c>
      <c r="G922" s="1" t="s">
        <v>1666</v>
      </c>
      <c r="H922" s="1" t="s">
        <v>27</v>
      </c>
      <c r="I922" s="1" t="s">
        <v>28</v>
      </c>
      <c r="J922" s="1" t="s">
        <v>29</v>
      </c>
      <c r="K922" s="1" t="s">
        <v>141</v>
      </c>
      <c r="L922" s="1" t="s">
        <v>236</v>
      </c>
      <c r="M922" s="1" t="s">
        <v>860</v>
      </c>
      <c r="N922" s="1">
        <v>0.82</v>
      </c>
      <c r="O922" s="1" t="s">
        <v>33</v>
      </c>
      <c r="P922" s="1" t="s">
        <v>34</v>
      </c>
      <c r="Q922" s="1" t="s">
        <v>45</v>
      </c>
      <c r="R922" s="1" t="s">
        <v>1667</v>
      </c>
      <c r="S922" s="1">
        <v>91360</v>
      </c>
      <c r="T922" s="3">
        <v>42028</v>
      </c>
      <c r="U922" s="3">
        <v>42029</v>
      </c>
      <c r="V922" s="1">
        <v>-457.73</v>
      </c>
      <c r="W922" s="1">
        <v>10</v>
      </c>
      <c r="X922" s="1">
        <v>1104.32</v>
      </c>
      <c r="Y922" s="4">
        <v>89885</v>
      </c>
    </row>
    <row r="923" spans="1:25" ht="12.75" customHeight="1" x14ac:dyDescent="0.25">
      <c r="A923" s="1">
        <v>19252</v>
      </c>
      <c r="B923" s="1" t="s">
        <v>37</v>
      </c>
      <c r="C923" s="1">
        <v>0.1</v>
      </c>
      <c r="D923" s="1">
        <v>95.99</v>
      </c>
      <c r="E923" s="1">
        <v>4.9000000000000004</v>
      </c>
      <c r="F923" s="1">
        <v>1653</v>
      </c>
      <c r="G923" s="1" t="s">
        <v>1666</v>
      </c>
      <c r="H923" s="1" t="s">
        <v>49</v>
      </c>
      <c r="I923" s="1" t="s">
        <v>28</v>
      </c>
      <c r="J923" s="1" t="s">
        <v>77</v>
      </c>
      <c r="K923" s="1" t="s">
        <v>78</v>
      </c>
      <c r="L923" s="1" t="s">
        <v>59</v>
      </c>
      <c r="M923" s="1" t="s">
        <v>254</v>
      </c>
      <c r="N923" s="1">
        <v>0.56000000000000005</v>
      </c>
      <c r="O923" s="1" t="s">
        <v>33</v>
      </c>
      <c r="P923" s="1" t="s">
        <v>34</v>
      </c>
      <c r="Q923" s="1" t="s">
        <v>45</v>
      </c>
      <c r="R923" s="1" t="s">
        <v>1667</v>
      </c>
      <c r="S923" s="1">
        <v>91360</v>
      </c>
      <c r="T923" s="3">
        <v>42028</v>
      </c>
      <c r="U923" s="3">
        <v>42029</v>
      </c>
      <c r="V923" s="1">
        <v>-268.66399999999999</v>
      </c>
      <c r="W923" s="1">
        <v>2</v>
      </c>
      <c r="X923" s="1">
        <v>149.80000000000001</v>
      </c>
      <c r="Y923" s="4">
        <v>89885</v>
      </c>
    </row>
    <row r="924" spans="1:25" ht="12.75" customHeight="1" x14ac:dyDescent="0.25">
      <c r="A924" s="1">
        <v>24187</v>
      </c>
      <c r="B924" s="1" t="s">
        <v>25</v>
      </c>
      <c r="C924" s="1">
        <v>0.1</v>
      </c>
      <c r="D924" s="1">
        <v>3.6</v>
      </c>
      <c r="E924" s="1">
        <v>2.2000000000000002</v>
      </c>
      <c r="F924" s="1">
        <v>1665</v>
      </c>
      <c r="G924" s="1" t="s">
        <v>1668</v>
      </c>
      <c r="H924" s="1" t="s">
        <v>49</v>
      </c>
      <c r="I924" s="1" t="s">
        <v>114</v>
      </c>
      <c r="J924" s="1" t="s">
        <v>29</v>
      </c>
      <c r="K924" s="1" t="s">
        <v>93</v>
      </c>
      <c r="L924" s="1" t="s">
        <v>31</v>
      </c>
      <c r="M924" s="1" t="s">
        <v>1669</v>
      </c>
      <c r="N924" s="1">
        <v>0.39</v>
      </c>
      <c r="O924" s="1" t="s">
        <v>33</v>
      </c>
      <c r="P924" s="1" t="s">
        <v>34</v>
      </c>
      <c r="Q924" s="1" t="s">
        <v>45</v>
      </c>
      <c r="R924" s="1" t="s">
        <v>1670</v>
      </c>
      <c r="S924" s="1">
        <v>92653</v>
      </c>
      <c r="T924" s="3">
        <v>42061</v>
      </c>
      <c r="U924" s="3">
        <v>42062</v>
      </c>
      <c r="V924" s="1">
        <v>-8.2799999999999994</v>
      </c>
      <c r="W924" s="1">
        <v>2</v>
      </c>
      <c r="X924" s="1">
        <v>6.97</v>
      </c>
      <c r="Y924" s="4">
        <v>90678</v>
      </c>
    </row>
    <row r="925" spans="1:25" ht="12.75" customHeight="1" x14ac:dyDescent="0.25">
      <c r="A925" s="1">
        <v>21491</v>
      </c>
      <c r="B925" s="1" t="s">
        <v>106</v>
      </c>
      <c r="C925" s="1">
        <v>0.03</v>
      </c>
      <c r="D925" s="1">
        <v>35.409999999999997</v>
      </c>
      <c r="E925" s="1">
        <v>1.99</v>
      </c>
      <c r="F925" s="1">
        <v>1670</v>
      </c>
      <c r="G925" s="1" t="s">
        <v>1671</v>
      </c>
      <c r="H925" s="1" t="s">
        <v>49</v>
      </c>
      <c r="I925" s="1" t="s">
        <v>58</v>
      </c>
      <c r="J925" s="1" t="s">
        <v>77</v>
      </c>
      <c r="K925" s="1" t="s">
        <v>180</v>
      </c>
      <c r="L925" s="1" t="s">
        <v>51</v>
      </c>
      <c r="M925" s="1" t="s">
        <v>1672</v>
      </c>
      <c r="N925" s="1">
        <v>0.43</v>
      </c>
      <c r="O925" s="1" t="s">
        <v>33</v>
      </c>
      <c r="P925" s="1" t="s">
        <v>136</v>
      </c>
      <c r="Q925" s="1" t="s">
        <v>137</v>
      </c>
      <c r="R925" s="1" t="s">
        <v>1587</v>
      </c>
      <c r="S925" s="1">
        <v>24060</v>
      </c>
      <c r="T925" s="3">
        <v>42118</v>
      </c>
      <c r="U925" s="3">
        <v>42120</v>
      </c>
      <c r="V925" s="1">
        <v>1912.4219999999998</v>
      </c>
      <c r="W925" s="1">
        <v>10</v>
      </c>
      <c r="X925" s="1">
        <v>367.52</v>
      </c>
      <c r="Y925" s="4">
        <v>86722</v>
      </c>
    </row>
    <row r="926" spans="1:25" ht="12.75" customHeight="1" x14ac:dyDescent="0.25">
      <c r="A926" s="1">
        <v>21492</v>
      </c>
      <c r="B926" s="1" t="s">
        <v>106</v>
      </c>
      <c r="C926" s="1">
        <v>0</v>
      </c>
      <c r="D926" s="1">
        <v>142.86000000000001</v>
      </c>
      <c r="E926" s="1">
        <v>19.989999999999998</v>
      </c>
      <c r="F926" s="1">
        <v>1670</v>
      </c>
      <c r="G926" s="1" t="s">
        <v>1671</v>
      </c>
      <c r="H926" s="1" t="s">
        <v>49</v>
      </c>
      <c r="I926" s="1" t="s">
        <v>58</v>
      </c>
      <c r="J926" s="1" t="s">
        <v>29</v>
      </c>
      <c r="K926" s="1" t="s">
        <v>141</v>
      </c>
      <c r="L926" s="1" t="s">
        <v>59</v>
      </c>
      <c r="M926" s="1" t="s">
        <v>1673</v>
      </c>
      <c r="N926" s="1">
        <v>0.56000000000000005</v>
      </c>
      <c r="O926" s="1" t="s">
        <v>33</v>
      </c>
      <c r="P926" s="1" t="s">
        <v>136</v>
      </c>
      <c r="Q926" s="1" t="s">
        <v>137</v>
      </c>
      <c r="R926" s="1" t="s">
        <v>1587</v>
      </c>
      <c r="S926" s="1">
        <v>24060</v>
      </c>
      <c r="T926" s="3">
        <v>42118</v>
      </c>
      <c r="U926" s="3">
        <v>42127</v>
      </c>
      <c r="V926" s="1">
        <v>-739.32600000000002</v>
      </c>
      <c r="W926" s="1">
        <v>11</v>
      </c>
      <c r="X926" s="1">
        <v>1576.35</v>
      </c>
      <c r="Y926" s="4">
        <v>86722</v>
      </c>
    </row>
    <row r="927" spans="1:25" ht="12.75" customHeight="1" x14ac:dyDescent="0.25">
      <c r="A927" s="1">
        <v>23578</v>
      </c>
      <c r="B927" s="1" t="s">
        <v>106</v>
      </c>
      <c r="C927" s="1">
        <v>0.1</v>
      </c>
      <c r="D927" s="1">
        <v>4.13</v>
      </c>
      <c r="E927" s="1">
        <v>0.99</v>
      </c>
      <c r="F927" s="1">
        <v>1671</v>
      </c>
      <c r="G927" s="1" t="s">
        <v>1674</v>
      </c>
      <c r="H927" s="1" t="s">
        <v>49</v>
      </c>
      <c r="I927" s="1" t="s">
        <v>58</v>
      </c>
      <c r="J927" s="1" t="s">
        <v>29</v>
      </c>
      <c r="K927" s="1" t="s">
        <v>134</v>
      </c>
      <c r="L927" s="1" t="s">
        <v>59</v>
      </c>
      <c r="M927" s="1" t="s">
        <v>1420</v>
      </c>
      <c r="N927" s="1">
        <v>0.39</v>
      </c>
      <c r="O927" s="1" t="s">
        <v>33</v>
      </c>
      <c r="P927" s="1" t="s">
        <v>136</v>
      </c>
      <c r="Q927" s="1" t="s">
        <v>137</v>
      </c>
      <c r="R927" s="1" t="s">
        <v>1675</v>
      </c>
      <c r="S927" s="1">
        <v>22015</v>
      </c>
      <c r="T927" s="3">
        <v>42044</v>
      </c>
      <c r="U927" s="3">
        <v>42048</v>
      </c>
      <c r="V927" s="1">
        <v>-40.53</v>
      </c>
      <c r="W927" s="1">
        <v>13</v>
      </c>
      <c r="X927" s="1">
        <v>52.16</v>
      </c>
      <c r="Y927" s="4">
        <v>86724</v>
      </c>
    </row>
    <row r="928" spans="1:25" ht="12.75" customHeight="1" x14ac:dyDescent="0.25">
      <c r="A928" s="1">
        <v>22007</v>
      </c>
      <c r="B928" s="1" t="s">
        <v>47</v>
      </c>
      <c r="C928" s="1">
        <v>0.03</v>
      </c>
      <c r="D928" s="1">
        <v>223.98</v>
      </c>
      <c r="E928" s="1">
        <v>15.01</v>
      </c>
      <c r="F928" s="1">
        <v>1671</v>
      </c>
      <c r="G928" s="1" t="s">
        <v>1674</v>
      </c>
      <c r="H928" s="1" t="s">
        <v>49</v>
      </c>
      <c r="I928" s="1" t="s">
        <v>58</v>
      </c>
      <c r="J928" s="1" t="s">
        <v>29</v>
      </c>
      <c r="K928" s="1" t="s">
        <v>109</v>
      </c>
      <c r="L928" s="1" t="s">
        <v>59</v>
      </c>
      <c r="M928" s="1" t="s">
        <v>1676</v>
      </c>
      <c r="N928" s="1">
        <v>0.38</v>
      </c>
      <c r="O928" s="1" t="s">
        <v>33</v>
      </c>
      <c r="P928" s="1" t="s">
        <v>136</v>
      </c>
      <c r="Q928" s="1" t="s">
        <v>137</v>
      </c>
      <c r="R928" s="1" t="s">
        <v>1675</v>
      </c>
      <c r="S928" s="1">
        <v>22015</v>
      </c>
      <c r="T928" s="3">
        <v>42136</v>
      </c>
      <c r="U928" s="3">
        <v>42137</v>
      </c>
      <c r="V928" s="1">
        <v>0.69599999999999995</v>
      </c>
      <c r="W928" s="1">
        <v>21</v>
      </c>
      <c r="X928" s="1">
        <v>4881.84</v>
      </c>
      <c r="Y928" s="4">
        <v>86725</v>
      </c>
    </row>
    <row r="929" spans="1:25" ht="12.75" customHeight="1" x14ac:dyDescent="0.25">
      <c r="A929" s="1">
        <v>25066</v>
      </c>
      <c r="B929" s="1" t="s">
        <v>106</v>
      </c>
      <c r="C929" s="1">
        <v>0.02</v>
      </c>
      <c r="D929" s="1">
        <v>284.98</v>
      </c>
      <c r="E929" s="1">
        <v>69.55</v>
      </c>
      <c r="F929" s="1">
        <v>1672</v>
      </c>
      <c r="G929" s="1" t="s">
        <v>1677</v>
      </c>
      <c r="H929" s="1" t="s">
        <v>39</v>
      </c>
      <c r="I929" s="1" t="s">
        <v>58</v>
      </c>
      <c r="J929" s="1" t="s">
        <v>41</v>
      </c>
      <c r="K929" s="1" t="s">
        <v>42</v>
      </c>
      <c r="L929" s="1" t="s">
        <v>43</v>
      </c>
      <c r="M929" s="1" t="s">
        <v>1082</v>
      </c>
      <c r="N929" s="1">
        <v>0.6</v>
      </c>
      <c r="O929" s="1" t="s">
        <v>33</v>
      </c>
      <c r="P929" s="1" t="s">
        <v>136</v>
      </c>
      <c r="Q929" s="1" t="s">
        <v>137</v>
      </c>
      <c r="R929" s="1" t="s">
        <v>1678</v>
      </c>
      <c r="S929" s="1">
        <v>22901</v>
      </c>
      <c r="T929" s="3">
        <v>42162</v>
      </c>
      <c r="U929" s="3">
        <v>42167</v>
      </c>
      <c r="V929" s="1">
        <v>15.527999999999999</v>
      </c>
      <c r="W929" s="1">
        <v>3</v>
      </c>
      <c r="X929" s="1">
        <v>926.3</v>
      </c>
      <c r="Y929" s="4">
        <v>86723</v>
      </c>
    </row>
    <row r="930" spans="1:25" ht="12.75" customHeight="1" x14ac:dyDescent="0.25">
      <c r="A930" s="1">
        <v>25067</v>
      </c>
      <c r="B930" s="1" t="s">
        <v>106</v>
      </c>
      <c r="C930" s="1">
        <v>0.08</v>
      </c>
      <c r="D930" s="1">
        <v>55.48</v>
      </c>
      <c r="E930" s="1">
        <v>14.3</v>
      </c>
      <c r="F930" s="1">
        <v>1672</v>
      </c>
      <c r="G930" s="1" t="s">
        <v>1677</v>
      </c>
      <c r="H930" s="1" t="s">
        <v>49</v>
      </c>
      <c r="I930" s="1" t="s">
        <v>58</v>
      </c>
      <c r="J930" s="1" t="s">
        <v>29</v>
      </c>
      <c r="K930" s="1" t="s">
        <v>93</v>
      </c>
      <c r="L930" s="1" t="s">
        <v>59</v>
      </c>
      <c r="M930" s="1" t="s">
        <v>94</v>
      </c>
      <c r="N930" s="1">
        <v>0.37</v>
      </c>
      <c r="O930" s="1" t="s">
        <v>33</v>
      </c>
      <c r="P930" s="1" t="s">
        <v>136</v>
      </c>
      <c r="Q930" s="1" t="s">
        <v>137</v>
      </c>
      <c r="R930" s="1" t="s">
        <v>1678</v>
      </c>
      <c r="S930" s="1">
        <v>22901</v>
      </c>
      <c r="T930" s="3">
        <v>42162</v>
      </c>
      <c r="U930" s="3">
        <v>42164</v>
      </c>
      <c r="V930" s="1">
        <v>-225.56379999999999</v>
      </c>
      <c r="W930" s="1">
        <v>17</v>
      </c>
      <c r="X930" s="1">
        <v>942.53</v>
      </c>
      <c r="Y930" s="4">
        <v>86723</v>
      </c>
    </row>
    <row r="931" spans="1:25" ht="12.75" customHeight="1" x14ac:dyDescent="0.25">
      <c r="A931" s="1">
        <v>18150</v>
      </c>
      <c r="B931" s="1" t="s">
        <v>56</v>
      </c>
      <c r="C931" s="1">
        <v>7.0000000000000007E-2</v>
      </c>
      <c r="D931" s="1">
        <v>13.73</v>
      </c>
      <c r="E931" s="1">
        <v>6.85</v>
      </c>
      <c r="F931" s="1">
        <v>1679</v>
      </c>
      <c r="G931" s="1" t="s">
        <v>1679</v>
      </c>
      <c r="H931" s="1" t="s">
        <v>49</v>
      </c>
      <c r="I931" s="1" t="s">
        <v>114</v>
      </c>
      <c r="J931" s="1" t="s">
        <v>41</v>
      </c>
      <c r="K931" s="1" t="s">
        <v>50</v>
      </c>
      <c r="L931" s="1" t="s">
        <v>31</v>
      </c>
      <c r="M931" s="1" t="s">
        <v>647</v>
      </c>
      <c r="N931" s="1">
        <v>0.54</v>
      </c>
      <c r="O931" s="1" t="s">
        <v>33</v>
      </c>
      <c r="P931" s="1" t="s">
        <v>53</v>
      </c>
      <c r="Q931" s="1" t="s">
        <v>154</v>
      </c>
      <c r="R931" s="1" t="s">
        <v>1680</v>
      </c>
      <c r="S931" s="1">
        <v>45324</v>
      </c>
      <c r="T931" s="3">
        <v>42083</v>
      </c>
      <c r="U931" s="3">
        <v>42084</v>
      </c>
      <c r="V931" s="1">
        <v>-22.72</v>
      </c>
      <c r="W931" s="1">
        <v>21</v>
      </c>
      <c r="X931" s="1">
        <v>276.64</v>
      </c>
      <c r="Y931" s="4">
        <v>86646</v>
      </c>
    </row>
    <row r="932" spans="1:25" ht="12.75" customHeight="1" x14ac:dyDescent="0.25">
      <c r="A932" s="1">
        <v>23524</v>
      </c>
      <c r="B932" s="1" t="s">
        <v>106</v>
      </c>
      <c r="C932" s="1">
        <v>0.09</v>
      </c>
      <c r="D932" s="1">
        <v>30.98</v>
      </c>
      <c r="E932" s="1">
        <v>19.510000000000002</v>
      </c>
      <c r="F932" s="1">
        <v>1680</v>
      </c>
      <c r="G932" s="1" t="s">
        <v>1681</v>
      </c>
      <c r="H932" s="1" t="s">
        <v>49</v>
      </c>
      <c r="I932" s="1" t="s">
        <v>114</v>
      </c>
      <c r="J932" s="1" t="s">
        <v>29</v>
      </c>
      <c r="K932" s="1" t="s">
        <v>69</v>
      </c>
      <c r="L932" s="1" t="s">
        <v>59</v>
      </c>
      <c r="M932" s="1" t="s">
        <v>1682</v>
      </c>
      <c r="N932" s="1">
        <v>0.36</v>
      </c>
      <c r="O932" s="1" t="s">
        <v>33</v>
      </c>
      <c r="P932" s="1" t="s">
        <v>53</v>
      </c>
      <c r="Q932" s="1" t="s">
        <v>154</v>
      </c>
      <c r="R932" s="1" t="s">
        <v>393</v>
      </c>
      <c r="S932" s="1">
        <v>45014</v>
      </c>
      <c r="T932" s="3">
        <v>42127</v>
      </c>
      <c r="U932" s="3">
        <v>42129</v>
      </c>
      <c r="V932" s="1">
        <v>-163.53</v>
      </c>
      <c r="W932" s="1">
        <v>18</v>
      </c>
      <c r="X932" s="1">
        <v>514.62</v>
      </c>
      <c r="Y932" s="4">
        <v>86645</v>
      </c>
    </row>
    <row r="933" spans="1:25" ht="12.75" customHeight="1" x14ac:dyDescent="0.25">
      <c r="A933" s="1">
        <v>23525</v>
      </c>
      <c r="B933" s="1" t="s">
        <v>106</v>
      </c>
      <c r="C933" s="1">
        <v>0.03</v>
      </c>
      <c r="D933" s="1">
        <v>49.34</v>
      </c>
      <c r="E933" s="1">
        <v>10.25</v>
      </c>
      <c r="F933" s="1">
        <v>1680</v>
      </c>
      <c r="G933" s="1" t="s">
        <v>1681</v>
      </c>
      <c r="H933" s="1" t="s">
        <v>49</v>
      </c>
      <c r="I933" s="1" t="s">
        <v>114</v>
      </c>
      <c r="J933" s="1" t="s">
        <v>41</v>
      </c>
      <c r="K933" s="1" t="s">
        <v>50</v>
      </c>
      <c r="L933" s="1" t="s">
        <v>236</v>
      </c>
      <c r="M933" s="1" t="s">
        <v>1683</v>
      </c>
      <c r="N933" s="1">
        <v>0.56999999999999995</v>
      </c>
      <c r="O933" s="1" t="s">
        <v>33</v>
      </c>
      <c r="P933" s="1" t="s">
        <v>53</v>
      </c>
      <c r="Q933" s="1" t="s">
        <v>154</v>
      </c>
      <c r="R933" s="1" t="s">
        <v>393</v>
      </c>
      <c r="S933" s="1">
        <v>45014</v>
      </c>
      <c r="T933" s="3">
        <v>42127</v>
      </c>
      <c r="U933" s="3">
        <v>42129</v>
      </c>
      <c r="V933" s="1">
        <v>554.77</v>
      </c>
      <c r="W933" s="1">
        <v>17</v>
      </c>
      <c r="X933" s="1">
        <v>817.32</v>
      </c>
      <c r="Y933" s="4">
        <v>86645</v>
      </c>
    </row>
    <row r="934" spans="1:25" ht="12.75" customHeight="1" x14ac:dyDescent="0.25">
      <c r="A934" s="1">
        <v>1976</v>
      </c>
      <c r="B934" s="1" t="s">
        <v>37</v>
      </c>
      <c r="C934" s="1">
        <v>0.04</v>
      </c>
      <c r="D934" s="1">
        <v>6.28</v>
      </c>
      <c r="E934" s="1">
        <v>5.41</v>
      </c>
      <c r="F934" s="1">
        <v>1682</v>
      </c>
      <c r="G934" s="1" t="s">
        <v>1684</v>
      </c>
      <c r="H934" s="1" t="s">
        <v>49</v>
      </c>
      <c r="I934" s="1" t="s">
        <v>114</v>
      </c>
      <c r="J934" s="1" t="s">
        <v>41</v>
      </c>
      <c r="K934" s="1" t="s">
        <v>50</v>
      </c>
      <c r="L934" s="1" t="s">
        <v>59</v>
      </c>
      <c r="M934" s="1" t="s">
        <v>1685</v>
      </c>
      <c r="N934" s="1">
        <v>0.53</v>
      </c>
      <c r="O934" s="1" t="s">
        <v>33</v>
      </c>
      <c r="P934" s="1" t="s">
        <v>61</v>
      </c>
      <c r="Q934" s="1" t="s">
        <v>178</v>
      </c>
      <c r="R934" s="1" t="s">
        <v>179</v>
      </c>
      <c r="S934" s="1">
        <v>60611</v>
      </c>
      <c r="T934" s="3">
        <v>42049</v>
      </c>
      <c r="U934" s="3">
        <v>42051</v>
      </c>
      <c r="V934" s="1">
        <v>-38.380000000000003</v>
      </c>
      <c r="W934" s="1">
        <v>43</v>
      </c>
      <c r="X934" s="1">
        <v>284.48</v>
      </c>
      <c r="Y934" s="4">
        <v>14115</v>
      </c>
    </row>
    <row r="935" spans="1:25" ht="12.75" customHeight="1" x14ac:dyDescent="0.25">
      <c r="A935" s="1">
        <v>5358</v>
      </c>
      <c r="B935" s="1" t="s">
        <v>37</v>
      </c>
      <c r="C935" s="1">
        <v>0.08</v>
      </c>
      <c r="D935" s="1">
        <v>4.9800000000000004</v>
      </c>
      <c r="E935" s="1">
        <v>4.7</v>
      </c>
      <c r="F935" s="1">
        <v>1682</v>
      </c>
      <c r="G935" s="1" t="s">
        <v>1684</v>
      </c>
      <c r="H935" s="1" t="s">
        <v>49</v>
      </c>
      <c r="I935" s="1" t="s">
        <v>114</v>
      </c>
      <c r="J935" s="1" t="s">
        <v>29</v>
      </c>
      <c r="K935" s="1" t="s">
        <v>93</v>
      </c>
      <c r="L935" s="1" t="s">
        <v>59</v>
      </c>
      <c r="M935" s="1" t="s">
        <v>1686</v>
      </c>
      <c r="N935" s="1">
        <v>0.38</v>
      </c>
      <c r="O935" s="1" t="s">
        <v>33</v>
      </c>
      <c r="P935" s="1" t="s">
        <v>61</v>
      </c>
      <c r="Q935" s="1" t="s">
        <v>178</v>
      </c>
      <c r="R935" s="1" t="s">
        <v>179</v>
      </c>
      <c r="S935" s="1">
        <v>60611</v>
      </c>
      <c r="T935" s="3">
        <v>42077</v>
      </c>
      <c r="U935" s="3">
        <v>42078</v>
      </c>
      <c r="V935" s="1">
        <v>-56.35</v>
      </c>
      <c r="W935" s="1">
        <v>47</v>
      </c>
      <c r="X935" s="1">
        <v>225.98</v>
      </c>
      <c r="Y935" s="4">
        <v>38080</v>
      </c>
    </row>
    <row r="936" spans="1:25" ht="12.75" customHeight="1" x14ac:dyDescent="0.25">
      <c r="A936" s="1">
        <v>19976</v>
      </c>
      <c r="B936" s="1" t="s">
        <v>37</v>
      </c>
      <c r="C936" s="1">
        <v>0.04</v>
      </c>
      <c r="D936" s="1">
        <v>6.28</v>
      </c>
      <c r="E936" s="1">
        <v>5.41</v>
      </c>
      <c r="F936" s="1">
        <v>1683</v>
      </c>
      <c r="G936" s="1" t="s">
        <v>1687</v>
      </c>
      <c r="H936" s="1" t="s">
        <v>49</v>
      </c>
      <c r="I936" s="1" t="s">
        <v>114</v>
      </c>
      <c r="J936" s="1" t="s">
        <v>41</v>
      </c>
      <c r="K936" s="1" t="s">
        <v>50</v>
      </c>
      <c r="L936" s="1" t="s">
        <v>59</v>
      </c>
      <c r="M936" s="1" t="s">
        <v>1685</v>
      </c>
      <c r="N936" s="1">
        <v>0.53</v>
      </c>
      <c r="O936" s="1" t="s">
        <v>33</v>
      </c>
      <c r="P936" s="1" t="s">
        <v>61</v>
      </c>
      <c r="Q936" s="1" t="s">
        <v>130</v>
      </c>
      <c r="R936" s="1" t="s">
        <v>1688</v>
      </c>
      <c r="S936" s="1">
        <v>77301</v>
      </c>
      <c r="T936" s="3">
        <v>42049</v>
      </c>
      <c r="U936" s="3">
        <v>42051</v>
      </c>
      <c r="V936" s="1">
        <v>-19.957600000000003</v>
      </c>
      <c r="W936" s="1">
        <v>11</v>
      </c>
      <c r="X936" s="1">
        <v>72.77</v>
      </c>
      <c r="Y936" s="4">
        <v>90612</v>
      </c>
    </row>
    <row r="937" spans="1:25" ht="12.75" customHeight="1" x14ac:dyDescent="0.25">
      <c r="A937" s="1">
        <v>23358</v>
      </c>
      <c r="B937" s="1" t="s">
        <v>37</v>
      </c>
      <c r="C937" s="1">
        <v>0.08</v>
      </c>
      <c r="D937" s="1">
        <v>4.9800000000000004</v>
      </c>
      <c r="E937" s="1">
        <v>4.7</v>
      </c>
      <c r="F937" s="1">
        <v>1683</v>
      </c>
      <c r="G937" s="1" t="s">
        <v>1687</v>
      </c>
      <c r="H937" s="1" t="s">
        <v>49</v>
      </c>
      <c r="I937" s="1" t="s">
        <v>114</v>
      </c>
      <c r="J937" s="1" t="s">
        <v>29</v>
      </c>
      <c r="K937" s="1" t="s">
        <v>93</v>
      </c>
      <c r="L937" s="1" t="s">
        <v>59</v>
      </c>
      <c r="M937" s="1" t="s">
        <v>1686</v>
      </c>
      <c r="N937" s="1">
        <v>0.38</v>
      </c>
      <c r="O937" s="1" t="s">
        <v>33</v>
      </c>
      <c r="P937" s="1" t="s">
        <v>61</v>
      </c>
      <c r="Q937" s="1" t="s">
        <v>130</v>
      </c>
      <c r="R937" s="1" t="s">
        <v>1688</v>
      </c>
      <c r="S937" s="1">
        <v>77301</v>
      </c>
      <c r="T937" s="3">
        <v>42077</v>
      </c>
      <c r="U937" s="3">
        <v>42078</v>
      </c>
      <c r="V937" s="1">
        <v>-56.35</v>
      </c>
      <c r="W937" s="1">
        <v>12</v>
      </c>
      <c r="X937" s="1">
        <v>57.7</v>
      </c>
      <c r="Y937" s="4">
        <v>90613</v>
      </c>
    </row>
    <row r="938" spans="1:25" ht="12.75" customHeight="1" x14ac:dyDescent="0.25">
      <c r="A938" s="1">
        <v>19751</v>
      </c>
      <c r="B938" s="1" t="s">
        <v>106</v>
      </c>
      <c r="C938" s="1">
        <v>0.08</v>
      </c>
      <c r="D938" s="1">
        <v>2.08</v>
      </c>
      <c r="E938" s="1">
        <v>5.33</v>
      </c>
      <c r="F938" s="1">
        <v>1686</v>
      </c>
      <c r="G938" s="1" t="s">
        <v>1689</v>
      </c>
      <c r="H938" s="1" t="s">
        <v>49</v>
      </c>
      <c r="I938" s="1" t="s">
        <v>28</v>
      </c>
      <c r="J938" s="1" t="s">
        <v>41</v>
      </c>
      <c r="K938" s="1" t="s">
        <v>50</v>
      </c>
      <c r="L938" s="1" t="s">
        <v>59</v>
      </c>
      <c r="M938" s="1" t="s">
        <v>744</v>
      </c>
      <c r="N938" s="1">
        <v>0.43</v>
      </c>
      <c r="O938" s="1" t="s">
        <v>33</v>
      </c>
      <c r="P938" s="1" t="s">
        <v>61</v>
      </c>
      <c r="Q938" s="1" t="s">
        <v>178</v>
      </c>
      <c r="R938" s="1" t="s">
        <v>1690</v>
      </c>
      <c r="S938" s="1">
        <v>60123</v>
      </c>
      <c r="T938" s="3">
        <v>42066</v>
      </c>
      <c r="U938" s="3">
        <v>42073</v>
      </c>
      <c r="V938" s="1">
        <v>-129.01</v>
      </c>
      <c r="W938" s="1">
        <v>9</v>
      </c>
      <c r="X938" s="1">
        <v>19.670000000000002</v>
      </c>
      <c r="Y938" s="4">
        <v>86973</v>
      </c>
    </row>
    <row r="939" spans="1:25" ht="12.75" customHeight="1" x14ac:dyDescent="0.25">
      <c r="A939" s="1">
        <v>25690</v>
      </c>
      <c r="B939" s="1" t="s">
        <v>25</v>
      </c>
      <c r="C939" s="1">
        <v>0</v>
      </c>
      <c r="D939" s="1">
        <v>48.91</v>
      </c>
      <c r="E939" s="1">
        <v>35</v>
      </c>
      <c r="F939" s="1">
        <v>1689</v>
      </c>
      <c r="G939" s="1" t="s">
        <v>1691</v>
      </c>
      <c r="H939" s="1" t="s">
        <v>49</v>
      </c>
      <c r="I939" s="1" t="s">
        <v>28</v>
      </c>
      <c r="J939" s="1" t="s">
        <v>29</v>
      </c>
      <c r="K939" s="1" t="s">
        <v>141</v>
      </c>
      <c r="L939" s="1" t="s">
        <v>236</v>
      </c>
      <c r="M939" s="1" t="s">
        <v>1692</v>
      </c>
      <c r="N939" s="1">
        <v>0.83</v>
      </c>
      <c r="O939" s="1" t="s">
        <v>33</v>
      </c>
      <c r="P939" s="1" t="s">
        <v>61</v>
      </c>
      <c r="Q939" s="1" t="s">
        <v>703</v>
      </c>
      <c r="R939" s="1" t="s">
        <v>1623</v>
      </c>
      <c r="S939" s="1">
        <v>46322</v>
      </c>
      <c r="T939" s="3">
        <v>42087</v>
      </c>
      <c r="U939" s="3">
        <v>42088</v>
      </c>
      <c r="V939" s="1">
        <v>-628.38</v>
      </c>
      <c r="W939" s="1">
        <v>10</v>
      </c>
      <c r="X939" s="1">
        <v>514.79</v>
      </c>
      <c r="Y939" s="4">
        <v>91077</v>
      </c>
    </row>
    <row r="940" spans="1:25" ht="12.75" customHeight="1" x14ac:dyDescent="0.25">
      <c r="A940" s="1">
        <v>22798</v>
      </c>
      <c r="B940" s="1" t="s">
        <v>106</v>
      </c>
      <c r="C940" s="1">
        <v>0.05</v>
      </c>
      <c r="D940" s="1">
        <v>115.99</v>
      </c>
      <c r="E940" s="1">
        <v>5.26</v>
      </c>
      <c r="F940" s="1">
        <v>1690</v>
      </c>
      <c r="G940" s="1" t="s">
        <v>1693</v>
      </c>
      <c r="H940" s="1" t="s">
        <v>49</v>
      </c>
      <c r="I940" s="1" t="s">
        <v>28</v>
      </c>
      <c r="J940" s="1" t="s">
        <v>77</v>
      </c>
      <c r="K940" s="1" t="s">
        <v>78</v>
      </c>
      <c r="L940" s="1" t="s">
        <v>59</v>
      </c>
      <c r="M940" s="1" t="s">
        <v>1694</v>
      </c>
      <c r="N940" s="1">
        <v>0.56999999999999995</v>
      </c>
      <c r="O940" s="1" t="s">
        <v>33</v>
      </c>
      <c r="P940" s="1" t="s">
        <v>53</v>
      </c>
      <c r="Q940" s="1" t="s">
        <v>234</v>
      </c>
      <c r="R940" s="1" t="s">
        <v>1695</v>
      </c>
      <c r="S940" s="1">
        <v>17112</v>
      </c>
      <c r="T940" s="3">
        <v>42028</v>
      </c>
      <c r="U940" s="3">
        <v>42032</v>
      </c>
      <c r="V940" s="1">
        <v>616.53569999999991</v>
      </c>
      <c r="W940" s="1">
        <v>9</v>
      </c>
      <c r="X940" s="1">
        <v>893.53</v>
      </c>
      <c r="Y940" s="4">
        <v>91076</v>
      </c>
    </row>
    <row r="941" spans="1:25" ht="12.75" customHeight="1" x14ac:dyDescent="0.25">
      <c r="A941" s="1">
        <v>23626</v>
      </c>
      <c r="B941" s="1" t="s">
        <v>37</v>
      </c>
      <c r="C941" s="1">
        <v>0.09</v>
      </c>
      <c r="D941" s="1">
        <v>95.43</v>
      </c>
      <c r="E941" s="1">
        <v>19.989999999999998</v>
      </c>
      <c r="F941" s="1">
        <v>1690</v>
      </c>
      <c r="G941" s="1" t="s">
        <v>1693</v>
      </c>
      <c r="H941" s="1" t="s">
        <v>49</v>
      </c>
      <c r="I941" s="1" t="s">
        <v>28</v>
      </c>
      <c r="J941" s="1" t="s">
        <v>29</v>
      </c>
      <c r="K941" s="1" t="s">
        <v>141</v>
      </c>
      <c r="L941" s="1" t="s">
        <v>59</v>
      </c>
      <c r="M941" s="1" t="s">
        <v>849</v>
      </c>
      <c r="N941" s="1">
        <v>0.79</v>
      </c>
      <c r="O941" s="1" t="s">
        <v>33</v>
      </c>
      <c r="P941" s="1" t="s">
        <v>53</v>
      </c>
      <c r="Q941" s="1" t="s">
        <v>234</v>
      </c>
      <c r="R941" s="1" t="s">
        <v>1695</v>
      </c>
      <c r="S941" s="1">
        <v>17112</v>
      </c>
      <c r="T941" s="3">
        <v>42156</v>
      </c>
      <c r="U941" s="3">
        <v>42157</v>
      </c>
      <c r="V941" s="1">
        <v>-143.23500000000001</v>
      </c>
      <c r="W941" s="1">
        <v>22</v>
      </c>
      <c r="X941" s="1">
        <v>2053.6</v>
      </c>
      <c r="Y941" s="4">
        <v>91078</v>
      </c>
    </row>
    <row r="942" spans="1:25" ht="12.75" customHeight="1" x14ac:dyDescent="0.25">
      <c r="A942" s="1">
        <v>19481</v>
      </c>
      <c r="B942" s="1" t="s">
        <v>37</v>
      </c>
      <c r="C942" s="1">
        <v>0</v>
      </c>
      <c r="D942" s="1">
        <v>6.84</v>
      </c>
      <c r="E942" s="1">
        <v>8.3699999999999992</v>
      </c>
      <c r="F942" s="1">
        <v>1692</v>
      </c>
      <c r="G942" s="1" t="s">
        <v>1696</v>
      </c>
      <c r="H942" s="1" t="s">
        <v>49</v>
      </c>
      <c r="I942" s="1" t="s">
        <v>114</v>
      </c>
      <c r="J942" s="1" t="s">
        <v>29</v>
      </c>
      <c r="K942" s="1" t="s">
        <v>174</v>
      </c>
      <c r="L942" s="1" t="s">
        <v>51</v>
      </c>
      <c r="M942" s="1" t="s">
        <v>1697</v>
      </c>
      <c r="N942" s="1">
        <v>0.57999999999999996</v>
      </c>
      <c r="O942" s="1" t="s">
        <v>33</v>
      </c>
      <c r="P942" s="1" t="s">
        <v>61</v>
      </c>
      <c r="Q942" s="1" t="s">
        <v>183</v>
      </c>
      <c r="R942" s="1" t="s">
        <v>331</v>
      </c>
      <c r="S942" s="1">
        <v>67114</v>
      </c>
      <c r="T942" s="3">
        <v>42027</v>
      </c>
      <c r="U942" s="3">
        <v>42028</v>
      </c>
      <c r="V942" s="1">
        <v>-123.1816</v>
      </c>
      <c r="W942" s="1">
        <v>5</v>
      </c>
      <c r="X942" s="1">
        <v>37.89</v>
      </c>
      <c r="Y942" s="4">
        <v>90189</v>
      </c>
    </row>
    <row r="943" spans="1:25" ht="12.75" customHeight="1" x14ac:dyDescent="0.25">
      <c r="A943" s="1">
        <v>19482</v>
      </c>
      <c r="B943" s="1" t="s">
        <v>37</v>
      </c>
      <c r="C943" s="1">
        <v>7.0000000000000007E-2</v>
      </c>
      <c r="D943" s="1">
        <v>30.98</v>
      </c>
      <c r="E943" s="1">
        <v>5.76</v>
      </c>
      <c r="F943" s="1">
        <v>1693</v>
      </c>
      <c r="G943" s="1" t="s">
        <v>1698</v>
      </c>
      <c r="H943" s="1" t="s">
        <v>49</v>
      </c>
      <c r="I943" s="1" t="s">
        <v>114</v>
      </c>
      <c r="J943" s="1" t="s">
        <v>29</v>
      </c>
      <c r="K943" s="1" t="s">
        <v>93</v>
      </c>
      <c r="L943" s="1" t="s">
        <v>59</v>
      </c>
      <c r="M943" s="1" t="s">
        <v>1343</v>
      </c>
      <c r="N943" s="1">
        <v>0.4</v>
      </c>
      <c r="O943" s="1" t="s">
        <v>33</v>
      </c>
      <c r="P943" s="1" t="s">
        <v>136</v>
      </c>
      <c r="Q943" s="1" t="s">
        <v>137</v>
      </c>
      <c r="R943" s="1" t="s">
        <v>1699</v>
      </c>
      <c r="S943" s="1">
        <v>20190</v>
      </c>
      <c r="T943" s="3">
        <v>42027</v>
      </c>
      <c r="U943" s="3">
        <v>42029</v>
      </c>
      <c r="V943" s="1">
        <v>-28.798000000000002</v>
      </c>
      <c r="W943" s="1">
        <v>11</v>
      </c>
      <c r="X943" s="1">
        <v>343.79</v>
      </c>
      <c r="Y943" s="4">
        <v>90189</v>
      </c>
    </row>
    <row r="944" spans="1:25" ht="12.75" customHeight="1" x14ac:dyDescent="0.25">
      <c r="A944" s="1">
        <v>21262</v>
      </c>
      <c r="B944" s="1" t="s">
        <v>106</v>
      </c>
      <c r="C944" s="1">
        <v>0.01</v>
      </c>
      <c r="D944" s="1">
        <v>15.67</v>
      </c>
      <c r="E944" s="1">
        <v>1.39</v>
      </c>
      <c r="F944" s="1">
        <v>1693</v>
      </c>
      <c r="G944" s="1" t="s">
        <v>1698</v>
      </c>
      <c r="H944" s="1" t="s">
        <v>27</v>
      </c>
      <c r="I944" s="1" t="s">
        <v>114</v>
      </c>
      <c r="J944" s="1" t="s">
        <v>29</v>
      </c>
      <c r="K944" s="1" t="s">
        <v>69</v>
      </c>
      <c r="L944" s="1" t="s">
        <v>59</v>
      </c>
      <c r="M944" s="1" t="s">
        <v>1700</v>
      </c>
      <c r="N944" s="1">
        <v>0.38</v>
      </c>
      <c r="O944" s="1" t="s">
        <v>33</v>
      </c>
      <c r="P944" s="1" t="s">
        <v>136</v>
      </c>
      <c r="Q944" s="1" t="s">
        <v>137</v>
      </c>
      <c r="R944" s="1" t="s">
        <v>1699</v>
      </c>
      <c r="S944" s="1">
        <v>20190</v>
      </c>
      <c r="T944" s="3">
        <v>42135</v>
      </c>
      <c r="U944" s="3">
        <v>42135</v>
      </c>
      <c r="V944" s="1">
        <v>-273.98</v>
      </c>
      <c r="W944" s="1">
        <v>11</v>
      </c>
      <c r="X944" s="1">
        <v>188.09</v>
      </c>
      <c r="Y944" s="4">
        <v>90190</v>
      </c>
    </row>
    <row r="945" spans="1:25" ht="12.75" customHeight="1" x14ac:dyDescent="0.25">
      <c r="A945" s="1">
        <v>24941</v>
      </c>
      <c r="B945" s="1" t="s">
        <v>56</v>
      </c>
      <c r="C945" s="1">
        <v>0</v>
      </c>
      <c r="D945" s="1">
        <v>13.43</v>
      </c>
      <c r="E945" s="1">
        <v>5.5</v>
      </c>
      <c r="F945" s="1">
        <v>1697</v>
      </c>
      <c r="G945" s="1" t="s">
        <v>1701</v>
      </c>
      <c r="H945" s="1" t="s">
        <v>49</v>
      </c>
      <c r="I945" s="1" t="s">
        <v>40</v>
      </c>
      <c r="J945" s="1" t="s">
        <v>29</v>
      </c>
      <c r="K945" s="1" t="s">
        <v>141</v>
      </c>
      <c r="L945" s="1" t="s">
        <v>59</v>
      </c>
      <c r="M945" s="1" t="s">
        <v>1702</v>
      </c>
      <c r="N945" s="1">
        <v>0.56999999999999995</v>
      </c>
      <c r="O945" s="1" t="s">
        <v>33</v>
      </c>
      <c r="P945" s="1" t="s">
        <v>136</v>
      </c>
      <c r="Q945" s="1" t="s">
        <v>958</v>
      </c>
      <c r="R945" s="1" t="s">
        <v>1703</v>
      </c>
      <c r="S945" s="1">
        <v>71901</v>
      </c>
      <c r="T945" s="3">
        <v>42020</v>
      </c>
      <c r="U945" s="3">
        <v>42021</v>
      </c>
      <c r="V945" s="1">
        <v>-253.77800000000002</v>
      </c>
      <c r="W945" s="1">
        <v>9</v>
      </c>
      <c r="X945" s="1">
        <v>129.54</v>
      </c>
      <c r="Y945" s="4">
        <v>86338</v>
      </c>
    </row>
    <row r="946" spans="1:25" ht="12.75" customHeight="1" x14ac:dyDescent="0.25">
      <c r="A946" s="1">
        <v>18275</v>
      </c>
      <c r="B946" s="1" t="s">
        <v>106</v>
      </c>
      <c r="C946" s="1">
        <v>0.05</v>
      </c>
      <c r="D946" s="1">
        <v>3.98</v>
      </c>
      <c r="E946" s="1">
        <v>5.26</v>
      </c>
      <c r="F946" s="1">
        <v>1699</v>
      </c>
      <c r="G946" s="1" t="s">
        <v>1704</v>
      </c>
      <c r="H946" s="1" t="s">
        <v>49</v>
      </c>
      <c r="I946" s="1" t="s">
        <v>58</v>
      </c>
      <c r="J946" s="1" t="s">
        <v>29</v>
      </c>
      <c r="K946" s="1" t="s">
        <v>109</v>
      </c>
      <c r="L946" s="1" t="s">
        <v>59</v>
      </c>
      <c r="M946" s="1" t="s">
        <v>1705</v>
      </c>
      <c r="N946" s="1">
        <v>0.38</v>
      </c>
      <c r="O946" s="1" t="s">
        <v>33</v>
      </c>
      <c r="P946" s="1" t="s">
        <v>53</v>
      </c>
      <c r="Q946" s="1" t="s">
        <v>234</v>
      </c>
      <c r="R946" s="1" t="s">
        <v>1706</v>
      </c>
      <c r="S946" s="1">
        <v>19057</v>
      </c>
      <c r="T946" s="3">
        <v>42088</v>
      </c>
      <c r="U946" s="3">
        <v>42092</v>
      </c>
      <c r="V946" s="1">
        <v>-152.52449999999999</v>
      </c>
      <c r="W946" s="1">
        <v>12</v>
      </c>
      <c r="X946" s="1">
        <v>49.44</v>
      </c>
      <c r="Y946" s="4">
        <v>87345</v>
      </c>
    </row>
    <row r="947" spans="1:25" ht="12.75" customHeight="1" x14ac:dyDescent="0.25">
      <c r="A947" s="1">
        <v>18276</v>
      </c>
      <c r="B947" s="1" t="s">
        <v>106</v>
      </c>
      <c r="C947" s="1">
        <v>0.01</v>
      </c>
      <c r="D947" s="1">
        <v>6.48</v>
      </c>
      <c r="E947" s="1">
        <v>5.4</v>
      </c>
      <c r="F947" s="1">
        <v>1699</v>
      </c>
      <c r="G947" s="1" t="s">
        <v>1704</v>
      </c>
      <c r="H947" s="1" t="s">
        <v>49</v>
      </c>
      <c r="I947" s="1" t="s">
        <v>58</v>
      </c>
      <c r="J947" s="1" t="s">
        <v>29</v>
      </c>
      <c r="K947" s="1" t="s">
        <v>93</v>
      </c>
      <c r="L947" s="1" t="s">
        <v>59</v>
      </c>
      <c r="M947" s="1" t="s">
        <v>1707</v>
      </c>
      <c r="N947" s="1">
        <v>0.37</v>
      </c>
      <c r="O947" s="1" t="s">
        <v>33</v>
      </c>
      <c r="P947" s="1" t="s">
        <v>53</v>
      </c>
      <c r="Q947" s="1" t="s">
        <v>234</v>
      </c>
      <c r="R947" s="1" t="s">
        <v>1706</v>
      </c>
      <c r="S947" s="1">
        <v>19057</v>
      </c>
      <c r="T947" s="3">
        <v>42088</v>
      </c>
      <c r="U947" s="3">
        <v>42088</v>
      </c>
      <c r="V947" s="1">
        <v>-18.850000000000001</v>
      </c>
      <c r="W947" s="1">
        <v>2</v>
      </c>
      <c r="X947" s="1">
        <v>14.29</v>
      </c>
      <c r="Y947" s="4">
        <v>87345</v>
      </c>
    </row>
    <row r="948" spans="1:25" ht="12.75" customHeight="1" x14ac:dyDescent="0.25">
      <c r="A948" s="1">
        <v>24158</v>
      </c>
      <c r="B948" s="1" t="s">
        <v>56</v>
      </c>
      <c r="C948" s="1">
        <v>0.05</v>
      </c>
      <c r="D948" s="1">
        <v>14.81</v>
      </c>
      <c r="E948" s="1">
        <v>13.32</v>
      </c>
      <c r="F948" s="1">
        <v>1702</v>
      </c>
      <c r="G948" s="1" t="s">
        <v>1708</v>
      </c>
      <c r="H948" s="1" t="s">
        <v>49</v>
      </c>
      <c r="I948" s="1" t="s">
        <v>40</v>
      </c>
      <c r="J948" s="1" t="s">
        <v>29</v>
      </c>
      <c r="K948" s="1" t="s">
        <v>257</v>
      </c>
      <c r="L948" s="1" t="s">
        <v>59</v>
      </c>
      <c r="M948" s="1" t="s">
        <v>833</v>
      </c>
      <c r="N948" s="1">
        <v>0.43</v>
      </c>
      <c r="O948" s="1" t="s">
        <v>33</v>
      </c>
      <c r="P948" s="1" t="s">
        <v>136</v>
      </c>
      <c r="Q948" s="1" t="s">
        <v>671</v>
      </c>
      <c r="R948" s="1" t="s">
        <v>1709</v>
      </c>
      <c r="S948" s="1">
        <v>39301</v>
      </c>
      <c r="T948" s="3">
        <v>42021</v>
      </c>
      <c r="U948" s="3">
        <v>42024</v>
      </c>
      <c r="V948" s="1">
        <v>-220.05200000000002</v>
      </c>
      <c r="W948" s="1">
        <v>3</v>
      </c>
      <c r="X948" s="1">
        <v>45.28</v>
      </c>
      <c r="Y948" s="4">
        <v>90473</v>
      </c>
    </row>
    <row r="949" spans="1:25" ht="12.75" customHeight="1" x14ac:dyDescent="0.25">
      <c r="A949" s="1">
        <v>24159</v>
      </c>
      <c r="B949" s="1" t="s">
        <v>56</v>
      </c>
      <c r="C949" s="1">
        <v>0.05</v>
      </c>
      <c r="D949" s="1">
        <v>4.2</v>
      </c>
      <c r="E949" s="1">
        <v>2.2599999999999998</v>
      </c>
      <c r="F949" s="1">
        <v>1702</v>
      </c>
      <c r="G949" s="1" t="s">
        <v>1708</v>
      </c>
      <c r="H949" s="1" t="s">
        <v>27</v>
      </c>
      <c r="I949" s="1" t="s">
        <v>40</v>
      </c>
      <c r="J949" s="1" t="s">
        <v>29</v>
      </c>
      <c r="K949" s="1" t="s">
        <v>93</v>
      </c>
      <c r="L949" s="1" t="s">
        <v>31</v>
      </c>
      <c r="M949" s="1" t="s">
        <v>1234</v>
      </c>
      <c r="N949" s="1">
        <v>0.36</v>
      </c>
      <c r="O949" s="1" t="s">
        <v>33</v>
      </c>
      <c r="P949" s="1" t="s">
        <v>136</v>
      </c>
      <c r="Q949" s="1" t="s">
        <v>671</v>
      </c>
      <c r="R949" s="1" t="s">
        <v>1709</v>
      </c>
      <c r="S949" s="1">
        <v>39301</v>
      </c>
      <c r="T949" s="3">
        <v>42021</v>
      </c>
      <c r="U949" s="3">
        <v>42023</v>
      </c>
      <c r="V949" s="1">
        <v>20.393369999999997</v>
      </c>
      <c r="W949" s="1">
        <v>3</v>
      </c>
      <c r="X949" s="1">
        <v>13.57</v>
      </c>
      <c r="Y949" s="4">
        <v>90473</v>
      </c>
    </row>
    <row r="950" spans="1:25" ht="12.75" customHeight="1" x14ac:dyDescent="0.25">
      <c r="A950" s="1">
        <v>25761</v>
      </c>
      <c r="B950" s="1" t="s">
        <v>56</v>
      </c>
      <c r="C950" s="1">
        <v>0.05</v>
      </c>
      <c r="D950" s="1">
        <v>5.68</v>
      </c>
      <c r="E950" s="1">
        <v>1.39</v>
      </c>
      <c r="F950" s="1">
        <v>1708</v>
      </c>
      <c r="G950" s="1" t="s">
        <v>1710</v>
      </c>
      <c r="H950" s="1" t="s">
        <v>49</v>
      </c>
      <c r="I950" s="1" t="s">
        <v>58</v>
      </c>
      <c r="J950" s="1" t="s">
        <v>29</v>
      </c>
      <c r="K950" s="1" t="s">
        <v>69</v>
      </c>
      <c r="L950" s="1" t="s">
        <v>59</v>
      </c>
      <c r="M950" s="1" t="s">
        <v>998</v>
      </c>
      <c r="N950" s="1">
        <v>0.38</v>
      </c>
      <c r="O950" s="1" t="s">
        <v>33</v>
      </c>
      <c r="P950" s="1" t="s">
        <v>53</v>
      </c>
      <c r="Q950" s="1" t="s">
        <v>154</v>
      </c>
      <c r="R950" s="1" t="s">
        <v>1711</v>
      </c>
      <c r="S950" s="1">
        <v>44118</v>
      </c>
      <c r="T950" s="3">
        <v>42021</v>
      </c>
      <c r="U950" s="3">
        <v>42022</v>
      </c>
      <c r="V950" s="1">
        <v>38.281199999999998</v>
      </c>
      <c r="W950" s="1">
        <v>10</v>
      </c>
      <c r="X950" s="1">
        <v>55.48</v>
      </c>
      <c r="Y950" s="4">
        <v>88781</v>
      </c>
    </row>
    <row r="951" spans="1:25" ht="12.75" customHeight="1" x14ac:dyDescent="0.25">
      <c r="A951" s="1">
        <v>26037</v>
      </c>
      <c r="B951" s="1" t="s">
        <v>37</v>
      </c>
      <c r="C951" s="1">
        <v>0.03</v>
      </c>
      <c r="D951" s="1">
        <v>205.99</v>
      </c>
      <c r="E951" s="1">
        <v>3</v>
      </c>
      <c r="F951" s="1">
        <v>1708</v>
      </c>
      <c r="G951" s="1" t="s">
        <v>1710</v>
      </c>
      <c r="H951" s="1" t="s">
        <v>49</v>
      </c>
      <c r="I951" s="1" t="s">
        <v>58</v>
      </c>
      <c r="J951" s="1" t="s">
        <v>77</v>
      </c>
      <c r="K951" s="1" t="s">
        <v>78</v>
      </c>
      <c r="L951" s="1" t="s">
        <v>59</v>
      </c>
      <c r="M951" s="1" t="s">
        <v>214</v>
      </c>
      <c r="N951" s="1">
        <v>0.57999999999999996</v>
      </c>
      <c r="O951" s="1" t="s">
        <v>33</v>
      </c>
      <c r="P951" s="1" t="s">
        <v>53</v>
      </c>
      <c r="Q951" s="1" t="s">
        <v>154</v>
      </c>
      <c r="R951" s="1" t="s">
        <v>1711</v>
      </c>
      <c r="S951" s="1">
        <v>44118</v>
      </c>
      <c r="T951" s="3">
        <v>42144</v>
      </c>
      <c r="U951" s="3">
        <v>42145</v>
      </c>
      <c r="V951" s="1">
        <v>3670.3514999999998</v>
      </c>
      <c r="W951" s="1">
        <v>29</v>
      </c>
      <c r="X951" s="1">
        <v>5319.35</v>
      </c>
      <c r="Y951" s="4">
        <v>88784</v>
      </c>
    </row>
    <row r="952" spans="1:25" ht="12.75" customHeight="1" x14ac:dyDescent="0.25">
      <c r="A952" s="1">
        <v>23822</v>
      </c>
      <c r="B952" s="1" t="s">
        <v>37</v>
      </c>
      <c r="C952" s="1">
        <v>0.01</v>
      </c>
      <c r="D952" s="1">
        <v>14.28</v>
      </c>
      <c r="E952" s="1">
        <v>2.99</v>
      </c>
      <c r="F952" s="1">
        <v>1709</v>
      </c>
      <c r="G952" s="1" t="s">
        <v>1712</v>
      </c>
      <c r="H952" s="1" t="s">
        <v>49</v>
      </c>
      <c r="I952" s="1" t="s">
        <v>114</v>
      </c>
      <c r="J952" s="1" t="s">
        <v>29</v>
      </c>
      <c r="K952" s="1" t="s">
        <v>109</v>
      </c>
      <c r="L952" s="1" t="s">
        <v>59</v>
      </c>
      <c r="M952" s="1" t="s">
        <v>1713</v>
      </c>
      <c r="N952" s="1">
        <v>0.39</v>
      </c>
      <c r="O952" s="1" t="s">
        <v>33</v>
      </c>
      <c r="P952" s="1" t="s">
        <v>53</v>
      </c>
      <c r="Q952" s="1" t="s">
        <v>234</v>
      </c>
      <c r="R952" s="1" t="s">
        <v>1714</v>
      </c>
      <c r="S952" s="1">
        <v>19464</v>
      </c>
      <c r="T952" s="3">
        <v>42025</v>
      </c>
      <c r="U952" s="3">
        <v>42026</v>
      </c>
      <c r="V952" s="1">
        <v>21.003500000000003</v>
      </c>
      <c r="W952" s="1">
        <v>2</v>
      </c>
      <c r="X952" s="1">
        <v>30.44</v>
      </c>
      <c r="Y952" s="4">
        <v>88782</v>
      </c>
    </row>
    <row r="953" spans="1:25" ht="12.75" customHeight="1" x14ac:dyDescent="0.25">
      <c r="A953" s="1">
        <v>24577</v>
      </c>
      <c r="B953" s="1" t="s">
        <v>56</v>
      </c>
      <c r="C953" s="1">
        <v>0.04</v>
      </c>
      <c r="D953" s="1">
        <v>95.43</v>
      </c>
      <c r="E953" s="1">
        <v>19.989999999999998</v>
      </c>
      <c r="F953" s="1">
        <v>1709</v>
      </c>
      <c r="G953" s="1" t="s">
        <v>1712</v>
      </c>
      <c r="H953" s="1" t="s">
        <v>49</v>
      </c>
      <c r="I953" s="1" t="s">
        <v>58</v>
      </c>
      <c r="J953" s="1" t="s">
        <v>29</v>
      </c>
      <c r="K953" s="1" t="s">
        <v>141</v>
      </c>
      <c r="L953" s="1" t="s">
        <v>59</v>
      </c>
      <c r="M953" s="1" t="s">
        <v>849</v>
      </c>
      <c r="N953" s="1">
        <v>0.79</v>
      </c>
      <c r="O953" s="1" t="s">
        <v>33</v>
      </c>
      <c r="P953" s="1" t="s">
        <v>53</v>
      </c>
      <c r="Q953" s="1" t="s">
        <v>234</v>
      </c>
      <c r="R953" s="1" t="s">
        <v>1714</v>
      </c>
      <c r="S953" s="1">
        <v>19464</v>
      </c>
      <c r="T953" s="3">
        <v>42134</v>
      </c>
      <c r="U953" s="3">
        <v>42136</v>
      </c>
      <c r="V953" s="1">
        <v>13.536000000000016</v>
      </c>
      <c r="W953" s="1">
        <v>33</v>
      </c>
      <c r="X953" s="1">
        <v>3251.76</v>
      </c>
      <c r="Y953" s="4">
        <v>88783</v>
      </c>
    </row>
    <row r="954" spans="1:25" ht="12.75" customHeight="1" x14ac:dyDescent="0.25">
      <c r="A954" s="1">
        <v>19287</v>
      </c>
      <c r="B954" s="1" t="s">
        <v>37</v>
      </c>
      <c r="C954" s="1">
        <v>7.0000000000000007E-2</v>
      </c>
      <c r="D954" s="1">
        <v>7.59</v>
      </c>
      <c r="E954" s="1">
        <v>4</v>
      </c>
      <c r="F954" s="1">
        <v>1711</v>
      </c>
      <c r="G954" s="1" t="s">
        <v>1715</v>
      </c>
      <c r="H954" s="1" t="s">
        <v>49</v>
      </c>
      <c r="I954" s="1" t="s">
        <v>28</v>
      </c>
      <c r="J954" s="1" t="s">
        <v>41</v>
      </c>
      <c r="K954" s="1" t="s">
        <v>50</v>
      </c>
      <c r="L954" s="1" t="s">
        <v>31</v>
      </c>
      <c r="M954" s="1" t="s">
        <v>444</v>
      </c>
      <c r="N954" s="1">
        <v>0.42</v>
      </c>
      <c r="O954" s="1" t="s">
        <v>33</v>
      </c>
      <c r="P954" s="1" t="s">
        <v>136</v>
      </c>
      <c r="Q954" s="1" t="s">
        <v>387</v>
      </c>
      <c r="R954" s="1" t="s">
        <v>1716</v>
      </c>
      <c r="S954" s="1">
        <v>30062</v>
      </c>
      <c r="T954" s="3">
        <v>42079</v>
      </c>
      <c r="U954" s="3">
        <v>42081</v>
      </c>
      <c r="V954" s="1">
        <v>-167.048</v>
      </c>
      <c r="W954" s="1">
        <v>3</v>
      </c>
      <c r="X954" s="1">
        <v>22.48</v>
      </c>
      <c r="Y954" s="4">
        <v>87747</v>
      </c>
    </row>
    <row r="955" spans="1:25" ht="12.75" customHeight="1" x14ac:dyDescent="0.25">
      <c r="A955" s="1">
        <v>21655</v>
      </c>
      <c r="B955" s="1" t="s">
        <v>106</v>
      </c>
      <c r="C955" s="1">
        <v>0.03</v>
      </c>
      <c r="D955" s="1">
        <v>11.66</v>
      </c>
      <c r="E955" s="1">
        <v>7.95</v>
      </c>
      <c r="F955" s="1">
        <v>1712</v>
      </c>
      <c r="G955" s="1" t="s">
        <v>1717</v>
      </c>
      <c r="H955" s="1" t="s">
        <v>49</v>
      </c>
      <c r="I955" s="1" t="s">
        <v>28</v>
      </c>
      <c r="J955" s="1" t="s">
        <v>29</v>
      </c>
      <c r="K955" s="1" t="s">
        <v>30</v>
      </c>
      <c r="L955" s="1" t="s">
        <v>51</v>
      </c>
      <c r="M955" s="1" t="s">
        <v>1718</v>
      </c>
      <c r="N955" s="1">
        <v>0.57999999999999996</v>
      </c>
      <c r="O955" s="1" t="s">
        <v>33</v>
      </c>
      <c r="P955" s="1" t="s">
        <v>136</v>
      </c>
      <c r="Q955" s="1" t="s">
        <v>387</v>
      </c>
      <c r="R955" s="1" t="s">
        <v>1719</v>
      </c>
      <c r="S955" s="1">
        <v>30907</v>
      </c>
      <c r="T955" s="3">
        <v>42105</v>
      </c>
      <c r="U955" s="3">
        <v>42114</v>
      </c>
      <c r="V955" s="1">
        <v>-31.094000000000001</v>
      </c>
      <c r="W955" s="1">
        <v>22</v>
      </c>
      <c r="X955" s="1">
        <v>267.32</v>
      </c>
      <c r="Y955" s="4">
        <v>87749</v>
      </c>
    </row>
    <row r="956" spans="1:25" ht="12.75" customHeight="1" x14ac:dyDescent="0.25">
      <c r="A956" s="1">
        <v>25078</v>
      </c>
      <c r="B956" s="1" t="s">
        <v>25</v>
      </c>
      <c r="C956" s="1">
        <v>0.01</v>
      </c>
      <c r="D956" s="1">
        <v>23.99</v>
      </c>
      <c r="E956" s="1">
        <v>6.3</v>
      </c>
      <c r="F956" s="1">
        <v>1713</v>
      </c>
      <c r="G956" s="1" t="s">
        <v>1720</v>
      </c>
      <c r="H956" s="1" t="s">
        <v>49</v>
      </c>
      <c r="I956" s="1" t="s">
        <v>28</v>
      </c>
      <c r="J956" s="1" t="s">
        <v>77</v>
      </c>
      <c r="K956" s="1" t="s">
        <v>85</v>
      </c>
      <c r="L956" s="1" t="s">
        <v>86</v>
      </c>
      <c r="M956" s="1" t="s">
        <v>1721</v>
      </c>
      <c r="N956" s="1">
        <v>0.38</v>
      </c>
      <c r="O956" s="1" t="s">
        <v>33</v>
      </c>
      <c r="P956" s="1" t="s">
        <v>136</v>
      </c>
      <c r="Q956" s="1" t="s">
        <v>387</v>
      </c>
      <c r="R956" s="1" t="s">
        <v>1722</v>
      </c>
      <c r="S956" s="1">
        <v>30265</v>
      </c>
      <c r="T956" s="3">
        <v>42153</v>
      </c>
      <c r="U956" s="3">
        <v>42155</v>
      </c>
      <c r="V956" s="1">
        <v>-6.202</v>
      </c>
      <c r="W956" s="1">
        <v>11</v>
      </c>
      <c r="X956" s="1">
        <v>284.39</v>
      </c>
      <c r="Y956" s="4">
        <v>87748</v>
      </c>
    </row>
    <row r="957" spans="1:25" ht="12.75" customHeight="1" x14ac:dyDescent="0.25">
      <c r="A957" s="1">
        <v>19884</v>
      </c>
      <c r="B957" s="1" t="s">
        <v>106</v>
      </c>
      <c r="C957" s="1">
        <v>0.01</v>
      </c>
      <c r="D957" s="1">
        <v>300.98</v>
      </c>
      <c r="E957" s="1">
        <v>64.73</v>
      </c>
      <c r="F957" s="1">
        <v>1718</v>
      </c>
      <c r="G957" s="1" t="s">
        <v>1723</v>
      </c>
      <c r="H957" s="1" t="s">
        <v>39</v>
      </c>
      <c r="I957" s="1" t="s">
        <v>114</v>
      </c>
      <c r="J957" s="1" t="s">
        <v>41</v>
      </c>
      <c r="K957" s="1" t="s">
        <v>42</v>
      </c>
      <c r="L957" s="1" t="s">
        <v>43</v>
      </c>
      <c r="M957" s="1" t="s">
        <v>1489</v>
      </c>
      <c r="N957" s="1">
        <v>0.56000000000000005</v>
      </c>
      <c r="O957" s="1" t="s">
        <v>33</v>
      </c>
      <c r="P957" s="1" t="s">
        <v>136</v>
      </c>
      <c r="Q957" s="1" t="s">
        <v>322</v>
      </c>
      <c r="R957" s="1" t="s">
        <v>1724</v>
      </c>
      <c r="S957" s="1">
        <v>27529</v>
      </c>
      <c r="T957" s="3">
        <v>42071</v>
      </c>
      <c r="U957" s="3">
        <v>42078</v>
      </c>
      <c r="V957" s="1">
        <v>-48.873999999999995</v>
      </c>
      <c r="W957" s="1">
        <v>3</v>
      </c>
      <c r="X957" s="1">
        <v>974.14</v>
      </c>
      <c r="Y957" s="4">
        <v>90621</v>
      </c>
    </row>
    <row r="958" spans="1:25" ht="12.75" customHeight="1" x14ac:dyDescent="0.25">
      <c r="A958" s="1">
        <v>20619</v>
      </c>
      <c r="B958" s="1" t="s">
        <v>56</v>
      </c>
      <c r="C958" s="1">
        <v>0.06</v>
      </c>
      <c r="D958" s="1">
        <v>16.48</v>
      </c>
      <c r="E958" s="1">
        <v>1.99</v>
      </c>
      <c r="F958" s="1">
        <v>1719</v>
      </c>
      <c r="G958" s="1" t="s">
        <v>1725</v>
      </c>
      <c r="H958" s="1" t="s">
        <v>49</v>
      </c>
      <c r="I958" s="1" t="s">
        <v>28</v>
      </c>
      <c r="J958" s="1" t="s">
        <v>77</v>
      </c>
      <c r="K958" s="1" t="s">
        <v>180</v>
      </c>
      <c r="L958" s="1" t="s">
        <v>51</v>
      </c>
      <c r="M958" s="1" t="s">
        <v>1472</v>
      </c>
      <c r="N958" s="1">
        <v>0.42</v>
      </c>
      <c r="O958" s="1" t="s">
        <v>33</v>
      </c>
      <c r="P958" s="1" t="s">
        <v>136</v>
      </c>
      <c r="Q958" s="1" t="s">
        <v>1278</v>
      </c>
      <c r="R958" s="1" t="s">
        <v>1726</v>
      </c>
      <c r="S958" s="1">
        <v>35473</v>
      </c>
      <c r="T958" s="3">
        <v>42021</v>
      </c>
      <c r="U958" s="3">
        <v>42023</v>
      </c>
      <c r="V958" s="1">
        <v>-144.59200000000001</v>
      </c>
      <c r="W958" s="1">
        <v>8</v>
      </c>
      <c r="X958" s="1">
        <v>128.13</v>
      </c>
      <c r="Y958" s="4">
        <v>90786</v>
      </c>
    </row>
    <row r="959" spans="1:25" ht="12.75" customHeight="1" x14ac:dyDescent="0.25">
      <c r="A959" s="1">
        <v>22596</v>
      </c>
      <c r="B959" s="1" t="s">
        <v>25</v>
      </c>
      <c r="C959" s="1">
        <v>0.04</v>
      </c>
      <c r="D959" s="1">
        <v>12.44</v>
      </c>
      <c r="E959" s="1">
        <v>6.27</v>
      </c>
      <c r="F959" s="1">
        <v>1721</v>
      </c>
      <c r="G959" s="1" t="s">
        <v>1727</v>
      </c>
      <c r="H959" s="1" t="s">
        <v>49</v>
      </c>
      <c r="I959" s="1" t="s">
        <v>28</v>
      </c>
      <c r="J959" s="1" t="s">
        <v>29</v>
      </c>
      <c r="K959" s="1" t="s">
        <v>141</v>
      </c>
      <c r="L959" s="1" t="s">
        <v>86</v>
      </c>
      <c r="M959" s="1" t="s">
        <v>1728</v>
      </c>
      <c r="N959" s="1">
        <v>0.56999999999999995</v>
      </c>
      <c r="O959" s="1" t="s">
        <v>33</v>
      </c>
      <c r="P959" s="1" t="s">
        <v>136</v>
      </c>
      <c r="Q959" s="1" t="s">
        <v>958</v>
      </c>
      <c r="R959" s="1" t="s">
        <v>1729</v>
      </c>
      <c r="S959" s="1">
        <v>72401</v>
      </c>
      <c r="T959" s="3">
        <v>42140</v>
      </c>
      <c r="U959" s="3">
        <v>42141</v>
      </c>
      <c r="V959" s="1">
        <v>-258.56600000000003</v>
      </c>
      <c r="W959" s="1">
        <v>37</v>
      </c>
      <c r="X959" s="1">
        <v>464.94</v>
      </c>
      <c r="Y959" s="4">
        <v>90787</v>
      </c>
    </row>
    <row r="960" spans="1:25" ht="12.75" customHeight="1" x14ac:dyDescent="0.25">
      <c r="A960" s="1">
        <v>5670</v>
      </c>
      <c r="B960" s="1" t="s">
        <v>106</v>
      </c>
      <c r="C960" s="1">
        <v>0.1</v>
      </c>
      <c r="D960" s="1">
        <v>49.99</v>
      </c>
      <c r="E960" s="1">
        <v>19.989999999999998</v>
      </c>
      <c r="F960" s="1">
        <v>1723</v>
      </c>
      <c r="G960" s="1" t="s">
        <v>1730</v>
      </c>
      <c r="H960" s="1" t="s">
        <v>27</v>
      </c>
      <c r="I960" s="1" t="s">
        <v>28</v>
      </c>
      <c r="J960" s="1" t="s">
        <v>77</v>
      </c>
      <c r="K960" s="1" t="s">
        <v>180</v>
      </c>
      <c r="L960" s="1" t="s">
        <v>59</v>
      </c>
      <c r="M960" s="1" t="s">
        <v>1731</v>
      </c>
      <c r="N960" s="1">
        <v>0.45</v>
      </c>
      <c r="O960" s="1" t="s">
        <v>33</v>
      </c>
      <c r="P960" s="1" t="s">
        <v>34</v>
      </c>
      <c r="Q960" s="1" t="s">
        <v>45</v>
      </c>
      <c r="R960" s="1" t="s">
        <v>1732</v>
      </c>
      <c r="S960" s="1">
        <v>92037</v>
      </c>
      <c r="T960" s="3">
        <v>42035</v>
      </c>
      <c r="U960" s="3">
        <v>42040</v>
      </c>
      <c r="V960" s="1">
        <v>13.508000000000003</v>
      </c>
      <c r="W960" s="1">
        <v>46</v>
      </c>
      <c r="X960" s="1">
        <v>2188.06</v>
      </c>
      <c r="Y960" s="4">
        <v>40101</v>
      </c>
    </row>
    <row r="961" spans="1:25" ht="12.75" customHeight="1" x14ac:dyDescent="0.25">
      <c r="A961" s="1">
        <v>6212</v>
      </c>
      <c r="B961" s="1" t="s">
        <v>56</v>
      </c>
      <c r="C961" s="1">
        <v>0.05</v>
      </c>
      <c r="D961" s="1">
        <v>6.68</v>
      </c>
      <c r="E961" s="1">
        <v>5.66</v>
      </c>
      <c r="F961" s="1">
        <v>1723</v>
      </c>
      <c r="G961" s="1" t="s">
        <v>1730</v>
      </c>
      <c r="H961" s="1" t="s">
        <v>49</v>
      </c>
      <c r="I961" s="1" t="s">
        <v>28</v>
      </c>
      <c r="J961" s="1" t="s">
        <v>29</v>
      </c>
      <c r="K961" s="1" t="s">
        <v>93</v>
      </c>
      <c r="L961" s="1" t="s">
        <v>59</v>
      </c>
      <c r="M961" s="1" t="s">
        <v>1164</v>
      </c>
      <c r="N961" s="1">
        <v>0.37</v>
      </c>
      <c r="O961" s="1" t="s">
        <v>33</v>
      </c>
      <c r="P961" s="1" t="s">
        <v>34</v>
      </c>
      <c r="Q961" s="1" t="s">
        <v>45</v>
      </c>
      <c r="R961" s="1" t="s">
        <v>1732</v>
      </c>
      <c r="S961" s="1">
        <v>92037</v>
      </c>
      <c r="T961" s="3">
        <v>42042</v>
      </c>
      <c r="U961" s="3">
        <v>42044</v>
      </c>
      <c r="V961" s="1">
        <v>-66.48</v>
      </c>
      <c r="W961" s="1">
        <v>46</v>
      </c>
      <c r="X961" s="1">
        <v>320.93</v>
      </c>
      <c r="Y961" s="4">
        <v>44002</v>
      </c>
    </row>
    <row r="962" spans="1:25" ht="12.75" customHeight="1" x14ac:dyDescent="0.25">
      <c r="A962" s="1">
        <v>6213</v>
      </c>
      <c r="B962" s="1" t="s">
        <v>56</v>
      </c>
      <c r="C962" s="1">
        <v>0.03</v>
      </c>
      <c r="D962" s="1">
        <v>17.7</v>
      </c>
      <c r="E962" s="1">
        <v>9.4700000000000006</v>
      </c>
      <c r="F962" s="1">
        <v>1723</v>
      </c>
      <c r="G962" s="1" t="s">
        <v>1730</v>
      </c>
      <c r="H962" s="1" t="s">
        <v>49</v>
      </c>
      <c r="I962" s="1" t="s">
        <v>28</v>
      </c>
      <c r="J962" s="1" t="s">
        <v>29</v>
      </c>
      <c r="K962" s="1" t="s">
        <v>141</v>
      </c>
      <c r="L962" s="1" t="s">
        <v>59</v>
      </c>
      <c r="M962" s="1" t="s">
        <v>1569</v>
      </c>
      <c r="N962" s="1">
        <v>0.59</v>
      </c>
      <c r="O962" s="1" t="s">
        <v>33</v>
      </c>
      <c r="P962" s="1" t="s">
        <v>34</v>
      </c>
      <c r="Q962" s="1" t="s">
        <v>45</v>
      </c>
      <c r="R962" s="1" t="s">
        <v>1732</v>
      </c>
      <c r="S962" s="1">
        <v>92037</v>
      </c>
      <c r="T962" s="3">
        <v>42042</v>
      </c>
      <c r="U962" s="3">
        <v>42042</v>
      </c>
      <c r="V962" s="1">
        <v>-52.33</v>
      </c>
      <c r="W962" s="1">
        <v>14</v>
      </c>
      <c r="X962" s="1">
        <v>261.85000000000002</v>
      </c>
      <c r="Y962" s="4">
        <v>44002</v>
      </c>
    </row>
    <row r="963" spans="1:25" ht="12.75" customHeight="1" x14ac:dyDescent="0.25">
      <c r="A963" s="1">
        <v>4596</v>
      </c>
      <c r="B963" s="1" t="s">
        <v>25</v>
      </c>
      <c r="C963" s="1">
        <v>0.04</v>
      </c>
      <c r="D963" s="1">
        <v>12.44</v>
      </c>
      <c r="E963" s="1">
        <v>6.27</v>
      </c>
      <c r="F963" s="1">
        <v>1723</v>
      </c>
      <c r="G963" s="1" t="s">
        <v>1730</v>
      </c>
      <c r="H963" s="1" t="s">
        <v>49</v>
      </c>
      <c r="I963" s="1" t="s">
        <v>28</v>
      </c>
      <c r="J963" s="1" t="s">
        <v>29</v>
      </c>
      <c r="K963" s="1" t="s">
        <v>141</v>
      </c>
      <c r="L963" s="1" t="s">
        <v>86</v>
      </c>
      <c r="M963" s="1" t="s">
        <v>1728</v>
      </c>
      <c r="N963" s="1">
        <v>0.56999999999999995</v>
      </c>
      <c r="O963" s="1" t="s">
        <v>33</v>
      </c>
      <c r="P963" s="1" t="s">
        <v>34</v>
      </c>
      <c r="Q963" s="1" t="s">
        <v>45</v>
      </c>
      <c r="R963" s="1" t="s">
        <v>1732</v>
      </c>
      <c r="S963" s="1">
        <v>92037</v>
      </c>
      <c r="T963" s="3">
        <v>42140</v>
      </c>
      <c r="U963" s="3">
        <v>42141</v>
      </c>
      <c r="V963" s="1">
        <v>-59.06</v>
      </c>
      <c r="W963" s="1">
        <v>146</v>
      </c>
      <c r="X963" s="1">
        <v>1834.61</v>
      </c>
      <c r="Y963" s="4">
        <v>32710</v>
      </c>
    </row>
    <row r="964" spans="1:25" ht="12.75" customHeight="1" x14ac:dyDescent="0.25">
      <c r="A964" s="1">
        <v>18244</v>
      </c>
      <c r="B964" s="1" t="s">
        <v>25</v>
      </c>
      <c r="C964" s="1">
        <v>0.05</v>
      </c>
      <c r="D964" s="1">
        <v>35.99</v>
      </c>
      <c r="E964" s="1">
        <v>1.1000000000000001</v>
      </c>
      <c r="F964" s="1">
        <v>1725</v>
      </c>
      <c r="G964" s="1" t="s">
        <v>1733</v>
      </c>
      <c r="H964" s="1" t="s">
        <v>49</v>
      </c>
      <c r="I964" s="1" t="s">
        <v>28</v>
      </c>
      <c r="J964" s="1" t="s">
        <v>77</v>
      </c>
      <c r="K964" s="1" t="s">
        <v>78</v>
      </c>
      <c r="L964" s="1" t="s">
        <v>59</v>
      </c>
      <c r="M964" s="1" t="s">
        <v>935</v>
      </c>
      <c r="N964" s="1">
        <v>0.55000000000000004</v>
      </c>
      <c r="O964" s="1" t="s">
        <v>33</v>
      </c>
      <c r="P964" s="1" t="s">
        <v>53</v>
      </c>
      <c r="Q964" s="1" t="s">
        <v>154</v>
      </c>
      <c r="R964" s="1" t="s">
        <v>1734</v>
      </c>
      <c r="S964" s="1">
        <v>43026</v>
      </c>
      <c r="T964" s="3">
        <v>42131</v>
      </c>
      <c r="U964" s="3">
        <v>42133</v>
      </c>
      <c r="V964" s="1">
        <v>149.166</v>
      </c>
      <c r="W964" s="1">
        <v>9</v>
      </c>
      <c r="X964" s="1">
        <v>261.56</v>
      </c>
      <c r="Y964" s="4">
        <v>87193</v>
      </c>
    </row>
    <row r="965" spans="1:25" ht="12.75" customHeight="1" x14ac:dyDescent="0.25">
      <c r="A965" s="1">
        <v>24872</v>
      </c>
      <c r="B965" s="1" t="s">
        <v>37</v>
      </c>
      <c r="C965" s="1">
        <v>0.1</v>
      </c>
      <c r="D965" s="1">
        <v>14.98</v>
      </c>
      <c r="E965" s="1">
        <v>7.69</v>
      </c>
      <c r="F965" s="1">
        <v>1727</v>
      </c>
      <c r="G965" s="1" t="s">
        <v>1735</v>
      </c>
      <c r="H965" s="1" t="s">
        <v>27</v>
      </c>
      <c r="I965" s="1" t="s">
        <v>58</v>
      </c>
      <c r="J965" s="1" t="s">
        <v>29</v>
      </c>
      <c r="K965" s="1" t="s">
        <v>141</v>
      </c>
      <c r="L965" s="1" t="s">
        <v>59</v>
      </c>
      <c r="M965" s="1" t="s">
        <v>1736</v>
      </c>
      <c r="N965" s="1">
        <v>0.56999999999999995</v>
      </c>
      <c r="O965" s="1" t="s">
        <v>33</v>
      </c>
      <c r="P965" s="1" t="s">
        <v>53</v>
      </c>
      <c r="Q965" s="1" t="s">
        <v>154</v>
      </c>
      <c r="R965" s="1" t="s">
        <v>1737</v>
      </c>
      <c r="S965" s="1">
        <v>44240</v>
      </c>
      <c r="T965" s="3">
        <v>42025</v>
      </c>
      <c r="U965" s="3">
        <v>42027</v>
      </c>
      <c r="V965" s="1">
        <v>-76.900000000000006</v>
      </c>
      <c r="W965" s="1">
        <v>8</v>
      </c>
      <c r="X965" s="1">
        <v>114.81</v>
      </c>
      <c r="Y965" s="4">
        <v>87194</v>
      </c>
    </row>
    <row r="966" spans="1:25" ht="12.75" customHeight="1" x14ac:dyDescent="0.25">
      <c r="A966" s="1">
        <v>26066</v>
      </c>
      <c r="B966" s="1" t="s">
        <v>25</v>
      </c>
      <c r="C966" s="1">
        <v>0.04</v>
      </c>
      <c r="D966" s="1">
        <v>55.48</v>
      </c>
      <c r="E966" s="1">
        <v>6.79</v>
      </c>
      <c r="F966" s="1">
        <v>1728</v>
      </c>
      <c r="G966" s="1" t="s">
        <v>1738</v>
      </c>
      <c r="H966" s="1" t="s">
        <v>49</v>
      </c>
      <c r="I966" s="1" t="s">
        <v>28</v>
      </c>
      <c r="J966" s="1" t="s">
        <v>29</v>
      </c>
      <c r="K966" s="1" t="s">
        <v>93</v>
      </c>
      <c r="L966" s="1" t="s">
        <v>59</v>
      </c>
      <c r="M966" s="1" t="s">
        <v>1650</v>
      </c>
      <c r="N966" s="1">
        <v>0.37</v>
      </c>
      <c r="O966" s="1" t="s">
        <v>33</v>
      </c>
      <c r="P966" s="1" t="s">
        <v>53</v>
      </c>
      <c r="Q966" s="1" t="s">
        <v>154</v>
      </c>
      <c r="R966" s="1" t="s">
        <v>1739</v>
      </c>
      <c r="S966" s="1">
        <v>45429</v>
      </c>
      <c r="T966" s="3">
        <v>42057</v>
      </c>
      <c r="U966" s="3">
        <v>42059</v>
      </c>
      <c r="V966" s="1">
        <v>376.88490000000002</v>
      </c>
      <c r="W966" s="1">
        <v>10</v>
      </c>
      <c r="X966" s="1">
        <v>546.21</v>
      </c>
      <c r="Y966" s="4">
        <v>87195</v>
      </c>
    </row>
    <row r="967" spans="1:25" ht="12.75" customHeight="1" x14ac:dyDescent="0.25">
      <c r="A967" s="1">
        <v>24545</v>
      </c>
      <c r="B967" s="1" t="s">
        <v>25</v>
      </c>
      <c r="C967" s="1">
        <v>0.1</v>
      </c>
      <c r="D967" s="1">
        <v>65.989999999999995</v>
      </c>
      <c r="E967" s="1">
        <v>3.99</v>
      </c>
      <c r="F967" s="1">
        <v>1730</v>
      </c>
      <c r="G967" s="1" t="s">
        <v>1740</v>
      </c>
      <c r="H967" s="1" t="s">
        <v>27</v>
      </c>
      <c r="I967" s="1" t="s">
        <v>58</v>
      </c>
      <c r="J967" s="1" t="s">
        <v>77</v>
      </c>
      <c r="K967" s="1" t="s">
        <v>78</v>
      </c>
      <c r="L967" s="1" t="s">
        <v>59</v>
      </c>
      <c r="M967" s="1" t="s">
        <v>1053</v>
      </c>
      <c r="N967" s="1">
        <v>0.59</v>
      </c>
      <c r="O967" s="1" t="s">
        <v>33</v>
      </c>
      <c r="P967" s="1" t="s">
        <v>34</v>
      </c>
      <c r="Q967" s="1" t="s">
        <v>1741</v>
      </c>
      <c r="R967" s="1" t="s">
        <v>1742</v>
      </c>
      <c r="S967" s="1">
        <v>83843</v>
      </c>
      <c r="T967" s="3">
        <v>42101</v>
      </c>
      <c r="U967" s="3">
        <v>42103</v>
      </c>
      <c r="V967" s="1">
        <v>-88.624800000000008</v>
      </c>
      <c r="W967" s="1">
        <v>5</v>
      </c>
      <c r="X967" s="1">
        <v>272.86</v>
      </c>
      <c r="Y967" s="4">
        <v>90653</v>
      </c>
    </row>
    <row r="968" spans="1:25" ht="12.75" customHeight="1" x14ac:dyDescent="0.25">
      <c r="A968" s="1">
        <v>566</v>
      </c>
      <c r="B968" s="1" t="s">
        <v>37</v>
      </c>
      <c r="C968" s="1">
        <v>0.02</v>
      </c>
      <c r="D968" s="1">
        <v>60.98</v>
      </c>
      <c r="E968" s="1">
        <v>49</v>
      </c>
      <c r="F968" s="1">
        <v>1733</v>
      </c>
      <c r="G968" s="1" t="s">
        <v>1743</v>
      </c>
      <c r="H968" s="1" t="s">
        <v>49</v>
      </c>
      <c r="I968" s="1" t="s">
        <v>58</v>
      </c>
      <c r="J968" s="1" t="s">
        <v>29</v>
      </c>
      <c r="K968" s="1" t="s">
        <v>257</v>
      </c>
      <c r="L968" s="1" t="s">
        <v>236</v>
      </c>
      <c r="M968" s="1" t="s">
        <v>1583</v>
      </c>
      <c r="N968" s="1">
        <v>0.59</v>
      </c>
      <c r="O968" s="1" t="s">
        <v>33</v>
      </c>
      <c r="P968" s="1" t="s">
        <v>53</v>
      </c>
      <c r="Q968" s="1" t="s">
        <v>1008</v>
      </c>
      <c r="R968" s="1" t="s">
        <v>35</v>
      </c>
      <c r="S968" s="1">
        <v>20012</v>
      </c>
      <c r="T968" s="3">
        <v>42098</v>
      </c>
      <c r="U968" s="3">
        <v>42100</v>
      </c>
      <c r="V968" s="1">
        <v>-662.52</v>
      </c>
      <c r="W968" s="1">
        <v>34</v>
      </c>
      <c r="X968" s="1">
        <v>2119.54</v>
      </c>
      <c r="Y968" s="4">
        <v>3841</v>
      </c>
    </row>
    <row r="969" spans="1:25" ht="12.75" customHeight="1" x14ac:dyDescent="0.25">
      <c r="A969" s="1">
        <v>567</v>
      </c>
      <c r="B969" s="1" t="s">
        <v>37</v>
      </c>
      <c r="C969" s="1">
        <v>0.02</v>
      </c>
      <c r="D969" s="1">
        <v>1270.99</v>
      </c>
      <c r="E969" s="1">
        <v>19.989999999999998</v>
      </c>
      <c r="F969" s="1">
        <v>1733</v>
      </c>
      <c r="G969" s="1" t="s">
        <v>1743</v>
      </c>
      <c r="H969" s="1" t="s">
        <v>49</v>
      </c>
      <c r="I969" s="1" t="s">
        <v>58</v>
      </c>
      <c r="J969" s="1" t="s">
        <v>29</v>
      </c>
      <c r="K969" s="1" t="s">
        <v>109</v>
      </c>
      <c r="L969" s="1" t="s">
        <v>59</v>
      </c>
      <c r="M969" s="1" t="s">
        <v>631</v>
      </c>
      <c r="N969" s="1">
        <v>0.35</v>
      </c>
      <c r="O969" s="1" t="s">
        <v>33</v>
      </c>
      <c r="P969" s="1" t="s">
        <v>53</v>
      </c>
      <c r="Q969" s="1" t="s">
        <v>1008</v>
      </c>
      <c r="R969" s="1" t="s">
        <v>35</v>
      </c>
      <c r="S969" s="1">
        <v>20012</v>
      </c>
      <c r="T969" s="3">
        <v>42098</v>
      </c>
      <c r="U969" s="3">
        <v>42100</v>
      </c>
      <c r="V969" s="1">
        <v>9228.2255999999998</v>
      </c>
      <c r="W969" s="1">
        <v>36</v>
      </c>
      <c r="X969" s="1">
        <v>45737.33</v>
      </c>
      <c r="Y969" s="4">
        <v>3841</v>
      </c>
    </row>
    <row r="970" spans="1:25" ht="12.75" customHeight="1" x14ac:dyDescent="0.25">
      <c r="A970" s="1">
        <v>8389</v>
      </c>
      <c r="B970" s="1" t="s">
        <v>25</v>
      </c>
      <c r="C970" s="1">
        <v>0.02</v>
      </c>
      <c r="D970" s="1">
        <v>30.98</v>
      </c>
      <c r="E970" s="1">
        <v>17.079999999999998</v>
      </c>
      <c r="F970" s="1">
        <v>1733</v>
      </c>
      <c r="G970" s="1" t="s">
        <v>1743</v>
      </c>
      <c r="H970" s="1" t="s">
        <v>49</v>
      </c>
      <c r="I970" s="1" t="s">
        <v>58</v>
      </c>
      <c r="J970" s="1" t="s">
        <v>29</v>
      </c>
      <c r="K970" s="1" t="s">
        <v>93</v>
      </c>
      <c r="L970" s="1" t="s">
        <v>59</v>
      </c>
      <c r="M970" s="1" t="s">
        <v>1744</v>
      </c>
      <c r="N970" s="1">
        <v>0.4</v>
      </c>
      <c r="O970" s="1" t="s">
        <v>33</v>
      </c>
      <c r="P970" s="1" t="s">
        <v>53</v>
      </c>
      <c r="Q970" s="1" t="s">
        <v>1008</v>
      </c>
      <c r="R970" s="1" t="s">
        <v>35</v>
      </c>
      <c r="S970" s="1">
        <v>20012</v>
      </c>
      <c r="T970" s="3">
        <v>42183</v>
      </c>
      <c r="U970" s="3">
        <v>42184</v>
      </c>
      <c r="V970" s="1">
        <v>-32.28</v>
      </c>
      <c r="W970" s="1">
        <v>13</v>
      </c>
      <c r="X970" s="1">
        <v>438.25</v>
      </c>
      <c r="Y970" s="4">
        <v>59937</v>
      </c>
    </row>
    <row r="971" spans="1:25" ht="12.75" customHeight="1" x14ac:dyDescent="0.25">
      <c r="A971" s="1">
        <v>18566</v>
      </c>
      <c r="B971" s="1" t="s">
        <v>37</v>
      </c>
      <c r="C971" s="1">
        <v>0.02</v>
      </c>
      <c r="D971" s="1">
        <v>60.98</v>
      </c>
      <c r="E971" s="1">
        <v>49</v>
      </c>
      <c r="F971" s="1">
        <v>1734</v>
      </c>
      <c r="G971" s="1" t="s">
        <v>1745</v>
      </c>
      <c r="H971" s="1" t="s">
        <v>49</v>
      </c>
      <c r="I971" s="1" t="s">
        <v>58</v>
      </c>
      <c r="J971" s="1" t="s">
        <v>29</v>
      </c>
      <c r="K971" s="1" t="s">
        <v>257</v>
      </c>
      <c r="L971" s="1" t="s">
        <v>236</v>
      </c>
      <c r="M971" s="1" t="s">
        <v>1583</v>
      </c>
      <c r="N971" s="1">
        <v>0.59</v>
      </c>
      <c r="O971" s="1" t="s">
        <v>33</v>
      </c>
      <c r="P971" s="1" t="s">
        <v>53</v>
      </c>
      <c r="Q971" s="1" t="s">
        <v>71</v>
      </c>
      <c r="R971" s="1" t="s">
        <v>1746</v>
      </c>
      <c r="S971" s="1">
        <v>10528</v>
      </c>
      <c r="T971" s="3">
        <v>42098</v>
      </c>
      <c r="U971" s="3">
        <v>42100</v>
      </c>
      <c r="V971" s="1">
        <v>-596.26800000000003</v>
      </c>
      <c r="W971" s="1">
        <v>9</v>
      </c>
      <c r="X971" s="1">
        <v>561.05999999999995</v>
      </c>
      <c r="Y971" s="4">
        <v>88443</v>
      </c>
    </row>
    <row r="972" spans="1:25" ht="12.75" customHeight="1" x14ac:dyDescent="0.25">
      <c r="A972" s="1">
        <v>18567</v>
      </c>
      <c r="B972" s="1" t="s">
        <v>37</v>
      </c>
      <c r="C972" s="1">
        <v>0.02</v>
      </c>
      <c r="D972" s="1">
        <v>1270.99</v>
      </c>
      <c r="E972" s="1">
        <v>19.989999999999998</v>
      </c>
      <c r="F972" s="1">
        <v>1734</v>
      </c>
      <c r="G972" s="1" t="s">
        <v>1745</v>
      </c>
      <c r="H972" s="1" t="s">
        <v>49</v>
      </c>
      <c r="I972" s="1" t="s">
        <v>58</v>
      </c>
      <c r="J972" s="1" t="s">
        <v>29</v>
      </c>
      <c r="K972" s="1" t="s">
        <v>109</v>
      </c>
      <c r="L972" s="1" t="s">
        <v>59</v>
      </c>
      <c r="M972" s="1" t="s">
        <v>631</v>
      </c>
      <c r="N972" s="1">
        <v>0.35</v>
      </c>
      <c r="O972" s="1" t="s">
        <v>33</v>
      </c>
      <c r="P972" s="1" t="s">
        <v>53</v>
      </c>
      <c r="Q972" s="1" t="s">
        <v>71</v>
      </c>
      <c r="R972" s="1" t="s">
        <v>1746</v>
      </c>
      <c r="S972" s="1">
        <v>10528</v>
      </c>
      <c r="T972" s="3">
        <v>42098</v>
      </c>
      <c r="U972" s="3">
        <v>42100</v>
      </c>
      <c r="V972" s="1">
        <v>7889.6876999999995</v>
      </c>
      <c r="W972" s="1">
        <v>9</v>
      </c>
      <c r="X972" s="1">
        <v>11434.33</v>
      </c>
      <c r="Y972" s="4">
        <v>88443</v>
      </c>
    </row>
    <row r="973" spans="1:25" ht="12.75" customHeight="1" x14ac:dyDescent="0.25">
      <c r="A973" s="1">
        <v>18568</v>
      </c>
      <c r="B973" s="1" t="s">
        <v>37</v>
      </c>
      <c r="C973" s="1">
        <v>0.05</v>
      </c>
      <c r="D973" s="1">
        <v>205.99</v>
      </c>
      <c r="E973" s="1">
        <v>8.99</v>
      </c>
      <c r="F973" s="1">
        <v>1734</v>
      </c>
      <c r="G973" s="1" t="s">
        <v>1745</v>
      </c>
      <c r="H973" s="1" t="s">
        <v>27</v>
      </c>
      <c r="I973" s="1" t="s">
        <v>58</v>
      </c>
      <c r="J973" s="1" t="s">
        <v>77</v>
      </c>
      <c r="K973" s="1" t="s">
        <v>78</v>
      </c>
      <c r="L973" s="1" t="s">
        <v>59</v>
      </c>
      <c r="M973" s="1" t="s">
        <v>1542</v>
      </c>
      <c r="N973" s="1">
        <v>0.6</v>
      </c>
      <c r="O973" s="1" t="s">
        <v>33</v>
      </c>
      <c r="P973" s="1" t="s">
        <v>53</v>
      </c>
      <c r="Q973" s="1" t="s">
        <v>71</v>
      </c>
      <c r="R973" s="1" t="s">
        <v>1746</v>
      </c>
      <c r="S973" s="1">
        <v>10528</v>
      </c>
      <c r="T973" s="3">
        <v>42098</v>
      </c>
      <c r="U973" s="3">
        <v>42100</v>
      </c>
      <c r="V973" s="1">
        <v>1545.8097600000001</v>
      </c>
      <c r="W973" s="1">
        <v>19</v>
      </c>
      <c r="X973" s="1">
        <v>3229.24</v>
      </c>
      <c r="Y973" s="4">
        <v>88443</v>
      </c>
    </row>
    <row r="974" spans="1:25" ht="12.75" customHeight="1" x14ac:dyDescent="0.25">
      <c r="A974" s="1">
        <v>26389</v>
      </c>
      <c r="B974" s="1" t="s">
        <v>25</v>
      </c>
      <c r="C974" s="1">
        <v>0.02</v>
      </c>
      <c r="D974" s="1">
        <v>30.98</v>
      </c>
      <c r="E974" s="1">
        <v>17.079999999999998</v>
      </c>
      <c r="F974" s="1">
        <v>1735</v>
      </c>
      <c r="G974" s="1" t="s">
        <v>1747</v>
      </c>
      <c r="H974" s="1" t="s">
        <v>49</v>
      </c>
      <c r="I974" s="1" t="s">
        <v>58</v>
      </c>
      <c r="J974" s="1" t="s">
        <v>29</v>
      </c>
      <c r="K974" s="1" t="s">
        <v>93</v>
      </c>
      <c r="L974" s="1" t="s">
        <v>59</v>
      </c>
      <c r="M974" s="1" t="s">
        <v>1744</v>
      </c>
      <c r="N974" s="1">
        <v>0.4</v>
      </c>
      <c r="O974" s="1" t="s">
        <v>33</v>
      </c>
      <c r="P974" s="1" t="s">
        <v>53</v>
      </c>
      <c r="Q974" s="1" t="s">
        <v>71</v>
      </c>
      <c r="R974" s="1" t="s">
        <v>1748</v>
      </c>
      <c r="S974" s="1">
        <v>11550</v>
      </c>
      <c r="T974" s="3">
        <v>42183</v>
      </c>
      <c r="U974" s="3">
        <v>42184</v>
      </c>
      <c r="V974" s="1">
        <v>-16.14</v>
      </c>
      <c r="W974" s="1">
        <v>3</v>
      </c>
      <c r="X974" s="1">
        <v>101.13</v>
      </c>
      <c r="Y974" s="4">
        <v>88444</v>
      </c>
    </row>
    <row r="975" spans="1:25" ht="12.75" customHeight="1" x14ac:dyDescent="0.25">
      <c r="A975" s="1">
        <v>18012</v>
      </c>
      <c r="B975" s="1" t="s">
        <v>37</v>
      </c>
      <c r="C975" s="1">
        <v>0.09</v>
      </c>
      <c r="D975" s="1">
        <v>30.93</v>
      </c>
      <c r="E975" s="1">
        <v>3.92</v>
      </c>
      <c r="F975" s="1">
        <v>1737</v>
      </c>
      <c r="G975" s="1" t="s">
        <v>1749</v>
      </c>
      <c r="H975" s="1" t="s">
        <v>49</v>
      </c>
      <c r="I975" s="1" t="s">
        <v>28</v>
      </c>
      <c r="J975" s="1" t="s">
        <v>41</v>
      </c>
      <c r="K975" s="1" t="s">
        <v>50</v>
      </c>
      <c r="L975" s="1" t="s">
        <v>51</v>
      </c>
      <c r="M975" s="1" t="s">
        <v>1750</v>
      </c>
      <c r="N975" s="1">
        <v>0.44</v>
      </c>
      <c r="O975" s="1" t="s">
        <v>33</v>
      </c>
      <c r="P975" s="1" t="s">
        <v>136</v>
      </c>
      <c r="Q975" s="1" t="s">
        <v>322</v>
      </c>
      <c r="R975" s="1" t="s">
        <v>1724</v>
      </c>
      <c r="S975" s="1">
        <v>27529</v>
      </c>
      <c r="T975" s="3">
        <v>42158</v>
      </c>
      <c r="U975" s="3">
        <v>42160</v>
      </c>
      <c r="V975" s="1">
        <v>-130.42400000000001</v>
      </c>
      <c r="W975" s="1">
        <v>16</v>
      </c>
      <c r="X975" s="1">
        <v>451.83</v>
      </c>
      <c r="Y975" s="4">
        <v>85866</v>
      </c>
    </row>
    <row r="976" spans="1:25" ht="12.75" customHeight="1" x14ac:dyDescent="0.25">
      <c r="A976" s="1">
        <v>18013</v>
      </c>
      <c r="B976" s="1" t="s">
        <v>37</v>
      </c>
      <c r="C976" s="1">
        <v>0.03</v>
      </c>
      <c r="D976" s="1">
        <v>1.68</v>
      </c>
      <c r="E976" s="1">
        <v>0.7</v>
      </c>
      <c r="F976" s="1">
        <v>1737</v>
      </c>
      <c r="G976" s="1" t="s">
        <v>1749</v>
      </c>
      <c r="H976" s="1" t="s">
        <v>27</v>
      </c>
      <c r="I976" s="1" t="s">
        <v>28</v>
      </c>
      <c r="J976" s="1" t="s">
        <v>29</v>
      </c>
      <c r="K976" s="1" t="s">
        <v>30</v>
      </c>
      <c r="L976" s="1" t="s">
        <v>31</v>
      </c>
      <c r="M976" s="1" t="s">
        <v>1751</v>
      </c>
      <c r="N976" s="1">
        <v>0.6</v>
      </c>
      <c r="O976" s="1" t="s">
        <v>33</v>
      </c>
      <c r="P976" s="1" t="s">
        <v>136</v>
      </c>
      <c r="Q976" s="1" t="s">
        <v>322</v>
      </c>
      <c r="R976" s="1" t="s">
        <v>1724</v>
      </c>
      <c r="S976" s="1">
        <v>27529</v>
      </c>
      <c r="T976" s="3">
        <v>42158</v>
      </c>
      <c r="U976" s="3">
        <v>42160</v>
      </c>
      <c r="V976" s="1">
        <v>-106.42100000000001</v>
      </c>
      <c r="W976" s="1">
        <v>11</v>
      </c>
      <c r="X976" s="1">
        <v>20.239999999999998</v>
      </c>
      <c r="Y976" s="4">
        <v>85866</v>
      </c>
    </row>
    <row r="977" spans="1:25" ht="12.75" customHeight="1" x14ac:dyDescent="0.25">
      <c r="A977" s="1">
        <v>18306</v>
      </c>
      <c r="B977" s="1" t="s">
        <v>56</v>
      </c>
      <c r="C977" s="1">
        <v>0.08</v>
      </c>
      <c r="D977" s="1">
        <v>175.99</v>
      </c>
      <c r="E977" s="1">
        <v>4.99</v>
      </c>
      <c r="F977" s="1">
        <v>1738</v>
      </c>
      <c r="G977" s="1" t="s">
        <v>1752</v>
      </c>
      <c r="H977" s="1" t="s">
        <v>49</v>
      </c>
      <c r="I977" s="1" t="s">
        <v>28</v>
      </c>
      <c r="J977" s="1" t="s">
        <v>77</v>
      </c>
      <c r="K977" s="1" t="s">
        <v>78</v>
      </c>
      <c r="L977" s="1" t="s">
        <v>59</v>
      </c>
      <c r="M977" s="1" t="s">
        <v>139</v>
      </c>
      <c r="N977" s="1">
        <v>0.59</v>
      </c>
      <c r="O977" s="1" t="s">
        <v>33</v>
      </c>
      <c r="P977" s="1" t="s">
        <v>136</v>
      </c>
      <c r="Q977" s="1" t="s">
        <v>322</v>
      </c>
      <c r="R977" s="1" t="s">
        <v>1753</v>
      </c>
      <c r="S977" s="1">
        <v>28052</v>
      </c>
      <c r="T977" s="3">
        <v>42091</v>
      </c>
      <c r="U977" s="3">
        <v>42091</v>
      </c>
      <c r="V977" s="1">
        <v>-16476.838</v>
      </c>
      <c r="W977" s="1">
        <v>10</v>
      </c>
      <c r="X977" s="1">
        <v>1486.34</v>
      </c>
      <c r="Y977" s="4">
        <v>85865</v>
      </c>
    </row>
    <row r="978" spans="1:25" ht="12.75" customHeight="1" x14ac:dyDescent="0.25">
      <c r="A978" s="1">
        <v>18804</v>
      </c>
      <c r="B978" s="1" t="s">
        <v>106</v>
      </c>
      <c r="C978" s="1">
        <v>0.04</v>
      </c>
      <c r="D978" s="1">
        <v>35.44</v>
      </c>
      <c r="E978" s="1">
        <v>19.989999999999998</v>
      </c>
      <c r="F978" s="1">
        <v>1738</v>
      </c>
      <c r="G978" s="1" t="s">
        <v>1752</v>
      </c>
      <c r="H978" s="1" t="s">
        <v>49</v>
      </c>
      <c r="I978" s="1" t="s">
        <v>28</v>
      </c>
      <c r="J978" s="1" t="s">
        <v>29</v>
      </c>
      <c r="K978" s="1" t="s">
        <v>93</v>
      </c>
      <c r="L978" s="1" t="s">
        <v>59</v>
      </c>
      <c r="M978" s="1" t="s">
        <v>1754</v>
      </c>
      <c r="N978" s="1">
        <v>0.38</v>
      </c>
      <c r="O978" s="1" t="s">
        <v>33</v>
      </c>
      <c r="P978" s="1" t="s">
        <v>136</v>
      </c>
      <c r="Q978" s="1" t="s">
        <v>322</v>
      </c>
      <c r="R978" s="1" t="s">
        <v>1753</v>
      </c>
      <c r="S978" s="1">
        <v>28052</v>
      </c>
      <c r="T978" s="3">
        <v>42169</v>
      </c>
      <c r="U978" s="3">
        <v>42176</v>
      </c>
      <c r="V978" s="1">
        <v>-108.27250000000001</v>
      </c>
      <c r="W978" s="1">
        <v>11</v>
      </c>
      <c r="X978" s="1">
        <v>406.26</v>
      </c>
      <c r="Y978" s="4">
        <v>85868</v>
      </c>
    </row>
    <row r="979" spans="1:25" ht="12.75" customHeight="1" x14ac:dyDescent="0.25">
      <c r="A979" s="1">
        <v>22593</v>
      </c>
      <c r="B979" s="1" t="s">
        <v>25</v>
      </c>
      <c r="C979" s="1">
        <v>0.09</v>
      </c>
      <c r="D979" s="1">
        <v>349.45</v>
      </c>
      <c r="E979" s="1">
        <v>60</v>
      </c>
      <c r="F979" s="1">
        <v>1739</v>
      </c>
      <c r="G979" s="1" t="s">
        <v>1755</v>
      </c>
      <c r="H979" s="1" t="s">
        <v>39</v>
      </c>
      <c r="I979" s="1" t="s">
        <v>28</v>
      </c>
      <c r="J979" s="1" t="s">
        <v>41</v>
      </c>
      <c r="K979" s="1" t="s">
        <v>152</v>
      </c>
      <c r="L979" s="1" t="s">
        <v>43</v>
      </c>
      <c r="M979" s="1" t="s">
        <v>989</v>
      </c>
      <c r="N979" s="1"/>
      <c r="O979" s="1" t="s">
        <v>33</v>
      </c>
      <c r="P979" s="1" t="s">
        <v>136</v>
      </c>
      <c r="Q979" s="1" t="s">
        <v>322</v>
      </c>
      <c r="R979" s="1" t="s">
        <v>1756</v>
      </c>
      <c r="S979" s="1">
        <v>27534</v>
      </c>
      <c r="T979" s="3">
        <v>42127</v>
      </c>
      <c r="U979" s="3">
        <v>42128</v>
      </c>
      <c r="V979" s="1">
        <v>-90.74799999999999</v>
      </c>
      <c r="W979" s="1">
        <v>17</v>
      </c>
      <c r="X979" s="1">
        <v>5835.41</v>
      </c>
      <c r="Y979" s="4">
        <v>85867</v>
      </c>
    </row>
    <row r="980" spans="1:25" ht="12.75" customHeight="1" x14ac:dyDescent="0.25">
      <c r="A980" s="1">
        <v>20591</v>
      </c>
      <c r="B980" s="1" t="s">
        <v>56</v>
      </c>
      <c r="C980" s="1">
        <v>0</v>
      </c>
      <c r="D980" s="1">
        <v>55.99</v>
      </c>
      <c r="E980" s="1">
        <v>2.5</v>
      </c>
      <c r="F980" s="1">
        <v>1743</v>
      </c>
      <c r="G980" s="1" t="s">
        <v>1757</v>
      </c>
      <c r="H980" s="1" t="s">
        <v>49</v>
      </c>
      <c r="I980" s="1" t="s">
        <v>114</v>
      </c>
      <c r="J980" s="1" t="s">
        <v>77</v>
      </c>
      <c r="K980" s="1" t="s">
        <v>78</v>
      </c>
      <c r="L980" s="1" t="s">
        <v>51</v>
      </c>
      <c r="M980" s="1" t="s">
        <v>1758</v>
      </c>
      <c r="N980" s="1">
        <v>0.83</v>
      </c>
      <c r="O980" s="1" t="s">
        <v>33</v>
      </c>
      <c r="P980" s="1" t="s">
        <v>61</v>
      </c>
      <c r="Q980" s="1" t="s">
        <v>130</v>
      </c>
      <c r="R980" s="1" t="s">
        <v>1654</v>
      </c>
      <c r="S980" s="1">
        <v>77546</v>
      </c>
      <c r="T980" s="3">
        <v>42047</v>
      </c>
      <c r="U980" s="3">
        <v>42049</v>
      </c>
      <c r="V980" s="1">
        <v>-121.05807999999999</v>
      </c>
      <c r="W980" s="1">
        <v>1</v>
      </c>
      <c r="X980" s="1">
        <v>52.1</v>
      </c>
      <c r="Y980" s="4">
        <v>91025</v>
      </c>
    </row>
    <row r="981" spans="1:25" ht="12.75" customHeight="1" x14ac:dyDescent="0.25">
      <c r="A981" s="1">
        <v>2571</v>
      </c>
      <c r="B981" s="1" t="s">
        <v>37</v>
      </c>
      <c r="C981" s="1">
        <v>0.02</v>
      </c>
      <c r="D981" s="1">
        <v>4.13</v>
      </c>
      <c r="E981" s="1">
        <v>6.89</v>
      </c>
      <c r="F981" s="1">
        <v>1745</v>
      </c>
      <c r="G981" s="1" t="s">
        <v>1759</v>
      </c>
      <c r="H981" s="1" t="s">
        <v>49</v>
      </c>
      <c r="I981" s="1" t="s">
        <v>40</v>
      </c>
      <c r="J981" s="1" t="s">
        <v>29</v>
      </c>
      <c r="K981" s="1" t="s">
        <v>134</v>
      </c>
      <c r="L981" s="1" t="s">
        <v>59</v>
      </c>
      <c r="M981" s="1" t="s">
        <v>1760</v>
      </c>
      <c r="N981" s="1">
        <v>0.39</v>
      </c>
      <c r="O981" s="1" t="s">
        <v>33</v>
      </c>
      <c r="P981" s="1" t="s">
        <v>136</v>
      </c>
      <c r="Q981" s="1" t="s">
        <v>387</v>
      </c>
      <c r="R981" s="1" t="s">
        <v>580</v>
      </c>
      <c r="S981" s="1">
        <v>30305</v>
      </c>
      <c r="T981" s="3">
        <v>42013</v>
      </c>
      <c r="U981" s="3">
        <v>42014</v>
      </c>
      <c r="V981" s="1">
        <v>-51.736999999999995</v>
      </c>
      <c r="W981" s="1">
        <v>9</v>
      </c>
      <c r="X981" s="1">
        <v>45.87</v>
      </c>
      <c r="Y981" s="4">
        <v>18561</v>
      </c>
    </row>
    <row r="982" spans="1:25" ht="12.75" customHeight="1" x14ac:dyDescent="0.25">
      <c r="A982" s="1">
        <v>1863</v>
      </c>
      <c r="B982" s="1" t="s">
        <v>106</v>
      </c>
      <c r="C982" s="1">
        <v>0.04</v>
      </c>
      <c r="D982" s="1">
        <v>60.65</v>
      </c>
      <c r="E982" s="1">
        <v>12.23</v>
      </c>
      <c r="F982" s="1">
        <v>1745</v>
      </c>
      <c r="G982" s="1" t="s">
        <v>1759</v>
      </c>
      <c r="H982" s="1" t="s">
        <v>49</v>
      </c>
      <c r="I982" s="1" t="s">
        <v>40</v>
      </c>
      <c r="J982" s="1" t="s">
        <v>41</v>
      </c>
      <c r="K982" s="1" t="s">
        <v>50</v>
      </c>
      <c r="L982" s="1" t="s">
        <v>86</v>
      </c>
      <c r="M982" s="1" t="s">
        <v>1761</v>
      </c>
      <c r="N982" s="1">
        <v>0.64</v>
      </c>
      <c r="O982" s="1" t="s">
        <v>33</v>
      </c>
      <c r="P982" s="1" t="s">
        <v>136</v>
      </c>
      <c r="Q982" s="1" t="s">
        <v>387</v>
      </c>
      <c r="R982" s="1" t="s">
        <v>580</v>
      </c>
      <c r="S982" s="1">
        <v>30305</v>
      </c>
      <c r="T982" s="3">
        <v>42049</v>
      </c>
      <c r="U982" s="3">
        <v>42051</v>
      </c>
      <c r="V982" s="1">
        <v>116.50629999999998</v>
      </c>
      <c r="W982" s="1">
        <v>4</v>
      </c>
      <c r="X982" s="1">
        <v>256.77</v>
      </c>
      <c r="Y982" s="4">
        <v>13408</v>
      </c>
    </row>
    <row r="983" spans="1:25" ht="12.75" customHeight="1" x14ac:dyDescent="0.25">
      <c r="A983" s="1">
        <v>1692</v>
      </c>
      <c r="B983" s="1" t="s">
        <v>25</v>
      </c>
      <c r="C983" s="1">
        <v>0.04</v>
      </c>
      <c r="D983" s="1">
        <v>124.49</v>
      </c>
      <c r="E983" s="1">
        <v>51.94</v>
      </c>
      <c r="F983" s="1">
        <v>1745</v>
      </c>
      <c r="G983" s="1" t="s">
        <v>1759</v>
      </c>
      <c r="H983" s="1" t="s">
        <v>39</v>
      </c>
      <c r="I983" s="1" t="s">
        <v>114</v>
      </c>
      <c r="J983" s="1" t="s">
        <v>41</v>
      </c>
      <c r="K983" s="1" t="s">
        <v>152</v>
      </c>
      <c r="L983" s="1" t="s">
        <v>121</v>
      </c>
      <c r="M983" s="1" t="s">
        <v>462</v>
      </c>
      <c r="N983" s="1">
        <v>0.63</v>
      </c>
      <c r="O983" s="1" t="s">
        <v>33</v>
      </c>
      <c r="P983" s="1" t="s">
        <v>136</v>
      </c>
      <c r="Q983" s="1" t="s">
        <v>387</v>
      </c>
      <c r="R983" s="1" t="s">
        <v>580</v>
      </c>
      <c r="S983" s="1">
        <v>30305</v>
      </c>
      <c r="T983" s="3">
        <v>42167</v>
      </c>
      <c r="U983" s="3">
        <v>42169</v>
      </c>
      <c r="V983" s="1">
        <v>-247.55157000000003</v>
      </c>
      <c r="W983" s="1">
        <v>4</v>
      </c>
      <c r="X983" s="1">
        <v>605.82000000000005</v>
      </c>
      <c r="Y983" s="4">
        <v>12224</v>
      </c>
    </row>
    <row r="984" spans="1:25" ht="12.75" customHeight="1" x14ac:dyDescent="0.25">
      <c r="A984" s="1">
        <v>1693</v>
      </c>
      <c r="B984" s="1" t="s">
        <v>25</v>
      </c>
      <c r="C984" s="1">
        <v>0.1</v>
      </c>
      <c r="D984" s="1">
        <v>35.99</v>
      </c>
      <c r="E984" s="1">
        <v>5</v>
      </c>
      <c r="F984" s="1">
        <v>1745</v>
      </c>
      <c r="G984" s="1" t="s">
        <v>1759</v>
      </c>
      <c r="H984" s="1" t="s">
        <v>49</v>
      </c>
      <c r="I984" s="1" t="s">
        <v>114</v>
      </c>
      <c r="J984" s="1" t="s">
        <v>77</v>
      </c>
      <c r="K984" s="1" t="s">
        <v>78</v>
      </c>
      <c r="L984" s="1" t="s">
        <v>31</v>
      </c>
      <c r="M984" s="1" t="s">
        <v>1762</v>
      </c>
      <c r="N984" s="1">
        <v>0.82</v>
      </c>
      <c r="O984" s="1" t="s">
        <v>33</v>
      </c>
      <c r="P984" s="1" t="s">
        <v>136</v>
      </c>
      <c r="Q984" s="1" t="s">
        <v>387</v>
      </c>
      <c r="R984" s="1" t="s">
        <v>580</v>
      </c>
      <c r="S984" s="1">
        <v>30305</v>
      </c>
      <c r="T984" s="3">
        <v>42167</v>
      </c>
      <c r="U984" s="3">
        <v>42167</v>
      </c>
      <c r="V984" s="1">
        <v>-277.20924000000002</v>
      </c>
      <c r="W984" s="1">
        <v>54</v>
      </c>
      <c r="X984" s="1">
        <v>1569</v>
      </c>
      <c r="Y984" s="4">
        <v>12224</v>
      </c>
    </row>
    <row r="985" spans="1:25" ht="12.75" customHeight="1" x14ac:dyDescent="0.25">
      <c r="A985" s="1">
        <v>19692</v>
      </c>
      <c r="B985" s="1" t="s">
        <v>25</v>
      </c>
      <c r="C985" s="1">
        <v>0.04</v>
      </c>
      <c r="D985" s="1">
        <v>124.49</v>
      </c>
      <c r="E985" s="1">
        <v>51.94</v>
      </c>
      <c r="F985" s="1">
        <v>1748</v>
      </c>
      <c r="G985" s="1" t="s">
        <v>1763</v>
      </c>
      <c r="H985" s="1" t="s">
        <v>39</v>
      </c>
      <c r="I985" s="1" t="s">
        <v>114</v>
      </c>
      <c r="J985" s="1" t="s">
        <v>41</v>
      </c>
      <c r="K985" s="1" t="s">
        <v>152</v>
      </c>
      <c r="L985" s="1" t="s">
        <v>121</v>
      </c>
      <c r="M985" s="1" t="s">
        <v>462</v>
      </c>
      <c r="N985" s="1">
        <v>0.63</v>
      </c>
      <c r="O985" s="1" t="s">
        <v>33</v>
      </c>
      <c r="P985" s="1" t="s">
        <v>61</v>
      </c>
      <c r="Q985" s="1" t="s">
        <v>304</v>
      </c>
      <c r="R985" s="1" t="s">
        <v>1764</v>
      </c>
      <c r="S985" s="1">
        <v>73703</v>
      </c>
      <c r="T985" s="3">
        <v>42167</v>
      </c>
      <c r="U985" s="3">
        <v>42169</v>
      </c>
      <c r="V985" s="1">
        <v>-93.06450000000001</v>
      </c>
      <c r="W985" s="1">
        <v>1</v>
      </c>
      <c r="X985" s="1">
        <v>151.46</v>
      </c>
      <c r="Y985" s="4">
        <v>87245</v>
      </c>
    </row>
    <row r="986" spans="1:25" ht="12.75" customHeight="1" x14ac:dyDescent="0.25">
      <c r="A986" s="1">
        <v>20571</v>
      </c>
      <c r="B986" s="1" t="s">
        <v>37</v>
      </c>
      <c r="C986" s="1">
        <v>0.02</v>
      </c>
      <c r="D986" s="1">
        <v>4.13</v>
      </c>
      <c r="E986" s="1">
        <v>6.89</v>
      </c>
      <c r="F986" s="1">
        <v>1749</v>
      </c>
      <c r="G986" s="1" t="s">
        <v>1765</v>
      </c>
      <c r="H986" s="1" t="s">
        <v>49</v>
      </c>
      <c r="I986" s="1" t="s">
        <v>40</v>
      </c>
      <c r="J986" s="1" t="s">
        <v>29</v>
      </c>
      <c r="K986" s="1" t="s">
        <v>134</v>
      </c>
      <c r="L986" s="1" t="s">
        <v>59</v>
      </c>
      <c r="M986" s="1" t="s">
        <v>1760</v>
      </c>
      <c r="N986" s="1">
        <v>0.39</v>
      </c>
      <c r="O986" s="1" t="s">
        <v>33</v>
      </c>
      <c r="P986" s="1" t="s">
        <v>61</v>
      </c>
      <c r="Q986" s="1" t="s">
        <v>304</v>
      </c>
      <c r="R986" s="1" t="s">
        <v>1766</v>
      </c>
      <c r="S986" s="1">
        <v>73505</v>
      </c>
      <c r="T986" s="3">
        <v>42013</v>
      </c>
      <c r="U986" s="3">
        <v>42014</v>
      </c>
      <c r="V986" s="1">
        <v>-48.235999999999997</v>
      </c>
      <c r="W986" s="1">
        <v>2</v>
      </c>
      <c r="X986" s="1">
        <v>10.19</v>
      </c>
      <c r="Y986" s="4">
        <v>87243</v>
      </c>
    </row>
    <row r="987" spans="1:25" ht="12.75" customHeight="1" x14ac:dyDescent="0.25">
      <c r="A987" s="1">
        <v>19863</v>
      </c>
      <c r="B987" s="1" t="s">
        <v>106</v>
      </c>
      <c r="C987" s="1">
        <v>0.04</v>
      </c>
      <c r="D987" s="1">
        <v>60.65</v>
      </c>
      <c r="E987" s="1">
        <v>12.23</v>
      </c>
      <c r="F987" s="1">
        <v>1749</v>
      </c>
      <c r="G987" s="1" t="s">
        <v>1765</v>
      </c>
      <c r="H987" s="1" t="s">
        <v>49</v>
      </c>
      <c r="I987" s="1" t="s">
        <v>40</v>
      </c>
      <c r="J987" s="1" t="s">
        <v>41</v>
      </c>
      <c r="K987" s="1" t="s">
        <v>50</v>
      </c>
      <c r="L987" s="1" t="s">
        <v>86</v>
      </c>
      <c r="M987" s="1" t="s">
        <v>1761</v>
      </c>
      <c r="N987" s="1">
        <v>0.64</v>
      </c>
      <c r="O987" s="1" t="s">
        <v>33</v>
      </c>
      <c r="P987" s="1" t="s">
        <v>61</v>
      </c>
      <c r="Q987" s="1" t="s">
        <v>304</v>
      </c>
      <c r="R987" s="1" t="s">
        <v>1766</v>
      </c>
      <c r="S987" s="1">
        <v>73505</v>
      </c>
      <c r="T987" s="3">
        <v>42049</v>
      </c>
      <c r="U987" s="3">
        <v>42051</v>
      </c>
      <c r="V987" s="1">
        <v>44.291099999999993</v>
      </c>
      <c r="W987" s="1">
        <v>1</v>
      </c>
      <c r="X987" s="1">
        <v>64.19</v>
      </c>
      <c r="Y987" s="4">
        <v>87244</v>
      </c>
    </row>
    <row r="988" spans="1:25" ht="12.75" customHeight="1" x14ac:dyDescent="0.25">
      <c r="A988" s="1">
        <v>19477</v>
      </c>
      <c r="B988" s="1" t="s">
        <v>106</v>
      </c>
      <c r="C988" s="1">
        <v>0.04</v>
      </c>
      <c r="D988" s="1">
        <v>8.5</v>
      </c>
      <c r="E988" s="1">
        <v>1.99</v>
      </c>
      <c r="F988" s="1">
        <v>1754</v>
      </c>
      <c r="G988" s="1" t="s">
        <v>1767</v>
      </c>
      <c r="H988" s="1" t="s">
        <v>49</v>
      </c>
      <c r="I988" s="1" t="s">
        <v>114</v>
      </c>
      <c r="J988" s="1" t="s">
        <v>77</v>
      </c>
      <c r="K988" s="1" t="s">
        <v>180</v>
      </c>
      <c r="L988" s="1" t="s">
        <v>51</v>
      </c>
      <c r="M988" s="1" t="s">
        <v>847</v>
      </c>
      <c r="N988" s="1">
        <v>0.49</v>
      </c>
      <c r="O988" s="1" t="s">
        <v>33</v>
      </c>
      <c r="P988" s="1" t="s">
        <v>34</v>
      </c>
      <c r="Q988" s="1" t="s">
        <v>45</v>
      </c>
      <c r="R988" s="1" t="s">
        <v>1768</v>
      </c>
      <c r="S988" s="1">
        <v>90503</v>
      </c>
      <c r="T988" s="3">
        <v>42062</v>
      </c>
      <c r="U988" s="3">
        <v>42063</v>
      </c>
      <c r="V988" s="1">
        <v>43.275199999999998</v>
      </c>
      <c r="W988" s="1">
        <v>14</v>
      </c>
      <c r="X988" s="1">
        <v>118.57</v>
      </c>
      <c r="Y988" s="4">
        <v>90178</v>
      </c>
    </row>
    <row r="989" spans="1:25" ht="12.75" customHeight="1" x14ac:dyDescent="0.25">
      <c r="A989" s="1">
        <v>19478</v>
      </c>
      <c r="B989" s="1" t="s">
        <v>106</v>
      </c>
      <c r="C989" s="1">
        <v>0.1</v>
      </c>
      <c r="D989" s="1">
        <v>15.99</v>
      </c>
      <c r="E989" s="1">
        <v>9.4</v>
      </c>
      <c r="F989" s="1">
        <v>1754</v>
      </c>
      <c r="G989" s="1" t="s">
        <v>1767</v>
      </c>
      <c r="H989" s="1" t="s">
        <v>49</v>
      </c>
      <c r="I989" s="1" t="s">
        <v>114</v>
      </c>
      <c r="J989" s="1" t="s">
        <v>77</v>
      </c>
      <c r="K989" s="1" t="s">
        <v>85</v>
      </c>
      <c r="L989" s="1" t="s">
        <v>59</v>
      </c>
      <c r="M989" s="1" t="s">
        <v>1769</v>
      </c>
      <c r="N989" s="1">
        <v>0.49</v>
      </c>
      <c r="O989" s="1" t="s">
        <v>33</v>
      </c>
      <c r="P989" s="1" t="s">
        <v>34</v>
      </c>
      <c r="Q989" s="1" t="s">
        <v>45</v>
      </c>
      <c r="R989" s="1" t="s">
        <v>1768</v>
      </c>
      <c r="S989" s="1">
        <v>90503</v>
      </c>
      <c r="T989" s="3">
        <v>42062</v>
      </c>
      <c r="U989" s="3">
        <v>42062</v>
      </c>
      <c r="V989" s="1">
        <v>-36.214620000000004</v>
      </c>
      <c r="W989" s="1">
        <v>5</v>
      </c>
      <c r="X989" s="1">
        <v>79.47</v>
      </c>
      <c r="Y989" s="4">
        <v>90178</v>
      </c>
    </row>
    <row r="990" spans="1:25" ht="12.75" customHeight="1" x14ac:dyDescent="0.25">
      <c r="A990" s="1">
        <v>19479</v>
      </c>
      <c r="B990" s="1" t="s">
        <v>106</v>
      </c>
      <c r="C990" s="1">
        <v>0.09</v>
      </c>
      <c r="D990" s="1">
        <v>95.99</v>
      </c>
      <c r="E990" s="1">
        <v>8.99</v>
      </c>
      <c r="F990" s="1">
        <v>1754</v>
      </c>
      <c r="G990" s="1" t="s">
        <v>1767</v>
      </c>
      <c r="H990" s="1" t="s">
        <v>49</v>
      </c>
      <c r="I990" s="1" t="s">
        <v>114</v>
      </c>
      <c r="J990" s="1" t="s">
        <v>77</v>
      </c>
      <c r="K990" s="1" t="s">
        <v>78</v>
      </c>
      <c r="L990" s="1" t="s">
        <v>59</v>
      </c>
      <c r="M990" s="1" t="s">
        <v>1770</v>
      </c>
      <c r="N990" s="1">
        <v>0.56999999999999995</v>
      </c>
      <c r="O990" s="1" t="s">
        <v>33</v>
      </c>
      <c r="P990" s="1" t="s">
        <v>34</v>
      </c>
      <c r="Q990" s="1" t="s">
        <v>45</v>
      </c>
      <c r="R990" s="1" t="s">
        <v>1768</v>
      </c>
      <c r="S990" s="1">
        <v>90503</v>
      </c>
      <c r="T990" s="3">
        <v>42062</v>
      </c>
      <c r="U990" s="3">
        <v>42066</v>
      </c>
      <c r="V990" s="1">
        <v>7.032960000000001</v>
      </c>
      <c r="W990" s="1">
        <v>8</v>
      </c>
      <c r="X990" s="1">
        <v>627.28</v>
      </c>
      <c r="Y990" s="4">
        <v>90178</v>
      </c>
    </row>
    <row r="991" spans="1:25" ht="12.75" customHeight="1" x14ac:dyDescent="0.25">
      <c r="A991" s="1">
        <v>25920</v>
      </c>
      <c r="B991" s="1" t="s">
        <v>25</v>
      </c>
      <c r="C991" s="1">
        <v>0</v>
      </c>
      <c r="D991" s="1">
        <v>115.99</v>
      </c>
      <c r="E991" s="1">
        <v>5.92</v>
      </c>
      <c r="F991" s="1">
        <v>1764</v>
      </c>
      <c r="G991" s="1" t="s">
        <v>1771</v>
      </c>
      <c r="H991" s="1" t="s">
        <v>49</v>
      </c>
      <c r="I991" s="1" t="s">
        <v>114</v>
      </c>
      <c r="J991" s="1" t="s">
        <v>77</v>
      </c>
      <c r="K991" s="1" t="s">
        <v>78</v>
      </c>
      <c r="L991" s="1" t="s">
        <v>59</v>
      </c>
      <c r="M991" s="1" t="s">
        <v>1772</v>
      </c>
      <c r="N991" s="1">
        <v>0.57999999999999996</v>
      </c>
      <c r="O991" s="1" t="s">
        <v>33</v>
      </c>
      <c r="P991" s="1" t="s">
        <v>136</v>
      </c>
      <c r="Q991" s="1" t="s">
        <v>362</v>
      </c>
      <c r="R991" s="1" t="s">
        <v>1773</v>
      </c>
      <c r="S991" s="1">
        <v>34698</v>
      </c>
      <c r="T991" s="3">
        <v>42026</v>
      </c>
      <c r="U991" s="3">
        <v>42026</v>
      </c>
      <c r="V991" s="1">
        <v>-16.772000000000002</v>
      </c>
      <c r="W991" s="1">
        <v>11</v>
      </c>
      <c r="X991" s="1">
        <v>1160.42</v>
      </c>
      <c r="Y991" s="4">
        <v>89775</v>
      </c>
    </row>
    <row r="992" spans="1:25" ht="12.75" customHeight="1" x14ac:dyDescent="0.25">
      <c r="A992" s="1">
        <v>25608</v>
      </c>
      <c r="B992" s="1" t="s">
        <v>25</v>
      </c>
      <c r="C992" s="1">
        <v>0.06</v>
      </c>
      <c r="D992" s="1">
        <v>19.98</v>
      </c>
      <c r="E992" s="1">
        <v>10.49</v>
      </c>
      <c r="F992" s="1">
        <v>1764</v>
      </c>
      <c r="G992" s="1" t="s">
        <v>1771</v>
      </c>
      <c r="H992" s="1" t="s">
        <v>49</v>
      </c>
      <c r="I992" s="1" t="s">
        <v>114</v>
      </c>
      <c r="J992" s="1" t="s">
        <v>41</v>
      </c>
      <c r="K992" s="1" t="s">
        <v>50</v>
      </c>
      <c r="L992" s="1" t="s">
        <v>59</v>
      </c>
      <c r="M992" s="1" t="s">
        <v>1774</v>
      </c>
      <c r="N992" s="1">
        <v>0.49</v>
      </c>
      <c r="O992" s="1" t="s">
        <v>33</v>
      </c>
      <c r="P992" s="1" t="s">
        <v>136</v>
      </c>
      <c r="Q992" s="1" t="s">
        <v>362</v>
      </c>
      <c r="R992" s="1" t="s">
        <v>1773</v>
      </c>
      <c r="S992" s="1">
        <v>34698</v>
      </c>
      <c r="T992" s="3">
        <v>42064</v>
      </c>
      <c r="U992" s="3">
        <v>42066</v>
      </c>
      <c r="V992" s="1">
        <v>514.17719999999997</v>
      </c>
      <c r="W992" s="1">
        <v>5</v>
      </c>
      <c r="X992" s="1">
        <v>103.37</v>
      </c>
      <c r="Y992" s="4">
        <v>89776</v>
      </c>
    </row>
    <row r="993" spans="1:25" ht="12.75" customHeight="1" x14ac:dyDescent="0.25">
      <c r="A993" s="1">
        <v>25609</v>
      </c>
      <c r="B993" s="1" t="s">
        <v>25</v>
      </c>
      <c r="C993" s="1">
        <v>0.08</v>
      </c>
      <c r="D993" s="1">
        <v>1.76</v>
      </c>
      <c r="E993" s="1">
        <v>4.8600000000000003</v>
      </c>
      <c r="F993" s="1">
        <v>1764</v>
      </c>
      <c r="G993" s="1" t="s">
        <v>1771</v>
      </c>
      <c r="H993" s="1" t="s">
        <v>49</v>
      </c>
      <c r="I993" s="1" t="s">
        <v>114</v>
      </c>
      <c r="J993" s="1" t="s">
        <v>41</v>
      </c>
      <c r="K993" s="1" t="s">
        <v>50</v>
      </c>
      <c r="L993" s="1" t="s">
        <v>59</v>
      </c>
      <c r="M993" s="1" t="s">
        <v>1775</v>
      </c>
      <c r="N993" s="1">
        <v>0.41</v>
      </c>
      <c r="O993" s="1" t="s">
        <v>33</v>
      </c>
      <c r="P993" s="1" t="s">
        <v>136</v>
      </c>
      <c r="Q993" s="1" t="s">
        <v>362</v>
      </c>
      <c r="R993" s="1" t="s">
        <v>1773</v>
      </c>
      <c r="S993" s="1">
        <v>34698</v>
      </c>
      <c r="T993" s="3">
        <v>42064</v>
      </c>
      <c r="U993" s="3">
        <v>42065</v>
      </c>
      <c r="V993" s="1">
        <v>235.65599999999998</v>
      </c>
      <c r="W993" s="1">
        <v>23</v>
      </c>
      <c r="X993" s="1">
        <v>40.22</v>
      </c>
      <c r="Y993" s="4">
        <v>89776</v>
      </c>
    </row>
    <row r="994" spans="1:25" ht="12.75" customHeight="1" x14ac:dyDescent="0.25">
      <c r="A994" s="1">
        <v>25054</v>
      </c>
      <c r="B994" s="1" t="s">
        <v>37</v>
      </c>
      <c r="C994" s="1">
        <v>0</v>
      </c>
      <c r="D994" s="1">
        <v>5.77</v>
      </c>
      <c r="E994" s="1">
        <v>4.97</v>
      </c>
      <c r="F994" s="1">
        <v>1765</v>
      </c>
      <c r="G994" s="1" t="s">
        <v>1776</v>
      </c>
      <c r="H994" s="1" t="s">
        <v>49</v>
      </c>
      <c r="I994" s="1" t="s">
        <v>114</v>
      </c>
      <c r="J994" s="1" t="s">
        <v>29</v>
      </c>
      <c r="K994" s="1" t="s">
        <v>109</v>
      </c>
      <c r="L994" s="1" t="s">
        <v>59</v>
      </c>
      <c r="M994" s="1" t="s">
        <v>1777</v>
      </c>
      <c r="N994" s="1">
        <v>0.35</v>
      </c>
      <c r="O994" s="1" t="s">
        <v>33</v>
      </c>
      <c r="P994" s="1" t="s">
        <v>61</v>
      </c>
      <c r="Q994" s="1" t="s">
        <v>506</v>
      </c>
      <c r="R994" s="1" t="s">
        <v>1778</v>
      </c>
      <c r="S994" s="1">
        <v>63141</v>
      </c>
      <c r="T994" s="3">
        <v>42128</v>
      </c>
      <c r="U994" s="3">
        <v>42129</v>
      </c>
      <c r="V994" s="1">
        <v>3.5581000000000031</v>
      </c>
      <c r="W994" s="1">
        <v>8</v>
      </c>
      <c r="X994" s="1">
        <v>52.43</v>
      </c>
      <c r="Y994" s="4">
        <v>89777</v>
      </c>
    </row>
    <row r="995" spans="1:25" ht="12.75" customHeight="1" x14ac:dyDescent="0.25">
      <c r="A995" s="1">
        <v>20636</v>
      </c>
      <c r="B995" s="1" t="s">
        <v>47</v>
      </c>
      <c r="C995" s="1">
        <v>0.01</v>
      </c>
      <c r="D995" s="1">
        <v>50.98</v>
      </c>
      <c r="E995" s="1">
        <v>6.5</v>
      </c>
      <c r="F995" s="1">
        <v>1767</v>
      </c>
      <c r="G995" s="1" t="s">
        <v>1779</v>
      </c>
      <c r="H995" s="1" t="s">
        <v>49</v>
      </c>
      <c r="I995" s="1" t="s">
        <v>40</v>
      </c>
      <c r="J995" s="1" t="s">
        <v>77</v>
      </c>
      <c r="K995" s="1" t="s">
        <v>180</v>
      </c>
      <c r="L995" s="1" t="s">
        <v>59</v>
      </c>
      <c r="M995" s="1" t="s">
        <v>937</v>
      </c>
      <c r="N995" s="1">
        <v>0.73</v>
      </c>
      <c r="O995" s="1" t="s">
        <v>33</v>
      </c>
      <c r="P995" s="1" t="s">
        <v>136</v>
      </c>
      <c r="Q995" s="1" t="s">
        <v>387</v>
      </c>
      <c r="R995" s="1" t="s">
        <v>1722</v>
      </c>
      <c r="S995" s="1">
        <v>30265</v>
      </c>
      <c r="T995" s="3">
        <v>42089</v>
      </c>
      <c r="U995" s="3">
        <v>42090</v>
      </c>
      <c r="V995" s="1">
        <v>5.3396999999999997</v>
      </c>
      <c r="W995" s="1">
        <v>16</v>
      </c>
      <c r="X995" s="1">
        <v>818.49</v>
      </c>
      <c r="Y995" s="4">
        <v>89211</v>
      </c>
    </row>
    <row r="996" spans="1:25" ht="12.75" customHeight="1" x14ac:dyDescent="0.25">
      <c r="A996" s="1">
        <v>24894</v>
      </c>
      <c r="B996" s="1" t="s">
        <v>56</v>
      </c>
      <c r="C996" s="1">
        <v>7.0000000000000007E-2</v>
      </c>
      <c r="D996" s="1">
        <v>60.98</v>
      </c>
      <c r="E996" s="1">
        <v>49</v>
      </c>
      <c r="F996" s="1">
        <v>1771</v>
      </c>
      <c r="G996" s="1" t="s">
        <v>1780</v>
      </c>
      <c r="H996" s="1" t="s">
        <v>49</v>
      </c>
      <c r="I996" s="1" t="s">
        <v>40</v>
      </c>
      <c r="J996" s="1" t="s">
        <v>29</v>
      </c>
      <c r="K996" s="1" t="s">
        <v>257</v>
      </c>
      <c r="L996" s="1" t="s">
        <v>236</v>
      </c>
      <c r="M996" s="1" t="s">
        <v>1583</v>
      </c>
      <c r="N996" s="1">
        <v>0.59</v>
      </c>
      <c r="O996" s="1" t="s">
        <v>33</v>
      </c>
      <c r="P996" s="1" t="s">
        <v>61</v>
      </c>
      <c r="Q996" s="1" t="s">
        <v>178</v>
      </c>
      <c r="R996" s="1" t="s">
        <v>1614</v>
      </c>
      <c r="S996" s="1">
        <v>61032</v>
      </c>
      <c r="T996" s="3">
        <v>42069</v>
      </c>
      <c r="U996" s="3">
        <v>42070</v>
      </c>
      <c r="V996" s="1">
        <v>-807.89</v>
      </c>
      <c r="W996" s="1">
        <v>7</v>
      </c>
      <c r="X996" s="1">
        <v>410.17</v>
      </c>
      <c r="Y996" s="4">
        <v>89106</v>
      </c>
    </row>
    <row r="997" spans="1:25" ht="12.75" customHeight="1" x14ac:dyDescent="0.25">
      <c r="A997" s="1">
        <v>19826</v>
      </c>
      <c r="B997" s="1" t="s">
        <v>106</v>
      </c>
      <c r="C997" s="1">
        <v>0.09</v>
      </c>
      <c r="D997" s="1">
        <v>12.95</v>
      </c>
      <c r="E997" s="1">
        <v>4.9800000000000004</v>
      </c>
      <c r="F997" s="1">
        <v>1775</v>
      </c>
      <c r="G997" s="1" t="s">
        <v>1781</v>
      </c>
      <c r="H997" s="1" t="s">
        <v>49</v>
      </c>
      <c r="I997" s="1" t="s">
        <v>114</v>
      </c>
      <c r="J997" s="1" t="s">
        <v>29</v>
      </c>
      <c r="K997" s="1" t="s">
        <v>109</v>
      </c>
      <c r="L997" s="1" t="s">
        <v>59</v>
      </c>
      <c r="M997" s="1" t="s">
        <v>1504</v>
      </c>
      <c r="N997" s="1">
        <v>0.4</v>
      </c>
      <c r="O997" s="1" t="s">
        <v>33</v>
      </c>
      <c r="P997" s="1" t="s">
        <v>61</v>
      </c>
      <c r="Q997" s="1" t="s">
        <v>703</v>
      </c>
      <c r="R997" s="1" t="s">
        <v>1782</v>
      </c>
      <c r="S997" s="1">
        <v>46614</v>
      </c>
      <c r="T997" s="3">
        <v>42169</v>
      </c>
      <c r="U997" s="3">
        <v>42176</v>
      </c>
      <c r="V997" s="1">
        <v>123.89175</v>
      </c>
      <c r="W997" s="1">
        <v>21</v>
      </c>
      <c r="X997" s="1">
        <v>269.54000000000002</v>
      </c>
      <c r="Y997" s="4">
        <v>89944</v>
      </c>
    </row>
    <row r="998" spans="1:25" ht="12.75" customHeight="1" x14ac:dyDescent="0.25">
      <c r="A998" s="1">
        <v>20278</v>
      </c>
      <c r="B998" s="1" t="s">
        <v>37</v>
      </c>
      <c r="C998" s="1">
        <v>0.08</v>
      </c>
      <c r="D998" s="1">
        <v>5.78</v>
      </c>
      <c r="E998" s="1">
        <v>5.67</v>
      </c>
      <c r="F998" s="1">
        <v>1776</v>
      </c>
      <c r="G998" s="1" t="s">
        <v>1783</v>
      </c>
      <c r="H998" s="1" t="s">
        <v>49</v>
      </c>
      <c r="I998" s="1" t="s">
        <v>114</v>
      </c>
      <c r="J998" s="1" t="s">
        <v>29</v>
      </c>
      <c r="K998" s="1" t="s">
        <v>93</v>
      </c>
      <c r="L998" s="1" t="s">
        <v>59</v>
      </c>
      <c r="M998" s="1" t="s">
        <v>636</v>
      </c>
      <c r="N998" s="1">
        <v>0.36</v>
      </c>
      <c r="O998" s="1" t="s">
        <v>33</v>
      </c>
      <c r="P998" s="1" t="s">
        <v>61</v>
      </c>
      <c r="Q998" s="1" t="s">
        <v>703</v>
      </c>
      <c r="R998" s="1" t="s">
        <v>1784</v>
      </c>
      <c r="S998" s="1">
        <v>47802</v>
      </c>
      <c r="T998" s="3">
        <v>42039</v>
      </c>
      <c r="U998" s="3">
        <v>42040</v>
      </c>
      <c r="V998" s="1">
        <v>-53.898000000000003</v>
      </c>
      <c r="W998" s="1">
        <v>19</v>
      </c>
      <c r="X998" s="1">
        <v>106.57</v>
      </c>
      <c r="Y998" s="4">
        <v>89941</v>
      </c>
    </row>
    <row r="999" spans="1:25" ht="12.75" customHeight="1" x14ac:dyDescent="0.25">
      <c r="A999" s="1">
        <v>20391</v>
      </c>
      <c r="B999" s="1" t="s">
        <v>106</v>
      </c>
      <c r="C999" s="1">
        <v>7.0000000000000007E-2</v>
      </c>
      <c r="D999" s="1">
        <v>5.43</v>
      </c>
      <c r="E999" s="1">
        <v>0.95</v>
      </c>
      <c r="F999" s="1">
        <v>1777</v>
      </c>
      <c r="G999" s="1" t="s">
        <v>1785</v>
      </c>
      <c r="H999" s="1" t="s">
        <v>49</v>
      </c>
      <c r="I999" s="1" t="s">
        <v>114</v>
      </c>
      <c r="J999" s="1" t="s">
        <v>29</v>
      </c>
      <c r="K999" s="1" t="s">
        <v>93</v>
      </c>
      <c r="L999" s="1" t="s">
        <v>31</v>
      </c>
      <c r="M999" s="1" t="s">
        <v>628</v>
      </c>
      <c r="N999" s="1">
        <v>0.36</v>
      </c>
      <c r="O999" s="1" t="s">
        <v>33</v>
      </c>
      <c r="P999" s="1" t="s">
        <v>61</v>
      </c>
      <c r="Q999" s="1" t="s">
        <v>703</v>
      </c>
      <c r="R999" s="1" t="s">
        <v>1786</v>
      </c>
      <c r="S999" s="1">
        <v>46383</v>
      </c>
      <c r="T999" s="3">
        <v>42116</v>
      </c>
      <c r="U999" s="3">
        <v>42120</v>
      </c>
      <c r="V999" s="1">
        <v>26.502899999999997</v>
      </c>
      <c r="W999" s="1">
        <v>7</v>
      </c>
      <c r="X999" s="1">
        <v>38.409999999999997</v>
      </c>
      <c r="Y999" s="4">
        <v>89939</v>
      </c>
    </row>
    <row r="1000" spans="1:25" ht="12.75" customHeight="1" x14ac:dyDescent="0.25">
      <c r="A1000" s="1">
        <v>21163</v>
      </c>
      <c r="B1000" s="1" t="s">
        <v>106</v>
      </c>
      <c r="C1000" s="1">
        <v>0.02</v>
      </c>
      <c r="D1000" s="1">
        <v>10.06</v>
      </c>
      <c r="E1000" s="1">
        <v>2.06</v>
      </c>
      <c r="F1000" s="1">
        <v>1777</v>
      </c>
      <c r="G1000" s="1" t="s">
        <v>1785</v>
      </c>
      <c r="H1000" s="1" t="s">
        <v>49</v>
      </c>
      <c r="I1000" s="1" t="s">
        <v>114</v>
      </c>
      <c r="J1000" s="1" t="s">
        <v>29</v>
      </c>
      <c r="K1000" s="1" t="s">
        <v>93</v>
      </c>
      <c r="L1000" s="1" t="s">
        <v>31</v>
      </c>
      <c r="M1000" s="1" t="s">
        <v>280</v>
      </c>
      <c r="N1000" s="1">
        <v>0.39</v>
      </c>
      <c r="O1000" s="1" t="s">
        <v>33</v>
      </c>
      <c r="P1000" s="1" t="s">
        <v>61</v>
      </c>
      <c r="Q1000" s="1" t="s">
        <v>703</v>
      </c>
      <c r="R1000" s="1" t="s">
        <v>1786</v>
      </c>
      <c r="S1000" s="1">
        <v>46383</v>
      </c>
      <c r="T1000" s="3">
        <v>42007</v>
      </c>
      <c r="U1000" s="3">
        <v>42012</v>
      </c>
      <c r="V1000" s="1">
        <v>90.624600000000001</v>
      </c>
      <c r="W1000" s="1">
        <v>13</v>
      </c>
      <c r="X1000" s="1">
        <v>131.34</v>
      </c>
      <c r="Y1000" s="4">
        <v>89940</v>
      </c>
    </row>
    <row r="1001" spans="1:25" ht="12.75" customHeight="1" x14ac:dyDescent="0.25">
      <c r="A1001" s="1">
        <v>20600</v>
      </c>
      <c r="B1001" s="1" t="s">
        <v>37</v>
      </c>
      <c r="C1001" s="1">
        <v>0.03</v>
      </c>
      <c r="D1001" s="1">
        <v>19.989999999999998</v>
      </c>
      <c r="E1001" s="1">
        <v>11.17</v>
      </c>
      <c r="F1001" s="1">
        <v>1777</v>
      </c>
      <c r="G1001" s="1" t="s">
        <v>1785</v>
      </c>
      <c r="H1001" s="1" t="s">
        <v>49</v>
      </c>
      <c r="I1001" s="1" t="s">
        <v>28</v>
      </c>
      <c r="J1001" s="1" t="s">
        <v>41</v>
      </c>
      <c r="K1001" s="1" t="s">
        <v>50</v>
      </c>
      <c r="L1001" s="1" t="s">
        <v>236</v>
      </c>
      <c r="M1001" s="1" t="s">
        <v>508</v>
      </c>
      <c r="N1001" s="1">
        <v>0.6</v>
      </c>
      <c r="O1001" s="1" t="s">
        <v>33</v>
      </c>
      <c r="P1001" s="1" t="s">
        <v>61</v>
      </c>
      <c r="Q1001" s="1" t="s">
        <v>703</v>
      </c>
      <c r="R1001" s="1" t="s">
        <v>1786</v>
      </c>
      <c r="S1001" s="1">
        <v>46383</v>
      </c>
      <c r="T1001" s="3">
        <v>42096</v>
      </c>
      <c r="U1001" s="3">
        <v>42097</v>
      </c>
      <c r="V1001" s="1">
        <v>-20.876399999999997</v>
      </c>
      <c r="W1001" s="1">
        <v>12</v>
      </c>
      <c r="X1001" s="1">
        <v>251.61</v>
      </c>
      <c r="Y1001" s="4">
        <v>89942</v>
      </c>
    </row>
    <row r="1002" spans="1:25" ht="12.75" customHeight="1" x14ac:dyDescent="0.25">
      <c r="A1002" s="1">
        <v>25498</v>
      </c>
      <c r="B1002" s="1" t="s">
        <v>25</v>
      </c>
      <c r="C1002" s="1">
        <v>0.06</v>
      </c>
      <c r="D1002" s="1">
        <v>13.99</v>
      </c>
      <c r="E1002" s="1">
        <v>7.51</v>
      </c>
      <c r="F1002" s="1">
        <v>1778</v>
      </c>
      <c r="G1002" s="1" t="s">
        <v>1787</v>
      </c>
      <c r="H1002" s="1" t="s">
        <v>49</v>
      </c>
      <c r="I1002" s="1" t="s">
        <v>114</v>
      </c>
      <c r="J1002" s="1" t="s">
        <v>77</v>
      </c>
      <c r="K1002" s="1" t="s">
        <v>85</v>
      </c>
      <c r="L1002" s="1" t="s">
        <v>86</v>
      </c>
      <c r="M1002" s="1" t="s">
        <v>1366</v>
      </c>
      <c r="N1002" s="1">
        <v>0.39</v>
      </c>
      <c r="O1002" s="1" t="s">
        <v>33</v>
      </c>
      <c r="P1002" s="1" t="s">
        <v>61</v>
      </c>
      <c r="Q1002" s="1" t="s">
        <v>703</v>
      </c>
      <c r="R1002" s="1" t="s">
        <v>1788</v>
      </c>
      <c r="S1002" s="1">
        <v>47906</v>
      </c>
      <c r="T1002" s="3">
        <v>42134</v>
      </c>
      <c r="U1002" s="3">
        <v>42136</v>
      </c>
      <c r="V1002" s="1">
        <v>6.4832400000000021</v>
      </c>
      <c r="W1002" s="1">
        <v>21</v>
      </c>
      <c r="X1002" s="1">
        <v>287.99</v>
      </c>
      <c r="Y1002" s="4">
        <v>89943</v>
      </c>
    </row>
    <row r="1003" spans="1:25" ht="12.75" customHeight="1" x14ac:dyDescent="0.25">
      <c r="A1003" s="1">
        <v>25499</v>
      </c>
      <c r="B1003" s="1" t="s">
        <v>25</v>
      </c>
      <c r="C1003" s="1">
        <v>0.06</v>
      </c>
      <c r="D1003" s="1">
        <v>15.04</v>
      </c>
      <c r="E1003" s="1">
        <v>1.97</v>
      </c>
      <c r="F1003" s="1">
        <v>1778</v>
      </c>
      <c r="G1003" s="1" t="s">
        <v>1787</v>
      </c>
      <c r="H1003" s="1" t="s">
        <v>49</v>
      </c>
      <c r="I1003" s="1" t="s">
        <v>114</v>
      </c>
      <c r="J1003" s="1" t="s">
        <v>29</v>
      </c>
      <c r="K1003" s="1" t="s">
        <v>93</v>
      </c>
      <c r="L1003" s="1" t="s">
        <v>31</v>
      </c>
      <c r="M1003" s="1" t="s">
        <v>659</v>
      </c>
      <c r="N1003" s="1">
        <v>0.39</v>
      </c>
      <c r="O1003" s="1" t="s">
        <v>33</v>
      </c>
      <c r="P1003" s="1" t="s">
        <v>61</v>
      </c>
      <c r="Q1003" s="1" t="s">
        <v>703</v>
      </c>
      <c r="R1003" s="1" t="s">
        <v>1788</v>
      </c>
      <c r="S1003" s="1">
        <v>47906</v>
      </c>
      <c r="T1003" s="3">
        <v>42134</v>
      </c>
      <c r="U1003" s="3">
        <v>42134</v>
      </c>
      <c r="V1003" s="1">
        <v>2.3320000000000003</v>
      </c>
      <c r="W1003" s="1">
        <v>3</v>
      </c>
      <c r="X1003" s="1">
        <v>46.86</v>
      </c>
      <c r="Y1003" s="4">
        <v>89943</v>
      </c>
    </row>
    <row r="1004" spans="1:25" ht="12.75" customHeight="1" x14ac:dyDescent="0.25">
      <c r="A1004" s="1">
        <v>19237</v>
      </c>
      <c r="B1004" s="1" t="s">
        <v>25</v>
      </c>
      <c r="C1004" s="1">
        <v>0</v>
      </c>
      <c r="D1004" s="1">
        <v>55.48</v>
      </c>
      <c r="E1004" s="1">
        <v>14.3</v>
      </c>
      <c r="F1004" s="1">
        <v>1781</v>
      </c>
      <c r="G1004" s="1" t="s">
        <v>1789</v>
      </c>
      <c r="H1004" s="1" t="s">
        <v>49</v>
      </c>
      <c r="I1004" s="1" t="s">
        <v>28</v>
      </c>
      <c r="J1004" s="1" t="s">
        <v>29</v>
      </c>
      <c r="K1004" s="1" t="s">
        <v>93</v>
      </c>
      <c r="L1004" s="1" t="s">
        <v>59</v>
      </c>
      <c r="M1004" s="1" t="s">
        <v>94</v>
      </c>
      <c r="N1004" s="1">
        <v>0.37</v>
      </c>
      <c r="O1004" s="1" t="s">
        <v>33</v>
      </c>
      <c r="P1004" s="1" t="s">
        <v>34</v>
      </c>
      <c r="Q1004" s="1" t="s">
        <v>45</v>
      </c>
      <c r="R1004" s="1" t="s">
        <v>1790</v>
      </c>
      <c r="S1004" s="1">
        <v>94070</v>
      </c>
      <c r="T1004" s="3">
        <v>42167</v>
      </c>
      <c r="U1004" s="3">
        <v>42169</v>
      </c>
      <c r="V1004" s="1">
        <v>454.44779999999997</v>
      </c>
      <c r="W1004" s="1">
        <v>11</v>
      </c>
      <c r="X1004" s="1">
        <v>658.62</v>
      </c>
      <c r="Y1004" s="4">
        <v>89857</v>
      </c>
    </row>
    <row r="1005" spans="1:25" ht="12.75" customHeight="1" x14ac:dyDescent="0.25">
      <c r="A1005" s="1">
        <v>19419</v>
      </c>
      <c r="B1005" s="1" t="s">
        <v>106</v>
      </c>
      <c r="C1005" s="1">
        <v>0.03</v>
      </c>
      <c r="D1005" s="1">
        <v>5.08</v>
      </c>
      <c r="E1005" s="1">
        <v>2.0299999999999998</v>
      </c>
      <c r="F1005" s="1">
        <v>1781</v>
      </c>
      <c r="G1005" s="1" t="s">
        <v>1789</v>
      </c>
      <c r="H1005" s="1" t="s">
        <v>49</v>
      </c>
      <c r="I1005" s="1" t="s">
        <v>40</v>
      </c>
      <c r="J1005" s="1" t="s">
        <v>41</v>
      </c>
      <c r="K1005" s="1" t="s">
        <v>50</v>
      </c>
      <c r="L1005" s="1" t="s">
        <v>31</v>
      </c>
      <c r="M1005" s="1" t="s">
        <v>1791</v>
      </c>
      <c r="N1005" s="1">
        <v>0.51</v>
      </c>
      <c r="O1005" s="1" t="s">
        <v>33</v>
      </c>
      <c r="P1005" s="1" t="s">
        <v>34</v>
      </c>
      <c r="Q1005" s="1" t="s">
        <v>45</v>
      </c>
      <c r="R1005" s="1" t="s">
        <v>1790</v>
      </c>
      <c r="S1005" s="1">
        <v>94070</v>
      </c>
      <c r="T1005" s="3">
        <v>42011</v>
      </c>
      <c r="U1005" s="3">
        <v>42016</v>
      </c>
      <c r="V1005" s="1">
        <v>15.1524</v>
      </c>
      <c r="W1005" s="1">
        <v>4</v>
      </c>
      <c r="X1005" s="1">
        <v>21.96</v>
      </c>
      <c r="Y1005" s="4">
        <v>89858</v>
      </c>
    </row>
    <row r="1006" spans="1:25" ht="12.75" customHeight="1" x14ac:dyDescent="0.25">
      <c r="A1006" s="1">
        <v>21283</v>
      </c>
      <c r="B1006" s="1" t="s">
        <v>25</v>
      </c>
      <c r="C1006" s="1">
        <v>0.03</v>
      </c>
      <c r="D1006" s="1">
        <v>3.28</v>
      </c>
      <c r="E1006" s="1">
        <v>3.97</v>
      </c>
      <c r="F1006" s="1">
        <v>1782</v>
      </c>
      <c r="G1006" s="1" t="s">
        <v>1792</v>
      </c>
      <c r="H1006" s="1" t="s">
        <v>49</v>
      </c>
      <c r="I1006" s="1" t="s">
        <v>40</v>
      </c>
      <c r="J1006" s="1" t="s">
        <v>29</v>
      </c>
      <c r="K1006" s="1" t="s">
        <v>30</v>
      </c>
      <c r="L1006" s="1" t="s">
        <v>31</v>
      </c>
      <c r="M1006" s="1" t="s">
        <v>1793</v>
      </c>
      <c r="N1006" s="1">
        <v>0.56000000000000005</v>
      </c>
      <c r="O1006" s="1" t="s">
        <v>33</v>
      </c>
      <c r="P1006" s="1" t="s">
        <v>34</v>
      </c>
      <c r="Q1006" s="1" t="s">
        <v>45</v>
      </c>
      <c r="R1006" s="1" t="s">
        <v>1794</v>
      </c>
      <c r="S1006" s="1">
        <v>92672</v>
      </c>
      <c r="T1006" s="3">
        <v>42010</v>
      </c>
      <c r="U1006" s="3">
        <v>42012</v>
      </c>
      <c r="V1006" s="1">
        <v>-90.755600000000001</v>
      </c>
      <c r="W1006" s="1">
        <v>7</v>
      </c>
      <c r="X1006" s="1">
        <v>24.57</v>
      </c>
      <c r="Y1006" s="4">
        <v>89856</v>
      </c>
    </row>
    <row r="1007" spans="1:25" ht="12.75" customHeight="1" x14ac:dyDescent="0.25">
      <c r="A1007" s="1">
        <v>23966</v>
      </c>
      <c r="B1007" s="1" t="s">
        <v>47</v>
      </c>
      <c r="C1007" s="1">
        <v>0.04</v>
      </c>
      <c r="D1007" s="1">
        <v>205.99</v>
      </c>
      <c r="E1007" s="1">
        <v>8.99</v>
      </c>
      <c r="F1007" s="1">
        <v>1788</v>
      </c>
      <c r="G1007" s="1" t="s">
        <v>1795</v>
      </c>
      <c r="H1007" s="1" t="s">
        <v>49</v>
      </c>
      <c r="I1007" s="1" t="s">
        <v>114</v>
      </c>
      <c r="J1007" s="1" t="s">
        <v>77</v>
      </c>
      <c r="K1007" s="1" t="s">
        <v>78</v>
      </c>
      <c r="L1007" s="1" t="s">
        <v>59</v>
      </c>
      <c r="M1007" s="1" t="s">
        <v>107</v>
      </c>
      <c r="N1007" s="1">
        <v>0.56000000000000005</v>
      </c>
      <c r="O1007" s="1" t="s">
        <v>33</v>
      </c>
      <c r="P1007" s="1" t="s">
        <v>136</v>
      </c>
      <c r="Q1007" s="1" t="s">
        <v>387</v>
      </c>
      <c r="R1007" s="1" t="s">
        <v>1658</v>
      </c>
      <c r="S1007" s="1">
        <v>30188</v>
      </c>
      <c r="T1007" s="3">
        <v>42025</v>
      </c>
      <c r="U1007" s="3">
        <v>42026</v>
      </c>
      <c r="V1007" s="1">
        <v>960.98400000000004</v>
      </c>
      <c r="W1007" s="1">
        <v>6</v>
      </c>
      <c r="X1007" s="1">
        <v>1008.53</v>
      </c>
      <c r="Y1007" s="4">
        <v>88256</v>
      </c>
    </row>
    <row r="1008" spans="1:25" ht="12.75" customHeight="1" x14ac:dyDescent="0.25">
      <c r="A1008" s="1">
        <v>21284</v>
      </c>
      <c r="B1008" s="1" t="s">
        <v>47</v>
      </c>
      <c r="C1008" s="1">
        <v>0.04</v>
      </c>
      <c r="D1008" s="1">
        <v>880.98</v>
      </c>
      <c r="E1008" s="1">
        <v>44.55</v>
      </c>
      <c r="F1008" s="1">
        <v>1793</v>
      </c>
      <c r="G1008" s="1" t="s">
        <v>1796</v>
      </c>
      <c r="H1008" s="1" t="s">
        <v>39</v>
      </c>
      <c r="I1008" s="1" t="s">
        <v>40</v>
      </c>
      <c r="J1008" s="1" t="s">
        <v>41</v>
      </c>
      <c r="K1008" s="1" t="s">
        <v>191</v>
      </c>
      <c r="L1008" s="1" t="s">
        <v>121</v>
      </c>
      <c r="M1008" s="1" t="s">
        <v>769</v>
      </c>
      <c r="N1008" s="1">
        <v>0.62</v>
      </c>
      <c r="O1008" s="1" t="s">
        <v>33</v>
      </c>
      <c r="P1008" s="1" t="s">
        <v>61</v>
      </c>
      <c r="Q1008" s="1" t="s">
        <v>178</v>
      </c>
      <c r="R1008" s="1" t="s">
        <v>1797</v>
      </c>
      <c r="S1008" s="1">
        <v>61401</v>
      </c>
      <c r="T1008" s="3">
        <v>42010</v>
      </c>
      <c r="U1008" s="3">
        <v>42011</v>
      </c>
      <c r="V1008" s="1">
        <v>-13706.464</v>
      </c>
      <c r="W1008" s="1">
        <v>8</v>
      </c>
      <c r="X1008" s="1">
        <v>6968.9</v>
      </c>
      <c r="Y1008" s="4">
        <v>87853</v>
      </c>
    </row>
    <row r="1009" spans="1:25" ht="12.75" customHeight="1" x14ac:dyDescent="0.25">
      <c r="A1009" s="1">
        <v>22986</v>
      </c>
      <c r="B1009" s="1" t="s">
        <v>47</v>
      </c>
      <c r="C1009" s="1">
        <v>0.04</v>
      </c>
      <c r="D1009" s="1">
        <v>3.68</v>
      </c>
      <c r="E1009" s="1">
        <v>1.32</v>
      </c>
      <c r="F1009" s="1">
        <v>1802</v>
      </c>
      <c r="G1009" s="1" t="s">
        <v>1798</v>
      </c>
      <c r="H1009" s="1" t="s">
        <v>49</v>
      </c>
      <c r="I1009" s="1" t="s">
        <v>28</v>
      </c>
      <c r="J1009" s="1" t="s">
        <v>29</v>
      </c>
      <c r="K1009" s="1" t="s">
        <v>174</v>
      </c>
      <c r="L1009" s="1" t="s">
        <v>31</v>
      </c>
      <c r="M1009" s="1" t="s">
        <v>839</v>
      </c>
      <c r="N1009" s="1">
        <v>0.83</v>
      </c>
      <c r="O1009" s="1" t="s">
        <v>33</v>
      </c>
      <c r="P1009" s="1" t="s">
        <v>136</v>
      </c>
      <c r="Q1009" s="1" t="s">
        <v>362</v>
      </c>
      <c r="R1009" s="1" t="s">
        <v>1773</v>
      </c>
      <c r="S1009" s="1">
        <v>34698</v>
      </c>
      <c r="T1009" s="3">
        <v>42156</v>
      </c>
      <c r="U1009" s="3">
        <v>42157</v>
      </c>
      <c r="V1009" s="1">
        <v>300.92579999999998</v>
      </c>
      <c r="W1009" s="1">
        <v>11</v>
      </c>
      <c r="X1009" s="1">
        <v>41.29</v>
      </c>
      <c r="Y1009" s="4">
        <v>91543</v>
      </c>
    </row>
    <row r="1010" spans="1:25" ht="12.75" customHeight="1" x14ac:dyDescent="0.25">
      <c r="A1010" s="1">
        <v>18901</v>
      </c>
      <c r="B1010" s="1" t="s">
        <v>56</v>
      </c>
      <c r="C1010" s="1">
        <v>0.01</v>
      </c>
      <c r="D1010" s="1">
        <v>8.1199999999999992</v>
      </c>
      <c r="E1010" s="1">
        <v>2.83</v>
      </c>
      <c r="F1010" s="1">
        <v>1808</v>
      </c>
      <c r="G1010" s="1" t="s">
        <v>1799</v>
      </c>
      <c r="H1010" s="1" t="s">
        <v>27</v>
      </c>
      <c r="I1010" s="1" t="s">
        <v>40</v>
      </c>
      <c r="J1010" s="1" t="s">
        <v>77</v>
      </c>
      <c r="K1010" s="1" t="s">
        <v>180</v>
      </c>
      <c r="L1010" s="1" t="s">
        <v>51</v>
      </c>
      <c r="M1010" s="1" t="s">
        <v>827</v>
      </c>
      <c r="N1010" s="1">
        <v>0.77</v>
      </c>
      <c r="O1010" s="1" t="s">
        <v>33</v>
      </c>
      <c r="P1010" s="1" t="s">
        <v>53</v>
      </c>
      <c r="Q1010" s="1" t="s">
        <v>648</v>
      </c>
      <c r="R1010" s="1" t="s">
        <v>1800</v>
      </c>
      <c r="S1010" s="1">
        <v>26101</v>
      </c>
      <c r="T1010" s="3">
        <v>42080</v>
      </c>
      <c r="U1010" s="3">
        <v>42081</v>
      </c>
      <c r="V1010" s="1">
        <v>-40.76</v>
      </c>
      <c r="W1010" s="1">
        <v>10</v>
      </c>
      <c r="X1010" s="1">
        <v>88.64</v>
      </c>
      <c r="Y1010" s="4">
        <v>89251</v>
      </c>
    </row>
    <row r="1011" spans="1:25" ht="12.75" customHeight="1" x14ac:dyDescent="0.25">
      <c r="A1011" s="1">
        <v>21746</v>
      </c>
      <c r="B1011" s="1" t="s">
        <v>37</v>
      </c>
      <c r="C1011" s="1">
        <v>0.09</v>
      </c>
      <c r="D1011" s="1">
        <v>77.510000000000005</v>
      </c>
      <c r="E1011" s="1">
        <v>4</v>
      </c>
      <c r="F1011" s="1">
        <v>1814</v>
      </c>
      <c r="G1011" s="1" t="s">
        <v>1801</v>
      </c>
      <c r="H1011" s="1" t="s">
        <v>27</v>
      </c>
      <c r="I1011" s="1" t="s">
        <v>40</v>
      </c>
      <c r="J1011" s="1" t="s">
        <v>77</v>
      </c>
      <c r="K1011" s="1" t="s">
        <v>180</v>
      </c>
      <c r="L1011" s="1" t="s">
        <v>59</v>
      </c>
      <c r="M1011" s="1" t="s">
        <v>1802</v>
      </c>
      <c r="N1011" s="1">
        <v>0.76</v>
      </c>
      <c r="O1011" s="1" t="s">
        <v>33</v>
      </c>
      <c r="P1011" s="1" t="s">
        <v>136</v>
      </c>
      <c r="Q1011" s="1" t="s">
        <v>671</v>
      </c>
      <c r="R1011" s="1" t="s">
        <v>1803</v>
      </c>
      <c r="S1011" s="1">
        <v>38654</v>
      </c>
      <c r="T1011" s="3">
        <v>42147</v>
      </c>
      <c r="U1011" s="3">
        <v>42149</v>
      </c>
      <c r="V1011" s="1">
        <v>-986.52399999999989</v>
      </c>
      <c r="W1011" s="1">
        <v>17</v>
      </c>
      <c r="X1011" s="1">
        <v>1300.54</v>
      </c>
      <c r="Y1011" s="4">
        <v>90524</v>
      </c>
    </row>
    <row r="1012" spans="1:25" ht="12.75" customHeight="1" x14ac:dyDescent="0.25">
      <c r="A1012" s="1">
        <v>21747</v>
      </c>
      <c r="B1012" s="1" t="s">
        <v>37</v>
      </c>
      <c r="C1012" s="1">
        <v>0</v>
      </c>
      <c r="D1012" s="1">
        <v>2.88</v>
      </c>
      <c r="E1012" s="1">
        <v>0.7</v>
      </c>
      <c r="F1012" s="1">
        <v>1814</v>
      </c>
      <c r="G1012" s="1" t="s">
        <v>1801</v>
      </c>
      <c r="H1012" s="1" t="s">
        <v>49</v>
      </c>
      <c r="I1012" s="1" t="s">
        <v>40</v>
      </c>
      <c r="J1012" s="1" t="s">
        <v>29</v>
      </c>
      <c r="K1012" s="1" t="s">
        <v>30</v>
      </c>
      <c r="L1012" s="1" t="s">
        <v>31</v>
      </c>
      <c r="M1012" s="1" t="s">
        <v>365</v>
      </c>
      <c r="N1012" s="1">
        <v>0.56000000000000005</v>
      </c>
      <c r="O1012" s="1" t="s">
        <v>33</v>
      </c>
      <c r="P1012" s="1" t="s">
        <v>136</v>
      </c>
      <c r="Q1012" s="1" t="s">
        <v>671</v>
      </c>
      <c r="R1012" s="1" t="s">
        <v>1803</v>
      </c>
      <c r="S1012" s="1">
        <v>38654</v>
      </c>
      <c r="T1012" s="3">
        <v>42147</v>
      </c>
      <c r="U1012" s="3">
        <v>42149</v>
      </c>
      <c r="V1012" s="1">
        <v>-141.666</v>
      </c>
      <c r="W1012" s="1">
        <v>13</v>
      </c>
      <c r="X1012" s="1">
        <v>38.06</v>
      </c>
      <c r="Y1012" s="4">
        <v>90524</v>
      </c>
    </row>
    <row r="1013" spans="1:25" ht="12.75" customHeight="1" x14ac:dyDescent="0.25">
      <c r="A1013" s="1">
        <v>24463</v>
      </c>
      <c r="B1013" s="1" t="s">
        <v>56</v>
      </c>
      <c r="C1013" s="1">
        <v>0.06</v>
      </c>
      <c r="D1013" s="1">
        <v>90.97</v>
      </c>
      <c r="E1013" s="1">
        <v>14</v>
      </c>
      <c r="F1013" s="1">
        <v>1815</v>
      </c>
      <c r="G1013" s="1" t="s">
        <v>1804</v>
      </c>
      <c r="H1013" s="1" t="s">
        <v>39</v>
      </c>
      <c r="I1013" s="1" t="s">
        <v>40</v>
      </c>
      <c r="J1013" s="1" t="s">
        <v>77</v>
      </c>
      <c r="K1013" s="1" t="s">
        <v>85</v>
      </c>
      <c r="L1013" s="1" t="s">
        <v>43</v>
      </c>
      <c r="M1013" s="1" t="s">
        <v>1805</v>
      </c>
      <c r="N1013" s="1">
        <v>0.36</v>
      </c>
      <c r="O1013" s="1" t="s">
        <v>33</v>
      </c>
      <c r="P1013" s="1" t="s">
        <v>136</v>
      </c>
      <c r="Q1013" s="1" t="s">
        <v>671</v>
      </c>
      <c r="R1013" s="1" t="s">
        <v>1806</v>
      </c>
      <c r="S1013" s="1">
        <v>39208</v>
      </c>
      <c r="T1013" s="3">
        <v>42046</v>
      </c>
      <c r="U1013" s="3">
        <v>42047</v>
      </c>
      <c r="V1013" s="1">
        <v>47.334000000000003</v>
      </c>
      <c r="W1013" s="1">
        <v>14</v>
      </c>
      <c r="X1013" s="1">
        <v>1263.3499999999999</v>
      </c>
      <c r="Y1013" s="4">
        <v>90525</v>
      </c>
    </row>
    <row r="1014" spans="1:25" ht="12.75" customHeight="1" x14ac:dyDescent="0.25">
      <c r="A1014" s="1">
        <v>22843</v>
      </c>
      <c r="B1014" s="1" t="s">
        <v>106</v>
      </c>
      <c r="C1014" s="1">
        <v>0.01</v>
      </c>
      <c r="D1014" s="1">
        <v>10.48</v>
      </c>
      <c r="E1014" s="1">
        <v>2.89</v>
      </c>
      <c r="F1014" s="1">
        <v>1816</v>
      </c>
      <c r="G1014" s="1" t="s">
        <v>1807</v>
      </c>
      <c r="H1014" s="1" t="s">
        <v>49</v>
      </c>
      <c r="I1014" s="1" t="s">
        <v>114</v>
      </c>
      <c r="J1014" s="1" t="s">
        <v>29</v>
      </c>
      <c r="K1014" s="1" t="s">
        <v>30</v>
      </c>
      <c r="L1014" s="1" t="s">
        <v>51</v>
      </c>
      <c r="M1014" s="1" t="s">
        <v>1808</v>
      </c>
      <c r="N1014" s="1">
        <v>0.6</v>
      </c>
      <c r="O1014" s="1" t="s">
        <v>33</v>
      </c>
      <c r="P1014" s="1" t="s">
        <v>61</v>
      </c>
      <c r="Q1014" s="1" t="s">
        <v>300</v>
      </c>
      <c r="R1014" s="1" t="s">
        <v>155</v>
      </c>
      <c r="S1014" s="1">
        <v>48187</v>
      </c>
      <c r="T1014" s="3">
        <v>42040</v>
      </c>
      <c r="U1014" s="3">
        <v>42042</v>
      </c>
      <c r="V1014" s="1">
        <v>60.561599999999999</v>
      </c>
      <c r="W1014" s="1">
        <v>19</v>
      </c>
      <c r="X1014" s="1">
        <v>202.38</v>
      </c>
      <c r="Y1014" s="4">
        <v>85990</v>
      </c>
    </row>
    <row r="1015" spans="1:25" ht="12.75" customHeight="1" x14ac:dyDescent="0.25">
      <c r="A1015" s="1">
        <v>24622</v>
      </c>
      <c r="B1015" s="1" t="s">
        <v>37</v>
      </c>
      <c r="C1015" s="1">
        <v>0.06</v>
      </c>
      <c r="D1015" s="1">
        <v>17.98</v>
      </c>
      <c r="E1015" s="1">
        <v>8.51</v>
      </c>
      <c r="F1015" s="1">
        <v>1818</v>
      </c>
      <c r="G1015" s="1" t="s">
        <v>1809</v>
      </c>
      <c r="H1015" s="1" t="s">
        <v>49</v>
      </c>
      <c r="I1015" s="1" t="s">
        <v>114</v>
      </c>
      <c r="J1015" s="1" t="s">
        <v>77</v>
      </c>
      <c r="K1015" s="1" t="s">
        <v>85</v>
      </c>
      <c r="L1015" s="1" t="s">
        <v>86</v>
      </c>
      <c r="M1015" s="1" t="s">
        <v>104</v>
      </c>
      <c r="N1015" s="1">
        <v>0.4</v>
      </c>
      <c r="O1015" s="1" t="s">
        <v>33</v>
      </c>
      <c r="P1015" s="1" t="s">
        <v>61</v>
      </c>
      <c r="Q1015" s="1" t="s">
        <v>300</v>
      </c>
      <c r="R1015" s="1" t="s">
        <v>1810</v>
      </c>
      <c r="S1015" s="1">
        <v>48126</v>
      </c>
      <c r="T1015" s="3">
        <v>42109</v>
      </c>
      <c r="U1015" s="3">
        <v>42111</v>
      </c>
      <c r="V1015" s="1">
        <v>-47.243088</v>
      </c>
      <c r="W1015" s="1">
        <v>3</v>
      </c>
      <c r="X1015" s="1">
        <v>56.38</v>
      </c>
      <c r="Y1015" s="4">
        <v>85991</v>
      </c>
    </row>
    <row r="1016" spans="1:25" ht="12.75" customHeight="1" x14ac:dyDescent="0.25">
      <c r="A1016" s="1">
        <v>24623</v>
      </c>
      <c r="B1016" s="1" t="s">
        <v>37</v>
      </c>
      <c r="C1016" s="1">
        <v>0.1</v>
      </c>
      <c r="D1016" s="1">
        <v>9.99</v>
      </c>
      <c r="E1016" s="1">
        <v>4.78</v>
      </c>
      <c r="F1016" s="1">
        <v>1818</v>
      </c>
      <c r="G1016" s="1" t="s">
        <v>1809</v>
      </c>
      <c r="H1016" s="1" t="s">
        <v>27</v>
      </c>
      <c r="I1016" s="1" t="s">
        <v>114</v>
      </c>
      <c r="J1016" s="1" t="s">
        <v>29</v>
      </c>
      <c r="K1016" s="1" t="s">
        <v>93</v>
      </c>
      <c r="L1016" s="1" t="s">
        <v>59</v>
      </c>
      <c r="M1016" s="1" t="s">
        <v>1811</v>
      </c>
      <c r="N1016" s="1">
        <v>0.4</v>
      </c>
      <c r="O1016" s="1" t="s">
        <v>33</v>
      </c>
      <c r="P1016" s="1" t="s">
        <v>61</v>
      </c>
      <c r="Q1016" s="1" t="s">
        <v>300</v>
      </c>
      <c r="R1016" s="1" t="s">
        <v>1810</v>
      </c>
      <c r="S1016" s="1">
        <v>48126</v>
      </c>
      <c r="T1016" s="3">
        <v>42109</v>
      </c>
      <c r="U1016" s="3">
        <v>42112</v>
      </c>
      <c r="V1016" s="1">
        <v>9.1539999999999999</v>
      </c>
      <c r="W1016" s="1">
        <v>12</v>
      </c>
      <c r="X1016" s="1">
        <v>119.13</v>
      </c>
      <c r="Y1016" s="4">
        <v>85991</v>
      </c>
    </row>
    <row r="1017" spans="1:25" ht="12.75" customHeight="1" x14ac:dyDescent="0.25">
      <c r="A1017" s="1">
        <v>4843</v>
      </c>
      <c r="B1017" s="1" t="s">
        <v>106</v>
      </c>
      <c r="C1017" s="1">
        <v>0.01</v>
      </c>
      <c r="D1017" s="1">
        <v>10.48</v>
      </c>
      <c r="E1017" s="1">
        <v>2.89</v>
      </c>
      <c r="F1017" s="1">
        <v>1821</v>
      </c>
      <c r="G1017" s="1" t="s">
        <v>1812</v>
      </c>
      <c r="H1017" s="1" t="s">
        <v>49</v>
      </c>
      <c r="I1017" s="1" t="s">
        <v>114</v>
      </c>
      <c r="J1017" s="1" t="s">
        <v>29</v>
      </c>
      <c r="K1017" s="1" t="s">
        <v>30</v>
      </c>
      <c r="L1017" s="1" t="s">
        <v>51</v>
      </c>
      <c r="M1017" s="1" t="s">
        <v>1808</v>
      </c>
      <c r="N1017" s="1">
        <v>0.6</v>
      </c>
      <c r="O1017" s="1" t="s">
        <v>33</v>
      </c>
      <c r="P1017" s="1" t="s">
        <v>53</v>
      </c>
      <c r="Q1017" s="1" t="s">
        <v>71</v>
      </c>
      <c r="R1017" s="1" t="s">
        <v>90</v>
      </c>
      <c r="S1017" s="1">
        <v>10177</v>
      </c>
      <c r="T1017" s="3">
        <v>42040</v>
      </c>
      <c r="U1017" s="3">
        <v>42042</v>
      </c>
      <c r="V1017" s="1">
        <v>40.92</v>
      </c>
      <c r="W1017" s="1">
        <v>76</v>
      </c>
      <c r="X1017" s="1">
        <v>809.51</v>
      </c>
      <c r="Y1017" s="4">
        <v>34435</v>
      </c>
    </row>
    <row r="1018" spans="1:25" ht="12.75" customHeight="1" x14ac:dyDescent="0.25">
      <c r="A1018" s="1">
        <v>6621</v>
      </c>
      <c r="B1018" s="1" t="s">
        <v>37</v>
      </c>
      <c r="C1018" s="1">
        <v>7.0000000000000007E-2</v>
      </c>
      <c r="D1018" s="1">
        <v>18.649999999999999</v>
      </c>
      <c r="E1018" s="1">
        <v>3.77</v>
      </c>
      <c r="F1018" s="1">
        <v>1821</v>
      </c>
      <c r="G1018" s="1" t="s">
        <v>1812</v>
      </c>
      <c r="H1018" s="1" t="s">
        <v>49</v>
      </c>
      <c r="I1018" s="1" t="s">
        <v>114</v>
      </c>
      <c r="J1018" s="1" t="s">
        <v>41</v>
      </c>
      <c r="K1018" s="1" t="s">
        <v>50</v>
      </c>
      <c r="L1018" s="1" t="s">
        <v>51</v>
      </c>
      <c r="M1018" s="1" t="s">
        <v>1813</v>
      </c>
      <c r="N1018" s="1">
        <v>0.39</v>
      </c>
      <c r="O1018" s="1" t="s">
        <v>33</v>
      </c>
      <c r="P1018" s="1" t="s">
        <v>53</v>
      </c>
      <c r="Q1018" s="1" t="s">
        <v>71</v>
      </c>
      <c r="R1018" s="1" t="s">
        <v>90</v>
      </c>
      <c r="S1018" s="1">
        <v>10177</v>
      </c>
      <c r="T1018" s="3">
        <v>42109</v>
      </c>
      <c r="U1018" s="3">
        <v>42110</v>
      </c>
      <c r="V1018" s="1">
        <v>149.72</v>
      </c>
      <c r="W1018" s="1">
        <v>34</v>
      </c>
      <c r="X1018" s="1">
        <v>643.64</v>
      </c>
      <c r="Y1018" s="4">
        <v>47108</v>
      </c>
    </row>
    <row r="1019" spans="1:25" ht="12.75" customHeight="1" x14ac:dyDescent="0.25">
      <c r="A1019" s="1">
        <v>6622</v>
      </c>
      <c r="B1019" s="1" t="s">
        <v>37</v>
      </c>
      <c r="C1019" s="1">
        <v>0.06</v>
      </c>
      <c r="D1019" s="1">
        <v>17.98</v>
      </c>
      <c r="E1019" s="1">
        <v>8.51</v>
      </c>
      <c r="F1019" s="1">
        <v>1821</v>
      </c>
      <c r="G1019" s="1" t="s">
        <v>1812</v>
      </c>
      <c r="H1019" s="1" t="s">
        <v>49</v>
      </c>
      <c r="I1019" s="1" t="s">
        <v>114</v>
      </c>
      <c r="J1019" s="1" t="s">
        <v>77</v>
      </c>
      <c r="K1019" s="1" t="s">
        <v>85</v>
      </c>
      <c r="L1019" s="1" t="s">
        <v>86</v>
      </c>
      <c r="M1019" s="1" t="s">
        <v>104</v>
      </c>
      <c r="N1019" s="1">
        <v>0.4</v>
      </c>
      <c r="O1019" s="1" t="s">
        <v>33</v>
      </c>
      <c r="P1019" s="1" t="s">
        <v>53</v>
      </c>
      <c r="Q1019" s="1" t="s">
        <v>71</v>
      </c>
      <c r="R1019" s="1" t="s">
        <v>90</v>
      </c>
      <c r="S1019" s="1">
        <v>10177</v>
      </c>
      <c r="T1019" s="3">
        <v>42109</v>
      </c>
      <c r="U1019" s="3">
        <v>42111</v>
      </c>
      <c r="V1019" s="1">
        <v>-52.492319999999999</v>
      </c>
      <c r="W1019" s="1">
        <v>13</v>
      </c>
      <c r="X1019" s="1">
        <v>244.31</v>
      </c>
      <c r="Y1019" s="4">
        <v>47108</v>
      </c>
    </row>
    <row r="1020" spans="1:25" ht="12.75" customHeight="1" x14ac:dyDescent="0.25">
      <c r="A1020" s="1">
        <v>6623</v>
      </c>
      <c r="B1020" s="1" t="s">
        <v>37</v>
      </c>
      <c r="C1020" s="1">
        <v>0.1</v>
      </c>
      <c r="D1020" s="1">
        <v>9.99</v>
      </c>
      <c r="E1020" s="1">
        <v>4.78</v>
      </c>
      <c r="F1020" s="1">
        <v>1821</v>
      </c>
      <c r="G1020" s="1" t="s">
        <v>1812</v>
      </c>
      <c r="H1020" s="1" t="s">
        <v>27</v>
      </c>
      <c r="I1020" s="1" t="s">
        <v>114</v>
      </c>
      <c r="J1020" s="1" t="s">
        <v>29</v>
      </c>
      <c r="K1020" s="1" t="s">
        <v>93</v>
      </c>
      <c r="L1020" s="1" t="s">
        <v>59</v>
      </c>
      <c r="M1020" s="1" t="s">
        <v>1811</v>
      </c>
      <c r="N1020" s="1">
        <v>0.4</v>
      </c>
      <c r="O1020" s="1" t="s">
        <v>33</v>
      </c>
      <c r="P1020" s="1" t="s">
        <v>53</v>
      </c>
      <c r="Q1020" s="1" t="s">
        <v>71</v>
      </c>
      <c r="R1020" s="1" t="s">
        <v>90</v>
      </c>
      <c r="S1020" s="1">
        <v>10177</v>
      </c>
      <c r="T1020" s="3">
        <v>42109</v>
      </c>
      <c r="U1020" s="3">
        <v>42112</v>
      </c>
      <c r="V1020" s="1">
        <v>7.9599999999999991</v>
      </c>
      <c r="W1020" s="1">
        <v>47</v>
      </c>
      <c r="X1020" s="1">
        <v>466.58</v>
      </c>
      <c r="Y1020" s="4">
        <v>47108</v>
      </c>
    </row>
    <row r="1021" spans="1:25" ht="12.75" customHeight="1" x14ac:dyDescent="0.25">
      <c r="A1021" s="1">
        <v>6624</v>
      </c>
      <c r="B1021" s="1" t="s">
        <v>37</v>
      </c>
      <c r="C1021" s="1">
        <v>0.08</v>
      </c>
      <c r="D1021" s="1">
        <v>175.99</v>
      </c>
      <c r="E1021" s="1">
        <v>8.99</v>
      </c>
      <c r="F1021" s="1">
        <v>1821</v>
      </c>
      <c r="G1021" s="1" t="s">
        <v>1812</v>
      </c>
      <c r="H1021" s="1" t="s">
        <v>27</v>
      </c>
      <c r="I1021" s="1" t="s">
        <v>114</v>
      </c>
      <c r="J1021" s="1" t="s">
        <v>77</v>
      </c>
      <c r="K1021" s="1" t="s">
        <v>78</v>
      </c>
      <c r="L1021" s="1" t="s">
        <v>59</v>
      </c>
      <c r="M1021" s="1" t="s">
        <v>168</v>
      </c>
      <c r="N1021" s="1">
        <v>0.56999999999999995</v>
      </c>
      <c r="O1021" s="1" t="s">
        <v>33</v>
      </c>
      <c r="P1021" s="1" t="s">
        <v>53</v>
      </c>
      <c r="Q1021" s="1" t="s">
        <v>71</v>
      </c>
      <c r="R1021" s="1" t="s">
        <v>90</v>
      </c>
      <c r="S1021" s="1">
        <v>10177</v>
      </c>
      <c r="T1021" s="3">
        <v>42109</v>
      </c>
      <c r="U1021" s="3">
        <v>42110</v>
      </c>
      <c r="V1021" s="1">
        <v>-459.08280000000002</v>
      </c>
      <c r="W1021" s="1">
        <v>16</v>
      </c>
      <c r="X1021" s="1">
        <v>2290.69</v>
      </c>
      <c r="Y1021" s="4">
        <v>47108</v>
      </c>
    </row>
    <row r="1022" spans="1:25" ht="12.75" customHeight="1" x14ac:dyDescent="0.25">
      <c r="A1022" s="1">
        <v>19596</v>
      </c>
      <c r="B1022" s="1" t="s">
        <v>56</v>
      </c>
      <c r="C1022" s="1">
        <v>0.1</v>
      </c>
      <c r="D1022" s="1">
        <v>52.99</v>
      </c>
      <c r="E1022" s="1">
        <v>19.989999999999998</v>
      </c>
      <c r="F1022" s="1">
        <v>1826</v>
      </c>
      <c r="G1022" s="1" t="s">
        <v>1814</v>
      </c>
      <c r="H1022" s="1" t="s">
        <v>27</v>
      </c>
      <c r="I1022" s="1" t="s">
        <v>28</v>
      </c>
      <c r="J1022" s="1" t="s">
        <v>29</v>
      </c>
      <c r="K1022" s="1" t="s">
        <v>141</v>
      </c>
      <c r="L1022" s="1" t="s">
        <v>59</v>
      </c>
      <c r="M1022" s="1" t="s">
        <v>1815</v>
      </c>
      <c r="N1022" s="1">
        <v>0.81</v>
      </c>
      <c r="O1022" s="1" t="s">
        <v>33</v>
      </c>
      <c r="P1022" s="1" t="s">
        <v>61</v>
      </c>
      <c r="Q1022" s="1" t="s">
        <v>330</v>
      </c>
      <c r="R1022" s="1" t="s">
        <v>1816</v>
      </c>
      <c r="S1022" s="1">
        <v>52722</v>
      </c>
      <c r="T1022" s="3">
        <v>42112</v>
      </c>
      <c r="U1022" s="3">
        <v>42113</v>
      </c>
      <c r="V1022" s="1">
        <v>-517.16999999999996</v>
      </c>
      <c r="W1022" s="1">
        <v>7</v>
      </c>
      <c r="X1022" s="1">
        <v>337.59</v>
      </c>
      <c r="Y1022" s="4">
        <v>86958</v>
      </c>
    </row>
    <row r="1023" spans="1:25" ht="12.75" customHeight="1" x14ac:dyDescent="0.25">
      <c r="A1023" s="1">
        <v>18199</v>
      </c>
      <c r="B1023" s="1" t="s">
        <v>56</v>
      </c>
      <c r="C1023" s="1">
        <v>0</v>
      </c>
      <c r="D1023" s="1">
        <v>9.27</v>
      </c>
      <c r="E1023" s="1">
        <v>4.3899999999999997</v>
      </c>
      <c r="F1023" s="1">
        <v>1826</v>
      </c>
      <c r="G1023" s="1" t="s">
        <v>1814</v>
      </c>
      <c r="H1023" s="1" t="s">
        <v>49</v>
      </c>
      <c r="I1023" s="1" t="s">
        <v>28</v>
      </c>
      <c r="J1023" s="1" t="s">
        <v>29</v>
      </c>
      <c r="K1023" s="1" t="s">
        <v>93</v>
      </c>
      <c r="L1023" s="1" t="s">
        <v>31</v>
      </c>
      <c r="M1023" s="1" t="s">
        <v>1817</v>
      </c>
      <c r="N1023" s="1">
        <v>0.38</v>
      </c>
      <c r="O1023" s="1" t="s">
        <v>33</v>
      </c>
      <c r="P1023" s="1" t="s">
        <v>61</v>
      </c>
      <c r="Q1023" s="1" t="s">
        <v>330</v>
      </c>
      <c r="R1023" s="1" t="s">
        <v>1816</v>
      </c>
      <c r="S1023" s="1">
        <v>52722</v>
      </c>
      <c r="T1023" s="3">
        <v>42136</v>
      </c>
      <c r="U1023" s="3">
        <v>42138</v>
      </c>
      <c r="V1023" s="1">
        <v>-7.61</v>
      </c>
      <c r="W1023" s="1">
        <v>1</v>
      </c>
      <c r="X1023" s="1">
        <v>10.65</v>
      </c>
      <c r="Y1023" s="4">
        <v>86959</v>
      </c>
    </row>
    <row r="1024" spans="1:25" ht="12.75" customHeight="1" x14ac:dyDescent="0.25">
      <c r="A1024" s="1">
        <v>20551</v>
      </c>
      <c r="B1024" s="1" t="s">
        <v>37</v>
      </c>
      <c r="C1024" s="1">
        <v>0</v>
      </c>
      <c r="D1024" s="1">
        <v>5.98</v>
      </c>
      <c r="E1024" s="1">
        <v>0.96</v>
      </c>
      <c r="F1024" s="1">
        <v>1827</v>
      </c>
      <c r="G1024" s="1" t="s">
        <v>1818</v>
      </c>
      <c r="H1024" s="1" t="s">
        <v>49</v>
      </c>
      <c r="I1024" s="1" t="s">
        <v>28</v>
      </c>
      <c r="J1024" s="1" t="s">
        <v>29</v>
      </c>
      <c r="K1024" s="1" t="s">
        <v>30</v>
      </c>
      <c r="L1024" s="1" t="s">
        <v>31</v>
      </c>
      <c r="M1024" s="1" t="s">
        <v>1819</v>
      </c>
      <c r="N1024" s="1">
        <v>0.6</v>
      </c>
      <c r="O1024" s="1" t="s">
        <v>33</v>
      </c>
      <c r="P1024" s="1" t="s">
        <v>61</v>
      </c>
      <c r="Q1024" s="1" t="s">
        <v>330</v>
      </c>
      <c r="R1024" s="1" t="s">
        <v>150</v>
      </c>
      <c r="S1024" s="1">
        <v>52601</v>
      </c>
      <c r="T1024" s="3">
        <v>42054</v>
      </c>
      <c r="U1024" s="3">
        <v>42055</v>
      </c>
      <c r="V1024" s="1">
        <v>38.039699999999996</v>
      </c>
      <c r="W1024" s="1">
        <v>9</v>
      </c>
      <c r="X1024" s="1">
        <v>55.13</v>
      </c>
      <c r="Y1024" s="4">
        <v>86956</v>
      </c>
    </row>
    <row r="1025" spans="1:25" ht="12.75" customHeight="1" x14ac:dyDescent="0.25">
      <c r="A1025" s="1">
        <v>19597</v>
      </c>
      <c r="B1025" s="1" t="s">
        <v>56</v>
      </c>
      <c r="C1025" s="1">
        <v>7.0000000000000007E-2</v>
      </c>
      <c r="D1025" s="1">
        <v>100.98</v>
      </c>
      <c r="E1025" s="1">
        <v>57.38</v>
      </c>
      <c r="F1025" s="1">
        <v>1827</v>
      </c>
      <c r="G1025" s="1" t="s">
        <v>1818</v>
      </c>
      <c r="H1025" s="1" t="s">
        <v>39</v>
      </c>
      <c r="I1025" s="1" t="s">
        <v>28</v>
      </c>
      <c r="J1025" s="1" t="s">
        <v>41</v>
      </c>
      <c r="K1025" s="1" t="s">
        <v>191</v>
      </c>
      <c r="L1025" s="1" t="s">
        <v>121</v>
      </c>
      <c r="M1025" s="1" t="s">
        <v>1820</v>
      </c>
      <c r="N1025" s="1">
        <v>0.78</v>
      </c>
      <c r="O1025" s="1" t="s">
        <v>33</v>
      </c>
      <c r="P1025" s="1" t="s">
        <v>61</v>
      </c>
      <c r="Q1025" s="1" t="s">
        <v>330</v>
      </c>
      <c r="R1025" s="1" t="s">
        <v>150</v>
      </c>
      <c r="S1025" s="1">
        <v>52601</v>
      </c>
      <c r="T1025" s="3">
        <v>42112</v>
      </c>
      <c r="U1025" s="3">
        <v>42115</v>
      </c>
      <c r="V1025" s="1">
        <v>-429.86</v>
      </c>
      <c r="W1025" s="1">
        <v>2</v>
      </c>
      <c r="X1025" s="1">
        <v>215.32</v>
      </c>
      <c r="Y1025" s="4">
        <v>86958</v>
      </c>
    </row>
    <row r="1026" spans="1:25" ht="12.75" customHeight="1" x14ac:dyDescent="0.25">
      <c r="A1026" s="1">
        <v>19598</v>
      </c>
      <c r="B1026" s="1" t="s">
        <v>56</v>
      </c>
      <c r="C1026" s="1">
        <v>0.03</v>
      </c>
      <c r="D1026" s="1">
        <v>85.99</v>
      </c>
      <c r="E1026" s="1">
        <v>0.99</v>
      </c>
      <c r="F1026" s="1">
        <v>1827</v>
      </c>
      <c r="G1026" s="1" t="s">
        <v>1818</v>
      </c>
      <c r="H1026" s="1" t="s">
        <v>49</v>
      </c>
      <c r="I1026" s="1" t="s">
        <v>28</v>
      </c>
      <c r="J1026" s="1" t="s">
        <v>77</v>
      </c>
      <c r="K1026" s="1" t="s">
        <v>78</v>
      </c>
      <c r="L1026" s="1" t="s">
        <v>31</v>
      </c>
      <c r="M1026" s="1" t="s">
        <v>417</v>
      </c>
      <c r="N1026" s="1">
        <v>0.55000000000000004</v>
      </c>
      <c r="O1026" s="1" t="s">
        <v>33</v>
      </c>
      <c r="P1026" s="1" t="s">
        <v>61</v>
      </c>
      <c r="Q1026" s="1" t="s">
        <v>330</v>
      </c>
      <c r="R1026" s="1" t="s">
        <v>150</v>
      </c>
      <c r="S1026" s="1">
        <v>52601</v>
      </c>
      <c r="T1026" s="3">
        <v>42112</v>
      </c>
      <c r="U1026" s="3">
        <v>42114</v>
      </c>
      <c r="V1026" s="1">
        <v>264.16649999999998</v>
      </c>
      <c r="W1026" s="1">
        <v>5</v>
      </c>
      <c r="X1026" s="1">
        <v>382.85</v>
      </c>
      <c r="Y1026" s="4">
        <v>86958</v>
      </c>
    </row>
    <row r="1027" spans="1:25" ht="12.75" customHeight="1" x14ac:dyDescent="0.25">
      <c r="A1027" s="1">
        <v>20553</v>
      </c>
      <c r="B1027" s="1" t="s">
        <v>37</v>
      </c>
      <c r="C1027" s="1">
        <v>0.02</v>
      </c>
      <c r="D1027" s="1">
        <v>5.98</v>
      </c>
      <c r="E1027" s="1">
        <v>5.46</v>
      </c>
      <c r="F1027" s="1">
        <v>1828</v>
      </c>
      <c r="G1027" s="1" t="s">
        <v>1821</v>
      </c>
      <c r="H1027" s="1" t="s">
        <v>49</v>
      </c>
      <c r="I1027" s="1" t="s">
        <v>28</v>
      </c>
      <c r="J1027" s="1" t="s">
        <v>29</v>
      </c>
      <c r="K1027" s="1" t="s">
        <v>93</v>
      </c>
      <c r="L1027" s="1" t="s">
        <v>59</v>
      </c>
      <c r="M1027" s="1" t="s">
        <v>1051</v>
      </c>
      <c r="N1027" s="1">
        <v>0.36</v>
      </c>
      <c r="O1027" s="1" t="s">
        <v>33</v>
      </c>
      <c r="P1027" s="1" t="s">
        <v>61</v>
      </c>
      <c r="Q1027" s="1" t="s">
        <v>330</v>
      </c>
      <c r="R1027" s="1" t="s">
        <v>1822</v>
      </c>
      <c r="S1027" s="1">
        <v>50613</v>
      </c>
      <c r="T1027" s="3">
        <v>42054</v>
      </c>
      <c r="U1027" s="3">
        <v>42055</v>
      </c>
      <c r="V1027" s="1">
        <v>-47.12</v>
      </c>
      <c r="W1027" s="1">
        <v>7</v>
      </c>
      <c r="X1027" s="1">
        <v>44.8</v>
      </c>
      <c r="Y1027" s="4">
        <v>86956</v>
      </c>
    </row>
    <row r="1028" spans="1:25" ht="12.75" customHeight="1" x14ac:dyDescent="0.25">
      <c r="A1028" s="1">
        <v>21383</v>
      </c>
      <c r="B1028" s="1" t="s">
        <v>106</v>
      </c>
      <c r="C1028" s="1">
        <v>0.05</v>
      </c>
      <c r="D1028" s="1">
        <v>7.1</v>
      </c>
      <c r="E1028" s="1">
        <v>6.05</v>
      </c>
      <c r="F1028" s="1">
        <v>1828</v>
      </c>
      <c r="G1028" s="1" t="s">
        <v>1821</v>
      </c>
      <c r="H1028" s="1" t="s">
        <v>49</v>
      </c>
      <c r="I1028" s="1" t="s">
        <v>28</v>
      </c>
      <c r="J1028" s="1" t="s">
        <v>29</v>
      </c>
      <c r="K1028" s="1" t="s">
        <v>109</v>
      </c>
      <c r="L1028" s="1" t="s">
        <v>59</v>
      </c>
      <c r="M1028" s="1" t="s">
        <v>651</v>
      </c>
      <c r="N1028" s="1">
        <v>0.39</v>
      </c>
      <c r="O1028" s="1" t="s">
        <v>33</v>
      </c>
      <c r="P1028" s="1" t="s">
        <v>61</v>
      </c>
      <c r="Q1028" s="1" t="s">
        <v>330</v>
      </c>
      <c r="R1028" s="1" t="s">
        <v>1822</v>
      </c>
      <c r="S1028" s="1">
        <v>50613</v>
      </c>
      <c r="T1028" s="3">
        <v>42010</v>
      </c>
      <c r="U1028" s="3">
        <v>42010</v>
      </c>
      <c r="V1028" s="1">
        <v>-101.24600000000001</v>
      </c>
      <c r="W1028" s="1">
        <v>14</v>
      </c>
      <c r="X1028" s="1">
        <v>100.99</v>
      </c>
      <c r="Y1028" s="4">
        <v>86960</v>
      </c>
    </row>
    <row r="1029" spans="1:25" ht="12.75" customHeight="1" x14ac:dyDescent="0.25">
      <c r="A1029" s="1">
        <v>21384</v>
      </c>
      <c r="B1029" s="1" t="s">
        <v>106</v>
      </c>
      <c r="C1029" s="1">
        <v>0.04</v>
      </c>
      <c r="D1029" s="1">
        <v>20.95</v>
      </c>
      <c r="E1029" s="1">
        <v>4</v>
      </c>
      <c r="F1029" s="1">
        <v>1828</v>
      </c>
      <c r="G1029" s="1" t="s">
        <v>1821</v>
      </c>
      <c r="H1029" s="1" t="s">
        <v>49</v>
      </c>
      <c r="I1029" s="1" t="s">
        <v>28</v>
      </c>
      <c r="J1029" s="1" t="s">
        <v>77</v>
      </c>
      <c r="K1029" s="1" t="s">
        <v>180</v>
      </c>
      <c r="L1029" s="1" t="s">
        <v>59</v>
      </c>
      <c r="M1029" s="1" t="s">
        <v>1591</v>
      </c>
      <c r="N1029" s="1">
        <v>0.6</v>
      </c>
      <c r="O1029" s="1" t="s">
        <v>33</v>
      </c>
      <c r="P1029" s="1" t="s">
        <v>61</v>
      </c>
      <c r="Q1029" s="1" t="s">
        <v>330</v>
      </c>
      <c r="R1029" s="1" t="s">
        <v>1822</v>
      </c>
      <c r="S1029" s="1">
        <v>50613</v>
      </c>
      <c r="T1029" s="3">
        <v>42010</v>
      </c>
      <c r="U1029" s="3">
        <v>42015</v>
      </c>
      <c r="V1029" s="1">
        <v>-1.88</v>
      </c>
      <c r="W1029" s="1">
        <v>7</v>
      </c>
      <c r="X1029" s="1">
        <v>142.06</v>
      </c>
      <c r="Y1029" s="4">
        <v>86960</v>
      </c>
    </row>
    <row r="1030" spans="1:25" ht="12.75" customHeight="1" x14ac:dyDescent="0.25">
      <c r="A1030" s="1">
        <v>23430</v>
      </c>
      <c r="B1030" s="1" t="s">
        <v>47</v>
      </c>
      <c r="C1030" s="1">
        <v>0.01</v>
      </c>
      <c r="D1030" s="1">
        <v>10.64</v>
      </c>
      <c r="E1030" s="1">
        <v>5.16</v>
      </c>
      <c r="F1030" s="1">
        <v>1829</v>
      </c>
      <c r="G1030" s="1" t="s">
        <v>1823</v>
      </c>
      <c r="H1030" s="1" t="s">
        <v>27</v>
      </c>
      <c r="I1030" s="1" t="s">
        <v>28</v>
      </c>
      <c r="J1030" s="1" t="s">
        <v>41</v>
      </c>
      <c r="K1030" s="1" t="s">
        <v>50</v>
      </c>
      <c r="L1030" s="1" t="s">
        <v>59</v>
      </c>
      <c r="M1030" s="1" t="s">
        <v>851</v>
      </c>
      <c r="N1030" s="1">
        <v>0.56999999999999995</v>
      </c>
      <c r="O1030" s="1" t="s">
        <v>33</v>
      </c>
      <c r="P1030" s="1" t="s">
        <v>61</v>
      </c>
      <c r="Q1030" s="1" t="s">
        <v>330</v>
      </c>
      <c r="R1030" s="1" t="s">
        <v>1824</v>
      </c>
      <c r="S1030" s="1">
        <v>52402</v>
      </c>
      <c r="T1030" s="3">
        <v>42088</v>
      </c>
      <c r="U1030" s="3">
        <v>42090</v>
      </c>
      <c r="V1030" s="1">
        <v>-11.69</v>
      </c>
      <c r="W1030" s="1">
        <v>5</v>
      </c>
      <c r="X1030" s="1">
        <v>58.52</v>
      </c>
      <c r="Y1030" s="4">
        <v>86957</v>
      </c>
    </row>
    <row r="1031" spans="1:25" ht="12.75" customHeight="1" x14ac:dyDescent="0.25">
      <c r="A1031" s="1">
        <v>21385</v>
      </c>
      <c r="B1031" s="1" t="s">
        <v>106</v>
      </c>
      <c r="C1031" s="1">
        <v>0.05</v>
      </c>
      <c r="D1031" s="1">
        <v>39.06</v>
      </c>
      <c r="E1031" s="1">
        <v>10.55</v>
      </c>
      <c r="F1031" s="1">
        <v>1829</v>
      </c>
      <c r="G1031" s="1" t="s">
        <v>1823</v>
      </c>
      <c r="H1031" s="1" t="s">
        <v>49</v>
      </c>
      <c r="I1031" s="1" t="s">
        <v>28</v>
      </c>
      <c r="J1031" s="1" t="s">
        <v>29</v>
      </c>
      <c r="K1031" s="1" t="s">
        <v>109</v>
      </c>
      <c r="L1031" s="1" t="s">
        <v>59</v>
      </c>
      <c r="M1031" s="1" t="s">
        <v>1132</v>
      </c>
      <c r="N1031" s="1">
        <v>0.37</v>
      </c>
      <c r="O1031" s="1" t="s">
        <v>33</v>
      </c>
      <c r="P1031" s="1" t="s">
        <v>61</v>
      </c>
      <c r="Q1031" s="1" t="s">
        <v>330</v>
      </c>
      <c r="R1031" s="1" t="s">
        <v>1824</v>
      </c>
      <c r="S1031" s="1">
        <v>52402</v>
      </c>
      <c r="T1031" s="3">
        <v>42010</v>
      </c>
      <c r="U1031" s="3">
        <v>42017</v>
      </c>
      <c r="V1031" s="1">
        <v>250.98059999999998</v>
      </c>
      <c r="W1031" s="1">
        <v>9</v>
      </c>
      <c r="X1031" s="1">
        <v>363.74</v>
      </c>
      <c r="Y1031" s="4">
        <v>86960</v>
      </c>
    </row>
    <row r="1032" spans="1:25" ht="12.75" customHeight="1" x14ac:dyDescent="0.25">
      <c r="A1032" s="1">
        <v>21386</v>
      </c>
      <c r="B1032" s="1" t="s">
        <v>106</v>
      </c>
      <c r="C1032" s="1">
        <v>0.04</v>
      </c>
      <c r="D1032" s="1">
        <v>3.52</v>
      </c>
      <c r="E1032" s="1">
        <v>6.83</v>
      </c>
      <c r="F1032" s="1">
        <v>1829</v>
      </c>
      <c r="G1032" s="1" t="s">
        <v>1823</v>
      </c>
      <c r="H1032" s="1" t="s">
        <v>49</v>
      </c>
      <c r="I1032" s="1" t="s">
        <v>28</v>
      </c>
      <c r="J1032" s="1" t="s">
        <v>29</v>
      </c>
      <c r="K1032" s="1" t="s">
        <v>109</v>
      </c>
      <c r="L1032" s="1" t="s">
        <v>59</v>
      </c>
      <c r="M1032" s="1" t="s">
        <v>1825</v>
      </c>
      <c r="N1032" s="1">
        <v>0.38</v>
      </c>
      <c r="O1032" s="1" t="s">
        <v>33</v>
      </c>
      <c r="P1032" s="1" t="s">
        <v>61</v>
      </c>
      <c r="Q1032" s="1" t="s">
        <v>330</v>
      </c>
      <c r="R1032" s="1" t="s">
        <v>1824</v>
      </c>
      <c r="S1032" s="1">
        <v>52402</v>
      </c>
      <c r="T1032" s="3">
        <v>42010</v>
      </c>
      <c r="U1032" s="3">
        <v>42019</v>
      </c>
      <c r="V1032" s="1">
        <v>-57.753</v>
      </c>
      <c r="W1032" s="1">
        <v>4</v>
      </c>
      <c r="X1032" s="1">
        <v>15.93</v>
      </c>
      <c r="Y1032" s="4">
        <v>86960</v>
      </c>
    </row>
    <row r="1033" spans="1:25" ht="12.75" customHeight="1" x14ac:dyDescent="0.25">
      <c r="A1033" s="1">
        <v>21387</v>
      </c>
      <c r="B1033" s="1" t="s">
        <v>106</v>
      </c>
      <c r="C1033" s="1">
        <v>0.02</v>
      </c>
      <c r="D1033" s="1">
        <v>15.51</v>
      </c>
      <c r="E1033" s="1">
        <v>17.78</v>
      </c>
      <c r="F1033" s="1">
        <v>1829</v>
      </c>
      <c r="G1033" s="1" t="s">
        <v>1823</v>
      </c>
      <c r="H1033" s="1" t="s">
        <v>49</v>
      </c>
      <c r="I1033" s="1" t="s">
        <v>28</v>
      </c>
      <c r="J1033" s="1" t="s">
        <v>29</v>
      </c>
      <c r="K1033" s="1" t="s">
        <v>141</v>
      </c>
      <c r="L1033" s="1" t="s">
        <v>59</v>
      </c>
      <c r="M1033" s="1" t="s">
        <v>691</v>
      </c>
      <c r="N1033" s="1">
        <v>0.59</v>
      </c>
      <c r="O1033" s="1" t="s">
        <v>33</v>
      </c>
      <c r="P1033" s="1" t="s">
        <v>61</v>
      </c>
      <c r="Q1033" s="1" t="s">
        <v>330</v>
      </c>
      <c r="R1033" s="1" t="s">
        <v>1824</v>
      </c>
      <c r="S1033" s="1">
        <v>52402</v>
      </c>
      <c r="T1033" s="3">
        <v>42010</v>
      </c>
      <c r="U1033" s="3">
        <v>42017</v>
      </c>
      <c r="V1033" s="1">
        <v>-47.97</v>
      </c>
      <c r="W1033" s="1">
        <v>1</v>
      </c>
      <c r="X1033" s="1">
        <v>21.28</v>
      </c>
      <c r="Y1033" s="4">
        <v>86960</v>
      </c>
    </row>
    <row r="1034" spans="1:25" ht="12.75" customHeight="1" x14ac:dyDescent="0.25">
      <c r="A1034" s="1">
        <v>23589</v>
      </c>
      <c r="B1034" s="1" t="s">
        <v>25</v>
      </c>
      <c r="C1034" s="1">
        <v>0.01</v>
      </c>
      <c r="D1034" s="1">
        <v>155.99</v>
      </c>
      <c r="E1034" s="1">
        <v>8.99</v>
      </c>
      <c r="F1034" s="1">
        <v>1836</v>
      </c>
      <c r="G1034" s="1" t="s">
        <v>1826</v>
      </c>
      <c r="H1034" s="1" t="s">
        <v>27</v>
      </c>
      <c r="I1034" s="1" t="s">
        <v>28</v>
      </c>
      <c r="J1034" s="1" t="s">
        <v>77</v>
      </c>
      <c r="K1034" s="1" t="s">
        <v>78</v>
      </c>
      <c r="L1034" s="1" t="s">
        <v>59</v>
      </c>
      <c r="M1034" s="1" t="s">
        <v>996</v>
      </c>
      <c r="N1034" s="1">
        <v>0.57999999999999996</v>
      </c>
      <c r="O1034" s="1" t="s">
        <v>33</v>
      </c>
      <c r="P1034" s="1" t="s">
        <v>34</v>
      </c>
      <c r="Q1034" s="1" t="s">
        <v>45</v>
      </c>
      <c r="R1034" s="1" t="s">
        <v>276</v>
      </c>
      <c r="S1034" s="1">
        <v>94110</v>
      </c>
      <c r="T1034" s="3">
        <v>42113</v>
      </c>
      <c r="U1034" s="3">
        <v>42114</v>
      </c>
      <c r="V1034" s="1">
        <v>-219.07908</v>
      </c>
      <c r="W1034" s="1">
        <v>5</v>
      </c>
      <c r="X1034" s="1">
        <v>675.83</v>
      </c>
      <c r="Y1034" s="4">
        <v>86600</v>
      </c>
    </row>
    <row r="1035" spans="1:25" ht="12.75" customHeight="1" x14ac:dyDescent="0.25">
      <c r="A1035" s="1">
        <v>23590</v>
      </c>
      <c r="B1035" s="1" t="s">
        <v>25</v>
      </c>
      <c r="C1035" s="1">
        <v>0.01</v>
      </c>
      <c r="D1035" s="1">
        <v>5.98</v>
      </c>
      <c r="E1035" s="1">
        <v>5.46</v>
      </c>
      <c r="F1035" s="1">
        <v>1837</v>
      </c>
      <c r="G1035" s="1" t="s">
        <v>1827</v>
      </c>
      <c r="H1035" s="1" t="s">
        <v>49</v>
      </c>
      <c r="I1035" s="1" t="s">
        <v>28</v>
      </c>
      <c r="J1035" s="1" t="s">
        <v>29</v>
      </c>
      <c r="K1035" s="1" t="s">
        <v>93</v>
      </c>
      <c r="L1035" s="1" t="s">
        <v>59</v>
      </c>
      <c r="M1035" s="1" t="s">
        <v>1051</v>
      </c>
      <c r="N1035" s="1">
        <v>0.36</v>
      </c>
      <c r="O1035" s="1" t="s">
        <v>33</v>
      </c>
      <c r="P1035" s="1" t="s">
        <v>34</v>
      </c>
      <c r="Q1035" s="1" t="s">
        <v>45</v>
      </c>
      <c r="R1035" s="1" t="s">
        <v>46</v>
      </c>
      <c r="S1035" s="1">
        <v>91776</v>
      </c>
      <c r="T1035" s="3">
        <v>42113</v>
      </c>
      <c r="U1035" s="3">
        <v>42115</v>
      </c>
      <c r="V1035" s="1">
        <v>-18.878399999999999</v>
      </c>
      <c r="W1035" s="1">
        <v>4</v>
      </c>
      <c r="X1035" s="1">
        <v>28</v>
      </c>
      <c r="Y1035" s="4">
        <v>86600</v>
      </c>
    </row>
    <row r="1036" spans="1:25" ht="12.75" customHeight="1" x14ac:dyDescent="0.25">
      <c r="A1036" s="1">
        <v>18141</v>
      </c>
      <c r="B1036" s="1" t="s">
        <v>37</v>
      </c>
      <c r="C1036" s="1">
        <v>7.0000000000000007E-2</v>
      </c>
      <c r="D1036" s="1">
        <v>40.98</v>
      </c>
      <c r="E1036" s="1">
        <v>2.99</v>
      </c>
      <c r="F1036" s="1">
        <v>1840</v>
      </c>
      <c r="G1036" s="1" t="s">
        <v>1828</v>
      </c>
      <c r="H1036" s="1" t="s">
        <v>49</v>
      </c>
      <c r="I1036" s="1" t="s">
        <v>40</v>
      </c>
      <c r="J1036" s="1" t="s">
        <v>29</v>
      </c>
      <c r="K1036" s="1" t="s">
        <v>109</v>
      </c>
      <c r="L1036" s="1" t="s">
        <v>59</v>
      </c>
      <c r="M1036" s="1" t="s">
        <v>1066</v>
      </c>
      <c r="N1036" s="1">
        <v>0.36</v>
      </c>
      <c r="O1036" s="1" t="s">
        <v>33</v>
      </c>
      <c r="P1036" s="1" t="s">
        <v>53</v>
      </c>
      <c r="Q1036" s="1" t="s">
        <v>193</v>
      </c>
      <c r="R1036" s="1" t="s">
        <v>1829</v>
      </c>
      <c r="S1036" s="1">
        <v>1469</v>
      </c>
      <c r="T1036" s="3">
        <v>42093</v>
      </c>
      <c r="U1036" s="3">
        <v>42095</v>
      </c>
      <c r="V1036" s="1">
        <v>369.20519999999999</v>
      </c>
      <c r="W1036" s="1">
        <v>13</v>
      </c>
      <c r="X1036" s="1">
        <v>535.08000000000004</v>
      </c>
      <c r="Y1036" s="4">
        <v>86599</v>
      </c>
    </row>
    <row r="1037" spans="1:25" ht="12.75" customHeight="1" x14ac:dyDescent="0.25">
      <c r="A1037" s="1">
        <v>19139</v>
      </c>
      <c r="B1037" s="1" t="s">
        <v>25</v>
      </c>
      <c r="C1037" s="1">
        <v>0.09</v>
      </c>
      <c r="D1037" s="1">
        <v>35.99</v>
      </c>
      <c r="E1037" s="1">
        <v>1.1000000000000001</v>
      </c>
      <c r="F1037" s="1">
        <v>1849</v>
      </c>
      <c r="G1037" s="1" t="s">
        <v>1830</v>
      </c>
      <c r="H1037" s="1" t="s">
        <v>49</v>
      </c>
      <c r="I1037" s="1" t="s">
        <v>114</v>
      </c>
      <c r="J1037" s="1" t="s">
        <v>77</v>
      </c>
      <c r="K1037" s="1" t="s">
        <v>78</v>
      </c>
      <c r="L1037" s="1" t="s">
        <v>59</v>
      </c>
      <c r="M1037" s="1" t="s">
        <v>935</v>
      </c>
      <c r="N1037" s="1">
        <v>0.55000000000000004</v>
      </c>
      <c r="O1037" s="1" t="s">
        <v>33</v>
      </c>
      <c r="P1037" s="1" t="s">
        <v>136</v>
      </c>
      <c r="Q1037" s="1" t="s">
        <v>1278</v>
      </c>
      <c r="R1037" s="1" t="s">
        <v>1831</v>
      </c>
      <c r="S1037" s="1">
        <v>36330</v>
      </c>
      <c r="T1037" s="3">
        <v>42095</v>
      </c>
      <c r="U1037" s="3">
        <v>42097</v>
      </c>
      <c r="V1037" s="1">
        <v>19.350000000000001</v>
      </c>
      <c r="W1037" s="1">
        <v>8</v>
      </c>
      <c r="X1037" s="1">
        <v>222.71</v>
      </c>
      <c r="Y1037" s="4">
        <v>89697</v>
      </c>
    </row>
    <row r="1038" spans="1:25" ht="12.75" customHeight="1" x14ac:dyDescent="0.25">
      <c r="A1038" s="1">
        <v>19140</v>
      </c>
      <c r="B1038" s="1" t="s">
        <v>25</v>
      </c>
      <c r="C1038" s="1">
        <v>0.01</v>
      </c>
      <c r="D1038" s="1">
        <v>125.99</v>
      </c>
      <c r="E1038" s="1">
        <v>2.5</v>
      </c>
      <c r="F1038" s="1">
        <v>1849</v>
      </c>
      <c r="G1038" s="1" t="s">
        <v>1830</v>
      </c>
      <c r="H1038" s="1" t="s">
        <v>49</v>
      </c>
      <c r="I1038" s="1" t="s">
        <v>114</v>
      </c>
      <c r="J1038" s="1" t="s">
        <v>77</v>
      </c>
      <c r="K1038" s="1" t="s">
        <v>78</v>
      </c>
      <c r="L1038" s="1" t="s">
        <v>59</v>
      </c>
      <c r="M1038" s="1" t="s">
        <v>1148</v>
      </c>
      <c r="N1038" s="1">
        <v>0.6</v>
      </c>
      <c r="O1038" s="1" t="s">
        <v>33</v>
      </c>
      <c r="P1038" s="1" t="s">
        <v>136</v>
      </c>
      <c r="Q1038" s="1" t="s">
        <v>1278</v>
      </c>
      <c r="R1038" s="1" t="s">
        <v>1831</v>
      </c>
      <c r="S1038" s="1">
        <v>36330</v>
      </c>
      <c r="T1038" s="3">
        <v>42095</v>
      </c>
      <c r="U1038" s="3">
        <v>42096</v>
      </c>
      <c r="V1038" s="1">
        <v>-967.83399999999995</v>
      </c>
      <c r="W1038" s="1">
        <v>2</v>
      </c>
      <c r="X1038" s="1">
        <v>220.52</v>
      </c>
      <c r="Y1038" s="4">
        <v>89697</v>
      </c>
    </row>
    <row r="1039" spans="1:25" ht="12.75" customHeight="1" x14ac:dyDescent="0.25">
      <c r="A1039" s="1">
        <v>19141</v>
      </c>
      <c r="B1039" s="1" t="s">
        <v>37</v>
      </c>
      <c r="C1039" s="1">
        <v>0.06</v>
      </c>
      <c r="D1039" s="1">
        <v>6.48</v>
      </c>
      <c r="E1039" s="1">
        <v>5.14</v>
      </c>
      <c r="F1039" s="1">
        <v>1852</v>
      </c>
      <c r="G1039" s="1" t="s">
        <v>1832</v>
      </c>
      <c r="H1039" s="1" t="s">
        <v>27</v>
      </c>
      <c r="I1039" s="1" t="s">
        <v>40</v>
      </c>
      <c r="J1039" s="1" t="s">
        <v>29</v>
      </c>
      <c r="K1039" s="1" t="s">
        <v>93</v>
      </c>
      <c r="L1039" s="1" t="s">
        <v>59</v>
      </c>
      <c r="M1039" s="1" t="s">
        <v>938</v>
      </c>
      <c r="N1039" s="1">
        <v>0.37</v>
      </c>
      <c r="O1039" s="1" t="s">
        <v>33</v>
      </c>
      <c r="P1039" s="1" t="s">
        <v>34</v>
      </c>
      <c r="Q1039" s="1" t="s">
        <v>45</v>
      </c>
      <c r="R1039" s="1" t="s">
        <v>1833</v>
      </c>
      <c r="S1039" s="1">
        <v>92008</v>
      </c>
      <c r="T1039" s="3">
        <v>42082</v>
      </c>
      <c r="U1039" s="3">
        <v>42084</v>
      </c>
      <c r="V1039" s="1">
        <v>-28.45</v>
      </c>
      <c r="W1039" s="1">
        <v>10</v>
      </c>
      <c r="X1039" s="1">
        <v>68.34</v>
      </c>
      <c r="Y1039" s="4">
        <v>86847</v>
      </c>
    </row>
    <row r="1040" spans="1:25" ht="12.75" customHeight="1" x14ac:dyDescent="0.25">
      <c r="A1040" s="1">
        <v>19142</v>
      </c>
      <c r="B1040" s="1" t="s">
        <v>37</v>
      </c>
      <c r="C1040" s="1">
        <v>0.02</v>
      </c>
      <c r="D1040" s="1">
        <v>30.73</v>
      </c>
      <c r="E1040" s="1">
        <v>4</v>
      </c>
      <c r="F1040" s="1">
        <v>1854</v>
      </c>
      <c r="G1040" s="1" t="s">
        <v>1834</v>
      </c>
      <c r="H1040" s="1" t="s">
        <v>49</v>
      </c>
      <c r="I1040" s="1" t="s">
        <v>40</v>
      </c>
      <c r="J1040" s="1" t="s">
        <v>77</v>
      </c>
      <c r="K1040" s="1" t="s">
        <v>180</v>
      </c>
      <c r="L1040" s="1" t="s">
        <v>59</v>
      </c>
      <c r="M1040" s="1" t="s">
        <v>288</v>
      </c>
      <c r="N1040" s="1">
        <v>0.75</v>
      </c>
      <c r="O1040" s="1" t="s">
        <v>33</v>
      </c>
      <c r="P1040" s="1" t="s">
        <v>53</v>
      </c>
      <c r="Q1040" s="1" t="s">
        <v>228</v>
      </c>
      <c r="R1040" s="1" t="s">
        <v>687</v>
      </c>
      <c r="S1040" s="1">
        <v>6478</v>
      </c>
      <c r="T1040" s="3">
        <v>42082</v>
      </c>
      <c r="U1040" s="3">
        <v>42085</v>
      </c>
      <c r="V1040" s="1">
        <v>72.78</v>
      </c>
      <c r="W1040" s="1">
        <v>16</v>
      </c>
      <c r="X1040" s="1">
        <v>522.22</v>
      </c>
      <c r="Y1040" s="4">
        <v>86847</v>
      </c>
    </row>
    <row r="1041" spans="1:25" ht="12.75" customHeight="1" x14ac:dyDescent="0.25">
      <c r="A1041" s="1">
        <v>20036</v>
      </c>
      <c r="B1041" s="1" t="s">
        <v>47</v>
      </c>
      <c r="C1041" s="1">
        <v>0.09</v>
      </c>
      <c r="D1041" s="1">
        <v>5.98</v>
      </c>
      <c r="E1041" s="1">
        <v>1.49</v>
      </c>
      <c r="F1041" s="1">
        <v>1860</v>
      </c>
      <c r="G1041" s="1" t="s">
        <v>1835</v>
      </c>
      <c r="H1041" s="1" t="s">
        <v>49</v>
      </c>
      <c r="I1041" s="1" t="s">
        <v>40</v>
      </c>
      <c r="J1041" s="1" t="s">
        <v>29</v>
      </c>
      <c r="K1041" s="1" t="s">
        <v>109</v>
      </c>
      <c r="L1041" s="1" t="s">
        <v>59</v>
      </c>
      <c r="M1041" s="1" t="s">
        <v>1020</v>
      </c>
      <c r="N1041" s="1">
        <v>0.39</v>
      </c>
      <c r="O1041" s="1" t="s">
        <v>33</v>
      </c>
      <c r="P1041" s="1" t="s">
        <v>53</v>
      </c>
      <c r="Q1041" s="1" t="s">
        <v>193</v>
      </c>
      <c r="R1041" s="1" t="s">
        <v>1836</v>
      </c>
      <c r="S1041" s="1">
        <v>1570</v>
      </c>
      <c r="T1041" s="3">
        <v>42170</v>
      </c>
      <c r="U1041" s="3">
        <v>42172</v>
      </c>
      <c r="V1041" s="1">
        <v>13.2294</v>
      </c>
      <c r="W1041" s="1">
        <v>5</v>
      </c>
      <c r="X1041" s="1">
        <v>28.01</v>
      </c>
      <c r="Y1041" s="4">
        <v>86846</v>
      </c>
    </row>
    <row r="1042" spans="1:25" ht="12.75" customHeight="1" x14ac:dyDescent="0.25">
      <c r="A1042" s="1">
        <v>18879</v>
      </c>
      <c r="B1042" s="1" t="s">
        <v>37</v>
      </c>
      <c r="C1042" s="1">
        <v>0.08</v>
      </c>
      <c r="D1042" s="1">
        <v>8.09</v>
      </c>
      <c r="E1042" s="1">
        <v>7.96</v>
      </c>
      <c r="F1042" s="1">
        <v>1869</v>
      </c>
      <c r="G1042" s="1" t="s">
        <v>1837</v>
      </c>
      <c r="H1042" s="1" t="s">
        <v>49</v>
      </c>
      <c r="I1042" s="1" t="s">
        <v>114</v>
      </c>
      <c r="J1042" s="1" t="s">
        <v>41</v>
      </c>
      <c r="K1042" s="1" t="s">
        <v>50</v>
      </c>
      <c r="L1042" s="1" t="s">
        <v>59</v>
      </c>
      <c r="M1042" s="1" t="s">
        <v>157</v>
      </c>
      <c r="N1042" s="1">
        <v>0.49</v>
      </c>
      <c r="O1042" s="1" t="s">
        <v>33</v>
      </c>
      <c r="P1042" s="1" t="s">
        <v>34</v>
      </c>
      <c r="Q1042" s="1" t="s">
        <v>366</v>
      </c>
      <c r="R1042" s="1" t="s">
        <v>1838</v>
      </c>
      <c r="S1042" s="1">
        <v>88310</v>
      </c>
      <c r="T1042" s="3">
        <v>42127</v>
      </c>
      <c r="U1042" s="3">
        <v>42128</v>
      </c>
      <c r="V1042" s="1">
        <v>-88.82</v>
      </c>
      <c r="W1042" s="1">
        <v>10</v>
      </c>
      <c r="X1042" s="1">
        <v>80.349999999999994</v>
      </c>
      <c r="Y1042" s="4">
        <v>89209</v>
      </c>
    </row>
    <row r="1043" spans="1:25" ht="12.75" customHeight="1" x14ac:dyDescent="0.25">
      <c r="A1043" s="1">
        <v>19415</v>
      </c>
      <c r="B1043" s="1" t="s">
        <v>56</v>
      </c>
      <c r="C1043" s="1">
        <v>0.03</v>
      </c>
      <c r="D1043" s="1">
        <v>90.48</v>
      </c>
      <c r="E1043" s="1">
        <v>19.989999999999998</v>
      </c>
      <c r="F1043" s="1">
        <v>1873</v>
      </c>
      <c r="G1043" s="1" t="s">
        <v>1839</v>
      </c>
      <c r="H1043" s="1" t="s">
        <v>49</v>
      </c>
      <c r="I1043" s="1" t="s">
        <v>28</v>
      </c>
      <c r="J1043" s="1" t="s">
        <v>29</v>
      </c>
      <c r="K1043" s="1" t="s">
        <v>69</v>
      </c>
      <c r="L1043" s="1" t="s">
        <v>59</v>
      </c>
      <c r="M1043" s="1" t="s">
        <v>1840</v>
      </c>
      <c r="N1043" s="1">
        <v>0.4</v>
      </c>
      <c r="O1043" s="1" t="s">
        <v>33</v>
      </c>
      <c r="P1043" s="1" t="s">
        <v>136</v>
      </c>
      <c r="Q1043" s="1" t="s">
        <v>362</v>
      </c>
      <c r="R1043" s="1" t="s">
        <v>1841</v>
      </c>
      <c r="S1043" s="1">
        <v>33403</v>
      </c>
      <c r="T1043" s="3">
        <v>42021</v>
      </c>
      <c r="U1043" s="3">
        <v>42023</v>
      </c>
      <c r="V1043" s="1">
        <v>15.353999999999999</v>
      </c>
      <c r="W1043" s="1">
        <v>1</v>
      </c>
      <c r="X1043" s="1">
        <v>99.69</v>
      </c>
      <c r="Y1043" s="4">
        <v>90099</v>
      </c>
    </row>
    <row r="1044" spans="1:25" ht="12.75" customHeight="1" x14ac:dyDescent="0.25">
      <c r="A1044" s="1">
        <v>19416</v>
      </c>
      <c r="B1044" s="1" t="s">
        <v>56</v>
      </c>
      <c r="C1044" s="1">
        <v>0.06</v>
      </c>
      <c r="D1044" s="1">
        <v>22.84</v>
      </c>
      <c r="E1044" s="1">
        <v>8.18</v>
      </c>
      <c r="F1044" s="1">
        <v>1873</v>
      </c>
      <c r="G1044" s="1" t="s">
        <v>1839</v>
      </c>
      <c r="H1044" s="1" t="s">
        <v>49</v>
      </c>
      <c r="I1044" s="1" t="s">
        <v>28</v>
      </c>
      <c r="J1044" s="1" t="s">
        <v>29</v>
      </c>
      <c r="K1044" s="1" t="s">
        <v>93</v>
      </c>
      <c r="L1044" s="1" t="s">
        <v>59</v>
      </c>
      <c r="M1044" s="1" t="s">
        <v>1842</v>
      </c>
      <c r="N1044" s="1">
        <v>0.39</v>
      </c>
      <c r="O1044" s="1" t="s">
        <v>33</v>
      </c>
      <c r="P1044" s="1" t="s">
        <v>136</v>
      </c>
      <c r="Q1044" s="1" t="s">
        <v>362</v>
      </c>
      <c r="R1044" s="1" t="s">
        <v>1841</v>
      </c>
      <c r="S1044" s="1">
        <v>33403</v>
      </c>
      <c r="T1044" s="3">
        <v>42021</v>
      </c>
      <c r="U1044" s="3">
        <v>42021</v>
      </c>
      <c r="V1044" s="1">
        <v>-357.92399999999998</v>
      </c>
      <c r="W1044" s="1">
        <v>7</v>
      </c>
      <c r="X1044" s="1">
        <v>152.49</v>
      </c>
      <c r="Y1044" s="4">
        <v>90099</v>
      </c>
    </row>
    <row r="1045" spans="1:25" ht="12.75" customHeight="1" x14ac:dyDescent="0.25">
      <c r="A1045" s="1">
        <v>20844</v>
      </c>
      <c r="B1045" s="1" t="s">
        <v>47</v>
      </c>
      <c r="C1045" s="1">
        <v>0.09</v>
      </c>
      <c r="D1045" s="1">
        <v>95.99</v>
      </c>
      <c r="E1045" s="1">
        <v>4.9000000000000004</v>
      </c>
      <c r="F1045" s="1">
        <v>1875</v>
      </c>
      <c r="G1045" s="1" t="s">
        <v>1843</v>
      </c>
      <c r="H1045" s="1" t="s">
        <v>49</v>
      </c>
      <c r="I1045" s="1" t="s">
        <v>114</v>
      </c>
      <c r="J1045" s="1" t="s">
        <v>77</v>
      </c>
      <c r="K1045" s="1" t="s">
        <v>78</v>
      </c>
      <c r="L1045" s="1" t="s">
        <v>59</v>
      </c>
      <c r="M1045" s="1" t="s">
        <v>254</v>
      </c>
      <c r="N1045" s="1">
        <v>0.56000000000000005</v>
      </c>
      <c r="O1045" s="1" t="s">
        <v>33</v>
      </c>
      <c r="P1045" s="1" t="s">
        <v>136</v>
      </c>
      <c r="Q1045" s="1" t="s">
        <v>137</v>
      </c>
      <c r="R1045" s="1" t="s">
        <v>1844</v>
      </c>
      <c r="S1045" s="1">
        <v>23320</v>
      </c>
      <c r="T1045" s="3">
        <v>42033</v>
      </c>
      <c r="U1045" s="3">
        <v>42035</v>
      </c>
      <c r="V1045" s="1">
        <v>34.302</v>
      </c>
      <c r="W1045" s="1">
        <v>4</v>
      </c>
      <c r="X1045" s="1">
        <v>320.75</v>
      </c>
      <c r="Y1045" s="4">
        <v>90899</v>
      </c>
    </row>
    <row r="1046" spans="1:25" ht="12.75" customHeight="1" x14ac:dyDescent="0.25">
      <c r="A1046" s="1">
        <v>18284</v>
      </c>
      <c r="B1046" s="1" t="s">
        <v>37</v>
      </c>
      <c r="C1046" s="1">
        <v>0.09</v>
      </c>
      <c r="D1046" s="1">
        <v>5.78</v>
      </c>
      <c r="E1046" s="1">
        <v>5.67</v>
      </c>
      <c r="F1046" s="1">
        <v>1882</v>
      </c>
      <c r="G1046" s="1" t="s">
        <v>1845</v>
      </c>
      <c r="H1046" s="1" t="s">
        <v>49</v>
      </c>
      <c r="I1046" s="1" t="s">
        <v>40</v>
      </c>
      <c r="J1046" s="1" t="s">
        <v>29</v>
      </c>
      <c r="K1046" s="1" t="s">
        <v>93</v>
      </c>
      <c r="L1046" s="1" t="s">
        <v>59</v>
      </c>
      <c r="M1046" s="1" t="s">
        <v>636</v>
      </c>
      <c r="N1046" s="1">
        <v>0.36</v>
      </c>
      <c r="O1046" s="1" t="s">
        <v>33</v>
      </c>
      <c r="P1046" s="1" t="s">
        <v>53</v>
      </c>
      <c r="Q1046" s="1" t="s">
        <v>54</v>
      </c>
      <c r="R1046" s="1" t="s">
        <v>1846</v>
      </c>
      <c r="S1046" s="1">
        <v>7036</v>
      </c>
      <c r="T1046" s="3">
        <v>42064</v>
      </c>
      <c r="U1046" s="3">
        <v>42066</v>
      </c>
      <c r="V1046" s="1">
        <v>-7.96</v>
      </c>
      <c r="W1046" s="1">
        <v>1</v>
      </c>
      <c r="X1046" s="1">
        <v>11.35</v>
      </c>
      <c r="Y1046" s="4">
        <v>87378</v>
      </c>
    </row>
    <row r="1047" spans="1:25" ht="12.75" customHeight="1" x14ac:dyDescent="0.25">
      <c r="A1047" s="1">
        <v>18283</v>
      </c>
      <c r="B1047" s="1" t="s">
        <v>37</v>
      </c>
      <c r="C1047" s="1">
        <v>0.05</v>
      </c>
      <c r="D1047" s="1">
        <v>535.64</v>
      </c>
      <c r="E1047" s="1">
        <v>14.7</v>
      </c>
      <c r="F1047" s="1">
        <v>1885</v>
      </c>
      <c r="G1047" s="1" t="s">
        <v>1847</v>
      </c>
      <c r="H1047" s="1" t="s">
        <v>39</v>
      </c>
      <c r="I1047" s="1" t="s">
        <v>40</v>
      </c>
      <c r="J1047" s="1" t="s">
        <v>77</v>
      </c>
      <c r="K1047" s="1" t="s">
        <v>85</v>
      </c>
      <c r="L1047" s="1" t="s">
        <v>43</v>
      </c>
      <c r="M1047" s="1" t="s">
        <v>1848</v>
      </c>
      <c r="N1047" s="1">
        <v>0.59</v>
      </c>
      <c r="O1047" s="1" t="s">
        <v>33</v>
      </c>
      <c r="P1047" s="1" t="s">
        <v>53</v>
      </c>
      <c r="Q1047" s="1" t="s">
        <v>469</v>
      </c>
      <c r="R1047" s="1" t="s">
        <v>1849</v>
      </c>
      <c r="S1047" s="1">
        <v>2806</v>
      </c>
      <c r="T1047" s="3">
        <v>42064</v>
      </c>
      <c r="U1047" s="3">
        <v>42066</v>
      </c>
      <c r="V1047" s="1">
        <v>4407.4399999999996</v>
      </c>
      <c r="W1047" s="1">
        <v>15</v>
      </c>
      <c r="X1047" s="1">
        <v>7029.1</v>
      </c>
      <c r="Y1047" s="4">
        <v>87378</v>
      </c>
    </row>
    <row r="1048" spans="1:25" ht="12.75" customHeight="1" x14ac:dyDescent="0.25">
      <c r="A1048" s="1">
        <v>19918</v>
      </c>
      <c r="B1048" s="1" t="s">
        <v>106</v>
      </c>
      <c r="C1048" s="1">
        <v>0.09</v>
      </c>
      <c r="D1048" s="1">
        <v>78.8</v>
      </c>
      <c r="E1048" s="1">
        <v>35</v>
      </c>
      <c r="F1048" s="1">
        <v>1889</v>
      </c>
      <c r="G1048" s="1" t="s">
        <v>1850</v>
      </c>
      <c r="H1048" s="1" t="s">
        <v>49</v>
      </c>
      <c r="I1048" s="1" t="s">
        <v>40</v>
      </c>
      <c r="J1048" s="1" t="s">
        <v>29</v>
      </c>
      <c r="K1048" s="1" t="s">
        <v>141</v>
      </c>
      <c r="L1048" s="1" t="s">
        <v>236</v>
      </c>
      <c r="M1048" s="1" t="s">
        <v>1851</v>
      </c>
      <c r="N1048" s="1">
        <v>0.83</v>
      </c>
      <c r="O1048" s="1" t="s">
        <v>33</v>
      </c>
      <c r="P1048" s="1" t="s">
        <v>53</v>
      </c>
      <c r="Q1048" s="1" t="s">
        <v>154</v>
      </c>
      <c r="R1048" s="1" t="s">
        <v>1739</v>
      </c>
      <c r="S1048" s="1">
        <v>45429</v>
      </c>
      <c r="T1048" s="3">
        <v>42111</v>
      </c>
      <c r="U1048" s="3">
        <v>42115</v>
      </c>
      <c r="V1048" s="1">
        <v>-1025.0172</v>
      </c>
      <c r="W1048" s="1">
        <v>14</v>
      </c>
      <c r="X1048" s="1">
        <v>1059.3800000000001</v>
      </c>
      <c r="Y1048" s="4">
        <v>90631</v>
      </c>
    </row>
    <row r="1049" spans="1:25" ht="12.75" customHeight="1" x14ac:dyDescent="0.25">
      <c r="A1049" s="1">
        <v>23886</v>
      </c>
      <c r="B1049" s="1" t="s">
        <v>37</v>
      </c>
      <c r="C1049" s="1">
        <v>0.03</v>
      </c>
      <c r="D1049" s="1">
        <v>320.64</v>
      </c>
      <c r="E1049" s="1">
        <v>29.2</v>
      </c>
      <c r="F1049" s="1">
        <v>1891</v>
      </c>
      <c r="G1049" s="1" t="s">
        <v>1852</v>
      </c>
      <c r="H1049" s="1" t="s">
        <v>39</v>
      </c>
      <c r="I1049" s="1" t="s">
        <v>40</v>
      </c>
      <c r="J1049" s="1" t="s">
        <v>41</v>
      </c>
      <c r="K1049" s="1" t="s">
        <v>152</v>
      </c>
      <c r="L1049" s="1" t="s">
        <v>121</v>
      </c>
      <c r="M1049" s="1" t="s">
        <v>1853</v>
      </c>
      <c r="N1049" s="1">
        <v>0.66</v>
      </c>
      <c r="O1049" s="1" t="s">
        <v>33</v>
      </c>
      <c r="P1049" s="1" t="s">
        <v>53</v>
      </c>
      <c r="Q1049" s="1" t="s">
        <v>154</v>
      </c>
      <c r="R1049" s="1" t="s">
        <v>1854</v>
      </c>
      <c r="S1049" s="1">
        <v>45801</v>
      </c>
      <c r="T1049" s="3">
        <v>42099</v>
      </c>
      <c r="U1049" s="3">
        <v>42101</v>
      </c>
      <c r="V1049" s="1">
        <v>429.75435600000003</v>
      </c>
      <c r="W1049" s="1">
        <v>7</v>
      </c>
      <c r="X1049" s="1">
        <v>2233.46</v>
      </c>
      <c r="Y1049" s="4">
        <v>90630</v>
      </c>
    </row>
    <row r="1050" spans="1:25" ht="12.75" customHeight="1" x14ac:dyDescent="0.25">
      <c r="A1050" s="1">
        <v>22858</v>
      </c>
      <c r="B1050" s="1" t="s">
        <v>106</v>
      </c>
      <c r="C1050" s="1">
        <v>0.03</v>
      </c>
      <c r="D1050" s="1">
        <v>180.98</v>
      </c>
      <c r="E1050" s="1">
        <v>26.2</v>
      </c>
      <c r="F1050" s="1">
        <v>1893</v>
      </c>
      <c r="G1050" s="1" t="s">
        <v>1855</v>
      </c>
      <c r="H1050" s="1" t="s">
        <v>39</v>
      </c>
      <c r="I1050" s="1" t="s">
        <v>114</v>
      </c>
      <c r="J1050" s="1" t="s">
        <v>41</v>
      </c>
      <c r="K1050" s="1" t="s">
        <v>42</v>
      </c>
      <c r="L1050" s="1" t="s">
        <v>43</v>
      </c>
      <c r="M1050" s="1" t="s">
        <v>241</v>
      </c>
      <c r="N1050" s="1">
        <v>0.59</v>
      </c>
      <c r="O1050" s="1" t="s">
        <v>33</v>
      </c>
      <c r="P1050" s="1" t="s">
        <v>61</v>
      </c>
      <c r="Q1050" s="1" t="s">
        <v>506</v>
      </c>
      <c r="R1050" s="1" t="s">
        <v>1856</v>
      </c>
      <c r="S1050" s="1">
        <v>63119</v>
      </c>
      <c r="T1050" s="3">
        <v>42120</v>
      </c>
      <c r="U1050" s="3">
        <v>42124</v>
      </c>
      <c r="V1050" s="1">
        <v>588.54</v>
      </c>
      <c r="W1050" s="1">
        <v>5</v>
      </c>
      <c r="X1050" s="1">
        <v>928.92</v>
      </c>
      <c r="Y1050" s="4">
        <v>91262</v>
      </c>
    </row>
    <row r="1051" spans="1:25" ht="12.75" customHeight="1" x14ac:dyDescent="0.25">
      <c r="A1051" s="1">
        <v>23260</v>
      </c>
      <c r="B1051" s="1" t="s">
        <v>47</v>
      </c>
      <c r="C1051" s="1">
        <v>0</v>
      </c>
      <c r="D1051" s="1">
        <v>300.98</v>
      </c>
      <c r="E1051" s="1">
        <v>164.73</v>
      </c>
      <c r="F1051" s="1">
        <v>1894</v>
      </c>
      <c r="G1051" s="1" t="s">
        <v>1857</v>
      </c>
      <c r="H1051" s="1" t="s">
        <v>39</v>
      </c>
      <c r="I1051" s="1" t="s">
        <v>40</v>
      </c>
      <c r="J1051" s="1" t="s">
        <v>41</v>
      </c>
      <c r="K1051" s="1" t="s">
        <v>42</v>
      </c>
      <c r="L1051" s="1" t="s">
        <v>43</v>
      </c>
      <c r="M1051" s="1" t="s">
        <v>1489</v>
      </c>
      <c r="N1051" s="1">
        <v>0.56000000000000005</v>
      </c>
      <c r="O1051" s="1" t="s">
        <v>33</v>
      </c>
      <c r="P1051" s="1" t="s">
        <v>61</v>
      </c>
      <c r="Q1051" s="1" t="s">
        <v>1858</v>
      </c>
      <c r="R1051" s="1" t="s">
        <v>1859</v>
      </c>
      <c r="S1051" s="1">
        <v>54915</v>
      </c>
      <c r="T1051" s="3">
        <v>42059</v>
      </c>
      <c r="U1051" s="3">
        <v>42060</v>
      </c>
      <c r="V1051" s="1">
        <v>2653.2914999999998</v>
      </c>
      <c r="W1051" s="1">
        <v>12</v>
      </c>
      <c r="X1051" s="1">
        <v>3845.35</v>
      </c>
      <c r="Y1051" s="4">
        <v>91261</v>
      </c>
    </row>
    <row r="1052" spans="1:25" ht="12.75" customHeight="1" x14ac:dyDescent="0.25">
      <c r="A1052" s="1">
        <v>23261</v>
      </c>
      <c r="B1052" s="1" t="s">
        <v>47</v>
      </c>
      <c r="C1052" s="1">
        <v>0.09</v>
      </c>
      <c r="D1052" s="1">
        <v>2.94</v>
      </c>
      <c r="E1052" s="1">
        <v>0.96</v>
      </c>
      <c r="F1052" s="1">
        <v>1894</v>
      </c>
      <c r="G1052" s="1" t="s">
        <v>1857</v>
      </c>
      <c r="H1052" s="1" t="s">
        <v>49</v>
      </c>
      <c r="I1052" s="1" t="s">
        <v>40</v>
      </c>
      <c r="J1052" s="1" t="s">
        <v>29</v>
      </c>
      <c r="K1052" s="1" t="s">
        <v>30</v>
      </c>
      <c r="L1052" s="1" t="s">
        <v>31</v>
      </c>
      <c r="M1052" s="1" t="s">
        <v>599</v>
      </c>
      <c r="N1052" s="1">
        <v>0.57999999999999996</v>
      </c>
      <c r="O1052" s="1" t="s">
        <v>33</v>
      </c>
      <c r="P1052" s="1" t="s">
        <v>61</v>
      </c>
      <c r="Q1052" s="1" t="s">
        <v>1858</v>
      </c>
      <c r="R1052" s="1" t="s">
        <v>1859</v>
      </c>
      <c r="S1052" s="1">
        <v>54915</v>
      </c>
      <c r="T1052" s="3">
        <v>42059</v>
      </c>
      <c r="U1052" s="3">
        <v>42061</v>
      </c>
      <c r="V1052" s="1">
        <v>-1.84</v>
      </c>
      <c r="W1052" s="1">
        <v>1</v>
      </c>
      <c r="X1052" s="1">
        <v>3.77</v>
      </c>
      <c r="Y1052" s="4">
        <v>91261</v>
      </c>
    </row>
    <row r="1053" spans="1:25" ht="12.75" customHeight="1" x14ac:dyDescent="0.25">
      <c r="A1053" s="1">
        <v>23237</v>
      </c>
      <c r="B1053" s="1" t="s">
        <v>25</v>
      </c>
      <c r="C1053" s="1">
        <v>0.01</v>
      </c>
      <c r="D1053" s="1">
        <v>26.17</v>
      </c>
      <c r="E1053" s="1">
        <v>1.39</v>
      </c>
      <c r="F1053" s="1">
        <v>1894</v>
      </c>
      <c r="G1053" s="1" t="s">
        <v>1857</v>
      </c>
      <c r="H1053" s="1" t="s">
        <v>49</v>
      </c>
      <c r="I1053" s="1" t="s">
        <v>114</v>
      </c>
      <c r="J1053" s="1" t="s">
        <v>29</v>
      </c>
      <c r="K1053" s="1" t="s">
        <v>69</v>
      </c>
      <c r="L1053" s="1" t="s">
        <v>59</v>
      </c>
      <c r="M1053" s="1" t="s">
        <v>1860</v>
      </c>
      <c r="N1053" s="1">
        <v>0.38</v>
      </c>
      <c r="O1053" s="1" t="s">
        <v>33</v>
      </c>
      <c r="P1053" s="1" t="s">
        <v>61</v>
      </c>
      <c r="Q1053" s="1" t="s">
        <v>1858</v>
      </c>
      <c r="R1053" s="1" t="s">
        <v>1859</v>
      </c>
      <c r="S1053" s="1">
        <v>54915</v>
      </c>
      <c r="T1053" s="3">
        <v>42081</v>
      </c>
      <c r="U1053" s="3">
        <v>42082</v>
      </c>
      <c r="V1053" s="1">
        <v>237.04259999999999</v>
      </c>
      <c r="W1053" s="1">
        <v>13</v>
      </c>
      <c r="X1053" s="1">
        <v>343.54</v>
      </c>
      <c r="Y1053" s="4">
        <v>91263</v>
      </c>
    </row>
    <row r="1054" spans="1:25" ht="12.75" customHeight="1" x14ac:dyDescent="0.25">
      <c r="A1054" s="1">
        <v>19048</v>
      </c>
      <c r="B1054" s="1" t="s">
        <v>106</v>
      </c>
      <c r="C1054" s="1">
        <v>7.0000000000000007E-2</v>
      </c>
      <c r="D1054" s="1">
        <v>172.99</v>
      </c>
      <c r="E1054" s="1">
        <v>19.989999999999998</v>
      </c>
      <c r="F1054" s="1">
        <v>1906</v>
      </c>
      <c r="G1054" s="1" t="s">
        <v>1861</v>
      </c>
      <c r="H1054" s="1" t="s">
        <v>49</v>
      </c>
      <c r="I1054" s="1" t="s">
        <v>28</v>
      </c>
      <c r="J1054" s="1" t="s">
        <v>29</v>
      </c>
      <c r="K1054" s="1" t="s">
        <v>109</v>
      </c>
      <c r="L1054" s="1" t="s">
        <v>59</v>
      </c>
      <c r="M1054" s="1" t="s">
        <v>1862</v>
      </c>
      <c r="N1054" s="1">
        <v>0.39</v>
      </c>
      <c r="O1054" s="1" t="s">
        <v>33</v>
      </c>
      <c r="P1054" s="1" t="s">
        <v>53</v>
      </c>
      <c r="Q1054" s="1" t="s">
        <v>154</v>
      </c>
      <c r="R1054" s="1" t="s">
        <v>1854</v>
      </c>
      <c r="S1054" s="1">
        <v>45801</v>
      </c>
      <c r="T1054" s="3">
        <v>42141</v>
      </c>
      <c r="U1054" s="3">
        <v>42141</v>
      </c>
      <c r="V1054" s="1">
        <v>2502.6851999999999</v>
      </c>
      <c r="W1054" s="1">
        <v>22</v>
      </c>
      <c r="X1054" s="1">
        <v>3627.08</v>
      </c>
      <c r="Y1054" s="4">
        <v>86500</v>
      </c>
    </row>
    <row r="1055" spans="1:25" ht="12.75" customHeight="1" x14ac:dyDescent="0.25">
      <c r="A1055" s="1">
        <v>19049</v>
      </c>
      <c r="B1055" s="1" t="s">
        <v>106</v>
      </c>
      <c r="C1055" s="1">
        <v>0.09</v>
      </c>
      <c r="D1055" s="1">
        <v>7.64</v>
      </c>
      <c r="E1055" s="1">
        <v>1.39</v>
      </c>
      <c r="F1055" s="1">
        <v>1907</v>
      </c>
      <c r="G1055" s="1" t="s">
        <v>1863</v>
      </c>
      <c r="H1055" s="1" t="s">
        <v>49</v>
      </c>
      <c r="I1055" s="1" t="s">
        <v>28</v>
      </c>
      <c r="J1055" s="1" t="s">
        <v>29</v>
      </c>
      <c r="K1055" s="1" t="s">
        <v>69</v>
      </c>
      <c r="L1055" s="1" t="s">
        <v>59</v>
      </c>
      <c r="M1055" s="1" t="s">
        <v>1239</v>
      </c>
      <c r="N1055" s="1">
        <v>0.36</v>
      </c>
      <c r="O1055" s="1" t="s">
        <v>33</v>
      </c>
      <c r="P1055" s="1" t="s">
        <v>53</v>
      </c>
      <c r="Q1055" s="1" t="s">
        <v>154</v>
      </c>
      <c r="R1055" s="1" t="s">
        <v>1864</v>
      </c>
      <c r="S1055" s="1">
        <v>44052</v>
      </c>
      <c r="T1055" s="3">
        <v>42141</v>
      </c>
      <c r="U1055" s="3">
        <v>42150</v>
      </c>
      <c r="V1055" s="1">
        <v>0.68800000000000017</v>
      </c>
      <c r="W1055" s="1">
        <v>1</v>
      </c>
      <c r="X1055" s="1">
        <v>8.34</v>
      </c>
      <c r="Y1055" s="4">
        <v>86500</v>
      </c>
    </row>
    <row r="1056" spans="1:25" ht="12.75" customHeight="1" x14ac:dyDescent="0.25">
      <c r="A1056" s="1">
        <v>23812</v>
      </c>
      <c r="B1056" s="1" t="s">
        <v>37</v>
      </c>
      <c r="C1056" s="1">
        <v>0.02</v>
      </c>
      <c r="D1056" s="1">
        <v>29.17</v>
      </c>
      <c r="E1056" s="1">
        <v>6.27</v>
      </c>
      <c r="F1056" s="1">
        <v>1910</v>
      </c>
      <c r="G1056" s="1" t="s">
        <v>1865</v>
      </c>
      <c r="H1056" s="1" t="s">
        <v>49</v>
      </c>
      <c r="I1056" s="1" t="s">
        <v>40</v>
      </c>
      <c r="J1056" s="1" t="s">
        <v>29</v>
      </c>
      <c r="K1056" s="1" t="s">
        <v>109</v>
      </c>
      <c r="L1056" s="1" t="s">
        <v>59</v>
      </c>
      <c r="M1056" s="1" t="s">
        <v>525</v>
      </c>
      <c r="N1056" s="1">
        <v>0.37</v>
      </c>
      <c r="O1056" s="1" t="s">
        <v>33</v>
      </c>
      <c r="P1056" s="1" t="s">
        <v>136</v>
      </c>
      <c r="Q1056" s="1" t="s">
        <v>387</v>
      </c>
      <c r="R1056" s="1" t="s">
        <v>1866</v>
      </c>
      <c r="S1056" s="1">
        <v>30269</v>
      </c>
      <c r="T1056" s="3">
        <v>42005</v>
      </c>
      <c r="U1056" s="3">
        <v>42006</v>
      </c>
      <c r="V1056" s="1">
        <v>36.905999999999999</v>
      </c>
      <c r="W1056" s="1">
        <v>2</v>
      </c>
      <c r="X1056" s="1">
        <v>63.32</v>
      </c>
      <c r="Y1056" s="4">
        <v>91371</v>
      </c>
    </row>
    <row r="1057" spans="1:25" ht="12.75" customHeight="1" x14ac:dyDescent="0.25">
      <c r="A1057" s="1">
        <v>18962</v>
      </c>
      <c r="B1057" s="1" t="s">
        <v>47</v>
      </c>
      <c r="C1057" s="1">
        <v>0.03</v>
      </c>
      <c r="D1057" s="1">
        <v>11.99</v>
      </c>
      <c r="E1057" s="1">
        <v>5.99</v>
      </c>
      <c r="F1057" s="1">
        <v>1916</v>
      </c>
      <c r="G1057" s="1" t="s">
        <v>1867</v>
      </c>
      <c r="H1057" s="1" t="s">
        <v>49</v>
      </c>
      <c r="I1057" s="1" t="s">
        <v>40</v>
      </c>
      <c r="J1057" s="1" t="s">
        <v>77</v>
      </c>
      <c r="K1057" s="1" t="s">
        <v>85</v>
      </c>
      <c r="L1057" s="1" t="s">
        <v>86</v>
      </c>
      <c r="M1057" s="1" t="s">
        <v>1868</v>
      </c>
      <c r="N1057" s="1">
        <v>0.36</v>
      </c>
      <c r="O1057" s="1" t="s">
        <v>33</v>
      </c>
      <c r="P1057" s="1" t="s">
        <v>136</v>
      </c>
      <c r="Q1057" s="1" t="s">
        <v>958</v>
      </c>
      <c r="R1057" s="1" t="s">
        <v>1869</v>
      </c>
      <c r="S1057" s="1">
        <v>72209</v>
      </c>
      <c r="T1057" s="3">
        <v>42062</v>
      </c>
      <c r="U1057" s="3">
        <v>42063</v>
      </c>
      <c r="V1057" s="1">
        <v>-216.02980000000002</v>
      </c>
      <c r="W1057" s="1">
        <v>7</v>
      </c>
      <c r="X1057" s="1">
        <v>83.72</v>
      </c>
      <c r="Y1057" s="4">
        <v>85893</v>
      </c>
    </row>
    <row r="1058" spans="1:25" ht="12.75" customHeight="1" x14ac:dyDescent="0.25">
      <c r="A1058" s="1">
        <v>18016</v>
      </c>
      <c r="B1058" s="1" t="s">
        <v>25</v>
      </c>
      <c r="C1058" s="1">
        <v>0.01</v>
      </c>
      <c r="D1058" s="1">
        <v>125.99</v>
      </c>
      <c r="E1058" s="1">
        <v>8.99</v>
      </c>
      <c r="F1058" s="1">
        <v>1916</v>
      </c>
      <c r="G1058" s="1" t="s">
        <v>1867</v>
      </c>
      <c r="H1058" s="1" t="s">
        <v>49</v>
      </c>
      <c r="I1058" s="1" t="s">
        <v>40</v>
      </c>
      <c r="J1058" s="1" t="s">
        <v>77</v>
      </c>
      <c r="K1058" s="1" t="s">
        <v>78</v>
      </c>
      <c r="L1058" s="1" t="s">
        <v>59</v>
      </c>
      <c r="M1058" s="1" t="s">
        <v>856</v>
      </c>
      <c r="N1058" s="1">
        <v>0.55000000000000004</v>
      </c>
      <c r="O1058" s="1" t="s">
        <v>33</v>
      </c>
      <c r="P1058" s="1" t="s">
        <v>136</v>
      </c>
      <c r="Q1058" s="1" t="s">
        <v>958</v>
      </c>
      <c r="R1058" s="1" t="s">
        <v>1869</v>
      </c>
      <c r="S1058" s="1">
        <v>72209</v>
      </c>
      <c r="T1058" s="3">
        <v>42110</v>
      </c>
      <c r="U1058" s="3">
        <v>42112</v>
      </c>
      <c r="V1058" s="1">
        <v>-45.471999999999994</v>
      </c>
      <c r="W1058" s="1">
        <v>9</v>
      </c>
      <c r="X1058" s="1">
        <v>1011.44</v>
      </c>
      <c r="Y1058" s="4">
        <v>85895</v>
      </c>
    </row>
    <row r="1059" spans="1:25" ht="12.75" customHeight="1" x14ac:dyDescent="0.25">
      <c r="A1059" s="1">
        <v>21000</v>
      </c>
      <c r="B1059" s="1" t="s">
        <v>56</v>
      </c>
      <c r="C1059" s="1">
        <v>0.08</v>
      </c>
      <c r="D1059" s="1">
        <v>18.7</v>
      </c>
      <c r="E1059" s="1">
        <v>8.99</v>
      </c>
      <c r="F1059" s="1">
        <v>1917</v>
      </c>
      <c r="G1059" s="1" t="s">
        <v>1870</v>
      </c>
      <c r="H1059" s="1" t="s">
        <v>49</v>
      </c>
      <c r="I1059" s="1" t="s">
        <v>40</v>
      </c>
      <c r="J1059" s="1" t="s">
        <v>41</v>
      </c>
      <c r="K1059" s="1" t="s">
        <v>50</v>
      </c>
      <c r="L1059" s="1" t="s">
        <v>51</v>
      </c>
      <c r="M1059" s="1" t="s">
        <v>1871</v>
      </c>
      <c r="N1059" s="1">
        <v>0.47</v>
      </c>
      <c r="O1059" s="1" t="s">
        <v>33</v>
      </c>
      <c r="P1059" s="1" t="s">
        <v>136</v>
      </c>
      <c r="Q1059" s="1" t="s">
        <v>958</v>
      </c>
      <c r="R1059" s="1" t="s">
        <v>1872</v>
      </c>
      <c r="S1059" s="1">
        <v>72113</v>
      </c>
      <c r="T1059" s="3">
        <v>42090</v>
      </c>
      <c r="U1059" s="3">
        <v>42091</v>
      </c>
      <c r="V1059" s="1">
        <v>16.136400000000002</v>
      </c>
      <c r="W1059" s="1">
        <v>7</v>
      </c>
      <c r="X1059" s="1">
        <v>132.22999999999999</v>
      </c>
      <c r="Y1059" s="4">
        <v>85894</v>
      </c>
    </row>
    <row r="1060" spans="1:25" ht="12.75" customHeight="1" x14ac:dyDescent="0.25">
      <c r="A1060" s="1">
        <v>19967</v>
      </c>
      <c r="B1060" s="1" t="s">
        <v>25</v>
      </c>
      <c r="C1060" s="1">
        <v>0.08</v>
      </c>
      <c r="D1060" s="1">
        <v>22.23</v>
      </c>
      <c r="E1060" s="1">
        <v>3.63</v>
      </c>
      <c r="F1060" s="1">
        <v>1917</v>
      </c>
      <c r="G1060" s="1" t="s">
        <v>1870</v>
      </c>
      <c r="H1060" s="1" t="s">
        <v>49</v>
      </c>
      <c r="I1060" s="1" t="s">
        <v>40</v>
      </c>
      <c r="J1060" s="1" t="s">
        <v>41</v>
      </c>
      <c r="K1060" s="1" t="s">
        <v>50</v>
      </c>
      <c r="L1060" s="1" t="s">
        <v>51</v>
      </c>
      <c r="M1060" s="1" t="s">
        <v>1873</v>
      </c>
      <c r="N1060" s="1">
        <v>0.52</v>
      </c>
      <c r="O1060" s="1" t="s">
        <v>33</v>
      </c>
      <c r="P1060" s="1" t="s">
        <v>136</v>
      </c>
      <c r="Q1060" s="1" t="s">
        <v>958</v>
      </c>
      <c r="R1060" s="1" t="s">
        <v>1872</v>
      </c>
      <c r="S1060" s="1">
        <v>72113</v>
      </c>
      <c r="T1060" s="3">
        <v>42064</v>
      </c>
      <c r="U1060" s="3">
        <v>42066</v>
      </c>
      <c r="V1060" s="1">
        <v>-29.61</v>
      </c>
      <c r="W1060" s="1">
        <v>10</v>
      </c>
      <c r="X1060" s="1">
        <v>210.33</v>
      </c>
      <c r="Y1060" s="4">
        <v>85897</v>
      </c>
    </row>
    <row r="1061" spans="1:25" ht="12.75" customHeight="1" x14ac:dyDescent="0.25">
      <c r="A1061" s="1">
        <v>22246</v>
      </c>
      <c r="B1061" s="1" t="s">
        <v>106</v>
      </c>
      <c r="C1061" s="1">
        <v>0.1</v>
      </c>
      <c r="D1061" s="1">
        <v>10.44</v>
      </c>
      <c r="E1061" s="1">
        <v>5.75</v>
      </c>
      <c r="F1061" s="1">
        <v>1918</v>
      </c>
      <c r="G1061" s="1" t="s">
        <v>1874</v>
      </c>
      <c r="H1061" s="1" t="s">
        <v>27</v>
      </c>
      <c r="I1061" s="1" t="s">
        <v>40</v>
      </c>
      <c r="J1061" s="1" t="s">
        <v>29</v>
      </c>
      <c r="K1061" s="1" t="s">
        <v>109</v>
      </c>
      <c r="L1061" s="1" t="s">
        <v>59</v>
      </c>
      <c r="M1061" s="1" t="s">
        <v>1875</v>
      </c>
      <c r="N1061" s="1">
        <v>0.39</v>
      </c>
      <c r="O1061" s="1" t="s">
        <v>33</v>
      </c>
      <c r="P1061" s="1" t="s">
        <v>136</v>
      </c>
      <c r="Q1061" s="1" t="s">
        <v>958</v>
      </c>
      <c r="R1061" s="1" t="s">
        <v>1876</v>
      </c>
      <c r="S1061" s="1">
        <v>72450</v>
      </c>
      <c r="T1061" s="3">
        <v>42098</v>
      </c>
      <c r="U1061" s="3">
        <v>42105</v>
      </c>
      <c r="V1061" s="1">
        <v>125.72399999999999</v>
      </c>
      <c r="W1061" s="1">
        <v>17</v>
      </c>
      <c r="X1061" s="1">
        <v>168.04</v>
      </c>
      <c r="Y1061" s="4">
        <v>85898</v>
      </c>
    </row>
    <row r="1062" spans="1:25" ht="12.75" customHeight="1" x14ac:dyDescent="0.25">
      <c r="A1062" s="1">
        <v>24971</v>
      </c>
      <c r="B1062" s="1" t="s">
        <v>25</v>
      </c>
      <c r="C1062" s="1">
        <v>0</v>
      </c>
      <c r="D1062" s="1">
        <v>195.99</v>
      </c>
      <c r="E1062" s="1">
        <v>8.99</v>
      </c>
      <c r="F1062" s="1">
        <v>1919</v>
      </c>
      <c r="G1062" s="1" t="s">
        <v>1877</v>
      </c>
      <c r="H1062" s="1" t="s">
        <v>49</v>
      </c>
      <c r="I1062" s="1" t="s">
        <v>40</v>
      </c>
      <c r="J1062" s="1" t="s">
        <v>77</v>
      </c>
      <c r="K1062" s="1" t="s">
        <v>78</v>
      </c>
      <c r="L1062" s="1" t="s">
        <v>59</v>
      </c>
      <c r="M1062" s="1" t="s">
        <v>734</v>
      </c>
      <c r="N1062" s="1">
        <v>0.6</v>
      </c>
      <c r="O1062" s="1" t="s">
        <v>33</v>
      </c>
      <c r="P1062" s="1" t="s">
        <v>136</v>
      </c>
      <c r="Q1062" s="1" t="s">
        <v>958</v>
      </c>
      <c r="R1062" s="1" t="s">
        <v>1878</v>
      </c>
      <c r="S1062" s="1">
        <v>71603</v>
      </c>
      <c r="T1062" s="3">
        <v>42059</v>
      </c>
      <c r="U1062" s="3">
        <v>42060</v>
      </c>
      <c r="V1062" s="1">
        <v>114.88199999999999</v>
      </c>
      <c r="W1062" s="1">
        <v>5</v>
      </c>
      <c r="X1062" s="1">
        <v>882.93</v>
      </c>
      <c r="Y1062" s="4">
        <v>85896</v>
      </c>
    </row>
    <row r="1063" spans="1:25" ht="12.75" customHeight="1" x14ac:dyDescent="0.25">
      <c r="A1063" s="1">
        <v>21563</v>
      </c>
      <c r="B1063" s="1" t="s">
        <v>25</v>
      </c>
      <c r="C1063" s="1">
        <v>0.02</v>
      </c>
      <c r="D1063" s="1">
        <v>259.70999999999998</v>
      </c>
      <c r="E1063" s="1">
        <v>66.67</v>
      </c>
      <c r="F1063" s="1">
        <v>1927</v>
      </c>
      <c r="G1063" s="1" t="s">
        <v>1879</v>
      </c>
      <c r="H1063" s="1" t="s">
        <v>39</v>
      </c>
      <c r="I1063" s="1" t="s">
        <v>40</v>
      </c>
      <c r="J1063" s="1" t="s">
        <v>41</v>
      </c>
      <c r="K1063" s="1" t="s">
        <v>152</v>
      </c>
      <c r="L1063" s="1" t="s">
        <v>121</v>
      </c>
      <c r="M1063" s="1" t="s">
        <v>342</v>
      </c>
      <c r="N1063" s="1">
        <v>0.65</v>
      </c>
      <c r="O1063" s="1" t="s">
        <v>33</v>
      </c>
      <c r="P1063" s="1" t="s">
        <v>136</v>
      </c>
      <c r="Q1063" s="1" t="s">
        <v>932</v>
      </c>
      <c r="R1063" s="1" t="s">
        <v>1576</v>
      </c>
      <c r="S1063" s="1">
        <v>29611</v>
      </c>
      <c r="T1063" s="3">
        <v>42041</v>
      </c>
      <c r="U1063" s="3">
        <v>42041</v>
      </c>
      <c r="V1063" s="1">
        <v>-14.448</v>
      </c>
      <c r="W1063" s="1">
        <v>8</v>
      </c>
      <c r="X1063" s="1">
        <v>1757.15</v>
      </c>
      <c r="Y1063" s="4">
        <v>88579</v>
      </c>
    </row>
    <row r="1064" spans="1:25" ht="12.75" customHeight="1" x14ac:dyDescent="0.25">
      <c r="A1064" s="1">
        <v>22686</v>
      </c>
      <c r="B1064" s="1" t="s">
        <v>37</v>
      </c>
      <c r="C1064" s="1">
        <v>0.1</v>
      </c>
      <c r="D1064" s="1">
        <v>1889.99</v>
      </c>
      <c r="E1064" s="1">
        <v>19.989999999999998</v>
      </c>
      <c r="F1064" s="1">
        <v>1928</v>
      </c>
      <c r="G1064" s="1" t="s">
        <v>1880</v>
      </c>
      <c r="H1064" s="1" t="s">
        <v>49</v>
      </c>
      <c r="I1064" s="1" t="s">
        <v>40</v>
      </c>
      <c r="J1064" s="1" t="s">
        <v>29</v>
      </c>
      <c r="K1064" s="1" t="s">
        <v>109</v>
      </c>
      <c r="L1064" s="1" t="s">
        <v>59</v>
      </c>
      <c r="M1064" s="1" t="s">
        <v>1881</v>
      </c>
      <c r="N1064" s="1">
        <v>0.36</v>
      </c>
      <c r="O1064" s="1" t="s">
        <v>33</v>
      </c>
      <c r="P1064" s="1" t="s">
        <v>136</v>
      </c>
      <c r="Q1064" s="1" t="s">
        <v>932</v>
      </c>
      <c r="R1064" s="1" t="s">
        <v>1882</v>
      </c>
      <c r="S1064" s="1">
        <v>29651</v>
      </c>
      <c r="T1064" s="3">
        <v>42025</v>
      </c>
      <c r="U1064" s="3">
        <v>42025</v>
      </c>
      <c r="V1064" s="1">
        <v>-42.545999999999999</v>
      </c>
      <c r="W1064" s="1">
        <v>1</v>
      </c>
      <c r="X1064" s="1">
        <v>1786.04</v>
      </c>
      <c r="Y1064" s="4">
        <v>88580</v>
      </c>
    </row>
    <row r="1065" spans="1:25" ht="12.75" customHeight="1" x14ac:dyDescent="0.25">
      <c r="A1065" s="1">
        <v>18159</v>
      </c>
      <c r="B1065" s="1" t="s">
        <v>106</v>
      </c>
      <c r="C1065" s="1">
        <v>0.06</v>
      </c>
      <c r="D1065" s="1">
        <v>3.58</v>
      </c>
      <c r="E1065" s="1">
        <v>1.63</v>
      </c>
      <c r="F1065" s="1">
        <v>1933</v>
      </c>
      <c r="G1065" s="1" t="s">
        <v>1883</v>
      </c>
      <c r="H1065" s="1" t="s">
        <v>49</v>
      </c>
      <c r="I1065" s="1" t="s">
        <v>28</v>
      </c>
      <c r="J1065" s="1" t="s">
        <v>29</v>
      </c>
      <c r="K1065" s="1" t="s">
        <v>66</v>
      </c>
      <c r="L1065" s="1" t="s">
        <v>31</v>
      </c>
      <c r="M1065" s="1" t="s">
        <v>67</v>
      </c>
      <c r="N1065" s="1">
        <v>0.36</v>
      </c>
      <c r="O1065" s="1" t="s">
        <v>33</v>
      </c>
      <c r="P1065" s="1" t="s">
        <v>61</v>
      </c>
      <c r="Q1065" s="1" t="s">
        <v>130</v>
      </c>
      <c r="R1065" s="1" t="s">
        <v>1884</v>
      </c>
      <c r="S1065" s="1">
        <v>75043</v>
      </c>
      <c r="T1065" s="3">
        <v>42113</v>
      </c>
      <c r="U1065" s="3">
        <v>42117</v>
      </c>
      <c r="V1065" s="1">
        <v>14</v>
      </c>
      <c r="W1065" s="1">
        <v>10</v>
      </c>
      <c r="X1065" s="1">
        <v>34.76</v>
      </c>
      <c r="Y1065" s="4">
        <v>86687</v>
      </c>
    </row>
    <row r="1066" spans="1:25" ht="12.75" customHeight="1" x14ac:dyDescent="0.25">
      <c r="A1066" s="1">
        <v>19697</v>
      </c>
      <c r="B1066" s="1" t="s">
        <v>106</v>
      </c>
      <c r="C1066" s="1">
        <v>0.04</v>
      </c>
      <c r="D1066" s="1">
        <v>180.98</v>
      </c>
      <c r="E1066" s="1">
        <v>30</v>
      </c>
      <c r="F1066" s="1">
        <v>1934</v>
      </c>
      <c r="G1066" s="1" t="s">
        <v>1885</v>
      </c>
      <c r="H1066" s="1" t="s">
        <v>39</v>
      </c>
      <c r="I1066" s="1" t="s">
        <v>40</v>
      </c>
      <c r="J1066" s="1" t="s">
        <v>41</v>
      </c>
      <c r="K1066" s="1" t="s">
        <v>42</v>
      </c>
      <c r="L1066" s="1" t="s">
        <v>43</v>
      </c>
      <c r="M1066" s="1" t="s">
        <v>1886</v>
      </c>
      <c r="N1066" s="1">
        <v>0.69</v>
      </c>
      <c r="O1066" s="1" t="s">
        <v>33</v>
      </c>
      <c r="P1066" s="1" t="s">
        <v>61</v>
      </c>
      <c r="Q1066" s="1" t="s">
        <v>130</v>
      </c>
      <c r="R1066" s="1" t="s">
        <v>883</v>
      </c>
      <c r="S1066" s="1">
        <v>78626</v>
      </c>
      <c r="T1066" s="3">
        <v>42154</v>
      </c>
      <c r="U1066" s="3">
        <v>42154</v>
      </c>
      <c r="V1066" s="1">
        <v>52.988000000000056</v>
      </c>
      <c r="W1066" s="1">
        <v>3</v>
      </c>
      <c r="X1066" s="1">
        <v>561.65</v>
      </c>
      <c r="Y1066" s="4">
        <v>86688</v>
      </c>
    </row>
    <row r="1067" spans="1:25" ht="12.75" customHeight="1" x14ac:dyDescent="0.25">
      <c r="A1067" s="1">
        <v>19780</v>
      </c>
      <c r="B1067" s="1" t="s">
        <v>47</v>
      </c>
      <c r="C1067" s="1">
        <v>0.01</v>
      </c>
      <c r="D1067" s="1">
        <v>42.98</v>
      </c>
      <c r="E1067" s="1">
        <v>4.62</v>
      </c>
      <c r="F1067" s="1">
        <v>1935</v>
      </c>
      <c r="G1067" s="1" t="s">
        <v>1887</v>
      </c>
      <c r="H1067" s="1" t="s">
        <v>27</v>
      </c>
      <c r="I1067" s="1" t="s">
        <v>28</v>
      </c>
      <c r="J1067" s="1" t="s">
        <v>29</v>
      </c>
      <c r="K1067" s="1" t="s">
        <v>257</v>
      </c>
      <c r="L1067" s="1" t="s">
        <v>59</v>
      </c>
      <c r="M1067" s="1" t="s">
        <v>1888</v>
      </c>
      <c r="N1067" s="1">
        <v>0.56000000000000005</v>
      </c>
      <c r="O1067" s="1" t="s">
        <v>33</v>
      </c>
      <c r="P1067" s="1" t="s">
        <v>61</v>
      </c>
      <c r="Q1067" s="1" t="s">
        <v>130</v>
      </c>
      <c r="R1067" s="1" t="s">
        <v>1889</v>
      </c>
      <c r="S1067" s="1">
        <v>75051</v>
      </c>
      <c r="T1067" s="3">
        <v>42102</v>
      </c>
      <c r="U1067" s="3">
        <v>42104</v>
      </c>
      <c r="V1067" s="1">
        <v>285.47370000000001</v>
      </c>
      <c r="W1067" s="1">
        <v>9</v>
      </c>
      <c r="X1067" s="1">
        <v>413.73</v>
      </c>
      <c r="Y1067" s="4">
        <v>86686</v>
      </c>
    </row>
    <row r="1068" spans="1:25" ht="12.75" customHeight="1" x14ac:dyDescent="0.25">
      <c r="A1068" s="1">
        <v>19698</v>
      </c>
      <c r="B1068" s="1" t="s">
        <v>106</v>
      </c>
      <c r="C1068" s="1">
        <v>0.06</v>
      </c>
      <c r="D1068" s="1">
        <v>3.25</v>
      </c>
      <c r="E1068" s="1">
        <v>49</v>
      </c>
      <c r="F1068" s="1">
        <v>1935</v>
      </c>
      <c r="G1068" s="1" t="s">
        <v>1887</v>
      </c>
      <c r="H1068" s="1" t="s">
        <v>49</v>
      </c>
      <c r="I1068" s="1" t="s">
        <v>40</v>
      </c>
      <c r="J1068" s="1" t="s">
        <v>29</v>
      </c>
      <c r="K1068" s="1" t="s">
        <v>257</v>
      </c>
      <c r="L1068" s="1" t="s">
        <v>236</v>
      </c>
      <c r="M1068" s="1" t="s">
        <v>1890</v>
      </c>
      <c r="N1068" s="1">
        <v>0.56000000000000005</v>
      </c>
      <c r="O1068" s="1" t="s">
        <v>33</v>
      </c>
      <c r="P1068" s="1" t="s">
        <v>61</v>
      </c>
      <c r="Q1068" s="1" t="s">
        <v>130</v>
      </c>
      <c r="R1068" s="1" t="s">
        <v>1889</v>
      </c>
      <c r="S1068" s="1">
        <v>75051</v>
      </c>
      <c r="T1068" s="3">
        <v>42154</v>
      </c>
      <c r="U1068" s="3">
        <v>42160</v>
      </c>
      <c r="V1068" s="1">
        <v>10.50800000000001</v>
      </c>
      <c r="W1068" s="1">
        <v>2</v>
      </c>
      <c r="X1068" s="1">
        <v>55.6</v>
      </c>
      <c r="Y1068" s="4">
        <v>86688</v>
      </c>
    </row>
    <row r="1069" spans="1:25" ht="12.75" customHeight="1" x14ac:dyDescent="0.25">
      <c r="A1069" s="1">
        <v>19699</v>
      </c>
      <c r="B1069" s="1" t="s">
        <v>106</v>
      </c>
      <c r="C1069" s="1">
        <v>0.01</v>
      </c>
      <c r="D1069" s="1">
        <v>110.98</v>
      </c>
      <c r="E1069" s="1">
        <v>13.99</v>
      </c>
      <c r="F1069" s="1">
        <v>1935</v>
      </c>
      <c r="G1069" s="1" t="s">
        <v>1887</v>
      </c>
      <c r="H1069" s="1" t="s">
        <v>49</v>
      </c>
      <c r="I1069" s="1" t="s">
        <v>40</v>
      </c>
      <c r="J1069" s="1" t="s">
        <v>41</v>
      </c>
      <c r="K1069" s="1" t="s">
        <v>50</v>
      </c>
      <c r="L1069" s="1" t="s">
        <v>86</v>
      </c>
      <c r="M1069" s="1" t="s">
        <v>1891</v>
      </c>
      <c r="N1069" s="1">
        <v>0.69</v>
      </c>
      <c r="O1069" s="1" t="s">
        <v>33</v>
      </c>
      <c r="P1069" s="1" t="s">
        <v>61</v>
      </c>
      <c r="Q1069" s="1" t="s">
        <v>130</v>
      </c>
      <c r="R1069" s="1" t="s">
        <v>1889</v>
      </c>
      <c r="S1069" s="1">
        <v>75051</v>
      </c>
      <c r="T1069" s="3">
        <v>42154</v>
      </c>
      <c r="U1069" s="3">
        <v>42159</v>
      </c>
      <c r="V1069" s="1">
        <v>1448.7309</v>
      </c>
      <c r="W1069" s="1">
        <v>19</v>
      </c>
      <c r="X1069" s="1">
        <v>2099.61</v>
      </c>
      <c r="Y1069" s="4">
        <v>86688</v>
      </c>
    </row>
    <row r="1070" spans="1:25" ht="12.75" customHeight="1" x14ac:dyDescent="0.25">
      <c r="A1070" s="1">
        <v>19700</v>
      </c>
      <c r="B1070" s="1" t="s">
        <v>106</v>
      </c>
      <c r="C1070" s="1">
        <v>0.05</v>
      </c>
      <c r="D1070" s="1">
        <v>3.95</v>
      </c>
      <c r="E1070" s="1">
        <v>2</v>
      </c>
      <c r="F1070" s="1">
        <v>1935</v>
      </c>
      <c r="G1070" s="1" t="s">
        <v>1887</v>
      </c>
      <c r="H1070" s="1" t="s">
        <v>27</v>
      </c>
      <c r="I1070" s="1" t="s">
        <v>40</v>
      </c>
      <c r="J1070" s="1" t="s">
        <v>29</v>
      </c>
      <c r="K1070" s="1" t="s">
        <v>66</v>
      </c>
      <c r="L1070" s="1" t="s">
        <v>31</v>
      </c>
      <c r="M1070" s="1" t="s">
        <v>1353</v>
      </c>
      <c r="N1070" s="1">
        <v>0.53</v>
      </c>
      <c r="O1070" s="1" t="s">
        <v>33</v>
      </c>
      <c r="P1070" s="1" t="s">
        <v>61</v>
      </c>
      <c r="Q1070" s="1" t="s">
        <v>130</v>
      </c>
      <c r="R1070" s="1" t="s">
        <v>1889</v>
      </c>
      <c r="S1070" s="1">
        <v>75051</v>
      </c>
      <c r="T1070" s="3">
        <v>42154</v>
      </c>
      <c r="U1070" s="3">
        <v>42162</v>
      </c>
      <c r="V1070" s="1">
        <v>1.0040000000000004</v>
      </c>
      <c r="W1070" s="1">
        <v>23</v>
      </c>
      <c r="X1070" s="1">
        <v>96.6</v>
      </c>
      <c r="Y1070" s="4">
        <v>86688</v>
      </c>
    </row>
    <row r="1071" spans="1:25" ht="12.75" customHeight="1" x14ac:dyDescent="0.25">
      <c r="A1071" s="1">
        <v>23551</v>
      </c>
      <c r="B1071" s="1" t="s">
        <v>56</v>
      </c>
      <c r="C1071" s="1">
        <v>0.1</v>
      </c>
      <c r="D1071" s="1">
        <v>152.47999999999999</v>
      </c>
      <c r="E1071" s="1">
        <v>4</v>
      </c>
      <c r="F1071" s="1">
        <v>1938</v>
      </c>
      <c r="G1071" s="1" t="s">
        <v>1892</v>
      </c>
      <c r="H1071" s="1" t="s">
        <v>27</v>
      </c>
      <c r="I1071" s="1" t="s">
        <v>28</v>
      </c>
      <c r="J1071" s="1" t="s">
        <v>77</v>
      </c>
      <c r="K1071" s="1" t="s">
        <v>180</v>
      </c>
      <c r="L1071" s="1" t="s">
        <v>59</v>
      </c>
      <c r="M1071" s="1" t="s">
        <v>609</v>
      </c>
      <c r="N1071" s="1">
        <v>0.79</v>
      </c>
      <c r="O1071" s="1" t="s">
        <v>33</v>
      </c>
      <c r="P1071" s="1" t="s">
        <v>61</v>
      </c>
      <c r="Q1071" s="1" t="s">
        <v>183</v>
      </c>
      <c r="R1071" s="1" t="s">
        <v>1893</v>
      </c>
      <c r="S1071" s="1">
        <v>66801</v>
      </c>
      <c r="T1071" s="3">
        <v>42085</v>
      </c>
      <c r="U1071" s="3">
        <v>42086</v>
      </c>
      <c r="V1071" s="1">
        <v>-521.09</v>
      </c>
      <c r="W1071" s="1">
        <v>4</v>
      </c>
      <c r="X1071" s="1">
        <v>558.16999999999996</v>
      </c>
      <c r="Y1071" s="4">
        <v>88870</v>
      </c>
    </row>
    <row r="1072" spans="1:25" ht="12.75" customHeight="1" x14ac:dyDescent="0.25">
      <c r="A1072" s="1">
        <v>23550</v>
      </c>
      <c r="B1072" s="1" t="s">
        <v>56</v>
      </c>
      <c r="C1072" s="1">
        <v>0.08</v>
      </c>
      <c r="D1072" s="1">
        <v>6.84</v>
      </c>
      <c r="E1072" s="1">
        <v>8.3699999999999992</v>
      </c>
      <c r="F1072" s="1">
        <v>1940</v>
      </c>
      <c r="G1072" s="1" t="s">
        <v>1894</v>
      </c>
      <c r="H1072" s="1" t="s">
        <v>49</v>
      </c>
      <c r="I1072" s="1" t="s">
        <v>28</v>
      </c>
      <c r="J1072" s="1" t="s">
        <v>29</v>
      </c>
      <c r="K1072" s="1" t="s">
        <v>174</v>
      </c>
      <c r="L1072" s="1" t="s">
        <v>51</v>
      </c>
      <c r="M1072" s="1" t="s">
        <v>1697</v>
      </c>
      <c r="N1072" s="1">
        <v>0.57999999999999996</v>
      </c>
      <c r="O1072" s="1" t="s">
        <v>33</v>
      </c>
      <c r="P1072" s="1" t="s">
        <v>34</v>
      </c>
      <c r="Q1072" s="1" t="s">
        <v>212</v>
      </c>
      <c r="R1072" s="1" t="s">
        <v>1895</v>
      </c>
      <c r="S1072" s="1">
        <v>84020</v>
      </c>
      <c r="T1072" s="3">
        <v>42085</v>
      </c>
      <c r="U1072" s="3">
        <v>42087</v>
      </c>
      <c r="V1072" s="1">
        <v>-29.49</v>
      </c>
      <c r="W1072" s="1">
        <v>1</v>
      </c>
      <c r="X1072" s="1">
        <v>8.39</v>
      </c>
      <c r="Y1072" s="4">
        <v>88870</v>
      </c>
    </row>
    <row r="1073" spans="1:25" ht="12.75" customHeight="1" x14ac:dyDescent="0.25">
      <c r="A1073" s="1">
        <v>25531</v>
      </c>
      <c r="B1073" s="1" t="s">
        <v>106</v>
      </c>
      <c r="C1073" s="1">
        <v>0</v>
      </c>
      <c r="D1073" s="1">
        <v>78.650000000000006</v>
      </c>
      <c r="E1073" s="1">
        <v>13.99</v>
      </c>
      <c r="F1073" s="1">
        <v>1940</v>
      </c>
      <c r="G1073" s="1" t="s">
        <v>1894</v>
      </c>
      <c r="H1073" s="1" t="s">
        <v>49</v>
      </c>
      <c r="I1073" s="1" t="s">
        <v>28</v>
      </c>
      <c r="J1073" s="1" t="s">
        <v>29</v>
      </c>
      <c r="K1073" s="1" t="s">
        <v>257</v>
      </c>
      <c r="L1073" s="1" t="s">
        <v>86</v>
      </c>
      <c r="M1073" s="1" t="s">
        <v>1896</v>
      </c>
      <c r="N1073" s="1">
        <v>0.52</v>
      </c>
      <c r="O1073" s="1" t="s">
        <v>33</v>
      </c>
      <c r="P1073" s="1" t="s">
        <v>34</v>
      </c>
      <c r="Q1073" s="1" t="s">
        <v>212</v>
      </c>
      <c r="R1073" s="1" t="s">
        <v>1895</v>
      </c>
      <c r="S1073" s="1">
        <v>84020</v>
      </c>
      <c r="T1073" s="3">
        <v>42113</v>
      </c>
      <c r="U1073" s="3">
        <v>42120</v>
      </c>
      <c r="V1073" s="1">
        <v>386.00669999999991</v>
      </c>
      <c r="W1073" s="1">
        <v>7</v>
      </c>
      <c r="X1073" s="1">
        <v>559.42999999999995</v>
      </c>
      <c r="Y1073" s="4">
        <v>88871</v>
      </c>
    </row>
    <row r="1074" spans="1:25" ht="12.75" customHeight="1" x14ac:dyDescent="0.25">
      <c r="A1074" s="1">
        <v>25532</v>
      </c>
      <c r="B1074" s="1" t="s">
        <v>106</v>
      </c>
      <c r="C1074" s="1">
        <v>0.08</v>
      </c>
      <c r="D1074" s="1">
        <v>122.99</v>
      </c>
      <c r="E1074" s="1">
        <v>70.2</v>
      </c>
      <c r="F1074" s="1">
        <v>1940</v>
      </c>
      <c r="G1074" s="1" t="s">
        <v>1894</v>
      </c>
      <c r="H1074" s="1" t="s">
        <v>39</v>
      </c>
      <c r="I1074" s="1" t="s">
        <v>28</v>
      </c>
      <c r="J1074" s="1" t="s">
        <v>41</v>
      </c>
      <c r="K1074" s="1" t="s">
        <v>42</v>
      </c>
      <c r="L1074" s="1" t="s">
        <v>43</v>
      </c>
      <c r="M1074" s="1" t="s">
        <v>147</v>
      </c>
      <c r="N1074" s="1">
        <v>0.74</v>
      </c>
      <c r="O1074" s="1" t="s">
        <v>33</v>
      </c>
      <c r="P1074" s="1" t="s">
        <v>34</v>
      </c>
      <c r="Q1074" s="1" t="s">
        <v>212</v>
      </c>
      <c r="R1074" s="1" t="s">
        <v>1895</v>
      </c>
      <c r="S1074" s="1">
        <v>84020</v>
      </c>
      <c r="T1074" s="3">
        <v>42113</v>
      </c>
      <c r="U1074" s="3">
        <v>42118</v>
      </c>
      <c r="V1074" s="1">
        <v>-1867.97</v>
      </c>
      <c r="W1074" s="1">
        <v>10</v>
      </c>
      <c r="X1074" s="1">
        <v>1216.52</v>
      </c>
      <c r="Y1074" s="4">
        <v>88871</v>
      </c>
    </row>
    <row r="1075" spans="1:25" ht="12.75" customHeight="1" x14ac:dyDescent="0.25">
      <c r="A1075" s="1">
        <v>20371</v>
      </c>
      <c r="B1075" s="1" t="s">
        <v>56</v>
      </c>
      <c r="C1075" s="1">
        <v>0.08</v>
      </c>
      <c r="D1075" s="1">
        <v>90.98</v>
      </c>
      <c r="E1075" s="1">
        <v>56.2</v>
      </c>
      <c r="F1075" s="1">
        <v>1946</v>
      </c>
      <c r="G1075" s="1" t="s">
        <v>1897</v>
      </c>
      <c r="H1075" s="1" t="s">
        <v>49</v>
      </c>
      <c r="I1075" s="1" t="s">
        <v>114</v>
      </c>
      <c r="J1075" s="1" t="s">
        <v>41</v>
      </c>
      <c r="K1075" s="1" t="s">
        <v>50</v>
      </c>
      <c r="L1075" s="1" t="s">
        <v>86</v>
      </c>
      <c r="M1075" s="1" t="s">
        <v>1061</v>
      </c>
      <c r="N1075" s="1">
        <v>0.74</v>
      </c>
      <c r="O1075" s="1" t="s">
        <v>33</v>
      </c>
      <c r="P1075" s="1" t="s">
        <v>53</v>
      </c>
      <c r="Q1075" s="1" t="s">
        <v>234</v>
      </c>
      <c r="R1075" s="1" t="s">
        <v>1898</v>
      </c>
      <c r="S1075" s="1">
        <v>15228</v>
      </c>
      <c r="T1075" s="3">
        <v>42030</v>
      </c>
      <c r="U1075" s="3">
        <v>42032</v>
      </c>
      <c r="V1075" s="1">
        <v>-1920.9336000000001</v>
      </c>
      <c r="W1075" s="1">
        <v>12</v>
      </c>
      <c r="X1075" s="1">
        <v>1058.3599999999999</v>
      </c>
      <c r="Y1075" s="4">
        <v>86331</v>
      </c>
    </row>
    <row r="1076" spans="1:25" ht="12.75" customHeight="1" x14ac:dyDescent="0.25">
      <c r="A1076" s="1">
        <v>20372</v>
      </c>
      <c r="B1076" s="1" t="s">
        <v>56</v>
      </c>
      <c r="C1076" s="1">
        <v>7.0000000000000007E-2</v>
      </c>
      <c r="D1076" s="1">
        <v>5.98</v>
      </c>
      <c r="E1076" s="1">
        <v>5.35</v>
      </c>
      <c r="F1076" s="1">
        <v>1946</v>
      </c>
      <c r="G1076" s="1" t="s">
        <v>1897</v>
      </c>
      <c r="H1076" s="1" t="s">
        <v>49</v>
      </c>
      <c r="I1076" s="1" t="s">
        <v>114</v>
      </c>
      <c r="J1076" s="1" t="s">
        <v>29</v>
      </c>
      <c r="K1076" s="1" t="s">
        <v>93</v>
      </c>
      <c r="L1076" s="1" t="s">
        <v>59</v>
      </c>
      <c r="M1076" s="1" t="s">
        <v>1437</v>
      </c>
      <c r="N1076" s="1">
        <v>0.4</v>
      </c>
      <c r="O1076" s="1" t="s">
        <v>33</v>
      </c>
      <c r="P1076" s="1" t="s">
        <v>53</v>
      </c>
      <c r="Q1076" s="1" t="s">
        <v>234</v>
      </c>
      <c r="R1076" s="1" t="s">
        <v>1898</v>
      </c>
      <c r="S1076" s="1">
        <v>15228</v>
      </c>
      <c r="T1076" s="3">
        <v>42030</v>
      </c>
      <c r="U1076" s="3">
        <v>42032</v>
      </c>
      <c r="V1076" s="1">
        <v>-37.175200000000004</v>
      </c>
      <c r="W1076" s="1">
        <v>3</v>
      </c>
      <c r="X1076" s="1">
        <v>18.309999999999999</v>
      </c>
      <c r="Y1076" s="4">
        <v>86331</v>
      </c>
    </row>
    <row r="1077" spans="1:25" ht="12.75" customHeight="1" x14ac:dyDescent="0.25">
      <c r="A1077" s="1">
        <v>21762</v>
      </c>
      <c r="B1077" s="1" t="s">
        <v>106</v>
      </c>
      <c r="C1077" s="1">
        <v>0.05</v>
      </c>
      <c r="D1077" s="1">
        <v>424.21</v>
      </c>
      <c r="E1077" s="1">
        <v>110.2</v>
      </c>
      <c r="F1077" s="1">
        <v>1949</v>
      </c>
      <c r="G1077" s="1" t="s">
        <v>1899</v>
      </c>
      <c r="H1077" s="1" t="s">
        <v>39</v>
      </c>
      <c r="I1077" s="1" t="s">
        <v>58</v>
      </c>
      <c r="J1077" s="1" t="s">
        <v>41</v>
      </c>
      <c r="K1077" s="1" t="s">
        <v>152</v>
      </c>
      <c r="L1077" s="1" t="s">
        <v>121</v>
      </c>
      <c r="M1077" s="1" t="s">
        <v>1900</v>
      </c>
      <c r="N1077" s="1">
        <v>0.67</v>
      </c>
      <c r="O1077" s="1" t="s">
        <v>33</v>
      </c>
      <c r="P1077" s="1" t="s">
        <v>34</v>
      </c>
      <c r="Q1077" s="1" t="s">
        <v>82</v>
      </c>
      <c r="R1077" s="1" t="s">
        <v>1901</v>
      </c>
      <c r="S1077" s="1">
        <v>59715</v>
      </c>
      <c r="T1077" s="3">
        <v>42036</v>
      </c>
      <c r="U1077" s="3">
        <v>42040</v>
      </c>
      <c r="V1077" s="1">
        <v>-213.40280000000001</v>
      </c>
      <c r="W1077" s="1">
        <v>12</v>
      </c>
      <c r="X1077" s="1">
        <v>4935.22</v>
      </c>
      <c r="Y1077" s="4">
        <v>90415</v>
      </c>
    </row>
    <row r="1078" spans="1:25" ht="12.75" customHeight="1" x14ac:dyDescent="0.25">
      <c r="A1078" s="1">
        <v>24793</v>
      </c>
      <c r="B1078" s="1" t="s">
        <v>37</v>
      </c>
      <c r="C1078" s="1">
        <v>0.01</v>
      </c>
      <c r="D1078" s="1">
        <v>6.68</v>
      </c>
      <c r="E1078" s="1">
        <v>4.91</v>
      </c>
      <c r="F1078" s="1">
        <v>1950</v>
      </c>
      <c r="G1078" s="1" t="s">
        <v>1902</v>
      </c>
      <c r="H1078" s="1" t="s">
        <v>49</v>
      </c>
      <c r="I1078" s="1" t="s">
        <v>58</v>
      </c>
      <c r="J1078" s="1" t="s">
        <v>29</v>
      </c>
      <c r="K1078" s="1" t="s">
        <v>93</v>
      </c>
      <c r="L1078" s="1" t="s">
        <v>59</v>
      </c>
      <c r="M1078" s="1" t="s">
        <v>1903</v>
      </c>
      <c r="N1078" s="1">
        <v>0.37</v>
      </c>
      <c r="O1078" s="1" t="s">
        <v>33</v>
      </c>
      <c r="P1078" s="1" t="s">
        <v>34</v>
      </c>
      <c r="Q1078" s="1" t="s">
        <v>82</v>
      </c>
      <c r="R1078" s="1" t="s">
        <v>1904</v>
      </c>
      <c r="S1078" s="1">
        <v>59750</v>
      </c>
      <c r="T1078" s="3">
        <v>42010</v>
      </c>
      <c r="U1078" s="3">
        <v>42012</v>
      </c>
      <c r="V1078" s="1">
        <v>-15.48</v>
      </c>
      <c r="W1078" s="1">
        <v>7</v>
      </c>
      <c r="X1078" s="1">
        <v>51.03</v>
      </c>
      <c r="Y1078" s="4">
        <v>90414</v>
      </c>
    </row>
    <row r="1079" spans="1:25" ht="12.75" customHeight="1" x14ac:dyDescent="0.25">
      <c r="A1079" s="1">
        <v>23378</v>
      </c>
      <c r="B1079" s="1" t="s">
        <v>25</v>
      </c>
      <c r="C1079" s="1">
        <v>0.09</v>
      </c>
      <c r="D1079" s="1">
        <v>40.98</v>
      </c>
      <c r="E1079" s="1">
        <v>6.5</v>
      </c>
      <c r="F1079" s="1">
        <v>1956</v>
      </c>
      <c r="G1079" s="1" t="s">
        <v>1905</v>
      </c>
      <c r="H1079" s="1" t="s">
        <v>49</v>
      </c>
      <c r="I1079" s="1" t="s">
        <v>114</v>
      </c>
      <c r="J1079" s="1" t="s">
        <v>77</v>
      </c>
      <c r="K1079" s="1" t="s">
        <v>180</v>
      </c>
      <c r="L1079" s="1" t="s">
        <v>59</v>
      </c>
      <c r="M1079" s="1" t="s">
        <v>1270</v>
      </c>
      <c r="N1079" s="1">
        <v>0.74</v>
      </c>
      <c r="O1079" s="1" t="s">
        <v>33</v>
      </c>
      <c r="P1079" s="1" t="s">
        <v>34</v>
      </c>
      <c r="Q1079" s="1" t="s">
        <v>255</v>
      </c>
      <c r="R1079" s="1" t="s">
        <v>337</v>
      </c>
      <c r="S1079" s="1">
        <v>80027</v>
      </c>
      <c r="T1079" s="3">
        <v>42174</v>
      </c>
      <c r="U1079" s="3">
        <v>42176</v>
      </c>
      <c r="V1079" s="1">
        <v>-50.244999999999997</v>
      </c>
      <c r="W1079" s="1">
        <v>19</v>
      </c>
      <c r="X1079" s="1">
        <v>746.91</v>
      </c>
      <c r="Y1079" s="4">
        <v>89820</v>
      </c>
    </row>
    <row r="1080" spans="1:25" ht="12.75" customHeight="1" x14ac:dyDescent="0.25">
      <c r="A1080" s="1">
        <v>21638</v>
      </c>
      <c r="B1080" s="1" t="s">
        <v>25</v>
      </c>
      <c r="C1080" s="1">
        <v>0.09</v>
      </c>
      <c r="D1080" s="1">
        <v>77.510000000000005</v>
      </c>
      <c r="E1080" s="1">
        <v>4</v>
      </c>
      <c r="F1080" s="1">
        <v>1957</v>
      </c>
      <c r="G1080" s="1" t="s">
        <v>1906</v>
      </c>
      <c r="H1080" s="1" t="s">
        <v>49</v>
      </c>
      <c r="I1080" s="1" t="s">
        <v>114</v>
      </c>
      <c r="J1080" s="1" t="s">
        <v>77</v>
      </c>
      <c r="K1080" s="1" t="s">
        <v>180</v>
      </c>
      <c r="L1080" s="1" t="s">
        <v>59</v>
      </c>
      <c r="M1080" s="1" t="s">
        <v>1802</v>
      </c>
      <c r="N1080" s="1">
        <v>0.76</v>
      </c>
      <c r="O1080" s="1" t="s">
        <v>33</v>
      </c>
      <c r="P1080" s="1" t="s">
        <v>61</v>
      </c>
      <c r="Q1080" s="1" t="s">
        <v>506</v>
      </c>
      <c r="R1080" s="1" t="s">
        <v>1564</v>
      </c>
      <c r="S1080" s="1">
        <v>63130</v>
      </c>
      <c r="T1080" s="3">
        <v>42101</v>
      </c>
      <c r="U1080" s="3">
        <v>42103</v>
      </c>
      <c r="V1080" s="1">
        <v>-387.1044</v>
      </c>
      <c r="W1080" s="1">
        <v>1</v>
      </c>
      <c r="X1080" s="1">
        <v>77.47</v>
      </c>
      <c r="Y1080" s="4">
        <v>89818</v>
      </c>
    </row>
    <row r="1081" spans="1:25" ht="12.75" customHeight="1" x14ac:dyDescent="0.25">
      <c r="A1081" s="1">
        <v>24640</v>
      </c>
      <c r="B1081" s="1" t="s">
        <v>106</v>
      </c>
      <c r="C1081" s="1">
        <v>0.09</v>
      </c>
      <c r="D1081" s="1">
        <v>30.98</v>
      </c>
      <c r="E1081" s="1">
        <v>6.5</v>
      </c>
      <c r="F1081" s="1">
        <v>1958</v>
      </c>
      <c r="G1081" s="1" t="s">
        <v>1907</v>
      </c>
      <c r="H1081" s="1" t="s">
        <v>27</v>
      </c>
      <c r="I1081" s="1" t="s">
        <v>114</v>
      </c>
      <c r="J1081" s="1" t="s">
        <v>77</v>
      </c>
      <c r="K1081" s="1" t="s">
        <v>180</v>
      </c>
      <c r="L1081" s="1" t="s">
        <v>59</v>
      </c>
      <c r="M1081" s="1" t="s">
        <v>1908</v>
      </c>
      <c r="N1081" s="1">
        <v>0.64</v>
      </c>
      <c r="O1081" s="1" t="s">
        <v>33</v>
      </c>
      <c r="P1081" s="1" t="s">
        <v>34</v>
      </c>
      <c r="Q1081" s="1" t="s">
        <v>102</v>
      </c>
      <c r="R1081" s="1" t="s">
        <v>906</v>
      </c>
      <c r="S1081" s="1">
        <v>97068</v>
      </c>
      <c r="T1081" s="3">
        <v>42173</v>
      </c>
      <c r="U1081" s="3">
        <v>42177</v>
      </c>
      <c r="V1081" s="1">
        <v>-55.97</v>
      </c>
      <c r="W1081" s="1">
        <v>7</v>
      </c>
      <c r="X1081" s="1">
        <v>204.34</v>
      </c>
      <c r="Y1081" s="4">
        <v>89819</v>
      </c>
    </row>
    <row r="1082" spans="1:25" ht="12.75" customHeight="1" x14ac:dyDescent="0.25">
      <c r="A1082" s="1">
        <v>3956</v>
      </c>
      <c r="B1082" s="1" t="s">
        <v>47</v>
      </c>
      <c r="C1082" s="1">
        <v>0</v>
      </c>
      <c r="D1082" s="1">
        <v>20.28</v>
      </c>
      <c r="E1082" s="1">
        <v>14.39</v>
      </c>
      <c r="F1082" s="1">
        <v>1959</v>
      </c>
      <c r="G1082" s="1" t="s">
        <v>1909</v>
      </c>
      <c r="H1082" s="1" t="s">
        <v>49</v>
      </c>
      <c r="I1082" s="1" t="s">
        <v>28</v>
      </c>
      <c r="J1082" s="1" t="s">
        <v>41</v>
      </c>
      <c r="K1082" s="1" t="s">
        <v>50</v>
      </c>
      <c r="L1082" s="1" t="s">
        <v>59</v>
      </c>
      <c r="M1082" s="1" t="s">
        <v>1910</v>
      </c>
      <c r="N1082" s="1">
        <v>0.47</v>
      </c>
      <c r="O1082" s="1" t="s">
        <v>33</v>
      </c>
      <c r="P1082" s="1" t="s">
        <v>136</v>
      </c>
      <c r="Q1082" s="1" t="s">
        <v>362</v>
      </c>
      <c r="R1082" s="1" t="s">
        <v>447</v>
      </c>
      <c r="S1082" s="1">
        <v>33916</v>
      </c>
      <c r="T1082" s="3">
        <v>42026</v>
      </c>
      <c r="U1082" s="3">
        <v>42026</v>
      </c>
      <c r="V1082" s="1">
        <v>-66.247299999999996</v>
      </c>
      <c r="W1082" s="1">
        <v>9</v>
      </c>
      <c r="X1082" s="1">
        <v>206.04</v>
      </c>
      <c r="Y1082" s="4">
        <v>28225</v>
      </c>
    </row>
    <row r="1083" spans="1:25" ht="12.75" customHeight="1" x14ac:dyDescent="0.25">
      <c r="A1083" s="1">
        <v>3684</v>
      </c>
      <c r="B1083" s="1" t="s">
        <v>106</v>
      </c>
      <c r="C1083" s="1">
        <v>0.02</v>
      </c>
      <c r="D1083" s="1">
        <v>9.99</v>
      </c>
      <c r="E1083" s="1">
        <v>11.59</v>
      </c>
      <c r="F1083" s="1">
        <v>1959</v>
      </c>
      <c r="G1083" s="1" t="s">
        <v>1909</v>
      </c>
      <c r="H1083" s="1" t="s">
        <v>49</v>
      </c>
      <c r="I1083" s="1" t="s">
        <v>40</v>
      </c>
      <c r="J1083" s="1" t="s">
        <v>29</v>
      </c>
      <c r="K1083" s="1" t="s">
        <v>93</v>
      </c>
      <c r="L1083" s="1" t="s">
        <v>59</v>
      </c>
      <c r="M1083" s="1" t="s">
        <v>1911</v>
      </c>
      <c r="N1083" s="1">
        <v>0.4</v>
      </c>
      <c r="O1083" s="1" t="s">
        <v>33</v>
      </c>
      <c r="P1083" s="1" t="s">
        <v>136</v>
      </c>
      <c r="Q1083" s="1" t="s">
        <v>362</v>
      </c>
      <c r="R1083" s="1" t="s">
        <v>447</v>
      </c>
      <c r="S1083" s="1">
        <v>33916</v>
      </c>
      <c r="T1083" s="3">
        <v>42112</v>
      </c>
      <c r="U1083" s="3">
        <v>42121</v>
      </c>
      <c r="V1083" s="1">
        <v>-171.15770000000001</v>
      </c>
      <c r="W1083" s="1">
        <v>43</v>
      </c>
      <c r="X1083" s="1">
        <v>475.42</v>
      </c>
      <c r="Y1083" s="4">
        <v>26342</v>
      </c>
    </row>
    <row r="1084" spans="1:25" ht="12.75" customHeight="1" x14ac:dyDescent="0.25">
      <c r="A1084" s="1">
        <v>3685</v>
      </c>
      <c r="B1084" s="1" t="s">
        <v>106</v>
      </c>
      <c r="C1084" s="1">
        <v>0.02</v>
      </c>
      <c r="D1084" s="1">
        <v>48.04</v>
      </c>
      <c r="E1084" s="1">
        <v>5.79</v>
      </c>
      <c r="F1084" s="1">
        <v>1959</v>
      </c>
      <c r="G1084" s="1" t="s">
        <v>1909</v>
      </c>
      <c r="H1084" s="1" t="s">
        <v>49</v>
      </c>
      <c r="I1084" s="1" t="s">
        <v>40</v>
      </c>
      <c r="J1084" s="1" t="s">
        <v>29</v>
      </c>
      <c r="K1084" s="1" t="s">
        <v>93</v>
      </c>
      <c r="L1084" s="1" t="s">
        <v>59</v>
      </c>
      <c r="M1084" s="1" t="s">
        <v>864</v>
      </c>
      <c r="N1084" s="1">
        <v>0.37</v>
      </c>
      <c r="O1084" s="1" t="s">
        <v>33</v>
      </c>
      <c r="P1084" s="1" t="s">
        <v>136</v>
      </c>
      <c r="Q1084" s="1" t="s">
        <v>362</v>
      </c>
      <c r="R1084" s="1" t="s">
        <v>447</v>
      </c>
      <c r="S1084" s="1">
        <v>33916</v>
      </c>
      <c r="T1084" s="3">
        <v>42112</v>
      </c>
      <c r="U1084" s="3">
        <v>42117</v>
      </c>
      <c r="V1084" s="1">
        <v>624.23900000000003</v>
      </c>
      <c r="W1084" s="1">
        <v>74</v>
      </c>
      <c r="X1084" s="1">
        <v>3598.82</v>
      </c>
      <c r="Y1084" s="4">
        <v>26342</v>
      </c>
    </row>
    <row r="1085" spans="1:25" ht="12.75" customHeight="1" x14ac:dyDescent="0.25">
      <c r="A1085" s="1">
        <v>3686</v>
      </c>
      <c r="B1085" s="1" t="s">
        <v>106</v>
      </c>
      <c r="C1085" s="1">
        <v>0.04</v>
      </c>
      <c r="D1085" s="1">
        <v>6.68</v>
      </c>
      <c r="E1085" s="1">
        <v>4.91</v>
      </c>
      <c r="F1085" s="1">
        <v>1959</v>
      </c>
      <c r="G1085" s="1" t="s">
        <v>1909</v>
      </c>
      <c r="H1085" s="1" t="s">
        <v>49</v>
      </c>
      <c r="I1085" s="1" t="s">
        <v>40</v>
      </c>
      <c r="J1085" s="1" t="s">
        <v>29</v>
      </c>
      <c r="K1085" s="1" t="s">
        <v>93</v>
      </c>
      <c r="L1085" s="1" t="s">
        <v>59</v>
      </c>
      <c r="M1085" s="1" t="s">
        <v>1903</v>
      </c>
      <c r="N1085" s="1">
        <v>0.37</v>
      </c>
      <c r="O1085" s="1" t="s">
        <v>33</v>
      </c>
      <c r="P1085" s="1" t="s">
        <v>136</v>
      </c>
      <c r="Q1085" s="1" t="s">
        <v>362</v>
      </c>
      <c r="R1085" s="1" t="s">
        <v>447</v>
      </c>
      <c r="S1085" s="1">
        <v>33916</v>
      </c>
      <c r="T1085" s="3">
        <v>42112</v>
      </c>
      <c r="U1085" s="3">
        <v>42119</v>
      </c>
      <c r="V1085" s="1">
        <v>-14.3241</v>
      </c>
      <c r="W1085" s="1">
        <v>5</v>
      </c>
      <c r="X1085" s="1">
        <v>41.22</v>
      </c>
      <c r="Y1085" s="4">
        <v>26342</v>
      </c>
    </row>
    <row r="1086" spans="1:25" ht="12.75" customHeight="1" x14ac:dyDescent="0.25">
      <c r="A1086" s="1">
        <v>21685</v>
      </c>
      <c r="B1086" s="1" t="s">
        <v>106</v>
      </c>
      <c r="C1086" s="1">
        <v>0.02</v>
      </c>
      <c r="D1086" s="1">
        <v>48.04</v>
      </c>
      <c r="E1086" s="1">
        <v>5.79</v>
      </c>
      <c r="F1086" s="1">
        <v>1962</v>
      </c>
      <c r="G1086" s="1" t="s">
        <v>1912</v>
      </c>
      <c r="H1086" s="1" t="s">
        <v>49</v>
      </c>
      <c r="I1086" s="1" t="s">
        <v>40</v>
      </c>
      <c r="J1086" s="1" t="s">
        <v>29</v>
      </c>
      <c r="K1086" s="1" t="s">
        <v>93</v>
      </c>
      <c r="L1086" s="1" t="s">
        <v>59</v>
      </c>
      <c r="M1086" s="1" t="s">
        <v>864</v>
      </c>
      <c r="N1086" s="1">
        <v>0.37</v>
      </c>
      <c r="O1086" s="1" t="s">
        <v>33</v>
      </c>
      <c r="P1086" s="1" t="s">
        <v>61</v>
      </c>
      <c r="Q1086" s="1" t="s">
        <v>300</v>
      </c>
      <c r="R1086" s="1" t="s">
        <v>1913</v>
      </c>
      <c r="S1086" s="1">
        <v>48601</v>
      </c>
      <c r="T1086" s="3">
        <v>42112</v>
      </c>
      <c r="U1086" s="3">
        <v>42117</v>
      </c>
      <c r="V1086" s="1">
        <v>604.01909999999998</v>
      </c>
      <c r="W1086" s="1">
        <v>18</v>
      </c>
      <c r="X1086" s="1">
        <v>875.39</v>
      </c>
      <c r="Y1086" s="4">
        <v>88857</v>
      </c>
    </row>
    <row r="1087" spans="1:25" ht="12.75" customHeight="1" x14ac:dyDescent="0.25">
      <c r="A1087" s="1">
        <v>21686</v>
      </c>
      <c r="B1087" s="1" t="s">
        <v>106</v>
      </c>
      <c r="C1087" s="1">
        <v>0.04</v>
      </c>
      <c r="D1087" s="1">
        <v>6.68</v>
      </c>
      <c r="E1087" s="1">
        <v>4.91</v>
      </c>
      <c r="F1087" s="1">
        <v>1962</v>
      </c>
      <c r="G1087" s="1" t="s">
        <v>1912</v>
      </c>
      <c r="H1087" s="1" t="s">
        <v>49</v>
      </c>
      <c r="I1087" s="1" t="s">
        <v>40</v>
      </c>
      <c r="J1087" s="1" t="s">
        <v>29</v>
      </c>
      <c r="K1087" s="1" t="s">
        <v>93</v>
      </c>
      <c r="L1087" s="1" t="s">
        <v>59</v>
      </c>
      <c r="M1087" s="1" t="s">
        <v>1903</v>
      </c>
      <c r="N1087" s="1">
        <v>0.37</v>
      </c>
      <c r="O1087" s="1" t="s">
        <v>33</v>
      </c>
      <c r="P1087" s="1" t="s">
        <v>61</v>
      </c>
      <c r="Q1087" s="1" t="s">
        <v>300</v>
      </c>
      <c r="R1087" s="1" t="s">
        <v>1913</v>
      </c>
      <c r="S1087" s="1">
        <v>48601</v>
      </c>
      <c r="T1087" s="3">
        <v>42112</v>
      </c>
      <c r="U1087" s="3">
        <v>42119</v>
      </c>
      <c r="V1087" s="1">
        <v>-11.631599999999999</v>
      </c>
      <c r="W1087" s="1">
        <v>1</v>
      </c>
      <c r="X1087" s="1">
        <v>8.24</v>
      </c>
      <c r="Y1087" s="4">
        <v>88857</v>
      </c>
    </row>
    <row r="1088" spans="1:25" ht="12.75" customHeight="1" x14ac:dyDescent="0.25">
      <c r="A1088" s="1">
        <v>22488</v>
      </c>
      <c r="B1088" s="1" t="s">
        <v>56</v>
      </c>
      <c r="C1088" s="1">
        <v>0.01</v>
      </c>
      <c r="D1088" s="1">
        <v>78.650000000000006</v>
      </c>
      <c r="E1088" s="1">
        <v>13.99</v>
      </c>
      <c r="F1088" s="1">
        <v>1967</v>
      </c>
      <c r="G1088" s="1" t="s">
        <v>1914</v>
      </c>
      <c r="H1088" s="1" t="s">
        <v>27</v>
      </c>
      <c r="I1088" s="1" t="s">
        <v>58</v>
      </c>
      <c r="J1088" s="1" t="s">
        <v>29</v>
      </c>
      <c r="K1088" s="1" t="s">
        <v>257</v>
      </c>
      <c r="L1088" s="1" t="s">
        <v>86</v>
      </c>
      <c r="M1088" s="1" t="s">
        <v>1896</v>
      </c>
      <c r="N1088" s="1">
        <v>0.52</v>
      </c>
      <c r="O1088" s="1" t="s">
        <v>33</v>
      </c>
      <c r="P1088" s="1" t="s">
        <v>61</v>
      </c>
      <c r="Q1088" s="1" t="s">
        <v>330</v>
      </c>
      <c r="R1088" s="1" t="s">
        <v>1573</v>
      </c>
      <c r="S1088" s="1">
        <v>52732</v>
      </c>
      <c r="T1088" s="3">
        <v>42081</v>
      </c>
      <c r="U1088" s="3">
        <v>42082</v>
      </c>
      <c r="V1088" s="1">
        <v>442.36589999999995</v>
      </c>
      <c r="W1088" s="1">
        <v>8</v>
      </c>
      <c r="X1088" s="1">
        <v>641.11</v>
      </c>
      <c r="Y1088" s="4">
        <v>89456</v>
      </c>
    </row>
    <row r="1089" spans="1:25" ht="12.75" customHeight="1" x14ac:dyDescent="0.25">
      <c r="A1089" s="1">
        <v>26220</v>
      </c>
      <c r="B1089" s="1" t="s">
        <v>56</v>
      </c>
      <c r="C1089" s="1">
        <v>0.02</v>
      </c>
      <c r="D1089" s="1">
        <v>11.58</v>
      </c>
      <c r="E1089" s="1">
        <v>5.72</v>
      </c>
      <c r="F1089" s="1">
        <v>1971</v>
      </c>
      <c r="G1089" s="1" t="s">
        <v>1915</v>
      </c>
      <c r="H1089" s="1" t="s">
        <v>49</v>
      </c>
      <c r="I1089" s="1" t="s">
        <v>28</v>
      </c>
      <c r="J1089" s="1" t="s">
        <v>29</v>
      </c>
      <c r="K1089" s="1" t="s">
        <v>69</v>
      </c>
      <c r="L1089" s="1" t="s">
        <v>59</v>
      </c>
      <c r="M1089" s="1" t="s">
        <v>686</v>
      </c>
      <c r="N1089" s="1">
        <v>0.35</v>
      </c>
      <c r="O1089" s="1" t="s">
        <v>33</v>
      </c>
      <c r="P1089" s="1" t="s">
        <v>136</v>
      </c>
      <c r="Q1089" s="1" t="s">
        <v>671</v>
      </c>
      <c r="R1089" s="1" t="s">
        <v>1916</v>
      </c>
      <c r="S1089" s="1">
        <v>38801</v>
      </c>
      <c r="T1089" s="3">
        <v>42022</v>
      </c>
      <c r="U1089" s="3">
        <v>42023</v>
      </c>
      <c r="V1089" s="1">
        <v>-259.75599999999997</v>
      </c>
      <c r="W1089" s="1">
        <v>3</v>
      </c>
      <c r="X1089" s="1">
        <v>35.479999999999997</v>
      </c>
      <c r="Y1089" s="4">
        <v>91550</v>
      </c>
    </row>
    <row r="1090" spans="1:25" ht="12.75" customHeight="1" x14ac:dyDescent="0.25">
      <c r="A1090" s="1">
        <v>26223</v>
      </c>
      <c r="B1090" s="1" t="s">
        <v>56</v>
      </c>
      <c r="C1090" s="1">
        <v>0.05</v>
      </c>
      <c r="D1090" s="1">
        <v>350.99</v>
      </c>
      <c r="E1090" s="1">
        <v>39</v>
      </c>
      <c r="F1090" s="1">
        <v>1972</v>
      </c>
      <c r="G1090" s="1" t="s">
        <v>1917</v>
      </c>
      <c r="H1090" s="1" t="s">
        <v>39</v>
      </c>
      <c r="I1090" s="1" t="s">
        <v>28</v>
      </c>
      <c r="J1090" s="1" t="s">
        <v>41</v>
      </c>
      <c r="K1090" s="1" t="s">
        <v>42</v>
      </c>
      <c r="L1090" s="1" t="s">
        <v>43</v>
      </c>
      <c r="M1090" s="1" t="s">
        <v>1269</v>
      </c>
      <c r="N1090" s="1">
        <v>0.55000000000000004</v>
      </c>
      <c r="O1090" s="1" t="s">
        <v>33</v>
      </c>
      <c r="P1090" s="1" t="s">
        <v>53</v>
      </c>
      <c r="Q1090" s="1" t="s">
        <v>234</v>
      </c>
      <c r="R1090" s="1" t="s">
        <v>1918</v>
      </c>
      <c r="S1090" s="1">
        <v>19090</v>
      </c>
      <c r="T1090" s="3">
        <v>42022</v>
      </c>
      <c r="U1090" s="3">
        <v>42024</v>
      </c>
      <c r="V1090" s="1">
        <v>1469.7275999999999</v>
      </c>
      <c r="W1090" s="1">
        <v>6</v>
      </c>
      <c r="X1090" s="1">
        <v>2130.04</v>
      </c>
      <c r="Y1090" s="4">
        <v>91550</v>
      </c>
    </row>
    <row r="1091" spans="1:25" ht="12.75" customHeight="1" x14ac:dyDescent="0.25">
      <c r="A1091" s="1">
        <v>26224</v>
      </c>
      <c r="B1091" s="1" t="s">
        <v>56</v>
      </c>
      <c r="C1091" s="1">
        <v>0.04</v>
      </c>
      <c r="D1091" s="1">
        <v>15.99</v>
      </c>
      <c r="E1091" s="1">
        <v>9.4</v>
      </c>
      <c r="F1091" s="1">
        <v>1972</v>
      </c>
      <c r="G1091" s="1" t="s">
        <v>1917</v>
      </c>
      <c r="H1091" s="1" t="s">
        <v>27</v>
      </c>
      <c r="I1091" s="1" t="s">
        <v>28</v>
      </c>
      <c r="J1091" s="1" t="s">
        <v>77</v>
      </c>
      <c r="K1091" s="1" t="s">
        <v>85</v>
      </c>
      <c r="L1091" s="1" t="s">
        <v>59</v>
      </c>
      <c r="M1091" s="1" t="s">
        <v>1769</v>
      </c>
      <c r="N1091" s="1">
        <v>0.49</v>
      </c>
      <c r="O1091" s="1" t="s">
        <v>33</v>
      </c>
      <c r="P1091" s="1" t="s">
        <v>53</v>
      </c>
      <c r="Q1091" s="1" t="s">
        <v>234</v>
      </c>
      <c r="R1091" s="1" t="s">
        <v>1918</v>
      </c>
      <c r="S1091" s="1">
        <v>19090</v>
      </c>
      <c r="T1091" s="3">
        <v>42022</v>
      </c>
      <c r="U1091" s="3">
        <v>42024</v>
      </c>
      <c r="V1091" s="1">
        <v>-83.553060000000002</v>
      </c>
      <c r="W1091" s="1">
        <v>5</v>
      </c>
      <c r="X1091" s="1">
        <v>82.8</v>
      </c>
      <c r="Y1091" s="4">
        <v>91550</v>
      </c>
    </row>
    <row r="1092" spans="1:25" ht="12.75" customHeight="1" x14ac:dyDescent="0.25">
      <c r="A1092" s="1">
        <v>18795</v>
      </c>
      <c r="B1092" s="1" t="s">
        <v>56</v>
      </c>
      <c r="C1092" s="1">
        <v>0.09</v>
      </c>
      <c r="D1092" s="1">
        <v>20.48</v>
      </c>
      <c r="E1092" s="1">
        <v>6.32</v>
      </c>
      <c r="F1092" s="1">
        <v>1974</v>
      </c>
      <c r="G1092" s="1" t="s">
        <v>1919</v>
      </c>
      <c r="H1092" s="1" t="s">
        <v>49</v>
      </c>
      <c r="I1092" s="1" t="s">
        <v>114</v>
      </c>
      <c r="J1092" s="1" t="s">
        <v>29</v>
      </c>
      <c r="K1092" s="1" t="s">
        <v>257</v>
      </c>
      <c r="L1092" s="1" t="s">
        <v>59</v>
      </c>
      <c r="M1092" s="1" t="s">
        <v>1920</v>
      </c>
      <c r="N1092" s="1">
        <v>0.57999999999999996</v>
      </c>
      <c r="O1092" s="1" t="s">
        <v>33</v>
      </c>
      <c r="P1092" s="1" t="s">
        <v>61</v>
      </c>
      <c r="Q1092" s="1" t="s">
        <v>300</v>
      </c>
      <c r="R1092" s="1" t="s">
        <v>1921</v>
      </c>
      <c r="S1092" s="1">
        <v>48127</v>
      </c>
      <c r="T1092" s="3">
        <v>42144</v>
      </c>
      <c r="U1092" s="3">
        <v>42145</v>
      </c>
      <c r="V1092" s="1">
        <v>-16.89</v>
      </c>
      <c r="W1092" s="1">
        <v>5</v>
      </c>
      <c r="X1092" s="1">
        <v>99.02</v>
      </c>
      <c r="Y1092" s="4">
        <v>89040</v>
      </c>
    </row>
    <row r="1093" spans="1:25" ht="12.75" customHeight="1" x14ac:dyDescent="0.25">
      <c r="A1093" s="1">
        <v>18796</v>
      </c>
      <c r="B1093" s="1" t="s">
        <v>56</v>
      </c>
      <c r="C1093" s="1">
        <v>0.06</v>
      </c>
      <c r="D1093" s="1">
        <v>15.67</v>
      </c>
      <c r="E1093" s="1">
        <v>1.39</v>
      </c>
      <c r="F1093" s="1">
        <v>1974</v>
      </c>
      <c r="G1093" s="1" t="s">
        <v>1919</v>
      </c>
      <c r="H1093" s="1" t="s">
        <v>49</v>
      </c>
      <c r="I1093" s="1" t="s">
        <v>114</v>
      </c>
      <c r="J1093" s="1" t="s">
        <v>29</v>
      </c>
      <c r="K1093" s="1" t="s">
        <v>69</v>
      </c>
      <c r="L1093" s="1" t="s">
        <v>59</v>
      </c>
      <c r="M1093" s="1" t="s">
        <v>1700</v>
      </c>
      <c r="N1093" s="1">
        <v>0.38</v>
      </c>
      <c r="O1093" s="1" t="s">
        <v>33</v>
      </c>
      <c r="P1093" s="1" t="s">
        <v>61</v>
      </c>
      <c r="Q1093" s="1" t="s">
        <v>300</v>
      </c>
      <c r="R1093" s="1" t="s">
        <v>1921</v>
      </c>
      <c r="S1093" s="1">
        <v>48127</v>
      </c>
      <c r="T1093" s="3">
        <v>42144</v>
      </c>
      <c r="U1093" s="3">
        <v>42145</v>
      </c>
      <c r="V1093" s="1">
        <v>25.51</v>
      </c>
      <c r="W1093" s="1">
        <v>3</v>
      </c>
      <c r="X1093" s="1">
        <v>46.4</v>
      </c>
      <c r="Y1093" s="4">
        <v>89040</v>
      </c>
    </row>
    <row r="1094" spans="1:25" ht="12.75" customHeight="1" x14ac:dyDescent="0.25">
      <c r="A1094" s="1">
        <v>25731</v>
      </c>
      <c r="B1094" s="1" t="s">
        <v>47</v>
      </c>
      <c r="C1094" s="1">
        <v>0.05</v>
      </c>
      <c r="D1094" s="1">
        <v>70.98</v>
      </c>
      <c r="E1094" s="1">
        <v>46.74</v>
      </c>
      <c r="F1094" s="1">
        <v>1976</v>
      </c>
      <c r="G1094" s="1" t="s">
        <v>1922</v>
      </c>
      <c r="H1094" s="1" t="s">
        <v>39</v>
      </c>
      <c r="I1094" s="1" t="s">
        <v>114</v>
      </c>
      <c r="J1094" s="1" t="s">
        <v>41</v>
      </c>
      <c r="K1094" s="1" t="s">
        <v>191</v>
      </c>
      <c r="L1094" s="1" t="s">
        <v>121</v>
      </c>
      <c r="M1094" s="1" t="s">
        <v>867</v>
      </c>
      <c r="N1094" s="1">
        <v>0.56000000000000005</v>
      </c>
      <c r="O1094" s="1" t="s">
        <v>33</v>
      </c>
      <c r="P1094" s="1" t="s">
        <v>61</v>
      </c>
      <c r="Q1094" s="1" t="s">
        <v>300</v>
      </c>
      <c r="R1094" s="1" t="s">
        <v>1923</v>
      </c>
      <c r="S1094" s="1">
        <v>48823</v>
      </c>
      <c r="T1094" s="3">
        <v>42014</v>
      </c>
      <c r="U1094" s="3">
        <v>42015</v>
      </c>
      <c r="V1094" s="1">
        <v>-850.65239999999994</v>
      </c>
      <c r="W1094" s="1">
        <v>8</v>
      </c>
      <c r="X1094" s="1">
        <v>551.51</v>
      </c>
      <c r="Y1094" s="4">
        <v>89039</v>
      </c>
    </row>
    <row r="1095" spans="1:25" ht="12.75" customHeight="1" x14ac:dyDescent="0.25">
      <c r="A1095" s="1">
        <v>25732</v>
      </c>
      <c r="B1095" s="1" t="s">
        <v>47</v>
      </c>
      <c r="C1095" s="1">
        <v>0.05</v>
      </c>
      <c r="D1095" s="1">
        <v>11.55</v>
      </c>
      <c r="E1095" s="1">
        <v>2.36</v>
      </c>
      <c r="F1095" s="1">
        <v>1976</v>
      </c>
      <c r="G1095" s="1" t="s">
        <v>1922</v>
      </c>
      <c r="H1095" s="1" t="s">
        <v>49</v>
      </c>
      <c r="I1095" s="1" t="s">
        <v>114</v>
      </c>
      <c r="J1095" s="1" t="s">
        <v>29</v>
      </c>
      <c r="K1095" s="1" t="s">
        <v>30</v>
      </c>
      <c r="L1095" s="1" t="s">
        <v>31</v>
      </c>
      <c r="M1095" s="1" t="s">
        <v>312</v>
      </c>
      <c r="N1095" s="1">
        <v>0.55000000000000004</v>
      </c>
      <c r="O1095" s="1" t="s">
        <v>33</v>
      </c>
      <c r="P1095" s="1" t="s">
        <v>61</v>
      </c>
      <c r="Q1095" s="1" t="s">
        <v>300</v>
      </c>
      <c r="R1095" s="1" t="s">
        <v>1923</v>
      </c>
      <c r="S1095" s="1">
        <v>48823</v>
      </c>
      <c r="T1095" s="3">
        <v>42014</v>
      </c>
      <c r="U1095" s="3">
        <v>42016</v>
      </c>
      <c r="V1095" s="1">
        <v>98.525099999999981</v>
      </c>
      <c r="W1095" s="1">
        <v>12</v>
      </c>
      <c r="X1095" s="1">
        <v>142.79</v>
      </c>
      <c r="Y1095" s="4">
        <v>89039</v>
      </c>
    </row>
    <row r="1096" spans="1:25" ht="12.75" customHeight="1" x14ac:dyDescent="0.25">
      <c r="A1096" s="1">
        <v>24887</v>
      </c>
      <c r="B1096" s="1" t="s">
        <v>47</v>
      </c>
      <c r="C1096" s="1">
        <v>0.06</v>
      </c>
      <c r="D1096" s="1">
        <v>40.99</v>
      </c>
      <c r="E1096" s="1">
        <v>17.48</v>
      </c>
      <c r="F1096" s="1">
        <v>1976</v>
      </c>
      <c r="G1096" s="1" t="s">
        <v>1922</v>
      </c>
      <c r="H1096" s="1" t="s">
        <v>49</v>
      </c>
      <c r="I1096" s="1" t="s">
        <v>114</v>
      </c>
      <c r="J1096" s="1" t="s">
        <v>29</v>
      </c>
      <c r="K1096" s="1" t="s">
        <v>93</v>
      </c>
      <c r="L1096" s="1" t="s">
        <v>59</v>
      </c>
      <c r="M1096" s="1" t="s">
        <v>1106</v>
      </c>
      <c r="N1096" s="1">
        <v>0.36</v>
      </c>
      <c r="O1096" s="1" t="s">
        <v>33</v>
      </c>
      <c r="P1096" s="1" t="s">
        <v>61</v>
      </c>
      <c r="Q1096" s="1" t="s">
        <v>300</v>
      </c>
      <c r="R1096" s="1" t="s">
        <v>1923</v>
      </c>
      <c r="S1096" s="1">
        <v>48823</v>
      </c>
      <c r="T1096" s="3">
        <v>42086</v>
      </c>
      <c r="U1096" s="3">
        <v>42088</v>
      </c>
      <c r="V1096" s="1">
        <v>214.23</v>
      </c>
      <c r="W1096" s="1">
        <v>14</v>
      </c>
      <c r="X1096" s="1">
        <v>585.08000000000004</v>
      </c>
      <c r="Y1096" s="4">
        <v>89041</v>
      </c>
    </row>
    <row r="1097" spans="1:25" ht="12.75" customHeight="1" x14ac:dyDescent="0.25">
      <c r="A1097" s="1">
        <v>21692</v>
      </c>
      <c r="B1097" s="1" t="s">
        <v>37</v>
      </c>
      <c r="C1097" s="1">
        <v>0.05</v>
      </c>
      <c r="D1097" s="1">
        <v>20.99</v>
      </c>
      <c r="E1097" s="1">
        <v>3.3</v>
      </c>
      <c r="F1097" s="1">
        <v>1979</v>
      </c>
      <c r="G1097" s="1" t="s">
        <v>1924</v>
      </c>
      <c r="H1097" s="1" t="s">
        <v>49</v>
      </c>
      <c r="I1097" s="1" t="s">
        <v>28</v>
      </c>
      <c r="J1097" s="1" t="s">
        <v>77</v>
      </c>
      <c r="K1097" s="1" t="s">
        <v>78</v>
      </c>
      <c r="L1097" s="1" t="s">
        <v>51</v>
      </c>
      <c r="M1097" s="1" t="s">
        <v>895</v>
      </c>
      <c r="N1097" s="1">
        <v>0.81</v>
      </c>
      <c r="O1097" s="1" t="s">
        <v>33</v>
      </c>
      <c r="P1097" s="1" t="s">
        <v>34</v>
      </c>
      <c r="Q1097" s="1" t="s">
        <v>255</v>
      </c>
      <c r="R1097" s="1" t="s">
        <v>1925</v>
      </c>
      <c r="S1097" s="1">
        <v>80122</v>
      </c>
      <c r="T1097" s="3">
        <v>42129</v>
      </c>
      <c r="U1097" s="3">
        <v>42130</v>
      </c>
      <c r="V1097" s="1">
        <v>21.883400000000023</v>
      </c>
      <c r="W1097" s="1">
        <v>4</v>
      </c>
      <c r="X1097" s="1">
        <v>72.75</v>
      </c>
      <c r="Y1097" s="4">
        <v>87757</v>
      </c>
    </row>
    <row r="1098" spans="1:25" ht="12.75" customHeight="1" x14ac:dyDescent="0.25">
      <c r="A1098" s="1">
        <v>24935</v>
      </c>
      <c r="B1098" s="1" t="s">
        <v>37</v>
      </c>
      <c r="C1098" s="1">
        <v>0.1</v>
      </c>
      <c r="D1098" s="1">
        <v>7.37</v>
      </c>
      <c r="E1098" s="1">
        <v>5.53</v>
      </c>
      <c r="F1098" s="1">
        <v>1984</v>
      </c>
      <c r="G1098" s="1" t="s">
        <v>1926</v>
      </c>
      <c r="H1098" s="1" t="s">
        <v>49</v>
      </c>
      <c r="I1098" s="1" t="s">
        <v>114</v>
      </c>
      <c r="J1098" s="1" t="s">
        <v>77</v>
      </c>
      <c r="K1098" s="1" t="s">
        <v>180</v>
      </c>
      <c r="L1098" s="1" t="s">
        <v>51</v>
      </c>
      <c r="M1098" s="1" t="s">
        <v>306</v>
      </c>
      <c r="N1098" s="1">
        <v>0.69</v>
      </c>
      <c r="O1098" s="1" t="s">
        <v>33</v>
      </c>
      <c r="P1098" s="1" t="s">
        <v>136</v>
      </c>
      <c r="Q1098" s="1" t="s">
        <v>932</v>
      </c>
      <c r="R1098" s="1" t="s">
        <v>933</v>
      </c>
      <c r="S1098" s="1">
        <v>29915</v>
      </c>
      <c r="T1098" s="3">
        <v>42140</v>
      </c>
      <c r="U1098" s="3">
        <v>42140</v>
      </c>
      <c r="V1098" s="1">
        <v>290.202</v>
      </c>
      <c r="W1098" s="1">
        <v>38</v>
      </c>
      <c r="X1098" s="1">
        <v>269.33</v>
      </c>
      <c r="Y1098" s="4">
        <v>91258</v>
      </c>
    </row>
    <row r="1099" spans="1:25" ht="12.75" customHeight="1" x14ac:dyDescent="0.25">
      <c r="A1099" s="1">
        <v>20568</v>
      </c>
      <c r="B1099" s="1" t="s">
        <v>37</v>
      </c>
      <c r="C1099" s="1">
        <v>0.01</v>
      </c>
      <c r="D1099" s="1">
        <v>15.31</v>
      </c>
      <c r="E1099" s="1">
        <v>8.7799999999999994</v>
      </c>
      <c r="F1099" s="1">
        <v>1986</v>
      </c>
      <c r="G1099" s="1" t="s">
        <v>1927</v>
      </c>
      <c r="H1099" s="1" t="s">
        <v>49</v>
      </c>
      <c r="I1099" s="1" t="s">
        <v>40</v>
      </c>
      <c r="J1099" s="1" t="s">
        <v>29</v>
      </c>
      <c r="K1099" s="1" t="s">
        <v>141</v>
      </c>
      <c r="L1099" s="1" t="s">
        <v>59</v>
      </c>
      <c r="M1099" s="1" t="s">
        <v>1928</v>
      </c>
      <c r="N1099" s="1">
        <v>0.56999999999999995</v>
      </c>
      <c r="O1099" s="1" t="s">
        <v>33</v>
      </c>
      <c r="P1099" s="1" t="s">
        <v>61</v>
      </c>
      <c r="Q1099" s="1" t="s">
        <v>130</v>
      </c>
      <c r="R1099" s="1" t="s">
        <v>1929</v>
      </c>
      <c r="S1099" s="1">
        <v>79701</v>
      </c>
      <c r="T1099" s="3">
        <v>42130</v>
      </c>
      <c r="U1099" s="3">
        <v>42131</v>
      </c>
      <c r="V1099" s="1">
        <v>12.146000000000008</v>
      </c>
      <c r="W1099" s="1">
        <v>23</v>
      </c>
      <c r="X1099" s="1">
        <v>377</v>
      </c>
      <c r="Y1099" s="4">
        <v>90888</v>
      </c>
    </row>
    <row r="1100" spans="1:25" ht="12.75" customHeight="1" x14ac:dyDescent="0.25">
      <c r="A1100" s="1">
        <v>20569</v>
      </c>
      <c r="B1100" s="1" t="s">
        <v>37</v>
      </c>
      <c r="C1100" s="1">
        <v>0.05</v>
      </c>
      <c r="D1100" s="1">
        <v>7.99</v>
      </c>
      <c r="E1100" s="1">
        <v>5.03</v>
      </c>
      <c r="F1100" s="1">
        <v>1986</v>
      </c>
      <c r="G1100" s="1" t="s">
        <v>1927</v>
      </c>
      <c r="H1100" s="1" t="s">
        <v>27</v>
      </c>
      <c r="I1100" s="1" t="s">
        <v>40</v>
      </c>
      <c r="J1100" s="1" t="s">
        <v>77</v>
      </c>
      <c r="K1100" s="1" t="s">
        <v>78</v>
      </c>
      <c r="L1100" s="1" t="s">
        <v>86</v>
      </c>
      <c r="M1100" s="1" t="s">
        <v>430</v>
      </c>
      <c r="N1100" s="1">
        <v>0.6</v>
      </c>
      <c r="O1100" s="1" t="s">
        <v>33</v>
      </c>
      <c r="P1100" s="1" t="s">
        <v>61</v>
      </c>
      <c r="Q1100" s="1" t="s">
        <v>130</v>
      </c>
      <c r="R1100" s="1" t="s">
        <v>1929</v>
      </c>
      <c r="S1100" s="1">
        <v>79701</v>
      </c>
      <c r="T1100" s="3">
        <v>42130</v>
      </c>
      <c r="U1100" s="3">
        <v>42132</v>
      </c>
      <c r="V1100" s="1">
        <v>5.6870000000000083</v>
      </c>
      <c r="W1100" s="1">
        <v>4</v>
      </c>
      <c r="X1100" s="1">
        <v>42.99</v>
      </c>
      <c r="Y1100" s="4">
        <v>90888</v>
      </c>
    </row>
    <row r="1101" spans="1:25" ht="12.75" customHeight="1" x14ac:dyDescent="0.25">
      <c r="A1101" s="1">
        <v>19336</v>
      </c>
      <c r="B1101" s="1" t="s">
        <v>25</v>
      </c>
      <c r="C1101" s="1">
        <v>0.05</v>
      </c>
      <c r="D1101" s="1">
        <v>20.98</v>
      </c>
      <c r="E1101" s="1">
        <v>21.2</v>
      </c>
      <c r="F1101" s="1">
        <v>1988</v>
      </c>
      <c r="G1101" s="1" t="s">
        <v>1930</v>
      </c>
      <c r="H1101" s="1" t="s">
        <v>49</v>
      </c>
      <c r="I1101" s="1" t="s">
        <v>40</v>
      </c>
      <c r="J1101" s="1" t="s">
        <v>41</v>
      </c>
      <c r="K1101" s="1" t="s">
        <v>50</v>
      </c>
      <c r="L1101" s="1" t="s">
        <v>86</v>
      </c>
      <c r="M1101" s="1" t="s">
        <v>1931</v>
      </c>
      <c r="N1101" s="1">
        <v>0.78</v>
      </c>
      <c r="O1101" s="1" t="s">
        <v>33</v>
      </c>
      <c r="P1101" s="1" t="s">
        <v>34</v>
      </c>
      <c r="Q1101" s="1" t="s">
        <v>212</v>
      </c>
      <c r="R1101" s="1" t="s">
        <v>1895</v>
      </c>
      <c r="S1101" s="1">
        <v>84020</v>
      </c>
      <c r="T1101" s="3">
        <v>42007</v>
      </c>
      <c r="U1101" s="3">
        <v>42008</v>
      </c>
      <c r="V1101" s="1">
        <v>-181.102</v>
      </c>
      <c r="W1101" s="1">
        <v>3</v>
      </c>
      <c r="X1101" s="1">
        <v>65.69</v>
      </c>
      <c r="Y1101" s="4">
        <v>89999</v>
      </c>
    </row>
    <row r="1102" spans="1:25" ht="12.75" customHeight="1" x14ac:dyDescent="0.25">
      <c r="A1102" s="1">
        <v>22600</v>
      </c>
      <c r="B1102" s="1" t="s">
        <v>37</v>
      </c>
      <c r="C1102" s="1">
        <v>0.04</v>
      </c>
      <c r="D1102" s="1">
        <v>355.98</v>
      </c>
      <c r="E1102" s="1">
        <v>58.92</v>
      </c>
      <c r="F1102" s="1">
        <v>1989</v>
      </c>
      <c r="G1102" s="1" t="s">
        <v>1932</v>
      </c>
      <c r="H1102" s="1" t="s">
        <v>39</v>
      </c>
      <c r="I1102" s="1" t="s">
        <v>40</v>
      </c>
      <c r="J1102" s="1" t="s">
        <v>41</v>
      </c>
      <c r="K1102" s="1" t="s">
        <v>42</v>
      </c>
      <c r="L1102" s="1" t="s">
        <v>43</v>
      </c>
      <c r="M1102" s="1" t="s">
        <v>1294</v>
      </c>
      <c r="N1102" s="1">
        <v>0.64</v>
      </c>
      <c r="O1102" s="1" t="s">
        <v>33</v>
      </c>
      <c r="P1102" s="1" t="s">
        <v>34</v>
      </c>
      <c r="Q1102" s="1" t="s">
        <v>212</v>
      </c>
      <c r="R1102" s="1" t="s">
        <v>1933</v>
      </c>
      <c r="S1102" s="1">
        <v>84117</v>
      </c>
      <c r="T1102" s="3">
        <v>42025</v>
      </c>
      <c r="U1102" s="3">
        <v>42026</v>
      </c>
      <c r="V1102" s="1">
        <v>882.93000000000006</v>
      </c>
      <c r="W1102" s="1">
        <v>8</v>
      </c>
      <c r="X1102" s="1">
        <v>2748.21</v>
      </c>
      <c r="Y1102" s="4">
        <v>90000</v>
      </c>
    </row>
    <row r="1103" spans="1:25" ht="12.75" customHeight="1" x14ac:dyDescent="0.25">
      <c r="A1103" s="1">
        <v>22601</v>
      </c>
      <c r="B1103" s="1" t="s">
        <v>37</v>
      </c>
      <c r="C1103" s="1">
        <v>0.09</v>
      </c>
      <c r="D1103" s="1">
        <v>19.98</v>
      </c>
      <c r="E1103" s="1">
        <v>8.68</v>
      </c>
      <c r="F1103" s="1">
        <v>1989</v>
      </c>
      <c r="G1103" s="1" t="s">
        <v>1932</v>
      </c>
      <c r="H1103" s="1" t="s">
        <v>49</v>
      </c>
      <c r="I1103" s="1" t="s">
        <v>40</v>
      </c>
      <c r="J1103" s="1" t="s">
        <v>29</v>
      </c>
      <c r="K1103" s="1" t="s">
        <v>93</v>
      </c>
      <c r="L1103" s="1" t="s">
        <v>59</v>
      </c>
      <c r="M1103" s="1" t="s">
        <v>1223</v>
      </c>
      <c r="N1103" s="1">
        <v>0.37</v>
      </c>
      <c r="O1103" s="1" t="s">
        <v>33</v>
      </c>
      <c r="P1103" s="1" t="s">
        <v>34</v>
      </c>
      <c r="Q1103" s="1" t="s">
        <v>212</v>
      </c>
      <c r="R1103" s="1" t="s">
        <v>1933</v>
      </c>
      <c r="S1103" s="1">
        <v>84117</v>
      </c>
      <c r="T1103" s="3">
        <v>42025</v>
      </c>
      <c r="U1103" s="3">
        <v>42026</v>
      </c>
      <c r="V1103" s="1">
        <v>6.6803999999999988</v>
      </c>
      <c r="W1103" s="1">
        <v>5</v>
      </c>
      <c r="X1103" s="1">
        <v>93.19</v>
      </c>
      <c r="Y1103" s="4">
        <v>90000</v>
      </c>
    </row>
    <row r="1104" spans="1:25" ht="12.75" customHeight="1" x14ac:dyDescent="0.25">
      <c r="A1104" s="1">
        <v>20554</v>
      </c>
      <c r="B1104" s="1" t="s">
        <v>25</v>
      </c>
      <c r="C1104" s="1">
        <v>0.01</v>
      </c>
      <c r="D1104" s="1">
        <v>30.98</v>
      </c>
      <c r="E1104" s="1">
        <v>6.5</v>
      </c>
      <c r="F1104" s="1">
        <v>1989</v>
      </c>
      <c r="G1104" s="1" t="s">
        <v>1932</v>
      </c>
      <c r="H1104" s="1" t="s">
        <v>49</v>
      </c>
      <c r="I1104" s="1" t="s">
        <v>28</v>
      </c>
      <c r="J1104" s="1" t="s">
        <v>77</v>
      </c>
      <c r="K1104" s="1" t="s">
        <v>180</v>
      </c>
      <c r="L1104" s="1" t="s">
        <v>59</v>
      </c>
      <c r="M1104" s="1" t="s">
        <v>1908</v>
      </c>
      <c r="N1104" s="1">
        <v>0.64</v>
      </c>
      <c r="O1104" s="1" t="s">
        <v>33</v>
      </c>
      <c r="P1104" s="1" t="s">
        <v>34</v>
      </c>
      <c r="Q1104" s="1" t="s">
        <v>212</v>
      </c>
      <c r="R1104" s="1" t="s">
        <v>1933</v>
      </c>
      <c r="S1104" s="1">
        <v>84117</v>
      </c>
      <c r="T1104" s="3">
        <v>42139</v>
      </c>
      <c r="U1104" s="3">
        <v>42140</v>
      </c>
      <c r="V1104" s="1">
        <v>46.29</v>
      </c>
      <c r="W1104" s="1">
        <v>11</v>
      </c>
      <c r="X1104" s="1">
        <v>363.37</v>
      </c>
      <c r="Y1104" s="4">
        <v>90001</v>
      </c>
    </row>
    <row r="1105" spans="1:25" ht="12.75" customHeight="1" x14ac:dyDescent="0.25">
      <c r="A1105" s="1">
        <v>20555</v>
      </c>
      <c r="B1105" s="1" t="s">
        <v>25</v>
      </c>
      <c r="C1105" s="1">
        <v>0.01</v>
      </c>
      <c r="D1105" s="1">
        <v>40.99</v>
      </c>
      <c r="E1105" s="1">
        <v>19.989999999999998</v>
      </c>
      <c r="F1105" s="1">
        <v>1989</v>
      </c>
      <c r="G1105" s="1" t="s">
        <v>1932</v>
      </c>
      <c r="H1105" s="1" t="s">
        <v>49</v>
      </c>
      <c r="I1105" s="1" t="s">
        <v>28</v>
      </c>
      <c r="J1105" s="1" t="s">
        <v>29</v>
      </c>
      <c r="K1105" s="1" t="s">
        <v>93</v>
      </c>
      <c r="L1105" s="1" t="s">
        <v>59</v>
      </c>
      <c r="M1105" s="1" t="s">
        <v>1934</v>
      </c>
      <c r="N1105" s="1">
        <v>0.36</v>
      </c>
      <c r="O1105" s="1" t="s">
        <v>33</v>
      </c>
      <c r="P1105" s="1" t="s">
        <v>34</v>
      </c>
      <c r="Q1105" s="1" t="s">
        <v>212</v>
      </c>
      <c r="R1105" s="1" t="s">
        <v>1933</v>
      </c>
      <c r="S1105" s="1">
        <v>84117</v>
      </c>
      <c r="T1105" s="3">
        <v>42139</v>
      </c>
      <c r="U1105" s="3">
        <v>42142</v>
      </c>
      <c r="V1105" s="1">
        <v>177.79</v>
      </c>
      <c r="W1105" s="1">
        <v>11</v>
      </c>
      <c r="X1105" s="1">
        <v>480.75</v>
      </c>
      <c r="Y1105" s="4">
        <v>90001</v>
      </c>
    </row>
    <row r="1106" spans="1:25" ht="12.75" customHeight="1" x14ac:dyDescent="0.25">
      <c r="A1106" s="1">
        <v>21723</v>
      </c>
      <c r="B1106" s="1" t="s">
        <v>56</v>
      </c>
      <c r="C1106" s="1">
        <v>0.1</v>
      </c>
      <c r="D1106" s="1">
        <v>1.6</v>
      </c>
      <c r="E1106" s="1">
        <v>1.29</v>
      </c>
      <c r="F1106" s="1">
        <v>1989</v>
      </c>
      <c r="G1106" s="1" t="s">
        <v>1932</v>
      </c>
      <c r="H1106" s="1" t="s">
        <v>49</v>
      </c>
      <c r="I1106" s="1" t="s">
        <v>40</v>
      </c>
      <c r="J1106" s="1" t="s">
        <v>29</v>
      </c>
      <c r="K1106" s="1" t="s">
        <v>30</v>
      </c>
      <c r="L1106" s="1" t="s">
        <v>31</v>
      </c>
      <c r="M1106" s="1" t="s">
        <v>1935</v>
      </c>
      <c r="N1106" s="1">
        <v>0.42</v>
      </c>
      <c r="O1106" s="1" t="s">
        <v>33</v>
      </c>
      <c r="P1106" s="1" t="s">
        <v>34</v>
      </c>
      <c r="Q1106" s="1" t="s">
        <v>212</v>
      </c>
      <c r="R1106" s="1" t="s">
        <v>1933</v>
      </c>
      <c r="S1106" s="1">
        <v>84117</v>
      </c>
      <c r="T1106" s="3">
        <v>42124</v>
      </c>
      <c r="U1106" s="3">
        <v>42124</v>
      </c>
      <c r="V1106" s="1">
        <v>-14.990400000000001</v>
      </c>
      <c r="W1106" s="1">
        <v>11</v>
      </c>
      <c r="X1106" s="1">
        <v>16.88</v>
      </c>
      <c r="Y1106" s="4">
        <v>90003</v>
      </c>
    </row>
    <row r="1107" spans="1:25" ht="12.75" customHeight="1" x14ac:dyDescent="0.25">
      <c r="A1107" s="1">
        <v>25417</v>
      </c>
      <c r="B1107" s="1" t="s">
        <v>56</v>
      </c>
      <c r="C1107" s="1">
        <v>0</v>
      </c>
      <c r="D1107" s="1">
        <v>47.9</v>
      </c>
      <c r="E1107" s="1">
        <v>5.86</v>
      </c>
      <c r="F1107" s="1">
        <v>1991</v>
      </c>
      <c r="G1107" s="1" t="s">
        <v>1936</v>
      </c>
      <c r="H1107" s="1" t="s">
        <v>49</v>
      </c>
      <c r="I1107" s="1" t="s">
        <v>40</v>
      </c>
      <c r="J1107" s="1" t="s">
        <v>29</v>
      </c>
      <c r="K1107" s="1" t="s">
        <v>93</v>
      </c>
      <c r="L1107" s="1" t="s">
        <v>59</v>
      </c>
      <c r="M1107" s="1" t="s">
        <v>1937</v>
      </c>
      <c r="N1107" s="1">
        <v>0.37</v>
      </c>
      <c r="O1107" s="1" t="s">
        <v>33</v>
      </c>
      <c r="P1107" s="1" t="s">
        <v>34</v>
      </c>
      <c r="Q1107" s="1" t="s">
        <v>212</v>
      </c>
      <c r="R1107" s="1" t="s">
        <v>1938</v>
      </c>
      <c r="S1107" s="1">
        <v>84118</v>
      </c>
      <c r="T1107" s="3">
        <v>42057</v>
      </c>
      <c r="U1107" s="3">
        <v>42059</v>
      </c>
      <c r="V1107" s="1">
        <v>638.38109999999995</v>
      </c>
      <c r="W1107" s="1">
        <v>18</v>
      </c>
      <c r="X1107" s="1">
        <v>925.19</v>
      </c>
      <c r="Y1107" s="4">
        <v>90002</v>
      </c>
    </row>
    <row r="1108" spans="1:25" ht="12.75" customHeight="1" x14ac:dyDescent="0.25">
      <c r="A1108" s="1">
        <v>19797</v>
      </c>
      <c r="B1108" s="1" t="s">
        <v>37</v>
      </c>
      <c r="C1108" s="1">
        <v>0.1</v>
      </c>
      <c r="D1108" s="1">
        <v>125.99</v>
      </c>
      <c r="E1108" s="1">
        <v>8.99</v>
      </c>
      <c r="F1108" s="1">
        <v>1997</v>
      </c>
      <c r="G1108" s="1" t="s">
        <v>1939</v>
      </c>
      <c r="H1108" s="1" t="s">
        <v>49</v>
      </c>
      <c r="I1108" s="1" t="s">
        <v>114</v>
      </c>
      <c r="J1108" s="1" t="s">
        <v>77</v>
      </c>
      <c r="K1108" s="1" t="s">
        <v>78</v>
      </c>
      <c r="L1108" s="1" t="s">
        <v>59</v>
      </c>
      <c r="M1108" s="1" t="s">
        <v>898</v>
      </c>
      <c r="N1108" s="1">
        <v>0.56999999999999995</v>
      </c>
      <c r="O1108" s="1" t="s">
        <v>33</v>
      </c>
      <c r="P1108" s="1" t="s">
        <v>136</v>
      </c>
      <c r="Q1108" s="1" t="s">
        <v>932</v>
      </c>
      <c r="R1108" s="1" t="s">
        <v>933</v>
      </c>
      <c r="S1108" s="1">
        <v>29915</v>
      </c>
      <c r="T1108" s="3">
        <v>42029</v>
      </c>
      <c r="U1108" s="3">
        <v>42032</v>
      </c>
      <c r="V1108" s="1">
        <v>17.652000000000001</v>
      </c>
      <c r="W1108" s="1">
        <v>4</v>
      </c>
      <c r="X1108" s="1">
        <v>408.66</v>
      </c>
      <c r="Y1108" s="4">
        <v>90333</v>
      </c>
    </row>
    <row r="1109" spans="1:25" ht="12.75" customHeight="1" x14ac:dyDescent="0.25">
      <c r="A1109" s="1">
        <v>19581</v>
      </c>
      <c r="B1109" s="1" t="s">
        <v>56</v>
      </c>
      <c r="C1109" s="1">
        <v>0.01</v>
      </c>
      <c r="D1109" s="1">
        <v>16.48</v>
      </c>
      <c r="E1109" s="1">
        <v>1.99</v>
      </c>
      <c r="F1109" s="1">
        <v>1997</v>
      </c>
      <c r="G1109" s="1" t="s">
        <v>1939</v>
      </c>
      <c r="H1109" s="1" t="s">
        <v>49</v>
      </c>
      <c r="I1109" s="1" t="s">
        <v>114</v>
      </c>
      <c r="J1109" s="1" t="s">
        <v>77</v>
      </c>
      <c r="K1109" s="1" t="s">
        <v>180</v>
      </c>
      <c r="L1109" s="1" t="s">
        <v>51</v>
      </c>
      <c r="M1109" s="1" t="s">
        <v>1472</v>
      </c>
      <c r="N1109" s="1">
        <v>0.42</v>
      </c>
      <c r="O1109" s="1" t="s">
        <v>33</v>
      </c>
      <c r="P1109" s="1" t="s">
        <v>136</v>
      </c>
      <c r="Q1109" s="1" t="s">
        <v>932</v>
      </c>
      <c r="R1109" s="1" t="s">
        <v>933</v>
      </c>
      <c r="S1109" s="1">
        <v>29915</v>
      </c>
      <c r="T1109" s="3">
        <v>42131</v>
      </c>
      <c r="U1109" s="3">
        <v>42132</v>
      </c>
      <c r="V1109" s="1">
        <v>739.67399999999998</v>
      </c>
      <c r="W1109" s="1">
        <v>7</v>
      </c>
      <c r="X1109" s="1">
        <v>122.93</v>
      </c>
      <c r="Y1109" s="4">
        <v>90334</v>
      </c>
    </row>
    <row r="1110" spans="1:25" ht="12.75" customHeight="1" x14ac:dyDescent="0.25">
      <c r="A1110" s="1">
        <v>21003</v>
      </c>
      <c r="B1110" s="1" t="s">
        <v>106</v>
      </c>
      <c r="C1110" s="1">
        <v>0</v>
      </c>
      <c r="D1110" s="1">
        <v>24.92</v>
      </c>
      <c r="E1110" s="1">
        <v>12.98</v>
      </c>
      <c r="F1110" s="1">
        <v>1997</v>
      </c>
      <c r="G1110" s="1" t="s">
        <v>1939</v>
      </c>
      <c r="H1110" s="1" t="s">
        <v>49</v>
      </c>
      <c r="I1110" s="1" t="s">
        <v>114</v>
      </c>
      <c r="J1110" s="1" t="s">
        <v>29</v>
      </c>
      <c r="K1110" s="1" t="s">
        <v>109</v>
      </c>
      <c r="L1110" s="1" t="s">
        <v>59</v>
      </c>
      <c r="M1110" s="1" t="s">
        <v>1940</v>
      </c>
      <c r="N1110" s="1">
        <v>0.39</v>
      </c>
      <c r="O1110" s="1" t="s">
        <v>33</v>
      </c>
      <c r="P1110" s="1" t="s">
        <v>136</v>
      </c>
      <c r="Q1110" s="1" t="s">
        <v>932</v>
      </c>
      <c r="R1110" s="1" t="s">
        <v>933</v>
      </c>
      <c r="S1110" s="1">
        <v>29915</v>
      </c>
      <c r="T1110" s="3">
        <v>42157</v>
      </c>
      <c r="U1110" s="3">
        <v>42157</v>
      </c>
      <c r="V1110" s="1">
        <v>-23.155999999999999</v>
      </c>
      <c r="W1110" s="1">
        <v>1</v>
      </c>
      <c r="X1110" s="1">
        <v>32.659999999999997</v>
      </c>
      <c r="Y1110" s="4">
        <v>90335</v>
      </c>
    </row>
    <row r="1111" spans="1:25" ht="12.75" customHeight="1" x14ac:dyDescent="0.25">
      <c r="A1111" s="1">
        <v>20392</v>
      </c>
      <c r="B1111" s="1" t="s">
        <v>37</v>
      </c>
      <c r="C1111" s="1">
        <v>0.06</v>
      </c>
      <c r="D1111" s="1">
        <v>4.42</v>
      </c>
      <c r="E1111" s="1">
        <v>4.99</v>
      </c>
      <c r="F1111" s="1">
        <v>1998</v>
      </c>
      <c r="G1111" s="1" t="s">
        <v>1941</v>
      </c>
      <c r="H1111" s="1" t="s">
        <v>49</v>
      </c>
      <c r="I1111" s="1" t="s">
        <v>28</v>
      </c>
      <c r="J1111" s="1" t="s">
        <v>29</v>
      </c>
      <c r="K1111" s="1" t="s">
        <v>69</v>
      </c>
      <c r="L1111" s="1" t="s">
        <v>59</v>
      </c>
      <c r="M1111" s="1" t="s">
        <v>70</v>
      </c>
      <c r="N1111" s="1">
        <v>0.38</v>
      </c>
      <c r="O1111" s="1" t="s">
        <v>33</v>
      </c>
      <c r="P1111" s="1" t="s">
        <v>53</v>
      </c>
      <c r="Q1111" s="1" t="s">
        <v>71</v>
      </c>
      <c r="R1111" s="1" t="s">
        <v>1942</v>
      </c>
      <c r="S1111" s="1">
        <v>11758</v>
      </c>
      <c r="T1111" s="3">
        <v>42158</v>
      </c>
      <c r="U1111" s="3">
        <v>42160</v>
      </c>
      <c r="V1111" s="1">
        <v>-10.435</v>
      </c>
      <c r="W1111" s="1">
        <v>3</v>
      </c>
      <c r="X1111" s="1">
        <v>14.85</v>
      </c>
      <c r="Y1111" s="4">
        <v>90568</v>
      </c>
    </row>
    <row r="1112" spans="1:25" ht="12.75" customHeight="1" x14ac:dyDescent="0.25">
      <c r="A1112" s="1">
        <v>24075</v>
      </c>
      <c r="B1112" s="1" t="s">
        <v>56</v>
      </c>
      <c r="C1112" s="1">
        <v>0.06</v>
      </c>
      <c r="D1112" s="1">
        <v>4.24</v>
      </c>
      <c r="E1112" s="1">
        <v>5.41</v>
      </c>
      <c r="F1112" s="1">
        <v>2004</v>
      </c>
      <c r="G1112" s="1" t="s">
        <v>1943</v>
      </c>
      <c r="H1112" s="1" t="s">
        <v>49</v>
      </c>
      <c r="I1112" s="1" t="s">
        <v>40</v>
      </c>
      <c r="J1112" s="1" t="s">
        <v>29</v>
      </c>
      <c r="K1112" s="1" t="s">
        <v>109</v>
      </c>
      <c r="L1112" s="1" t="s">
        <v>59</v>
      </c>
      <c r="M1112" s="1" t="s">
        <v>110</v>
      </c>
      <c r="N1112" s="1">
        <v>0.35</v>
      </c>
      <c r="O1112" s="1" t="s">
        <v>33</v>
      </c>
      <c r="P1112" s="1" t="s">
        <v>34</v>
      </c>
      <c r="Q1112" s="1" t="s">
        <v>82</v>
      </c>
      <c r="R1112" s="1" t="s">
        <v>1901</v>
      </c>
      <c r="S1112" s="1">
        <v>59715</v>
      </c>
      <c r="T1112" s="3">
        <v>42111</v>
      </c>
      <c r="U1112" s="3">
        <v>42113</v>
      </c>
      <c r="V1112" s="1">
        <v>-78.916679999999999</v>
      </c>
      <c r="W1112" s="1">
        <v>10</v>
      </c>
      <c r="X1112" s="1">
        <v>45</v>
      </c>
      <c r="Y1112" s="4">
        <v>91277</v>
      </c>
    </row>
    <row r="1113" spans="1:25" ht="12.75" customHeight="1" x14ac:dyDescent="0.25">
      <c r="A1113" s="1">
        <v>24076</v>
      </c>
      <c r="B1113" s="1" t="s">
        <v>56</v>
      </c>
      <c r="C1113" s="1">
        <v>0.04</v>
      </c>
      <c r="D1113" s="1">
        <v>6783.02</v>
      </c>
      <c r="E1113" s="1">
        <v>24.49</v>
      </c>
      <c r="F1113" s="1">
        <v>2004</v>
      </c>
      <c r="G1113" s="1" t="s">
        <v>1943</v>
      </c>
      <c r="H1113" s="1" t="s">
        <v>49</v>
      </c>
      <c r="I1113" s="1" t="s">
        <v>40</v>
      </c>
      <c r="J1113" s="1" t="s">
        <v>77</v>
      </c>
      <c r="K1113" s="1" t="s">
        <v>85</v>
      </c>
      <c r="L1113" s="1" t="s">
        <v>236</v>
      </c>
      <c r="M1113" s="1" t="s">
        <v>1277</v>
      </c>
      <c r="N1113" s="1">
        <v>0.39</v>
      </c>
      <c r="O1113" s="1" t="s">
        <v>33</v>
      </c>
      <c r="P1113" s="1" t="s">
        <v>34</v>
      </c>
      <c r="Q1113" s="1" t="s">
        <v>82</v>
      </c>
      <c r="R1113" s="1" t="s">
        <v>1901</v>
      </c>
      <c r="S1113" s="1">
        <v>59715</v>
      </c>
      <c r="T1113" s="3">
        <v>42111</v>
      </c>
      <c r="U1113" s="3">
        <v>42113</v>
      </c>
      <c r="V1113" s="1">
        <v>-13562.637407999999</v>
      </c>
      <c r="W1113" s="1">
        <v>1</v>
      </c>
      <c r="X1113" s="1">
        <v>6569.07</v>
      </c>
      <c r="Y1113" s="4">
        <v>91277</v>
      </c>
    </row>
    <row r="1114" spans="1:25" ht="12.75" customHeight="1" x14ac:dyDescent="0.25">
      <c r="A1114" s="1">
        <v>25251</v>
      </c>
      <c r="B1114" s="1" t="s">
        <v>37</v>
      </c>
      <c r="C1114" s="1">
        <v>0.03</v>
      </c>
      <c r="D1114" s="1">
        <v>5.78</v>
      </c>
      <c r="E1114" s="1">
        <v>5.37</v>
      </c>
      <c r="F1114" s="1">
        <v>2006</v>
      </c>
      <c r="G1114" s="1" t="s">
        <v>1944</v>
      </c>
      <c r="H1114" s="1" t="s">
        <v>49</v>
      </c>
      <c r="I1114" s="1" t="s">
        <v>40</v>
      </c>
      <c r="J1114" s="1" t="s">
        <v>29</v>
      </c>
      <c r="K1114" s="1" t="s">
        <v>93</v>
      </c>
      <c r="L1114" s="1" t="s">
        <v>59</v>
      </c>
      <c r="M1114" s="1" t="s">
        <v>1945</v>
      </c>
      <c r="N1114" s="1">
        <v>0.36</v>
      </c>
      <c r="O1114" s="1" t="s">
        <v>33</v>
      </c>
      <c r="P1114" s="1" t="s">
        <v>34</v>
      </c>
      <c r="Q1114" s="1" t="s">
        <v>255</v>
      </c>
      <c r="R1114" s="1" t="s">
        <v>1946</v>
      </c>
      <c r="S1114" s="1">
        <v>81301</v>
      </c>
      <c r="T1114" s="3">
        <v>42068</v>
      </c>
      <c r="U1114" s="3">
        <v>42069</v>
      </c>
      <c r="V1114" s="1">
        <v>-63.35</v>
      </c>
      <c r="W1114" s="1">
        <v>15</v>
      </c>
      <c r="X1114" s="1">
        <v>88.22</v>
      </c>
      <c r="Y1114" s="4">
        <v>88798</v>
      </c>
    </row>
    <row r="1115" spans="1:25" ht="12.75" customHeight="1" x14ac:dyDescent="0.25">
      <c r="A1115" s="1">
        <v>20006</v>
      </c>
      <c r="B1115" s="1" t="s">
        <v>56</v>
      </c>
      <c r="C1115" s="1">
        <v>0.1</v>
      </c>
      <c r="D1115" s="1">
        <v>10.48</v>
      </c>
      <c r="E1115" s="1">
        <v>2.89</v>
      </c>
      <c r="F1115" s="1">
        <v>2016</v>
      </c>
      <c r="G1115" s="1" t="s">
        <v>1947</v>
      </c>
      <c r="H1115" s="1" t="s">
        <v>49</v>
      </c>
      <c r="I1115" s="1" t="s">
        <v>28</v>
      </c>
      <c r="J1115" s="1" t="s">
        <v>29</v>
      </c>
      <c r="K1115" s="1" t="s">
        <v>30</v>
      </c>
      <c r="L1115" s="1" t="s">
        <v>51</v>
      </c>
      <c r="M1115" s="1" t="s">
        <v>1808</v>
      </c>
      <c r="N1115" s="1">
        <v>0.6</v>
      </c>
      <c r="O1115" s="1" t="s">
        <v>33</v>
      </c>
      <c r="P1115" s="1" t="s">
        <v>61</v>
      </c>
      <c r="Q1115" s="1" t="s">
        <v>300</v>
      </c>
      <c r="R1115" s="1" t="s">
        <v>731</v>
      </c>
      <c r="S1115" s="1">
        <v>48195</v>
      </c>
      <c r="T1115" s="3">
        <v>42173</v>
      </c>
      <c r="U1115" s="3">
        <v>42174</v>
      </c>
      <c r="V1115" s="1">
        <v>-8.9039999999999999</v>
      </c>
      <c r="W1115" s="1">
        <v>4</v>
      </c>
      <c r="X1115" s="1">
        <v>40.29</v>
      </c>
      <c r="Y1115" s="4">
        <v>86874</v>
      </c>
    </row>
    <row r="1116" spans="1:25" ht="12.75" customHeight="1" x14ac:dyDescent="0.25">
      <c r="A1116" s="1">
        <v>18989</v>
      </c>
      <c r="B1116" s="1" t="s">
        <v>25</v>
      </c>
      <c r="C1116" s="1">
        <v>7.0000000000000007E-2</v>
      </c>
      <c r="D1116" s="1">
        <v>39.479999999999997</v>
      </c>
      <c r="E1116" s="1">
        <v>1.99</v>
      </c>
      <c r="F1116" s="1">
        <v>2014</v>
      </c>
      <c r="G1116" s="1" t="s">
        <v>1948</v>
      </c>
      <c r="H1116" s="1" t="s">
        <v>49</v>
      </c>
      <c r="I1116" s="1" t="s">
        <v>40</v>
      </c>
      <c r="J1116" s="1" t="s">
        <v>77</v>
      </c>
      <c r="K1116" s="1" t="s">
        <v>180</v>
      </c>
      <c r="L1116" s="1" t="s">
        <v>51</v>
      </c>
      <c r="M1116" s="1" t="s">
        <v>705</v>
      </c>
      <c r="N1116" s="1">
        <v>0.54</v>
      </c>
      <c r="O1116" s="1" t="s">
        <v>33</v>
      </c>
      <c r="P1116" s="1" t="s">
        <v>61</v>
      </c>
      <c r="Q1116" s="1" t="s">
        <v>330</v>
      </c>
      <c r="R1116" s="1" t="s">
        <v>1949</v>
      </c>
      <c r="S1116" s="1">
        <v>51503</v>
      </c>
      <c r="T1116" s="3">
        <v>42085</v>
      </c>
      <c r="U1116" s="3">
        <v>42087</v>
      </c>
      <c r="V1116" s="1">
        <v>88.72</v>
      </c>
      <c r="W1116" s="1">
        <v>4</v>
      </c>
      <c r="X1116" s="1">
        <v>151.27000000000001</v>
      </c>
      <c r="Y1116" s="4">
        <v>88367</v>
      </c>
    </row>
    <row r="1117" spans="1:25" ht="12.75" customHeight="1" x14ac:dyDescent="0.25">
      <c r="A1117" s="1">
        <v>18990</v>
      </c>
      <c r="B1117" s="1" t="s">
        <v>25</v>
      </c>
      <c r="C1117" s="1">
        <v>0</v>
      </c>
      <c r="D1117" s="1">
        <v>4.91</v>
      </c>
      <c r="E1117" s="1">
        <v>0.5</v>
      </c>
      <c r="F1117" s="1">
        <v>2014</v>
      </c>
      <c r="G1117" s="1" t="s">
        <v>1948</v>
      </c>
      <c r="H1117" s="1" t="s">
        <v>49</v>
      </c>
      <c r="I1117" s="1" t="s">
        <v>40</v>
      </c>
      <c r="J1117" s="1" t="s">
        <v>29</v>
      </c>
      <c r="K1117" s="1" t="s">
        <v>134</v>
      </c>
      <c r="L1117" s="1" t="s">
        <v>59</v>
      </c>
      <c r="M1117" s="1" t="s">
        <v>163</v>
      </c>
      <c r="N1117" s="1">
        <v>0.36</v>
      </c>
      <c r="O1117" s="1" t="s">
        <v>33</v>
      </c>
      <c r="P1117" s="1" t="s">
        <v>61</v>
      </c>
      <c r="Q1117" s="1" t="s">
        <v>330</v>
      </c>
      <c r="R1117" s="1" t="s">
        <v>1949</v>
      </c>
      <c r="S1117" s="1">
        <v>51503</v>
      </c>
      <c r="T1117" s="3">
        <v>42085</v>
      </c>
      <c r="U1117" s="3">
        <v>42087</v>
      </c>
      <c r="V1117" s="1">
        <v>7.2518999999999991</v>
      </c>
      <c r="W1117" s="1">
        <v>2</v>
      </c>
      <c r="X1117" s="1">
        <v>10.51</v>
      </c>
      <c r="Y1117" s="4">
        <v>88367</v>
      </c>
    </row>
    <row r="1118" spans="1:25" ht="12.75" customHeight="1" x14ac:dyDescent="0.25">
      <c r="A1118" s="1">
        <v>21573</v>
      </c>
      <c r="B1118" s="1" t="s">
        <v>47</v>
      </c>
      <c r="C1118" s="1">
        <v>0.06</v>
      </c>
      <c r="D1118" s="1">
        <v>6.48</v>
      </c>
      <c r="E1118" s="1">
        <v>7.49</v>
      </c>
      <c r="F1118" s="1">
        <v>2014</v>
      </c>
      <c r="G1118" s="1" t="s">
        <v>1948</v>
      </c>
      <c r="H1118" s="1" t="s">
        <v>49</v>
      </c>
      <c r="I1118" s="1" t="s">
        <v>40</v>
      </c>
      <c r="J1118" s="1" t="s">
        <v>29</v>
      </c>
      <c r="K1118" s="1" t="s">
        <v>93</v>
      </c>
      <c r="L1118" s="1" t="s">
        <v>59</v>
      </c>
      <c r="M1118" s="1" t="s">
        <v>1950</v>
      </c>
      <c r="N1118" s="1">
        <v>0.37</v>
      </c>
      <c r="O1118" s="1" t="s">
        <v>33</v>
      </c>
      <c r="P1118" s="1" t="s">
        <v>61</v>
      </c>
      <c r="Q1118" s="1" t="s">
        <v>330</v>
      </c>
      <c r="R1118" s="1" t="s">
        <v>1949</v>
      </c>
      <c r="S1118" s="1">
        <v>51503</v>
      </c>
      <c r="T1118" s="3">
        <v>42098</v>
      </c>
      <c r="U1118" s="3">
        <v>42098</v>
      </c>
      <c r="V1118" s="1">
        <v>-191.49</v>
      </c>
      <c r="W1118" s="1">
        <v>12</v>
      </c>
      <c r="X1118" s="1">
        <v>74.930000000000007</v>
      </c>
      <c r="Y1118" s="4">
        <v>88368</v>
      </c>
    </row>
    <row r="1119" spans="1:25" ht="12.75" customHeight="1" x14ac:dyDescent="0.25">
      <c r="A1119" s="1">
        <v>25557</v>
      </c>
      <c r="B1119" s="1" t="s">
        <v>47</v>
      </c>
      <c r="C1119" s="1">
        <v>0.02</v>
      </c>
      <c r="D1119" s="1">
        <v>120.98</v>
      </c>
      <c r="E1119" s="1">
        <v>58.64</v>
      </c>
      <c r="F1119" s="1">
        <v>2020</v>
      </c>
      <c r="G1119" s="1" t="s">
        <v>1951</v>
      </c>
      <c r="H1119" s="1" t="s">
        <v>39</v>
      </c>
      <c r="I1119" s="1" t="s">
        <v>40</v>
      </c>
      <c r="J1119" s="1" t="s">
        <v>41</v>
      </c>
      <c r="K1119" s="1" t="s">
        <v>191</v>
      </c>
      <c r="L1119" s="1" t="s">
        <v>121</v>
      </c>
      <c r="M1119" s="1" t="s">
        <v>1952</v>
      </c>
      <c r="N1119" s="1">
        <v>0.75</v>
      </c>
      <c r="O1119" s="1" t="s">
        <v>33</v>
      </c>
      <c r="P1119" s="1" t="s">
        <v>53</v>
      </c>
      <c r="Q1119" s="1" t="s">
        <v>234</v>
      </c>
      <c r="R1119" s="1" t="s">
        <v>1953</v>
      </c>
      <c r="S1119" s="1">
        <v>15239</v>
      </c>
      <c r="T1119" s="3">
        <v>42048</v>
      </c>
      <c r="U1119" s="3">
        <v>42050</v>
      </c>
      <c r="V1119" s="1">
        <v>-1330.5</v>
      </c>
      <c r="W1119" s="1">
        <v>11</v>
      </c>
      <c r="X1119" s="1">
        <v>1370.99</v>
      </c>
      <c r="Y1119" s="4">
        <v>86933</v>
      </c>
    </row>
    <row r="1120" spans="1:25" ht="12.75" customHeight="1" x14ac:dyDescent="0.25">
      <c r="A1120" s="1">
        <v>22145</v>
      </c>
      <c r="B1120" s="1" t="s">
        <v>47</v>
      </c>
      <c r="C1120" s="1">
        <v>0.04</v>
      </c>
      <c r="D1120" s="1">
        <v>120.97</v>
      </c>
      <c r="E1120" s="1">
        <v>7.11</v>
      </c>
      <c r="F1120" s="1">
        <v>2030</v>
      </c>
      <c r="G1120" s="1" t="s">
        <v>1954</v>
      </c>
      <c r="H1120" s="1" t="s">
        <v>49</v>
      </c>
      <c r="I1120" s="1" t="s">
        <v>28</v>
      </c>
      <c r="J1120" s="1" t="s">
        <v>77</v>
      </c>
      <c r="K1120" s="1" t="s">
        <v>85</v>
      </c>
      <c r="L1120" s="1" t="s">
        <v>86</v>
      </c>
      <c r="M1120" s="1" t="s">
        <v>1955</v>
      </c>
      <c r="N1120" s="1">
        <v>0.36</v>
      </c>
      <c r="O1120" s="1" t="s">
        <v>33</v>
      </c>
      <c r="P1120" s="1" t="s">
        <v>61</v>
      </c>
      <c r="Q1120" s="1" t="s">
        <v>130</v>
      </c>
      <c r="R1120" s="1" t="s">
        <v>1576</v>
      </c>
      <c r="S1120" s="1">
        <v>75401</v>
      </c>
      <c r="T1120" s="3">
        <v>42080</v>
      </c>
      <c r="U1120" s="3">
        <v>42080</v>
      </c>
      <c r="V1120" s="1">
        <v>1320.5495999999998</v>
      </c>
      <c r="W1120" s="1">
        <v>16</v>
      </c>
      <c r="X1120" s="1">
        <v>1913.84</v>
      </c>
      <c r="Y1120" s="4">
        <v>91059</v>
      </c>
    </row>
    <row r="1121" spans="1:25" ht="12.75" customHeight="1" x14ac:dyDescent="0.25">
      <c r="A1121" s="1">
        <v>22146</v>
      </c>
      <c r="B1121" s="1" t="s">
        <v>47</v>
      </c>
      <c r="C1121" s="1">
        <v>0</v>
      </c>
      <c r="D1121" s="1">
        <v>195.99</v>
      </c>
      <c r="E1121" s="1">
        <v>4.2</v>
      </c>
      <c r="F1121" s="1">
        <v>2030</v>
      </c>
      <c r="G1121" s="1" t="s">
        <v>1954</v>
      </c>
      <c r="H1121" s="1" t="s">
        <v>49</v>
      </c>
      <c r="I1121" s="1" t="s">
        <v>28</v>
      </c>
      <c r="J1121" s="1" t="s">
        <v>77</v>
      </c>
      <c r="K1121" s="1" t="s">
        <v>78</v>
      </c>
      <c r="L1121" s="1" t="s">
        <v>59</v>
      </c>
      <c r="M1121" s="1" t="s">
        <v>1956</v>
      </c>
      <c r="N1121" s="1">
        <v>0.6</v>
      </c>
      <c r="O1121" s="1" t="s">
        <v>33</v>
      </c>
      <c r="P1121" s="1" t="s">
        <v>61</v>
      </c>
      <c r="Q1121" s="1" t="s">
        <v>130</v>
      </c>
      <c r="R1121" s="1" t="s">
        <v>1576</v>
      </c>
      <c r="S1121" s="1">
        <v>75401</v>
      </c>
      <c r="T1121" s="3">
        <v>42080</v>
      </c>
      <c r="U1121" s="3">
        <v>42082</v>
      </c>
      <c r="V1121" s="1">
        <v>1585.5030000000002</v>
      </c>
      <c r="W1121" s="1">
        <v>16</v>
      </c>
      <c r="X1121" s="1">
        <v>2692.12</v>
      </c>
      <c r="Y1121" s="4">
        <v>91059</v>
      </c>
    </row>
    <row r="1122" spans="1:25" ht="12.75" customHeight="1" x14ac:dyDescent="0.25">
      <c r="A1122" s="1">
        <v>20654</v>
      </c>
      <c r="B1122" s="1" t="s">
        <v>56</v>
      </c>
      <c r="C1122" s="1">
        <v>0.03</v>
      </c>
      <c r="D1122" s="1">
        <v>55.98</v>
      </c>
      <c r="E1122" s="1">
        <v>4.8600000000000003</v>
      </c>
      <c r="F1122" s="1">
        <v>2030</v>
      </c>
      <c r="G1122" s="1" t="s">
        <v>1954</v>
      </c>
      <c r="H1122" s="1" t="s">
        <v>49</v>
      </c>
      <c r="I1122" s="1" t="s">
        <v>28</v>
      </c>
      <c r="J1122" s="1" t="s">
        <v>29</v>
      </c>
      <c r="K1122" s="1" t="s">
        <v>93</v>
      </c>
      <c r="L1122" s="1" t="s">
        <v>59</v>
      </c>
      <c r="M1122" s="1" t="s">
        <v>612</v>
      </c>
      <c r="N1122" s="1">
        <v>0.36</v>
      </c>
      <c r="O1122" s="1" t="s">
        <v>33</v>
      </c>
      <c r="P1122" s="1" t="s">
        <v>61</v>
      </c>
      <c r="Q1122" s="1" t="s">
        <v>130</v>
      </c>
      <c r="R1122" s="1" t="s">
        <v>1576</v>
      </c>
      <c r="S1122" s="1">
        <v>75401</v>
      </c>
      <c r="T1122" s="3">
        <v>42081</v>
      </c>
      <c r="U1122" s="3">
        <v>42083</v>
      </c>
      <c r="V1122" s="1">
        <v>526.04219999999998</v>
      </c>
      <c r="W1122" s="1">
        <v>13</v>
      </c>
      <c r="X1122" s="1">
        <v>762.38</v>
      </c>
      <c r="Y1122" s="4">
        <v>91060</v>
      </c>
    </row>
    <row r="1123" spans="1:25" ht="12.75" customHeight="1" x14ac:dyDescent="0.25">
      <c r="A1123" s="1">
        <v>25918</v>
      </c>
      <c r="B1123" s="1" t="s">
        <v>47</v>
      </c>
      <c r="C1123" s="1">
        <v>0.1</v>
      </c>
      <c r="D1123" s="1">
        <v>1.89</v>
      </c>
      <c r="E1123" s="1">
        <v>0.76</v>
      </c>
      <c r="F1123" s="1">
        <v>2035</v>
      </c>
      <c r="G1123" s="1" t="s">
        <v>1957</v>
      </c>
      <c r="H1123" s="1" t="s">
        <v>49</v>
      </c>
      <c r="I1123" s="1" t="s">
        <v>114</v>
      </c>
      <c r="J1123" s="1" t="s">
        <v>29</v>
      </c>
      <c r="K1123" s="1" t="s">
        <v>66</v>
      </c>
      <c r="L1123" s="1" t="s">
        <v>31</v>
      </c>
      <c r="M1123" s="1" t="s">
        <v>1958</v>
      </c>
      <c r="N1123" s="1">
        <v>0.83</v>
      </c>
      <c r="O1123" s="1" t="s">
        <v>33</v>
      </c>
      <c r="P1123" s="1" t="s">
        <v>136</v>
      </c>
      <c r="Q1123" s="1" t="s">
        <v>362</v>
      </c>
      <c r="R1123" s="1" t="s">
        <v>1841</v>
      </c>
      <c r="S1123" s="1">
        <v>33403</v>
      </c>
      <c r="T1123" s="3">
        <v>42142</v>
      </c>
      <c r="U1123" s="3">
        <v>42144</v>
      </c>
      <c r="V1123" s="1">
        <v>-40.432000000000002</v>
      </c>
      <c r="W1123" s="1">
        <v>20</v>
      </c>
      <c r="X1123" s="1">
        <v>36.72</v>
      </c>
      <c r="Y1123" s="4">
        <v>87117</v>
      </c>
    </row>
    <row r="1124" spans="1:25" ht="12.75" customHeight="1" x14ac:dyDescent="0.25">
      <c r="A1124" s="1">
        <v>19733</v>
      </c>
      <c r="B1124" s="1" t="s">
        <v>37</v>
      </c>
      <c r="C1124" s="1">
        <v>0</v>
      </c>
      <c r="D1124" s="1">
        <v>73.98</v>
      </c>
      <c r="E1124" s="1">
        <v>14.52</v>
      </c>
      <c r="F1124" s="1">
        <v>2037</v>
      </c>
      <c r="G1124" s="1" t="s">
        <v>1959</v>
      </c>
      <c r="H1124" s="1" t="s">
        <v>49</v>
      </c>
      <c r="I1124" s="1" t="s">
        <v>58</v>
      </c>
      <c r="J1124" s="1" t="s">
        <v>77</v>
      </c>
      <c r="K1124" s="1" t="s">
        <v>180</v>
      </c>
      <c r="L1124" s="1" t="s">
        <v>59</v>
      </c>
      <c r="M1124" s="1" t="s">
        <v>1140</v>
      </c>
      <c r="N1124" s="1">
        <v>0.65</v>
      </c>
      <c r="O1124" s="1" t="s">
        <v>33</v>
      </c>
      <c r="P1124" s="1" t="s">
        <v>34</v>
      </c>
      <c r="Q1124" s="1" t="s">
        <v>82</v>
      </c>
      <c r="R1124" s="1" t="s">
        <v>1901</v>
      </c>
      <c r="S1124" s="1">
        <v>59715</v>
      </c>
      <c r="T1124" s="3">
        <v>42075</v>
      </c>
      <c r="U1124" s="3">
        <v>42077</v>
      </c>
      <c r="V1124" s="1">
        <v>-88.61</v>
      </c>
      <c r="W1124" s="1">
        <v>4</v>
      </c>
      <c r="X1124" s="1">
        <v>305.70999999999998</v>
      </c>
      <c r="Y1124" s="4">
        <v>89333</v>
      </c>
    </row>
    <row r="1125" spans="1:25" ht="12.75" customHeight="1" x14ac:dyDescent="0.25">
      <c r="A1125" s="1">
        <v>22018</v>
      </c>
      <c r="B1125" s="1" t="s">
        <v>25</v>
      </c>
      <c r="C1125" s="1">
        <v>0.06</v>
      </c>
      <c r="D1125" s="1">
        <v>40.99</v>
      </c>
      <c r="E1125" s="1">
        <v>17.48</v>
      </c>
      <c r="F1125" s="1">
        <v>2038</v>
      </c>
      <c r="G1125" s="1" t="s">
        <v>1960</v>
      </c>
      <c r="H1125" s="1" t="s">
        <v>49</v>
      </c>
      <c r="I1125" s="1" t="s">
        <v>58</v>
      </c>
      <c r="J1125" s="1" t="s">
        <v>29</v>
      </c>
      <c r="K1125" s="1" t="s">
        <v>93</v>
      </c>
      <c r="L1125" s="1" t="s">
        <v>59</v>
      </c>
      <c r="M1125" s="1" t="s">
        <v>1106</v>
      </c>
      <c r="N1125" s="1">
        <v>0.36</v>
      </c>
      <c r="O1125" s="1" t="s">
        <v>33</v>
      </c>
      <c r="P1125" s="1" t="s">
        <v>53</v>
      </c>
      <c r="Q1125" s="1" t="s">
        <v>71</v>
      </c>
      <c r="R1125" s="1" t="s">
        <v>1961</v>
      </c>
      <c r="S1125" s="1">
        <v>10550</v>
      </c>
      <c r="T1125" s="3">
        <v>42115</v>
      </c>
      <c r="U1125" s="3">
        <v>42115</v>
      </c>
      <c r="V1125" s="1">
        <v>109.16</v>
      </c>
      <c r="W1125" s="1">
        <v>7</v>
      </c>
      <c r="X1125" s="1">
        <v>277.12</v>
      </c>
      <c r="Y1125" s="4">
        <v>89334</v>
      </c>
    </row>
    <row r="1126" spans="1:25" ht="12.75" customHeight="1" x14ac:dyDescent="0.25">
      <c r="A1126" s="1">
        <v>24731</v>
      </c>
      <c r="B1126" s="1" t="s">
        <v>106</v>
      </c>
      <c r="C1126" s="1">
        <v>0.09</v>
      </c>
      <c r="D1126" s="1">
        <v>20.99</v>
      </c>
      <c r="E1126" s="1">
        <v>2.5</v>
      </c>
      <c r="F1126" s="1">
        <v>2044</v>
      </c>
      <c r="G1126" s="1" t="s">
        <v>1962</v>
      </c>
      <c r="H1126" s="1" t="s">
        <v>49</v>
      </c>
      <c r="I1126" s="1" t="s">
        <v>28</v>
      </c>
      <c r="J1126" s="1" t="s">
        <v>77</v>
      </c>
      <c r="K1126" s="1" t="s">
        <v>78</v>
      </c>
      <c r="L1126" s="1" t="s">
        <v>31</v>
      </c>
      <c r="M1126" s="1" t="s">
        <v>1170</v>
      </c>
      <c r="N1126" s="1">
        <v>0.81</v>
      </c>
      <c r="O1126" s="1" t="s">
        <v>33</v>
      </c>
      <c r="P1126" s="1" t="s">
        <v>136</v>
      </c>
      <c r="Q1126" s="1" t="s">
        <v>958</v>
      </c>
      <c r="R1126" s="1" t="s">
        <v>1963</v>
      </c>
      <c r="S1126" s="1">
        <v>72756</v>
      </c>
      <c r="T1126" s="3">
        <v>42179</v>
      </c>
      <c r="U1126" s="3">
        <v>42186</v>
      </c>
      <c r="V1126" s="1">
        <v>-136.12200000000001</v>
      </c>
      <c r="W1126" s="1">
        <v>6</v>
      </c>
      <c r="X1126" s="1">
        <v>100.11</v>
      </c>
      <c r="Y1126" s="4">
        <v>88692</v>
      </c>
    </row>
    <row r="1127" spans="1:25" ht="12.75" customHeight="1" x14ac:dyDescent="0.25">
      <c r="A1127" s="1">
        <v>22970</v>
      </c>
      <c r="B1127" s="1" t="s">
        <v>47</v>
      </c>
      <c r="C1127" s="1">
        <v>0.04</v>
      </c>
      <c r="D1127" s="1">
        <v>4.28</v>
      </c>
      <c r="E1127" s="1">
        <v>5.68</v>
      </c>
      <c r="F1127" s="1">
        <v>2046</v>
      </c>
      <c r="G1127" s="1" t="s">
        <v>1964</v>
      </c>
      <c r="H1127" s="1" t="s">
        <v>49</v>
      </c>
      <c r="I1127" s="1" t="s">
        <v>28</v>
      </c>
      <c r="J1127" s="1" t="s">
        <v>29</v>
      </c>
      <c r="K1127" s="1" t="s">
        <v>93</v>
      </c>
      <c r="L1127" s="1" t="s">
        <v>59</v>
      </c>
      <c r="M1127" s="1" t="s">
        <v>1965</v>
      </c>
      <c r="N1127" s="1">
        <v>0.4</v>
      </c>
      <c r="O1127" s="1" t="s">
        <v>33</v>
      </c>
      <c r="P1127" s="1" t="s">
        <v>61</v>
      </c>
      <c r="Q1127" s="1" t="s">
        <v>183</v>
      </c>
      <c r="R1127" s="1" t="s">
        <v>1966</v>
      </c>
      <c r="S1127" s="1">
        <v>67901</v>
      </c>
      <c r="T1127" s="3">
        <v>42167</v>
      </c>
      <c r="U1127" s="3">
        <v>42169</v>
      </c>
      <c r="V1127" s="1">
        <v>-27.375</v>
      </c>
      <c r="W1127" s="1">
        <v>7</v>
      </c>
      <c r="X1127" s="1">
        <v>31.54</v>
      </c>
      <c r="Y1127" s="4">
        <v>88219</v>
      </c>
    </row>
    <row r="1128" spans="1:25" ht="12.75" customHeight="1" x14ac:dyDescent="0.25">
      <c r="A1128" s="1">
        <v>22971</v>
      </c>
      <c r="B1128" s="1" t="s">
        <v>47</v>
      </c>
      <c r="C1128" s="1">
        <v>0.06</v>
      </c>
      <c r="D1128" s="1">
        <v>376.13</v>
      </c>
      <c r="E1128" s="1">
        <v>85.63</v>
      </c>
      <c r="F1128" s="1">
        <v>2046</v>
      </c>
      <c r="G1128" s="1" t="s">
        <v>1964</v>
      </c>
      <c r="H1128" s="1" t="s">
        <v>39</v>
      </c>
      <c r="I1128" s="1" t="s">
        <v>28</v>
      </c>
      <c r="J1128" s="1" t="s">
        <v>41</v>
      </c>
      <c r="K1128" s="1" t="s">
        <v>152</v>
      </c>
      <c r="L1128" s="1" t="s">
        <v>121</v>
      </c>
      <c r="M1128" s="1" t="s">
        <v>1967</v>
      </c>
      <c r="N1128" s="1">
        <v>0.74</v>
      </c>
      <c r="O1128" s="1" t="s">
        <v>33</v>
      </c>
      <c r="P1128" s="1" t="s">
        <v>61</v>
      </c>
      <c r="Q1128" s="1" t="s">
        <v>183</v>
      </c>
      <c r="R1128" s="1" t="s">
        <v>1966</v>
      </c>
      <c r="S1128" s="1">
        <v>67901</v>
      </c>
      <c r="T1128" s="3">
        <v>42167</v>
      </c>
      <c r="U1128" s="3">
        <v>42169</v>
      </c>
      <c r="V1128" s="1">
        <v>-435.75749999999999</v>
      </c>
      <c r="W1128" s="1">
        <v>13</v>
      </c>
      <c r="X1128" s="1">
        <v>4634.6899999999996</v>
      </c>
      <c r="Y1128" s="4">
        <v>88219</v>
      </c>
    </row>
    <row r="1129" spans="1:25" ht="12.75" customHeight="1" x14ac:dyDescent="0.25">
      <c r="A1129" s="1">
        <v>22972</v>
      </c>
      <c r="B1129" s="1" t="s">
        <v>47</v>
      </c>
      <c r="C1129" s="1">
        <v>0.06</v>
      </c>
      <c r="D1129" s="1">
        <v>424.21</v>
      </c>
      <c r="E1129" s="1">
        <v>110.2</v>
      </c>
      <c r="F1129" s="1">
        <v>2046</v>
      </c>
      <c r="G1129" s="1" t="s">
        <v>1964</v>
      </c>
      <c r="H1129" s="1" t="s">
        <v>39</v>
      </c>
      <c r="I1129" s="1" t="s">
        <v>28</v>
      </c>
      <c r="J1129" s="1" t="s">
        <v>41</v>
      </c>
      <c r="K1129" s="1" t="s">
        <v>152</v>
      </c>
      <c r="L1129" s="1" t="s">
        <v>121</v>
      </c>
      <c r="M1129" s="1" t="s">
        <v>1900</v>
      </c>
      <c r="N1129" s="1">
        <v>0.67</v>
      </c>
      <c r="O1129" s="1" t="s">
        <v>33</v>
      </c>
      <c r="P1129" s="1" t="s">
        <v>61</v>
      </c>
      <c r="Q1129" s="1" t="s">
        <v>183</v>
      </c>
      <c r="R1129" s="1" t="s">
        <v>1966</v>
      </c>
      <c r="S1129" s="1">
        <v>67901</v>
      </c>
      <c r="T1129" s="3">
        <v>42167</v>
      </c>
      <c r="U1129" s="3">
        <v>42168</v>
      </c>
      <c r="V1129" s="1">
        <v>682.53</v>
      </c>
      <c r="W1129" s="1">
        <v>17</v>
      </c>
      <c r="X1129" s="1">
        <v>7304.03</v>
      </c>
      <c r="Y1129" s="4">
        <v>88219</v>
      </c>
    </row>
    <row r="1130" spans="1:25" ht="12.75" customHeight="1" x14ac:dyDescent="0.25">
      <c r="A1130" s="1">
        <v>22973</v>
      </c>
      <c r="B1130" s="1" t="s">
        <v>47</v>
      </c>
      <c r="C1130" s="1">
        <v>0.06</v>
      </c>
      <c r="D1130" s="1">
        <v>195.99</v>
      </c>
      <c r="E1130" s="1">
        <v>8.99</v>
      </c>
      <c r="F1130" s="1">
        <v>2046</v>
      </c>
      <c r="G1130" s="1" t="s">
        <v>1964</v>
      </c>
      <c r="H1130" s="1" t="s">
        <v>49</v>
      </c>
      <c r="I1130" s="1" t="s">
        <v>28</v>
      </c>
      <c r="J1130" s="1" t="s">
        <v>77</v>
      </c>
      <c r="K1130" s="1" t="s">
        <v>78</v>
      </c>
      <c r="L1130" s="1" t="s">
        <v>59</v>
      </c>
      <c r="M1130" s="1" t="s">
        <v>734</v>
      </c>
      <c r="N1130" s="1">
        <v>0.6</v>
      </c>
      <c r="O1130" s="1" t="s">
        <v>33</v>
      </c>
      <c r="P1130" s="1" t="s">
        <v>61</v>
      </c>
      <c r="Q1130" s="1" t="s">
        <v>183</v>
      </c>
      <c r="R1130" s="1" t="s">
        <v>1966</v>
      </c>
      <c r="S1130" s="1">
        <v>67901</v>
      </c>
      <c r="T1130" s="3">
        <v>42167</v>
      </c>
      <c r="U1130" s="3">
        <v>42169</v>
      </c>
      <c r="V1130" s="1">
        <v>-277.22200000000004</v>
      </c>
      <c r="W1130" s="1">
        <v>4</v>
      </c>
      <c r="X1130" s="1">
        <v>632.65</v>
      </c>
      <c r="Y1130" s="4">
        <v>88219</v>
      </c>
    </row>
    <row r="1131" spans="1:25" ht="12.75" customHeight="1" x14ac:dyDescent="0.25">
      <c r="A1131" s="1">
        <v>18497</v>
      </c>
      <c r="B1131" s="1" t="s">
        <v>25</v>
      </c>
      <c r="C1131" s="1">
        <v>0.03</v>
      </c>
      <c r="D1131" s="1">
        <v>15.28</v>
      </c>
      <c r="E1131" s="1">
        <v>1.99</v>
      </c>
      <c r="F1131" s="1">
        <v>2049</v>
      </c>
      <c r="G1131" s="1" t="s">
        <v>1968</v>
      </c>
      <c r="H1131" s="1" t="s">
        <v>49</v>
      </c>
      <c r="I1131" s="1" t="s">
        <v>28</v>
      </c>
      <c r="J1131" s="1" t="s">
        <v>77</v>
      </c>
      <c r="K1131" s="1" t="s">
        <v>180</v>
      </c>
      <c r="L1131" s="1" t="s">
        <v>51</v>
      </c>
      <c r="M1131" s="1" t="s">
        <v>333</v>
      </c>
      <c r="N1131" s="1">
        <v>0.42</v>
      </c>
      <c r="O1131" s="1" t="s">
        <v>33</v>
      </c>
      <c r="P1131" s="1" t="s">
        <v>136</v>
      </c>
      <c r="Q1131" s="1" t="s">
        <v>137</v>
      </c>
      <c r="R1131" s="1" t="s">
        <v>1969</v>
      </c>
      <c r="S1131" s="1">
        <v>22801</v>
      </c>
      <c r="T1131" s="3">
        <v>42176</v>
      </c>
      <c r="U1131" s="3">
        <v>42178</v>
      </c>
      <c r="V1131" s="1">
        <v>-266.68600000000004</v>
      </c>
      <c r="W1131" s="1">
        <v>19</v>
      </c>
      <c r="X1131" s="1">
        <v>290.98</v>
      </c>
      <c r="Y1131" s="4">
        <v>88220</v>
      </c>
    </row>
    <row r="1132" spans="1:25" ht="12.75" customHeight="1" x14ac:dyDescent="0.25">
      <c r="A1132" s="1">
        <v>18498</v>
      </c>
      <c r="B1132" s="1" t="s">
        <v>25</v>
      </c>
      <c r="C1132" s="1">
        <v>0.09</v>
      </c>
      <c r="D1132" s="1">
        <v>1.76</v>
      </c>
      <c r="E1132" s="1">
        <v>0.7</v>
      </c>
      <c r="F1132" s="1">
        <v>2049</v>
      </c>
      <c r="G1132" s="1" t="s">
        <v>1968</v>
      </c>
      <c r="H1132" s="1" t="s">
        <v>49</v>
      </c>
      <c r="I1132" s="1" t="s">
        <v>28</v>
      </c>
      <c r="J1132" s="1" t="s">
        <v>29</v>
      </c>
      <c r="K1132" s="1" t="s">
        <v>30</v>
      </c>
      <c r="L1132" s="1" t="s">
        <v>31</v>
      </c>
      <c r="M1132" s="1" t="s">
        <v>1970</v>
      </c>
      <c r="N1132" s="1">
        <v>0.56000000000000005</v>
      </c>
      <c r="O1132" s="1" t="s">
        <v>33</v>
      </c>
      <c r="P1132" s="1" t="s">
        <v>136</v>
      </c>
      <c r="Q1132" s="1" t="s">
        <v>137</v>
      </c>
      <c r="R1132" s="1" t="s">
        <v>1969</v>
      </c>
      <c r="S1132" s="1">
        <v>22801</v>
      </c>
      <c r="T1132" s="3">
        <v>42176</v>
      </c>
      <c r="U1132" s="3">
        <v>42179</v>
      </c>
      <c r="V1132" s="1">
        <v>-12.277999999999999</v>
      </c>
      <c r="W1132" s="1">
        <v>13</v>
      </c>
      <c r="X1132" s="1">
        <v>21.77</v>
      </c>
      <c r="Y1132" s="4">
        <v>88220</v>
      </c>
    </row>
    <row r="1133" spans="1:25" ht="12.75" customHeight="1" x14ac:dyDescent="0.25">
      <c r="A1133" s="1">
        <v>18251</v>
      </c>
      <c r="B1133" s="1" t="s">
        <v>37</v>
      </c>
      <c r="C1133" s="1">
        <v>7.0000000000000007E-2</v>
      </c>
      <c r="D1133" s="1">
        <v>31.78</v>
      </c>
      <c r="E1133" s="1">
        <v>1.99</v>
      </c>
      <c r="F1133" s="1">
        <v>2052</v>
      </c>
      <c r="G1133" s="1" t="s">
        <v>1971</v>
      </c>
      <c r="H1133" s="1" t="s">
        <v>49</v>
      </c>
      <c r="I1133" s="1" t="s">
        <v>40</v>
      </c>
      <c r="J1133" s="1" t="s">
        <v>77</v>
      </c>
      <c r="K1133" s="1" t="s">
        <v>180</v>
      </c>
      <c r="L1133" s="1" t="s">
        <v>51</v>
      </c>
      <c r="M1133" s="1" t="s">
        <v>901</v>
      </c>
      <c r="N1133" s="1">
        <v>0.42</v>
      </c>
      <c r="O1133" s="1" t="s">
        <v>33</v>
      </c>
      <c r="P1133" s="1" t="s">
        <v>34</v>
      </c>
      <c r="Q1133" s="1" t="s">
        <v>366</v>
      </c>
      <c r="R1133" s="1" t="s">
        <v>1972</v>
      </c>
      <c r="S1133" s="1">
        <v>87105</v>
      </c>
      <c r="T1133" s="3">
        <v>42054</v>
      </c>
      <c r="U1133" s="3">
        <v>42056</v>
      </c>
      <c r="V1133" s="1">
        <v>265.11180000000002</v>
      </c>
      <c r="W1133" s="1">
        <v>13</v>
      </c>
      <c r="X1133" s="1">
        <v>384.22</v>
      </c>
      <c r="Y1133" s="4">
        <v>87234</v>
      </c>
    </row>
    <row r="1134" spans="1:25" ht="12.75" customHeight="1" x14ac:dyDescent="0.25">
      <c r="A1134" s="1">
        <v>18252</v>
      </c>
      <c r="B1134" s="1" t="s">
        <v>37</v>
      </c>
      <c r="C1134" s="1">
        <v>0</v>
      </c>
      <c r="D1134" s="1">
        <v>5.98</v>
      </c>
      <c r="E1134" s="1">
        <v>2.5</v>
      </c>
      <c r="F1134" s="1">
        <v>2052</v>
      </c>
      <c r="G1134" s="1" t="s">
        <v>1971</v>
      </c>
      <c r="H1134" s="1" t="s">
        <v>49</v>
      </c>
      <c r="I1134" s="1" t="s">
        <v>40</v>
      </c>
      <c r="J1134" s="1" t="s">
        <v>29</v>
      </c>
      <c r="K1134" s="1" t="s">
        <v>69</v>
      </c>
      <c r="L1134" s="1" t="s">
        <v>59</v>
      </c>
      <c r="M1134" s="1" t="s">
        <v>246</v>
      </c>
      <c r="N1134" s="1">
        <v>0.36</v>
      </c>
      <c r="O1134" s="1" t="s">
        <v>33</v>
      </c>
      <c r="P1134" s="1" t="s">
        <v>34</v>
      </c>
      <c r="Q1134" s="1" t="s">
        <v>366</v>
      </c>
      <c r="R1134" s="1" t="s">
        <v>1972</v>
      </c>
      <c r="S1134" s="1">
        <v>87105</v>
      </c>
      <c r="T1134" s="3">
        <v>42054</v>
      </c>
      <c r="U1134" s="3">
        <v>42055</v>
      </c>
      <c r="V1134" s="1">
        <v>9.5608000000000004</v>
      </c>
      <c r="W1134" s="1">
        <v>5</v>
      </c>
      <c r="X1134" s="1">
        <v>31.64</v>
      </c>
      <c r="Y1134" s="4">
        <v>87234</v>
      </c>
    </row>
    <row r="1135" spans="1:25" ht="12.75" customHeight="1" x14ac:dyDescent="0.25">
      <c r="A1135" s="1">
        <v>18253</v>
      </c>
      <c r="B1135" s="1" t="s">
        <v>37</v>
      </c>
      <c r="C1135" s="1">
        <v>0.1</v>
      </c>
      <c r="D1135" s="1">
        <v>35.99</v>
      </c>
      <c r="E1135" s="1">
        <v>1.1000000000000001</v>
      </c>
      <c r="F1135" s="1">
        <v>2052</v>
      </c>
      <c r="G1135" s="1" t="s">
        <v>1971</v>
      </c>
      <c r="H1135" s="1" t="s">
        <v>27</v>
      </c>
      <c r="I1135" s="1" t="s">
        <v>40</v>
      </c>
      <c r="J1135" s="1" t="s">
        <v>77</v>
      </c>
      <c r="K1135" s="1" t="s">
        <v>78</v>
      </c>
      <c r="L1135" s="1" t="s">
        <v>59</v>
      </c>
      <c r="M1135" s="1" t="s">
        <v>935</v>
      </c>
      <c r="N1135" s="1">
        <v>0.55000000000000004</v>
      </c>
      <c r="O1135" s="1" t="s">
        <v>33</v>
      </c>
      <c r="P1135" s="1" t="s">
        <v>34</v>
      </c>
      <c r="Q1135" s="1" t="s">
        <v>366</v>
      </c>
      <c r="R1135" s="1" t="s">
        <v>1972</v>
      </c>
      <c r="S1135" s="1">
        <v>87105</v>
      </c>
      <c r="T1135" s="3">
        <v>42054</v>
      </c>
      <c r="U1135" s="3">
        <v>42055</v>
      </c>
      <c r="V1135" s="1">
        <v>390.09839999999997</v>
      </c>
      <c r="W1135" s="1">
        <v>19</v>
      </c>
      <c r="X1135" s="1">
        <v>565.36</v>
      </c>
      <c r="Y1135" s="4">
        <v>87234</v>
      </c>
    </row>
    <row r="1136" spans="1:25" ht="12.75" customHeight="1" x14ac:dyDescent="0.25">
      <c r="A1136" s="1">
        <v>20481</v>
      </c>
      <c r="B1136" s="1" t="s">
        <v>56</v>
      </c>
      <c r="C1136" s="1">
        <v>7.0000000000000007E-2</v>
      </c>
      <c r="D1136" s="1">
        <v>5.98</v>
      </c>
      <c r="E1136" s="1">
        <v>5.46</v>
      </c>
      <c r="F1136" s="1">
        <v>2058</v>
      </c>
      <c r="G1136" s="1" t="s">
        <v>1973</v>
      </c>
      <c r="H1136" s="1" t="s">
        <v>49</v>
      </c>
      <c r="I1136" s="1" t="s">
        <v>28</v>
      </c>
      <c r="J1136" s="1" t="s">
        <v>29</v>
      </c>
      <c r="K1136" s="1" t="s">
        <v>93</v>
      </c>
      <c r="L1136" s="1" t="s">
        <v>59</v>
      </c>
      <c r="M1136" s="1" t="s">
        <v>1051</v>
      </c>
      <c r="N1136" s="1">
        <v>0.36</v>
      </c>
      <c r="O1136" s="1" t="s">
        <v>33</v>
      </c>
      <c r="P1136" s="1" t="s">
        <v>136</v>
      </c>
      <c r="Q1136" s="1" t="s">
        <v>322</v>
      </c>
      <c r="R1136" s="1" t="s">
        <v>1974</v>
      </c>
      <c r="S1136" s="1">
        <v>28601</v>
      </c>
      <c r="T1136" s="3">
        <v>42048</v>
      </c>
      <c r="U1136" s="3">
        <v>42050</v>
      </c>
      <c r="V1136" s="1">
        <v>46.65</v>
      </c>
      <c r="W1136" s="1">
        <v>5</v>
      </c>
      <c r="X1136" s="1">
        <v>32.76</v>
      </c>
      <c r="Y1136" s="4">
        <v>88040</v>
      </c>
    </row>
    <row r="1137" spans="1:25" ht="12.75" customHeight="1" x14ac:dyDescent="0.25">
      <c r="A1137" s="1">
        <v>23499</v>
      </c>
      <c r="B1137" s="1" t="s">
        <v>37</v>
      </c>
      <c r="C1137" s="1">
        <v>0.09</v>
      </c>
      <c r="D1137" s="1">
        <v>28.48</v>
      </c>
      <c r="E1137" s="1">
        <v>1.99</v>
      </c>
      <c r="F1137" s="1">
        <v>2059</v>
      </c>
      <c r="G1137" s="1" t="s">
        <v>1975</v>
      </c>
      <c r="H1137" s="1" t="s">
        <v>49</v>
      </c>
      <c r="I1137" s="1" t="s">
        <v>28</v>
      </c>
      <c r="J1137" s="1" t="s">
        <v>77</v>
      </c>
      <c r="K1137" s="1" t="s">
        <v>180</v>
      </c>
      <c r="L1137" s="1" t="s">
        <v>51</v>
      </c>
      <c r="M1137" s="1" t="s">
        <v>407</v>
      </c>
      <c r="N1137" s="1">
        <v>0.4</v>
      </c>
      <c r="O1137" s="1" t="s">
        <v>33</v>
      </c>
      <c r="P1137" s="1" t="s">
        <v>136</v>
      </c>
      <c r="Q1137" s="1" t="s">
        <v>322</v>
      </c>
      <c r="R1137" s="1" t="s">
        <v>1976</v>
      </c>
      <c r="S1137" s="1">
        <v>27260</v>
      </c>
      <c r="T1137" s="3">
        <v>42021</v>
      </c>
      <c r="U1137" s="3">
        <v>42022</v>
      </c>
      <c r="V1137" s="1">
        <v>-1250.7460000000001</v>
      </c>
      <c r="W1137" s="1">
        <v>13</v>
      </c>
      <c r="X1137" s="1">
        <v>336.92</v>
      </c>
      <c r="Y1137" s="4">
        <v>88039</v>
      </c>
    </row>
    <row r="1138" spans="1:25" ht="12.75" customHeight="1" x14ac:dyDescent="0.25">
      <c r="A1138" s="1">
        <v>21632</v>
      </c>
      <c r="B1138" s="1" t="s">
        <v>47</v>
      </c>
      <c r="C1138" s="1">
        <v>0.1</v>
      </c>
      <c r="D1138" s="1">
        <v>9.85</v>
      </c>
      <c r="E1138" s="1">
        <v>4.82</v>
      </c>
      <c r="F1138" s="1">
        <v>2059</v>
      </c>
      <c r="G1138" s="1" t="s">
        <v>1975</v>
      </c>
      <c r="H1138" s="1" t="s">
        <v>49</v>
      </c>
      <c r="I1138" s="1" t="s">
        <v>28</v>
      </c>
      <c r="J1138" s="1" t="s">
        <v>29</v>
      </c>
      <c r="K1138" s="1" t="s">
        <v>30</v>
      </c>
      <c r="L1138" s="1" t="s">
        <v>31</v>
      </c>
      <c r="M1138" s="1" t="s">
        <v>1977</v>
      </c>
      <c r="N1138" s="1">
        <v>0.47</v>
      </c>
      <c r="O1138" s="1" t="s">
        <v>33</v>
      </c>
      <c r="P1138" s="1" t="s">
        <v>136</v>
      </c>
      <c r="Q1138" s="1" t="s">
        <v>322</v>
      </c>
      <c r="R1138" s="1" t="s">
        <v>1976</v>
      </c>
      <c r="S1138" s="1">
        <v>27260</v>
      </c>
      <c r="T1138" s="3">
        <v>42090</v>
      </c>
      <c r="U1138" s="3">
        <v>42091</v>
      </c>
      <c r="V1138" s="1">
        <v>374.904</v>
      </c>
      <c r="W1138" s="1">
        <v>12</v>
      </c>
      <c r="X1138" s="1">
        <v>114.91</v>
      </c>
      <c r="Y1138" s="4">
        <v>88041</v>
      </c>
    </row>
    <row r="1139" spans="1:25" ht="12.75" customHeight="1" x14ac:dyDescent="0.25">
      <c r="A1139" s="1">
        <v>21633</v>
      </c>
      <c r="B1139" s="1" t="s">
        <v>47</v>
      </c>
      <c r="C1139" s="1">
        <v>0.04</v>
      </c>
      <c r="D1139" s="1">
        <v>125.99</v>
      </c>
      <c r="E1139" s="1">
        <v>7.69</v>
      </c>
      <c r="F1139" s="1">
        <v>2059</v>
      </c>
      <c r="G1139" s="1" t="s">
        <v>1975</v>
      </c>
      <c r="H1139" s="1" t="s">
        <v>49</v>
      </c>
      <c r="I1139" s="1" t="s">
        <v>28</v>
      </c>
      <c r="J1139" s="1" t="s">
        <v>77</v>
      </c>
      <c r="K1139" s="1" t="s">
        <v>78</v>
      </c>
      <c r="L1139" s="1" t="s">
        <v>59</v>
      </c>
      <c r="M1139" s="1" t="s">
        <v>1225</v>
      </c>
      <c r="N1139" s="1">
        <v>0.57999999999999996</v>
      </c>
      <c r="O1139" s="1" t="s">
        <v>33</v>
      </c>
      <c r="P1139" s="1" t="s">
        <v>136</v>
      </c>
      <c r="Q1139" s="1" t="s">
        <v>322</v>
      </c>
      <c r="R1139" s="1" t="s">
        <v>1976</v>
      </c>
      <c r="S1139" s="1">
        <v>27260</v>
      </c>
      <c r="T1139" s="3">
        <v>42090</v>
      </c>
      <c r="U1139" s="3">
        <v>42091</v>
      </c>
      <c r="V1139" s="1">
        <v>-528.83600000000001</v>
      </c>
      <c r="W1139" s="1">
        <v>9</v>
      </c>
      <c r="X1139" s="1">
        <v>934.52</v>
      </c>
      <c r="Y1139" s="4">
        <v>88041</v>
      </c>
    </row>
    <row r="1140" spans="1:25" ht="12.75" customHeight="1" x14ac:dyDescent="0.25">
      <c r="A1140" s="1">
        <v>20841</v>
      </c>
      <c r="B1140" s="1" t="s">
        <v>56</v>
      </c>
      <c r="C1140" s="1">
        <v>0.02</v>
      </c>
      <c r="D1140" s="1">
        <v>240.98</v>
      </c>
      <c r="E1140" s="1">
        <v>60.2</v>
      </c>
      <c r="F1140" s="1">
        <v>2061</v>
      </c>
      <c r="G1140" s="1" t="s">
        <v>1978</v>
      </c>
      <c r="H1140" s="1" t="s">
        <v>39</v>
      </c>
      <c r="I1140" s="1" t="s">
        <v>28</v>
      </c>
      <c r="J1140" s="1" t="s">
        <v>41</v>
      </c>
      <c r="K1140" s="1" t="s">
        <v>191</v>
      </c>
      <c r="L1140" s="1" t="s">
        <v>121</v>
      </c>
      <c r="M1140" s="1" t="s">
        <v>1979</v>
      </c>
      <c r="N1140" s="1">
        <v>0.56000000000000005</v>
      </c>
      <c r="O1140" s="1" t="s">
        <v>33</v>
      </c>
      <c r="P1140" s="1" t="s">
        <v>61</v>
      </c>
      <c r="Q1140" s="1" t="s">
        <v>496</v>
      </c>
      <c r="R1140" s="1" t="s">
        <v>1980</v>
      </c>
      <c r="S1140" s="1">
        <v>69101</v>
      </c>
      <c r="T1140" s="3">
        <v>42033</v>
      </c>
      <c r="U1140" s="3">
        <v>42035</v>
      </c>
      <c r="V1140" s="1">
        <v>-272.71320000000003</v>
      </c>
      <c r="W1140" s="1">
        <v>1</v>
      </c>
      <c r="X1140" s="1">
        <v>260.66000000000003</v>
      </c>
      <c r="Y1140" s="4">
        <v>87146</v>
      </c>
    </row>
    <row r="1141" spans="1:25" ht="12.75" customHeight="1" x14ac:dyDescent="0.25">
      <c r="A1141" s="1">
        <v>20840</v>
      </c>
      <c r="B1141" s="1" t="s">
        <v>56</v>
      </c>
      <c r="C1141" s="1">
        <v>0.02</v>
      </c>
      <c r="D1141" s="1">
        <v>420.98</v>
      </c>
      <c r="E1141" s="1">
        <v>19.989999999999998</v>
      </c>
      <c r="F1141" s="1">
        <v>2062</v>
      </c>
      <c r="G1141" s="1" t="s">
        <v>1981</v>
      </c>
      <c r="H1141" s="1" t="s">
        <v>49</v>
      </c>
      <c r="I1141" s="1" t="s">
        <v>28</v>
      </c>
      <c r="J1141" s="1" t="s">
        <v>29</v>
      </c>
      <c r="K1141" s="1" t="s">
        <v>109</v>
      </c>
      <c r="L1141" s="1" t="s">
        <v>59</v>
      </c>
      <c r="M1141" s="1" t="s">
        <v>1510</v>
      </c>
      <c r="N1141" s="1">
        <v>0.35</v>
      </c>
      <c r="O1141" s="1" t="s">
        <v>33</v>
      </c>
      <c r="P1141" s="1" t="s">
        <v>136</v>
      </c>
      <c r="Q1141" s="1" t="s">
        <v>137</v>
      </c>
      <c r="R1141" s="1" t="s">
        <v>1982</v>
      </c>
      <c r="S1141" s="1">
        <v>23111</v>
      </c>
      <c r="T1141" s="3">
        <v>42033</v>
      </c>
      <c r="U1141" s="3">
        <v>42036</v>
      </c>
      <c r="V1141" s="1">
        <v>-162.69399999999999</v>
      </c>
      <c r="W1141" s="1">
        <v>10</v>
      </c>
      <c r="X1141" s="1">
        <v>4249.37</v>
      </c>
      <c r="Y1141" s="4">
        <v>87146</v>
      </c>
    </row>
    <row r="1142" spans="1:25" ht="12.75" customHeight="1" x14ac:dyDescent="0.25">
      <c r="A1142" s="1">
        <v>22511</v>
      </c>
      <c r="B1142" s="1" t="s">
        <v>106</v>
      </c>
      <c r="C1142" s="1">
        <v>0.04</v>
      </c>
      <c r="D1142" s="1">
        <v>291.73</v>
      </c>
      <c r="E1142" s="1">
        <v>48.8</v>
      </c>
      <c r="F1142" s="1">
        <v>2062</v>
      </c>
      <c r="G1142" s="1" t="s">
        <v>1981</v>
      </c>
      <c r="H1142" s="1" t="s">
        <v>39</v>
      </c>
      <c r="I1142" s="1" t="s">
        <v>28</v>
      </c>
      <c r="J1142" s="1" t="s">
        <v>41</v>
      </c>
      <c r="K1142" s="1" t="s">
        <v>42</v>
      </c>
      <c r="L1142" s="1" t="s">
        <v>43</v>
      </c>
      <c r="M1142" s="1" t="s">
        <v>145</v>
      </c>
      <c r="N1142" s="1">
        <v>0.56000000000000005</v>
      </c>
      <c r="O1142" s="1" t="s">
        <v>33</v>
      </c>
      <c r="P1142" s="1" t="s">
        <v>136</v>
      </c>
      <c r="Q1142" s="1" t="s">
        <v>137</v>
      </c>
      <c r="R1142" s="1" t="s">
        <v>1982</v>
      </c>
      <c r="S1142" s="1">
        <v>23111</v>
      </c>
      <c r="T1142" s="3">
        <v>42181</v>
      </c>
      <c r="U1142" s="3">
        <v>42185</v>
      </c>
      <c r="V1142" s="1">
        <v>-115.90389999999999</v>
      </c>
      <c r="W1142" s="1">
        <v>22</v>
      </c>
      <c r="X1142" s="1">
        <v>6676.61</v>
      </c>
      <c r="Y1142" s="4">
        <v>87148</v>
      </c>
    </row>
    <row r="1143" spans="1:25" ht="12.75" customHeight="1" x14ac:dyDescent="0.25">
      <c r="A1143" s="1">
        <v>25759</v>
      </c>
      <c r="B1143" s="1" t="s">
        <v>106</v>
      </c>
      <c r="C1143" s="1">
        <v>0.06</v>
      </c>
      <c r="D1143" s="1">
        <v>300.97000000000003</v>
      </c>
      <c r="E1143" s="1">
        <v>7.18</v>
      </c>
      <c r="F1143" s="1">
        <v>2063</v>
      </c>
      <c r="G1143" s="1" t="s">
        <v>1983</v>
      </c>
      <c r="H1143" s="1" t="s">
        <v>49</v>
      </c>
      <c r="I1143" s="1" t="s">
        <v>28</v>
      </c>
      <c r="J1143" s="1" t="s">
        <v>77</v>
      </c>
      <c r="K1143" s="1" t="s">
        <v>180</v>
      </c>
      <c r="L1143" s="1" t="s">
        <v>59</v>
      </c>
      <c r="M1143" s="1" t="s">
        <v>1089</v>
      </c>
      <c r="N1143" s="1">
        <v>0.48</v>
      </c>
      <c r="O1143" s="1" t="s">
        <v>33</v>
      </c>
      <c r="P1143" s="1" t="s">
        <v>136</v>
      </c>
      <c r="Q1143" s="1" t="s">
        <v>137</v>
      </c>
      <c r="R1143" s="1" t="s">
        <v>1984</v>
      </c>
      <c r="S1143" s="1">
        <v>23602</v>
      </c>
      <c r="T1143" s="3">
        <v>42132</v>
      </c>
      <c r="U1143" s="3">
        <v>42132</v>
      </c>
      <c r="V1143" s="1">
        <v>-729.98799999999994</v>
      </c>
      <c r="W1143" s="1">
        <v>1</v>
      </c>
      <c r="X1143" s="1">
        <v>291.39999999999998</v>
      </c>
      <c r="Y1143" s="4">
        <v>87147</v>
      </c>
    </row>
    <row r="1144" spans="1:25" ht="12.75" customHeight="1" x14ac:dyDescent="0.25">
      <c r="A1144" s="1">
        <v>25228</v>
      </c>
      <c r="B1144" s="1" t="s">
        <v>56</v>
      </c>
      <c r="C1144" s="1">
        <v>0.09</v>
      </c>
      <c r="D1144" s="1">
        <v>20.89</v>
      </c>
      <c r="E1144" s="1">
        <v>11.52</v>
      </c>
      <c r="F1144" s="1">
        <v>2066</v>
      </c>
      <c r="G1144" s="1" t="s">
        <v>1985</v>
      </c>
      <c r="H1144" s="1" t="s">
        <v>49</v>
      </c>
      <c r="I1144" s="1" t="s">
        <v>40</v>
      </c>
      <c r="J1144" s="1" t="s">
        <v>29</v>
      </c>
      <c r="K1144" s="1" t="s">
        <v>141</v>
      </c>
      <c r="L1144" s="1" t="s">
        <v>59</v>
      </c>
      <c r="M1144" s="1" t="s">
        <v>724</v>
      </c>
      <c r="N1144" s="1">
        <v>0.83</v>
      </c>
      <c r="O1144" s="1" t="s">
        <v>33</v>
      </c>
      <c r="P1144" s="1" t="s">
        <v>136</v>
      </c>
      <c r="Q1144" s="1" t="s">
        <v>322</v>
      </c>
      <c r="R1144" s="1" t="s">
        <v>1986</v>
      </c>
      <c r="S1144" s="1">
        <v>28079</v>
      </c>
      <c r="T1144" s="3">
        <v>42089</v>
      </c>
      <c r="U1144" s="3">
        <v>42090</v>
      </c>
      <c r="V1144" s="1">
        <v>-133.54599999999999</v>
      </c>
      <c r="W1144" s="1">
        <v>7</v>
      </c>
      <c r="X1144" s="1">
        <v>146.5</v>
      </c>
      <c r="Y1144" s="4">
        <v>85833</v>
      </c>
    </row>
    <row r="1145" spans="1:25" ht="12.75" customHeight="1" x14ac:dyDescent="0.25">
      <c r="A1145" s="1">
        <v>24748</v>
      </c>
      <c r="B1145" s="1" t="s">
        <v>47</v>
      </c>
      <c r="C1145" s="1">
        <v>0.09</v>
      </c>
      <c r="D1145" s="1">
        <v>20.99</v>
      </c>
      <c r="E1145" s="1">
        <v>4.8099999999999996</v>
      </c>
      <c r="F1145" s="1">
        <v>2066</v>
      </c>
      <c r="G1145" s="1" t="s">
        <v>1985</v>
      </c>
      <c r="H1145" s="1" t="s">
        <v>27</v>
      </c>
      <c r="I1145" s="1" t="s">
        <v>40</v>
      </c>
      <c r="J1145" s="1" t="s">
        <v>77</v>
      </c>
      <c r="K1145" s="1" t="s">
        <v>78</v>
      </c>
      <c r="L1145" s="1" t="s">
        <v>86</v>
      </c>
      <c r="M1145" s="1" t="s">
        <v>475</v>
      </c>
      <c r="N1145" s="1">
        <v>0.57999999999999996</v>
      </c>
      <c r="O1145" s="1" t="s">
        <v>33</v>
      </c>
      <c r="P1145" s="1" t="s">
        <v>136</v>
      </c>
      <c r="Q1145" s="1" t="s">
        <v>322</v>
      </c>
      <c r="R1145" s="1" t="s">
        <v>1986</v>
      </c>
      <c r="S1145" s="1">
        <v>28079</v>
      </c>
      <c r="T1145" s="3">
        <v>42094</v>
      </c>
      <c r="U1145" s="3">
        <v>42095</v>
      </c>
      <c r="V1145" s="1">
        <v>272.69399999999996</v>
      </c>
      <c r="W1145" s="1">
        <v>2</v>
      </c>
      <c r="X1145" s="1">
        <v>38.979999999999997</v>
      </c>
      <c r="Y1145" s="4">
        <v>85834</v>
      </c>
    </row>
    <row r="1146" spans="1:25" ht="12.75" customHeight="1" x14ac:dyDescent="0.25">
      <c r="A1146" s="1">
        <v>25381</v>
      </c>
      <c r="B1146" s="1" t="s">
        <v>106</v>
      </c>
      <c r="C1146" s="1">
        <v>0.1</v>
      </c>
      <c r="D1146" s="1">
        <v>4.24</v>
      </c>
      <c r="E1146" s="1">
        <v>5.41</v>
      </c>
      <c r="F1146" s="1">
        <v>2066</v>
      </c>
      <c r="G1146" s="1" t="s">
        <v>1985</v>
      </c>
      <c r="H1146" s="1" t="s">
        <v>49</v>
      </c>
      <c r="I1146" s="1" t="s">
        <v>28</v>
      </c>
      <c r="J1146" s="1" t="s">
        <v>29</v>
      </c>
      <c r="K1146" s="1" t="s">
        <v>109</v>
      </c>
      <c r="L1146" s="1" t="s">
        <v>59</v>
      </c>
      <c r="M1146" s="1" t="s">
        <v>110</v>
      </c>
      <c r="N1146" s="1">
        <v>0.35</v>
      </c>
      <c r="O1146" s="1" t="s">
        <v>33</v>
      </c>
      <c r="P1146" s="1" t="s">
        <v>136</v>
      </c>
      <c r="Q1146" s="1" t="s">
        <v>322</v>
      </c>
      <c r="R1146" s="1" t="s">
        <v>1986</v>
      </c>
      <c r="S1146" s="1">
        <v>28079</v>
      </c>
      <c r="T1146" s="3">
        <v>42113</v>
      </c>
      <c r="U1146" s="3">
        <v>42117</v>
      </c>
      <c r="V1146" s="1">
        <v>-61.6</v>
      </c>
      <c r="W1146" s="1">
        <v>8</v>
      </c>
      <c r="X1146" s="1">
        <v>34.159999999999997</v>
      </c>
      <c r="Y1146" s="4">
        <v>85835</v>
      </c>
    </row>
    <row r="1147" spans="1:25" ht="12.75" customHeight="1" x14ac:dyDescent="0.25">
      <c r="A1147" s="1">
        <v>21901</v>
      </c>
      <c r="B1147" s="1" t="s">
        <v>56</v>
      </c>
      <c r="C1147" s="1">
        <v>0.1</v>
      </c>
      <c r="D1147" s="1">
        <v>40.98</v>
      </c>
      <c r="E1147" s="1">
        <v>6.5</v>
      </c>
      <c r="F1147" s="1">
        <v>2069</v>
      </c>
      <c r="G1147" s="1" t="s">
        <v>1987</v>
      </c>
      <c r="H1147" s="1" t="s">
        <v>49</v>
      </c>
      <c r="I1147" s="1" t="s">
        <v>114</v>
      </c>
      <c r="J1147" s="1" t="s">
        <v>77</v>
      </c>
      <c r="K1147" s="1" t="s">
        <v>180</v>
      </c>
      <c r="L1147" s="1" t="s">
        <v>59</v>
      </c>
      <c r="M1147" s="1" t="s">
        <v>1270</v>
      </c>
      <c r="N1147" s="1">
        <v>0.74</v>
      </c>
      <c r="O1147" s="1" t="s">
        <v>33</v>
      </c>
      <c r="P1147" s="1" t="s">
        <v>136</v>
      </c>
      <c r="Q1147" s="1" t="s">
        <v>613</v>
      </c>
      <c r="R1147" s="1" t="s">
        <v>1988</v>
      </c>
      <c r="S1147" s="1">
        <v>41075</v>
      </c>
      <c r="T1147" s="3">
        <v>42016</v>
      </c>
      <c r="U1147" s="3">
        <v>42018</v>
      </c>
      <c r="V1147" s="1">
        <v>66.852000000000004</v>
      </c>
      <c r="W1147" s="1">
        <v>3</v>
      </c>
      <c r="X1147" s="1">
        <v>120.34</v>
      </c>
      <c r="Y1147" s="4">
        <v>88554</v>
      </c>
    </row>
    <row r="1148" spans="1:25" ht="12.75" customHeight="1" x14ac:dyDescent="0.25">
      <c r="A1148" s="1">
        <v>19567</v>
      </c>
      <c r="B1148" s="1" t="s">
        <v>106</v>
      </c>
      <c r="C1148" s="1">
        <v>7.0000000000000007E-2</v>
      </c>
      <c r="D1148" s="1">
        <v>35.99</v>
      </c>
      <c r="E1148" s="1">
        <v>5.99</v>
      </c>
      <c r="F1148" s="1">
        <v>2070</v>
      </c>
      <c r="G1148" s="1" t="s">
        <v>1989</v>
      </c>
      <c r="H1148" s="1" t="s">
        <v>49</v>
      </c>
      <c r="I1148" s="1" t="s">
        <v>28</v>
      </c>
      <c r="J1148" s="1" t="s">
        <v>77</v>
      </c>
      <c r="K1148" s="1" t="s">
        <v>78</v>
      </c>
      <c r="L1148" s="1" t="s">
        <v>31</v>
      </c>
      <c r="M1148" s="1" t="s">
        <v>981</v>
      </c>
      <c r="N1148" s="1">
        <v>0.38</v>
      </c>
      <c r="O1148" s="1" t="s">
        <v>33</v>
      </c>
      <c r="P1148" s="1" t="s">
        <v>61</v>
      </c>
      <c r="Q1148" s="1" t="s">
        <v>300</v>
      </c>
      <c r="R1148" s="1" t="s">
        <v>1990</v>
      </c>
      <c r="S1148" s="1">
        <v>48021</v>
      </c>
      <c r="T1148" s="3">
        <v>42140</v>
      </c>
      <c r="U1148" s="3">
        <v>42144</v>
      </c>
      <c r="V1148" s="1">
        <v>17.839800000000011</v>
      </c>
      <c r="W1148" s="1">
        <v>5</v>
      </c>
      <c r="X1148" s="1">
        <v>153.61000000000001</v>
      </c>
      <c r="Y1148" s="4">
        <v>88558</v>
      </c>
    </row>
    <row r="1149" spans="1:25" ht="12.75" customHeight="1" x14ac:dyDescent="0.25">
      <c r="A1149" s="1">
        <v>20498</v>
      </c>
      <c r="B1149" s="1" t="s">
        <v>37</v>
      </c>
      <c r="C1149" s="1">
        <v>0.03</v>
      </c>
      <c r="D1149" s="1">
        <v>60.98</v>
      </c>
      <c r="E1149" s="1">
        <v>1.99</v>
      </c>
      <c r="F1149" s="1">
        <v>2071</v>
      </c>
      <c r="G1149" s="1" t="s">
        <v>1991</v>
      </c>
      <c r="H1149" s="1" t="s">
        <v>49</v>
      </c>
      <c r="I1149" s="1" t="s">
        <v>28</v>
      </c>
      <c r="J1149" s="1" t="s">
        <v>77</v>
      </c>
      <c r="K1149" s="1" t="s">
        <v>180</v>
      </c>
      <c r="L1149" s="1" t="s">
        <v>51</v>
      </c>
      <c r="M1149" s="1" t="s">
        <v>1992</v>
      </c>
      <c r="N1149" s="1">
        <v>0.5</v>
      </c>
      <c r="O1149" s="1" t="s">
        <v>33</v>
      </c>
      <c r="P1149" s="1" t="s">
        <v>61</v>
      </c>
      <c r="Q1149" s="1" t="s">
        <v>300</v>
      </c>
      <c r="R1149" s="1" t="s">
        <v>1993</v>
      </c>
      <c r="S1149" s="1">
        <v>48336</v>
      </c>
      <c r="T1149" s="3">
        <v>42036</v>
      </c>
      <c r="U1149" s="3">
        <v>42036</v>
      </c>
      <c r="V1149" s="1">
        <v>976.2672</v>
      </c>
      <c r="W1149" s="1">
        <v>23</v>
      </c>
      <c r="X1149" s="1">
        <v>1414.88</v>
      </c>
      <c r="Y1149" s="4">
        <v>88555</v>
      </c>
    </row>
    <row r="1150" spans="1:25" ht="12.75" customHeight="1" x14ac:dyDescent="0.25">
      <c r="A1150" s="1">
        <v>20499</v>
      </c>
      <c r="B1150" s="1" t="s">
        <v>37</v>
      </c>
      <c r="C1150" s="1">
        <v>0.04</v>
      </c>
      <c r="D1150" s="1">
        <v>3.08</v>
      </c>
      <c r="E1150" s="1">
        <v>0.99</v>
      </c>
      <c r="F1150" s="1">
        <v>2071</v>
      </c>
      <c r="G1150" s="1" t="s">
        <v>1991</v>
      </c>
      <c r="H1150" s="1" t="s">
        <v>49</v>
      </c>
      <c r="I1150" s="1" t="s">
        <v>28</v>
      </c>
      <c r="J1150" s="1" t="s">
        <v>29</v>
      </c>
      <c r="K1150" s="1" t="s">
        <v>134</v>
      </c>
      <c r="L1150" s="1" t="s">
        <v>59</v>
      </c>
      <c r="M1150" s="1" t="s">
        <v>1994</v>
      </c>
      <c r="N1150" s="1">
        <v>0.37</v>
      </c>
      <c r="O1150" s="1" t="s">
        <v>33</v>
      </c>
      <c r="P1150" s="1" t="s">
        <v>61</v>
      </c>
      <c r="Q1150" s="1" t="s">
        <v>300</v>
      </c>
      <c r="R1150" s="1" t="s">
        <v>1993</v>
      </c>
      <c r="S1150" s="1">
        <v>48336</v>
      </c>
      <c r="T1150" s="3">
        <v>42036</v>
      </c>
      <c r="U1150" s="3">
        <v>42037</v>
      </c>
      <c r="V1150" s="1">
        <v>23.204699999999999</v>
      </c>
      <c r="W1150" s="1">
        <v>11</v>
      </c>
      <c r="X1150" s="1">
        <v>33.630000000000003</v>
      </c>
      <c r="Y1150" s="4">
        <v>88555</v>
      </c>
    </row>
    <row r="1151" spans="1:25" ht="12.75" customHeight="1" x14ac:dyDescent="0.25">
      <c r="A1151" s="1">
        <v>19568</v>
      </c>
      <c r="B1151" s="1" t="s">
        <v>106</v>
      </c>
      <c r="C1151" s="1">
        <v>0.08</v>
      </c>
      <c r="D1151" s="1">
        <v>65.989999999999995</v>
      </c>
      <c r="E1151" s="1">
        <v>5.92</v>
      </c>
      <c r="F1151" s="1">
        <v>2071</v>
      </c>
      <c r="G1151" s="1" t="s">
        <v>1991</v>
      </c>
      <c r="H1151" s="1" t="s">
        <v>27</v>
      </c>
      <c r="I1151" s="1" t="s">
        <v>28</v>
      </c>
      <c r="J1151" s="1" t="s">
        <v>77</v>
      </c>
      <c r="K1151" s="1" t="s">
        <v>78</v>
      </c>
      <c r="L1151" s="1" t="s">
        <v>59</v>
      </c>
      <c r="M1151" s="1" t="s">
        <v>1135</v>
      </c>
      <c r="N1151" s="1">
        <v>0.57999999999999996</v>
      </c>
      <c r="O1151" s="1" t="s">
        <v>33</v>
      </c>
      <c r="P1151" s="1" t="s">
        <v>61</v>
      </c>
      <c r="Q1151" s="1" t="s">
        <v>300</v>
      </c>
      <c r="R1151" s="1" t="s">
        <v>1993</v>
      </c>
      <c r="S1151" s="1">
        <v>48336</v>
      </c>
      <c r="T1151" s="3">
        <v>42140</v>
      </c>
      <c r="U1151" s="3">
        <v>42147</v>
      </c>
      <c r="V1151" s="1">
        <v>183.84300000000002</v>
      </c>
      <c r="W1151" s="1">
        <v>20</v>
      </c>
      <c r="X1151" s="1">
        <v>1063.81</v>
      </c>
      <c r="Y1151" s="4">
        <v>88558</v>
      </c>
    </row>
    <row r="1152" spans="1:25" ht="12.75" customHeight="1" x14ac:dyDescent="0.25">
      <c r="A1152" s="1">
        <v>20500</v>
      </c>
      <c r="B1152" s="1" t="s">
        <v>37</v>
      </c>
      <c r="C1152" s="1">
        <v>0</v>
      </c>
      <c r="D1152" s="1">
        <v>10.31</v>
      </c>
      <c r="E1152" s="1">
        <v>1.79</v>
      </c>
      <c r="F1152" s="1">
        <v>2072</v>
      </c>
      <c r="G1152" s="1" t="s">
        <v>1995</v>
      </c>
      <c r="H1152" s="1" t="s">
        <v>49</v>
      </c>
      <c r="I1152" s="1" t="s">
        <v>28</v>
      </c>
      <c r="J1152" s="1" t="s">
        <v>29</v>
      </c>
      <c r="K1152" s="1" t="s">
        <v>93</v>
      </c>
      <c r="L1152" s="1" t="s">
        <v>31</v>
      </c>
      <c r="M1152" s="1" t="s">
        <v>1996</v>
      </c>
      <c r="N1152" s="1">
        <v>0.38</v>
      </c>
      <c r="O1152" s="1" t="s">
        <v>33</v>
      </c>
      <c r="P1152" s="1" t="s">
        <v>61</v>
      </c>
      <c r="Q1152" s="1" t="s">
        <v>300</v>
      </c>
      <c r="R1152" s="1" t="s">
        <v>1997</v>
      </c>
      <c r="S1152" s="1">
        <v>48505</v>
      </c>
      <c r="T1152" s="3">
        <v>42036</v>
      </c>
      <c r="U1152" s="3">
        <v>42038</v>
      </c>
      <c r="V1152" s="1">
        <v>167.46299999999997</v>
      </c>
      <c r="W1152" s="1">
        <v>23</v>
      </c>
      <c r="X1152" s="1">
        <v>242.7</v>
      </c>
      <c r="Y1152" s="4">
        <v>88555</v>
      </c>
    </row>
    <row r="1153" spans="1:25" ht="12.75" customHeight="1" x14ac:dyDescent="0.25">
      <c r="A1153" s="1">
        <v>20824</v>
      </c>
      <c r="B1153" s="1" t="s">
        <v>25</v>
      </c>
      <c r="C1153" s="1">
        <v>0.09</v>
      </c>
      <c r="D1153" s="1">
        <v>260.98</v>
      </c>
      <c r="E1153" s="1">
        <v>41.91</v>
      </c>
      <c r="F1153" s="1">
        <v>2072</v>
      </c>
      <c r="G1153" s="1" t="s">
        <v>1995</v>
      </c>
      <c r="H1153" s="1" t="s">
        <v>39</v>
      </c>
      <c r="I1153" s="1" t="s">
        <v>28</v>
      </c>
      <c r="J1153" s="1" t="s">
        <v>41</v>
      </c>
      <c r="K1153" s="1" t="s">
        <v>191</v>
      </c>
      <c r="L1153" s="1" t="s">
        <v>121</v>
      </c>
      <c r="M1153" s="1" t="s">
        <v>950</v>
      </c>
      <c r="N1153" s="1">
        <v>0.59</v>
      </c>
      <c r="O1153" s="1" t="s">
        <v>33</v>
      </c>
      <c r="P1153" s="1" t="s">
        <v>61</v>
      </c>
      <c r="Q1153" s="1" t="s">
        <v>300</v>
      </c>
      <c r="R1153" s="1" t="s">
        <v>1997</v>
      </c>
      <c r="S1153" s="1">
        <v>48505</v>
      </c>
      <c r="T1153" s="3">
        <v>42046</v>
      </c>
      <c r="U1153" s="3">
        <v>42048</v>
      </c>
      <c r="V1153" s="1">
        <v>1307.2692</v>
      </c>
      <c r="W1153" s="1">
        <v>14</v>
      </c>
      <c r="X1153" s="1">
        <v>3377.06</v>
      </c>
      <c r="Y1153" s="4">
        <v>88556</v>
      </c>
    </row>
    <row r="1154" spans="1:25" ht="12.75" customHeight="1" x14ac:dyDescent="0.25">
      <c r="A1154" s="1">
        <v>20825</v>
      </c>
      <c r="B1154" s="1" t="s">
        <v>25</v>
      </c>
      <c r="C1154" s="1">
        <v>0.01</v>
      </c>
      <c r="D1154" s="1">
        <v>10.52</v>
      </c>
      <c r="E1154" s="1">
        <v>7.94</v>
      </c>
      <c r="F1154" s="1">
        <v>2072</v>
      </c>
      <c r="G1154" s="1" t="s">
        <v>1995</v>
      </c>
      <c r="H1154" s="1" t="s">
        <v>49</v>
      </c>
      <c r="I1154" s="1" t="s">
        <v>28</v>
      </c>
      <c r="J1154" s="1" t="s">
        <v>41</v>
      </c>
      <c r="K1154" s="1" t="s">
        <v>50</v>
      </c>
      <c r="L1154" s="1" t="s">
        <v>51</v>
      </c>
      <c r="M1154" s="1" t="s">
        <v>1998</v>
      </c>
      <c r="N1154" s="1">
        <v>0.52</v>
      </c>
      <c r="O1154" s="1" t="s">
        <v>33</v>
      </c>
      <c r="P1154" s="1" t="s">
        <v>61</v>
      </c>
      <c r="Q1154" s="1" t="s">
        <v>300</v>
      </c>
      <c r="R1154" s="1" t="s">
        <v>1997</v>
      </c>
      <c r="S1154" s="1">
        <v>48505</v>
      </c>
      <c r="T1154" s="3">
        <v>42046</v>
      </c>
      <c r="U1154" s="3">
        <v>42048</v>
      </c>
      <c r="V1154" s="1">
        <v>-15.818400000000002</v>
      </c>
      <c r="W1154" s="1">
        <v>11</v>
      </c>
      <c r="X1154" s="1">
        <v>123.93</v>
      </c>
      <c r="Y1154" s="4">
        <v>88556</v>
      </c>
    </row>
    <row r="1155" spans="1:25" ht="12.75" customHeight="1" x14ac:dyDescent="0.25">
      <c r="A1155" s="1">
        <v>20826</v>
      </c>
      <c r="B1155" s="1" t="s">
        <v>25</v>
      </c>
      <c r="C1155" s="1">
        <v>0.02</v>
      </c>
      <c r="D1155" s="1">
        <v>5.98</v>
      </c>
      <c r="E1155" s="1">
        <v>7.5</v>
      </c>
      <c r="F1155" s="1">
        <v>2072</v>
      </c>
      <c r="G1155" s="1" t="s">
        <v>1995</v>
      </c>
      <c r="H1155" s="1" t="s">
        <v>27</v>
      </c>
      <c r="I1155" s="1" t="s">
        <v>28</v>
      </c>
      <c r="J1155" s="1" t="s">
        <v>29</v>
      </c>
      <c r="K1155" s="1" t="s">
        <v>93</v>
      </c>
      <c r="L1155" s="1" t="s">
        <v>59</v>
      </c>
      <c r="M1155" s="1" t="s">
        <v>1999</v>
      </c>
      <c r="N1155" s="1">
        <v>0.4</v>
      </c>
      <c r="O1155" s="1" t="s">
        <v>33</v>
      </c>
      <c r="P1155" s="1" t="s">
        <v>61</v>
      </c>
      <c r="Q1155" s="1" t="s">
        <v>300</v>
      </c>
      <c r="R1155" s="1" t="s">
        <v>1997</v>
      </c>
      <c r="S1155" s="1">
        <v>48505</v>
      </c>
      <c r="T1155" s="3">
        <v>42046</v>
      </c>
      <c r="U1155" s="3">
        <v>42048</v>
      </c>
      <c r="V1155" s="1">
        <v>-55.832400000000007</v>
      </c>
      <c r="W1155" s="1">
        <v>14</v>
      </c>
      <c r="X1155" s="1">
        <v>93.96</v>
      </c>
      <c r="Y1155" s="4">
        <v>88556</v>
      </c>
    </row>
    <row r="1156" spans="1:25" ht="12.75" customHeight="1" x14ac:dyDescent="0.25">
      <c r="A1156" s="1">
        <v>24677</v>
      </c>
      <c r="B1156" s="1" t="s">
        <v>37</v>
      </c>
      <c r="C1156" s="1">
        <v>0.05</v>
      </c>
      <c r="D1156" s="1">
        <v>291.73</v>
      </c>
      <c r="E1156" s="1">
        <v>48.8</v>
      </c>
      <c r="F1156" s="1">
        <v>2073</v>
      </c>
      <c r="G1156" s="1" t="s">
        <v>2000</v>
      </c>
      <c r="H1156" s="1" t="s">
        <v>39</v>
      </c>
      <c r="I1156" s="1" t="s">
        <v>114</v>
      </c>
      <c r="J1156" s="1" t="s">
        <v>41</v>
      </c>
      <c r="K1156" s="1" t="s">
        <v>42</v>
      </c>
      <c r="L1156" s="1" t="s">
        <v>43</v>
      </c>
      <c r="M1156" s="1" t="s">
        <v>145</v>
      </c>
      <c r="N1156" s="1">
        <v>0.56000000000000005</v>
      </c>
      <c r="O1156" s="1" t="s">
        <v>33</v>
      </c>
      <c r="P1156" s="1" t="s">
        <v>61</v>
      </c>
      <c r="Q1156" s="1" t="s">
        <v>300</v>
      </c>
      <c r="R1156" s="1" t="s">
        <v>2001</v>
      </c>
      <c r="S1156" s="1">
        <v>48135</v>
      </c>
      <c r="T1156" s="3">
        <v>42101</v>
      </c>
      <c r="U1156" s="3">
        <v>42103</v>
      </c>
      <c r="V1156" s="1">
        <v>550.38080000000002</v>
      </c>
      <c r="W1156" s="1">
        <v>6</v>
      </c>
      <c r="X1156" s="1">
        <v>1818.41</v>
      </c>
      <c r="Y1156" s="4">
        <v>88557</v>
      </c>
    </row>
    <row r="1157" spans="1:25" ht="12.75" customHeight="1" x14ac:dyDescent="0.25">
      <c r="A1157" s="1">
        <v>24094</v>
      </c>
      <c r="B1157" s="1" t="s">
        <v>106</v>
      </c>
      <c r="C1157" s="1">
        <v>0.09</v>
      </c>
      <c r="D1157" s="1">
        <v>1.48</v>
      </c>
      <c r="E1157" s="1">
        <v>0.7</v>
      </c>
      <c r="F1157" s="1">
        <v>2081</v>
      </c>
      <c r="G1157" s="1" t="s">
        <v>2002</v>
      </c>
      <c r="H1157" s="1" t="s">
        <v>49</v>
      </c>
      <c r="I1157" s="1" t="s">
        <v>28</v>
      </c>
      <c r="J1157" s="1" t="s">
        <v>29</v>
      </c>
      <c r="K1157" s="1" t="s">
        <v>66</v>
      </c>
      <c r="L1157" s="1" t="s">
        <v>31</v>
      </c>
      <c r="M1157" s="1" t="s">
        <v>2003</v>
      </c>
      <c r="N1157" s="1">
        <v>0.37</v>
      </c>
      <c r="O1157" s="1" t="s">
        <v>33</v>
      </c>
      <c r="P1157" s="1" t="s">
        <v>53</v>
      </c>
      <c r="Q1157" s="1" t="s">
        <v>71</v>
      </c>
      <c r="R1157" s="1" t="s">
        <v>2004</v>
      </c>
      <c r="S1157" s="1">
        <v>14853</v>
      </c>
      <c r="T1157" s="3">
        <v>42007</v>
      </c>
      <c r="U1157" s="3">
        <v>42009</v>
      </c>
      <c r="V1157" s="1">
        <v>1.68</v>
      </c>
      <c r="W1157" s="1">
        <v>6</v>
      </c>
      <c r="X1157" s="1">
        <v>8.9499999999999993</v>
      </c>
      <c r="Y1157" s="4">
        <v>86092</v>
      </c>
    </row>
    <row r="1158" spans="1:25" ht="12.75" customHeight="1" x14ac:dyDescent="0.25">
      <c r="A1158" s="1">
        <v>21697</v>
      </c>
      <c r="B1158" s="1" t="s">
        <v>106</v>
      </c>
      <c r="C1158" s="1">
        <v>0.06</v>
      </c>
      <c r="D1158" s="1">
        <v>38.06</v>
      </c>
      <c r="E1158" s="1">
        <v>4.5</v>
      </c>
      <c r="F1158" s="1">
        <v>2089</v>
      </c>
      <c r="G1158" s="1" t="s">
        <v>2005</v>
      </c>
      <c r="H1158" s="1" t="s">
        <v>49</v>
      </c>
      <c r="I1158" s="1" t="s">
        <v>28</v>
      </c>
      <c r="J1158" s="1" t="s">
        <v>29</v>
      </c>
      <c r="K1158" s="1" t="s">
        <v>257</v>
      </c>
      <c r="L1158" s="1" t="s">
        <v>59</v>
      </c>
      <c r="M1158" s="1" t="s">
        <v>2006</v>
      </c>
      <c r="N1158" s="1">
        <v>0.56000000000000005</v>
      </c>
      <c r="O1158" s="1" t="s">
        <v>33</v>
      </c>
      <c r="P1158" s="1" t="s">
        <v>53</v>
      </c>
      <c r="Q1158" s="1" t="s">
        <v>71</v>
      </c>
      <c r="R1158" s="1" t="s">
        <v>2007</v>
      </c>
      <c r="S1158" s="1">
        <v>10956</v>
      </c>
      <c r="T1158" s="3">
        <v>42185</v>
      </c>
      <c r="U1158" s="3">
        <v>42191</v>
      </c>
      <c r="V1158" s="1">
        <v>450.45959999999997</v>
      </c>
      <c r="W1158" s="1">
        <v>17</v>
      </c>
      <c r="X1158" s="1">
        <v>652.84</v>
      </c>
      <c r="Y1158" s="4">
        <v>88348</v>
      </c>
    </row>
    <row r="1159" spans="1:25" ht="12.75" customHeight="1" x14ac:dyDescent="0.25">
      <c r="A1159" s="1">
        <v>21698</v>
      </c>
      <c r="B1159" s="1" t="s">
        <v>106</v>
      </c>
      <c r="C1159" s="1">
        <v>0.08</v>
      </c>
      <c r="D1159" s="1">
        <v>599.99</v>
      </c>
      <c r="E1159" s="1">
        <v>24.49</v>
      </c>
      <c r="F1159" s="1">
        <v>2089</v>
      </c>
      <c r="G1159" s="1" t="s">
        <v>2005</v>
      </c>
      <c r="H1159" s="1" t="s">
        <v>49</v>
      </c>
      <c r="I1159" s="1" t="s">
        <v>28</v>
      </c>
      <c r="J1159" s="1" t="s">
        <v>77</v>
      </c>
      <c r="K1159" s="1" t="s">
        <v>587</v>
      </c>
      <c r="L1159" s="1" t="s">
        <v>236</v>
      </c>
      <c r="M1159" s="1" t="s">
        <v>2008</v>
      </c>
      <c r="N1159" s="1">
        <v>0.37</v>
      </c>
      <c r="O1159" s="1" t="s">
        <v>33</v>
      </c>
      <c r="P1159" s="1" t="s">
        <v>53</v>
      </c>
      <c r="Q1159" s="1" t="s">
        <v>71</v>
      </c>
      <c r="R1159" s="1" t="s">
        <v>2007</v>
      </c>
      <c r="S1159" s="1">
        <v>10956</v>
      </c>
      <c r="T1159" s="3">
        <v>42185</v>
      </c>
      <c r="U1159" s="3">
        <v>42193</v>
      </c>
      <c r="V1159" s="1">
        <v>8798.1830999999984</v>
      </c>
      <c r="W1159" s="1">
        <v>22</v>
      </c>
      <c r="X1159" s="1">
        <v>12750.99</v>
      </c>
      <c r="Y1159" s="4">
        <v>88348</v>
      </c>
    </row>
    <row r="1160" spans="1:25" ht="12.75" customHeight="1" x14ac:dyDescent="0.25">
      <c r="A1160" s="1">
        <v>21699</v>
      </c>
      <c r="B1160" s="1" t="s">
        <v>106</v>
      </c>
      <c r="C1160" s="1">
        <v>0.1</v>
      </c>
      <c r="D1160" s="1">
        <v>3.98</v>
      </c>
      <c r="E1160" s="1">
        <v>2.97</v>
      </c>
      <c r="F1160" s="1">
        <v>2089</v>
      </c>
      <c r="G1160" s="1" t="s">
        <v>2005</v>
      </c>
      <c r="H1160" s="1" t="s">
        <v>27</v>
      </c>
      <c r="I1160" s="1" t="s">
        <v>28</v>
      </c>
      <c r="J1160" s="1" t="s">
        <v>29</v>
      </c>
      <c r="K1160" s="1" t="s">
        <v>93</v>
      </c>
      <c r="L1160" s="1" t="s">
        <v>31</v>
      </c>
      <c r="M1160" s="1" t="s">
        <v>2009</v>
      </c>
      <c r="N1160" s="1">
        <v>0.35</v>
      </c>
      <c r="O1160" s="1" t="s">
        <v>33</v>
      </c>
      <c r="P1160" s="1" t="s">
        <v>53</v>
      </c>
      <c r="Q1160" s="1" t="s">
        <v>71</v>
      </c>
      <c r="R1160" s="1" t="s">
        <v>2007</v>
      </c>
      <c r="S1160" s="1">
        <v>10956</v>
      </c>
      <c r="T1160" s="3">
        <v>42185</v>
      </c>
      <c r="U1160" s="3">
        <v>42189</v>
      </c>
      <c r="V1160" s="1">
        <v>-5.3849999999999998</v>
      </c>
      <c r="W1160" s="1">
        <v>5</v>
      </c>
      <c r="X1160" s="1">
        <v>20.54</v>
      </c>
      <c r="Y1160" s="4">
        <v>88348</v>
      </c>
    </row>
    <row r="1161" spans="1:25" ht="12.75" customHeight="1" x14ac:dyDescent="0.25">
      <c r="A1161" s="1">
        <v>18696</v>
      </c>
      <c r="B1161" s="1" t="s">
        <v>56</v>
      </c>
      <c r="C1161" s="1">
        <v>0.08</v>
      </c>
      <c r="D1161" s="1">
        <v>400.98</v>
      </c>
      <c r="E1161" s="1">
        <v>42.52</v>
      </c>
      <c r="F1161" s="1">
        <v>2094</v>
      </c>
      <c r="G1161" s="1" t="s">
        <v>2010</v>
      </c>
      <c r="H1161" s="1" t="s">
        <v>39</v>
      </c>
      <c r="I1161" s="1" t="s">
        <v>28</v>
      </c>
      <c r="J1161" s="1" t="s">
        <v>41</v>
      </c>
      <c r="K1161" s="1" t="s">
        <v>152</v>
      </c>
      <c r="L1161" s="1" t="s">
        <v>121</v>
      </c>
      <c r="M1161" s="1" t="s">
        <v>1094</v>
      </c>
      <c r="N1161" s="1">
        <v>0.71</v>
      </c>
      <c r="O1161" s="1" t="s">
        <v>33</v>
      </c>
      <c r="P1161" s="1" t="s">
        <v>34</v>
      </c>
      <c r="Q1161" s="1" t="s">
        <v>45</v>
      </c>
      <c r="R1161" s="1" t="s">
        <v>2011</v>
      </c>
      <c r="S1161" s="1">
        <v>95928</v>
      </c>
      <c r="T1161" s="3">
        <v>42040</v>
      </c>
      <c r="U1161" s="3">
        <v>42041</v>
      </c>
      <c r="V1161" s="1">
        <v>3031.9724000000001</v>
      </c>
      <c r="W1161" s="1">
        <v>20</v>
      </c>
      <c r="X1161" s="1">
        <v>7840.04</v>
      </c>
      <c r="Y1161" s="4">
        <v>86629</v>
      </c>
    </row>
    <row r="1162" spans="1:25" ht="12.75" customHeight="1" x14ac:dyDescent="0.25">
      <c r="A1162" s="1">
        <v>18417</v>
      </c>
      <c r="B1162" s="1" t="s">
        <v>56</v>
      </c>
      <c r="C1162" s="1">
        <v>0.1</v>
      </c>
      <c r="D1162" s="1">
        <v>300.97000000000003</v>
      </c>
      <c r="E1162" s="1">
        <v>7.18</v>
      </c>
      <c r="F1162" s="1">
        <v>2097</v>
      </c>
      <c r="G1162" s="1" t="s">
        <v>2012</v>
      </c>
      <c r="H1162" s="1" t="s">
        <v>49</v>
      </c>
      <c r="I1162" s="1" t="s">
        <v>40</v>
      </c>
      <c r="J1162" s="1" t="s">
        <v>77</v>
      </c>
      <c r="K1162" s="1" t="s">
        <v>180</v>
      </c>
      <c r="L1162" s="1" t="s">
        <v>59</v>
      </c>
      <c r="M1162" s="1" t="s">
        <v>1089</v>
      </c>
      <c r="N1162" s="1">
        <v>0.48</v>
      </c>
      <c r="O1162" s="1" t="s">
        <v>33</v>
      </c>
      <c r="P1162" s="1" t="s">
        <v>136</v>
      </c>
      <c r="Q1162" s="1" t="s">
        <v>932</v>
      </c>
      <c r="R1162" s="1" t="s">
        <v>933</v>
      </c>
      <c r="S1162" s="1">
        <v>29915</v>
      </c>
      <c r="T1162" s="3">
        <v>42112</v>
      </c>
      <c r="U1162" s="3">
        <v>42113</v>
      </c>
      <c r="V1162" s="1">
        <v>138.018</v>
      </c>
      <c r="W1162" s="1">
        <v>4</v>
      </c>
      <c r="X1162" s="1">
        <v>1094.33</v>
      </c>
      <c r="Y1162" s="4">
        <v>87889</v>
      </c>
    </row>
    <row r="1163" spans="1:25" ht="12.75" customHeight="1" x14ac:dyDescent="0.25">
      <c r="A1163" s="1">
        <v>18418</v>
      </c>
      <c r="B1163" s="1" t="s">
        <v>56</v>
      </c>
      <c r="C1163" s="1">
        <v>0.06</v>
      </c>
      <c r="D1163" s="1">
        <v>39.89</v>
      </c>
      <c r="E1163" s="1">
        <v>3.04</v>
      </c>
      <c r="F1163" s="1">
        <v>2098</v>
      </c>
      <c r="G1163" s="1" t="s">
        <v>2013</v>
      </c>
      <c r="H1163" s="1" t="s">
        <v>49</v>
      </c>
      <c r="I1163" s="1" t="s">
        <v>40</v>
      </c>
      <c r="J1163" s="1" t="s">
        <v>41</v>
      </c>
      <c r="K1163" s="1" t="s">
        <v>50</v>
      </c>
      <c r="L1163" s="1" t="s">
        <v>31</v>
      </c>
      <c r="M1163" s="1" t="s">
        <v>2014</v>
      </c>
      <c r="N1163" s="1">
        <v>0.53</v>
      </c>
      <c r="O1163" s="1" t="s">
        <v>33</v>
      </c>
      <c r="P1163" s="1" t="s">
        <v>136</v>
      </c>
      <c r="Q1163" s="1" t="s">
        <v>932</v>
      </c>
      <c r="R1163" s="1" t="s">
        <v>2015</v>
      </c>
      <c r="S1163" s="1">
        <v>29464</v>
      </c>
      <c r="T1163" s="3">
        <v>42112</v>
      </c>
      <c r="U1163" s="3">
        <v>42114</v>
      </c>
      <c r="V1163" s="1">
        <v>38.874000000000002</v>
      </c>
      <c r="W1163" s="1">
        <v>10</v>
      </c>
      <c r="X1163" s="1">
        <v>389.97</v>
      </c>
      <c r="Y1163" s="4">
        <v>87889</v>
      </c>
    </row>
    <row r="1164" spans="1:25" ht="12.75" customHeight="1" x14ac:dyDescent="0.25">
      <c r="A1164" s="1">
        <v>22234</v>
      </c>
      <c r="B1164" s="1" t="s">
        <v>37</v>
      </c>
      <c r="C1164" s="1">
        <v>7.0000000000000007E-2</v>
      </c>
      <c r="D1164" s="1">
        <v>14.56</v>
      </c>
      <c r="E1164" s="1">
        <v>3.5</v>
      </c>
      <c r="F1164" s="1">
        <v>2099</v>
      </c>
      <c r="G1164" s="1" t="s">
        <v>2016</v>
      </c>
      <c r="H1164" s="1" t="s">
        <v>49</v>
      </c>
      <c r="I1164" s="1" t="s">
        <v>40</v>
      </c>
      <c r="J1164" s="1" t="s">
        <v>29</v>
      </c>
      <c r="K1164" s="1" t="s">
        <v>257</v>
      </c>
      <c r="L1164" s="1" t="s">
        <v>59</v>
      </c>
      <c r="M1164" s="1" t="s">
        <v>905</v>
      </c>
      <c r="N1164" s="1">
        <v>0.57999999999999996</v>
      </c>
      <c r="O1164" s="1" t="s">
        <v>33</v>
      </c>
      <c r="P1164" s="1" t="s">
        <v>136</v>
      </c>
      <c r="Q1164" s="1" t="s">
        <v>932</v>
      </c>
      <c r="R1164" s="1" t="s">
        <v>2017</v>
      </c>
      <c r="S1164" s="1">
        <v>29577</v>
      </c>
      <c r="T1164" s="3">
        <v>42012</v>
      </c>
      <c r="U1164" s="3">
        <v>42013</v>
      </c>
      <c r="V1164" s="1">
        <v>-45.528000000000006</v>
      </c>
      <c r="W1164" s="1">
        <v>6</v>
      </c>
      <c r="X1164" s="1">
        <v>84.59</v>
      </c>
      <c r="Y1164" s="4">
        <v>87888</v>
      </c>
    </row>
    <row r="1165" spans="1:25" ht="12.75" customHeight="1" x14ac:dyDescent="0.25">
      <c r="A1165" s="1">
        <v>5501</v>
      </c>
      <c r="B1165" s="1" t="s">
        <v>56</v>
      </c>
      <c r="C1165" s="1">
        <v>0.05</v>
      </c>
      <c r="D1165" s="1">
        <v>399.98</v>
      </c>
      <c r="E1165" s="1">
        <v>12.06</v>
      </c>
      <c r="F1165" s="1">
        <v>2107</v>
      </c>
      <c r="G1165" s="1" t="s">
        <v>2018</v>
      </c>
      <c r="H1165" s="1" t="s">
        <v>39</v>
      </c>
      <c r="I1165" s="1" t="s">
        <v>28</v>
      </c>
      <c r="J1165" s="1" t="s">
        <v>77</v>
      </c>
      <c r="K1165" s="1" t="s">
        <v>85</v>
      </c>
      <c r="L1165" s="1" t="s">
        <v>121</v>
      </c>
      <c r="M1165" s="1" t="s">
        <v>264</v>
      </c>
      <c r="N1165" s="1">
        <v>0.56000000000000005</v>
      </c>
      <c r="O1165" s="1" t="s">
        <v>33</v>
      </c>
      <c r="P1165" s="1" t="s">
        <v>61</v>
      </c>
      <c r="Q1165" s="1" t="s">
        <v>178</v>
      </c>
      <c r="R1165" s="1" t="s">
        <v>179</v>
      </c>
      <c r="S1165" s="1">
        <v>60601</v>
      </c>
      <c r="T1165" s="3">
        <v>42161</v>
      </c>
      <c r="U1165" s="3">
        <v>42161</v>
      </c>
      <c r="V1165" s="1">
        <v>567.59</v>
      </c>
      <c r="W1165" s="1">
        <v>24</v>
      </c>
      <c r="X1165" s="1">
        <v>9666.7199999999993</v>
      </c>
      <c r="Y1165" s="4">
        <v>39015</v>
      </c>
    </row>
    <row r="1166" spans="1:25" ht="12.75" customHeight="1" x14ac:dyDescent="0.25">
      <c r="A1166" s="1">
        <v>5502</v>
      </c>
      <c r="B1166" s="1" t="s">
        <v>56</v>
      </c>
      <c r="C1166" s="1">
        <v>7.0000000000000007E-2</v>
      </c>
      <c r="D1166" s="1">
        <v>6.48</v>
      </c>
      <c r="E1166" s="1">
        <v>5.74</v>
      </c>
      <c r="F1166" s="1">
        <v>2107</v>
      </c>
      <c r="G1166" s="1" t="s">
        <v>2018</v>
      </c>
      <c r="H1166" s="1" t="s">
        <v>49</v>
      </c>
      <c r="I1166" s="1" t="s">
        <v>28</v>
      </c>
      <c r="J1166" s="1" t="s">
        <v>29</v>
      </c>
      <c r="K1166" s="1" t="s">
        <v>93</v>
      </c>
      <c r="L1166" s="1" t="s">
        <v>59</v>
      </c>
      <c r="M1166" s="1" t="s">
        <v>2019</v>
      </c>
      <c r="N1166" s="1">
        <v>0.37</v>
      </c>
      <c r="O1166" s="1" t="s">
        <v>33</v>
      </c>
      <c r="P1166" s="1" t="s">
        <v>61</v>
      </c>
      <c r="Q1166" s="1" t="s">
        <v>178</v>
      </c>
      <c r="R1166" s="1" t="s">
        <v>179</v>
      </c>
      <c r="S1166" s="1">
        <v>60601</v>
      </c>
      <c r="T1166" s="3">
        <v>42161</v>
      </c>
      <c r="U1166" s="3">
        <v>42161</v>
      </c>
      <c r="V1166" s="1">
        <v>-28.45</v>
      </c>
      <c r="W1166" s="1">
        <v>20</v>
      </c>
      <c r="X1166" s="1">
        <v>134.58000000000001</v>
      </c>
      <c r="Y1166" s="4">
        <v>39015</v>
      </c>
    </row>
    <row r="1167" spans="1:25" ht="12.75" customHeight="1" x14ac:dyDescent="0.25">
      <c r="A1167" s="1">
        <v>23502</v>
      </c>
      <c r="B1167" s="1" t="s">
        <v>56</v>
      </c>
      <c r="C1167" s="1">
        <v>7.0000000000000007E-2</v>
      </c>
      <c r="D1167" s="1">
        <v>6.48</v>
      </c>
      <c r="E1167" s="1">
        <v>5.74</v>
      </c>
      <c r="F1167" s="1">
        <v>2108</v>
      </c>
      <c r="G1167" s="1" t="s">
        <v>2020</v>
      </c>
      <c r="H1167" s="1" t="s">
        <v>49</v>
      </c>
      <c r="I1167" s="1" t="s">
        <v>28</v>
      </c>
      <c r="J1167" s="1" t="s">
        <v>29</v>
      </c>
      <c r="K1167" s="1" t="s">
        <v>93</v>
      </c>
      <c r="L1167" s="1" t="s">
        <v>59</v>
      </c>
      <c r="M1167" s="1" t="s">
        <v>2019</v>
      </c>
      <c r="N1167" s="1">
        <v>0.37</v>
      </c>
      <c r="O1167" s="1" t="s">
        <v>33</v>
      </c>
      <c r="P1167" s="1" t="s">
        <v>61</v>
      </c>
      <c r="Q1167" s="1" t="s">
        <v>506</v>
      </c>
      <c r="R1167" s="1" t="s">
        <v>2021</v>
      </c>
      <c r="S1167" s="1">
        <v>63129</v>
      </c>
      <c r="T1167" s="3">
        <v>42161</v>
      </c>
      <c r="U1167" s="3">
        <v>42161</v>
      </c>
      <c r="V1167" s="1">
        <v>-14.225</v>
      </c>
      <c r="W1167" s="1">
        <v>5</v>
      </c>
      <c r="X1167" s="1">
        <v>33.65</v>
      </c>
      <c r="Y1167" s="4">
        <v>87862</v>
      </c>
    </row>
    <row r="1168" spans="1:25" ht="12.75" customHeight="1" x14ac:dyDescent="0.25">
      <c r="A1168" s="1">
        <v>18540</v>
      </c>
      <c r="B1168" s="1" t="s">
        <v>47</v>
      </c>
      <c r="C1168" s="1">
        <v>0.08</v>
      </c>
      <c r="D1168" s="1">
        <v>6.68</v>
      </c>
      <c r="E1168" s="1">
        <v>1.5</v>
      </c>
      <c r="F1168" s="1">
        <v>2114</v>
      </c>
      <c r="G1168" s="1" t="s">
        <v>2022</v>
      </c>
      <c r="H1168" s="1" t="s">
        <v>49</v>
      </c>
      <c r="I1168" s="1" t="s">
        <v>28</v>
      </c>
      <c r="J1168" s="1" t="s">
        <v>29</v>
      </c>
      <c r="K1168" s="1" t="s">
        <v>30</v>
      </c>
      <c r="L1168" s="1" t="s">
        <v>31</v>
      </c>
      <c r="M1168" s="1" t="s">
        <v>2023</v>
      </c>
      <c r="N1168" s="1">
        <v>0.48</v>
      </c>
      <c r="O1168" s="1" t="s">
        <v>33</v>
      </c>
      <c r="P1168" s="1" t="s">
        <v>136</v>
      </c>
      <c r="Q1168" s="1" t="s">
        <v>137</v>
      </c>
      <c r="R1168" s="1" t="s">
        <v>543</v>
      </c>
      <c r="S1168" s="1">
        <v>23518</v>
      </c>
      <c r="T1168" s="3">
        <v>42089</v>
      </c>
      <c r="U1168" s="3">
        <v>42091</v>
      </c>
      <c r="V1168" s="1">
        <v>-601.80400000000009</v>
      </c>
      <c r="W1168" s="1">
        <v>10</v>
      </c>
      <c r="X1168" s="1">
        <v>66.12</v>
      </c>
      <c r="Y1168" s="4">
        <v>88403</v>
      </c>
    </row>
    <row r="1169" spans="1:25" ht="12.75" customHeight="1" x14ac:dyDescent="0.25">
      <c r="A1169" s="1">
        <v>18562</v>
      </c>
      <c r="B1169" s="1" t="s">
        <v>47</v>
      </c>
      <c r="C1169" s="1">
        <v>0.08</v>
      </c>
      <c r="D1169" s="1">
        <v>2.89</v>
      </c>
      <c r="E1169" s="1">
        <v>0.49</v>
      </c>
      <c r="F1169" s="1">
        <v>2114</v>
      </c>
      <c r="G1169" s="1" t="s">
        <v>2022</v>
      </c>
      <c r="H1169" s="1" t="s">
        <v>49</v>
      </c>
      <c r="I1169" s="1" t="s">
        <v>28</v>
      </c>
      <c r="J1169" s="1" t="s">
        <v>29</v>
      </c>
      <c r="K1169" s="1" t="s">
        <v>134</v>
      </c>
      <c r="L1169" s="1" t="s">
        <v>59</v>
      </c>
      <c r="M1169" s="1" t="s">
        <v>2024</v>
      </c>
      <c r="N1169" s="1">
        <v>0.38</v>
      </c>
      <c r="O1169" s="1" t="s">
        <v>33</v>
      </c>
      <c r="P1169" s="1" t="s">
        <v>136</v>
      </c>
      <c r="Q1169" s="1" t="s">
        <v>137</v>
      </c>
      <c r="R1169" s="1" t="s">
        <v>543</v>
      </c>
      <c r="S1169" s="1">
        <v>23518</v>
      </c>
      <c r="T1169" s="3">
        <v>42117</v>
      </c>
      <c r="U1169" s="3">
        <v>42117</v>
      </c>
      <c r="V1169" s="1">
        <v>38.406000000000006</v>
      </c>
      <c r="W1169" s="1">
        <v>1</v>
      </c>
      <c r="X1169" s="1">
        <v>3.07</v>
      </c>
      <c r="Y1169" s="4">
        <v>88404</v>
      </c>
    </row>
    <row r="1170" spans="1:25" ht="12.75" customHeight="1" x14ac:dyDescent="0.25">
      <c r="A1170" s="1">
        <v>21066</v>
      </c>
      <c r="B1170" s="1" t="s">
        <v>47</v>
      </c>
      <c r="C1170" s="1">
        <v>7.0000000000000007E-2</v>
      </c>
      <c r="D1170" s="1">
        <v>226.67</v>
      </c>
      <c r="E1170" s="1">
        <v>28.16</v>
      </c>
      <c r="F1170" s="1">
        <v>2114</v>
      </c>
      <c r="G1170" s="1" t="s">
        <v>2022</v>
      </c>
      <c r="H1170" s="1" t="s">
        <v>39</v>
      </c>
      <c r="I1170" s="1" t="s">
        <v>28</v>
      </c>
      <c r="J1170" s="1" t="s">
        <v>41</v>
      </c>
      <c r="K1170" s="1" t="s">
        <v>42</v>
      </c>
      <c r="L1170" s="1" t="s">
        <v>43</v>
      </c>
      <c r="M1170" s="1" t="s">
        <v>1586</v>
      </c>
      <c r="N1170" s="1">
        <v>0.59</v>
      </c>
      <c r="O1170" s="1" t="s">
        <v>33</v>
      </c>
      <c r="P1170" s="1" t="s">
        <v>136</v>
      </c>
      <c r="Q1170" s="1" t="s">
        <v>137</v>
      </c>
      <c r="R1170" s="1" t="s">
        <v>543</v>
      </c>
      <c r="S1170" s="1">
        <v>23518</v>
      </c>
      <c r="T1170" s="3">
        <v>42061</v>
      </c>
      <c r="U1170" s="3">
        <v>42062</v>
      </c>
      <c r="V1170" s="1">
        <v>53.114399999999996</v>
      </c>
      <c r="W1170" s="1">
        <v>1</v>
      </c>
      <c r="X1170" s="1">
        <v>255.83</v>
      </c>
      <c r="Y1170" s="4">
        <v>88405</v>
      </c>
    </row>
    <row r="1171" spans="1:25" ht="12.75" customHeight="1" x14ac:dyDescent="0.25">
      <c r="A1171" s="1">
        <v>21067</v>
      </c>
      <c r="B1171" s="1" t="s">
        <v>47</v>
      </c>
      <c r="C1171" s="1">
        <v>0.08</v>
      </c>
      <c r="D1171" s="1">
        <v>20.98</v>
      </c>
      <c r="E1171" s="1">
        <v>53.03</v>
      </c>
      <c r="F1171" s="1">
        <v>2114</v>
      </c>
      <c r="G1171" s="1" t="s">
        <v>2022</v>
      </c>
      <c r="H1171" s="1" t="s">
        <v>39</v>
      </c>
      <c r="I1171" s="1" t="s">
        <v>28</v>
      </c>
      <c r="J1171" s="1" t="s">
        <v>29</v>
      </c>
      <c r="K1171" s="1" t="s">
        <v>141</v>
      </c>
      <c r="L1171" s="1" t="s">
        <v>43</v>
      </c>
      <c r="M1171" s="1" t="s">
        <v>617</v>
      </c>
      <c r="N1171" s="1">
        <v>0.78</v>
      </c>
      <c r="O1171" s="1" t="s">
        <v>33</v>
      </c>
      <c r="P1171" s="1" t="s">
        <v>136</v>
      </c>
      <c r="Q1171" s="1" t="s">
        <v>137</v>
      </c>
      <c r="R1171" s="1" t="s">
        <v>543</v>
      </c>
      <c r="S1171" s="1">
        <v>23518</v>
      </c>
      <c r="T1171" s="3">
        <v>42061</v>
      </c>
      <c r="U1171" s="3">
        <v>42063</v>
      </c>
      <c r="V1171" s="1">
        <v>8.7420000000000009</v>
      </c>
      <c r="W1171" s="1">
        <v>20</v>
      </c>
      <c r="X1171" s="1">
        <v>421.18</v>
      </c>
      <c r="Y1171" s="4">
        <v>88405</v>
      </c>
    </row>
    <row r="1172" spans="1:25" ht="12.75" customHeight="1" x14ac:dyDescent="0.25">
      <c r="A1172" s="1">
        <v>21153</v>
      </c>
      <c r="B1172" s="1" t="s">
        <v>56</v>
      </c>
      <c r="C1172" s="1">
        <v>0.02</v>
      </c>
      <c r="D1172" s="1">
        <v>95.95</v>
      </c>
      <c r="E1172" s="1">
        <v>74.349999999999994</v>
      </c>
      <c r="F1172" s="1">
        <v>2115</v>
      </c>
      <c r="G1172" s="1" t="s">
        <v>2025</v>
      </c>
      <c r="H1172" s="1" t="s">
        <v>39</v>
      </c>
      <c r="I1172" s="1" t="s">
        <v>28</v>
      </c>
      <c r="J1172" s="1" t="s">
        <v>41</v>
      </c>
      <c r="K1172" s="1" t="s">
        <v>42</v>
      </c>
      <c r="L1172" s="1" t="s">
        <v>43</v>
      </c>
      <c r="M1172" s="1" t="s">
        <v>2026</v>
      </c>
      <c r="N1172" s="1">
        <v>0.56999999999999995</v>
      </c>
      <c r="O1172" s="1" t="s">
        <v>33</v>
      </c>
      <c r="P1172" s="1" t="s">
        <v>136</v>
      </c>
      <c r="Q1172" s="1" t="s">
        <v>137</v>
      </c>
      <c r="R1172" s="1" t="s">
        <v>2027</v>
      </c>
      <c r="S1172" s="1">
        <v>22124</v>
      </c>
      <c r="T1172" s="3">
        <v>42123</v>
      </c>
      <c r="U1172" s="3">
        <v>42125</v>
      </c>
      <c r="V1172" s="1">
        <v>636.52199999999993</v>
      </c>
      <c r="W1172" s="1">
        <v>14</v>
      </c>
      <c r="X1172" s="1">
        <v>1377.46</v>
      </c>
      <c r="Y1172" s="4">
        <v>88406</v>
      </c>
    </row>
    <row r="1173" spans="1:25" ht="12.75" customHeight="1" x14ac:dyDescent="0.25">
      <c r="A1173" s="1">
        <v>20249</v>
      </c>
      <c r="B1173" s="1" t="s">
        <v>25</v>
      </c>
      <c r="C1173" s="1">
        <v>0.03</v>
      </c>
      <c r="D1173" s="1">
        <v>320.98</v>
      </c>
      <c r="E1173" s="1">
        <v>24.49</v>
      </c>
      <c r="F1173" s="1">
        <v>2117</v>
      </c>
      <c r="G1173" s="1" t="s">
        <v>2028</v>
      </c>
      <c r="H1173" s="1" t="s">
        <v>49</v>
      </c>
      <c r="I1173" s="1" t="s">
        <v>40</v>
      </c>
      <c r="J1173" s="1" t="s">
        <v>41</v>
      </c>
      <c r="K1173" s="1" t="s">
        <v>42</v>
      </c>
      <c r="L1173" s="1" t="s">
        <v>236</v>
      </c>
      <c r="M1173" s="1" t="s">
        <v>2029</v>
      </c>
      <c r="N1173" s="1">
        <v>0.55000000000000004</v>
      </c>
      <c r="O1173" s="1" t="s">
        <v>33</v>
      </c>
      <c r="P1173" s="1" t="s">
        <v>61</v>
      </c>
      <c r="Q1173" s="1" t="s">
        <v>130</v>
      </c>
      <c r="R1173" s="1" t="s">
        <v>1576</v>
      </c>
      <c r="S1173" s="1">
        <v>75401</v>
      </c>
      <c r="T1173" s="3">
        <v>42114</v>
      </c>
      <c r="U1173" s="3">
        <v>42116</v>
      </c>
      <c r="V1173" s="1">
        <v>4554.4346999999998</v>
      </c>
      <c r="W1173" s="1">
        <v>20</v>
      </c>
      <c r="X1173" s="1">
        <v>6600.63</v>
      </c>
      <c r="Y1173" s="4">
        <v>90891</v>
      </c>
    </row>
    <row r="1174" spans="1:25" ht="12.75" customHeight="1" x14ac:dyDescent="0.25">
      <c r="A1174" s="1">
        <v>20250</v>
      </c>
      <c r="B1174" s="1" t="s">
        <v>25</v>
      </c>
      <c r="C1174" s="1">
        <v>0.06</v>
      </c>
      <c r="D1174" s="1">
        <v>125.99</v>
      </c>
      <c r="E1174" s="1">
        <v>8.8000000000000007</v>
      </c>
      <c r="F1174" s="1">
        <v>2117</v>
      </c>
      <c r="G1174" s="1" t="s">
        <v>2028</v>
      </c>
      <c r="H1174" s="1" t="s">
        <v>49</v>
      </c>
      <c r="I1174" s="1" t="s">
        <v>40</v>
      </c>
      <c r="J1174" s="1" t="s">
        <v>77</v>
      </c>
      <c r="K1174" s="1" t="s">
        <v>78</v>
      </c>
      <c r="L1174" s="1" t="s">
        <v>59</v>
      </c>
      <c r="M1174" s="1" t="s">
        <v>2030</v>
      </c>
      <c r="N1174" s="1">
        <v>0.59</v>
      </c>
      <c r="O1174" s="1" t="s">
        <v>33</v>
      </c>
      <c r="P1174" s="1" t="s">
        <v>61</v>
      </c>
      <c r="Q1174" s="1" t="s">
        <v>130</v>
      </c>
      <c r="R1174" s="1" t="s">
        <v>1576</v>
      </c>
      <c r="S1174" s="1">
        <v>75401</v>
      </c>
      <c r="T1174" s="3">
        <v>42114</v>
      </c>
      <c r="U1174" s="3">
        <v>42115</v>
      </c>
      <c r="V1174" s="1">
        <v>618.19308000000001</v>
      </c>
      <c r="W1174" s="1">
        <v>18</v>
      </c>
      <c r="X1174" s="1">
        <v>1811.99</v>
      </c>
      <c r="Y1174" s="4">
        <v>90891</v>
      </c>
    </row>
    <row r="1175" spans="1:25" ht="12.75" customHeight="1" x14ac:dyDescent="0.25">
      <c r="A1175" s="1">
        <v>22231</v>
      </c>
      <c r="B1175" s="1" t="s">
        <v>47</v>
      </c>
      <c r="C1175" s="1">
        <v>0.06</v>
      </c>
      <c r="D1175" s="1">
        <v>80.97</v>
      </c>
      <c r="E1175" s="1">
        <v>33.6</v>
      </c>
      <c r="F1175" s="1">
        <v>2122</v>
      </c>
      <c r="G1175" s="1" t="s">
        <v>2031</v>
      </c>
      <c r="H1175" s="1" t="s">
        <v>39</v>
      </c>
      <c r="I1175" s="1" t="s">
        <v>114</v>
      </c>
      <c r="J1175" s="1" t="s">
        <v>77</v>
      </c>
      <c r="K1175" s="1" t="s">
        <v>85</v>
      </c>
      <c r="L1175" s="1" t="s">
        <v>43</v>
      </c>
      <c r="M1175" s="1" t="s">
        <v>2032</v>
      </c>
      <c r="N1175" s="1">
        <v>0.37</v>
      </c>
      <c r="O1175" s="1" t="s">
        <v>33</v>
      </c>
      <c r="P1175" s="1" t="s">
        <v>136</v>
      </c>
      <c r="Q1175" s="1" t="s">
        <v>958</v>
      </c>
      <c r="R1175" s="1" t="s">
        <v>2033</v>
      </c>
      <c r="S1175" s="1">
        <v>72116</v>
      </c>
      <c r="T1175" s="3">
        <v>42036</v>
      </c>
      <c r="U1175" s="3">
        <v>42038</v>
      </c>
      <c r="V1175" s="1">
        <v>-15.1844</v>
      </c>
      <c r="W1175" s="1">
        <v>10</v>
      </c>
      <c r="X1175" s="1">
        <v>799.76</v>
      </c>
      <c r="Y1175" s="4">
        <v>89664</v>
      </c>
    </row>
    <row r="1176" spans="1:25" ht="12.75" customHeight="1" x14ac:dyDescent="0.25">
      <c r="A1176" s="1">
        <v>24674</v>
      </c>
      <c r="B1176" s="1" t="s">
        <v>25</v>
      </c>
      <c r="C1176" s="1">
        <v>0.04</v>
      </c>
      <c r="D1176" s="1">
        <v>45.19</v>
      </c>
      <c r="E1176" s="1">
        <v>1.99</v>
      </c>
      <c r="F1176" s="1">
        <v>2124</v>
      </c>
      <c r="G1176" s="1" t="s">
        <v>2034</v>
      </c>
      <c r="H1176" s="1" t="s">
        <v>49</v>
      </c>
      <c r="I1176" s="1" t="s">
        <v>114</v>
      </c>
      <c r="J1176" s="1" t="s">
        <v>77</v>
      </c>
      <c r="K1176" s="1" t="s">
        <v>180</v>
      </c>
      <c r="L1176" s="1" t="s">
        <v>51</v>
      </c>
      <c r="M1176" s="1" t="s">
        <v>1100</v>
      </c>
      <c r="N1176" s="1">
        <v>0.55000000000000004</v>
      </c>
      <c r="O1176" s="1" t="s">
        <v>33</v>
      </c>
      <c r="P1176" s="1" t="s">
        <v>136</v>
      </c>
      <c r="Q1176" s="1" t="s">
        <v>958</v>
      </c>
      <c r="R1176" s="1" t="s">
        <v>2035</v>
      </c>
      <c r="S1176" s="1">
        <v>72301</v>
      </c>
      <c r="T1176" s="3">
        <v>42005</v>
      </c>
      <c r="U1176" s="3">
        <v>42006</v>
      </c>
      <c r="V1176" s="1">
        <v>-61.194000000000003</v>
      </c>
      <c r="W1176" s="1">
        <v>13</v>
      </c>
      <c r="X1176" s="1">
        <v>609.09</v>
      </c>
      <c r="Y1176" s="4">
        <v>89665</v>
      </c>
    </row>
    <row r="1177" spans="1:25" ht="12.75" customHeight="1" x14ac:dyDescent="0.25">
      <c r="A1177" s="1">
        <v>23852</v>
      </c>
      <c r="B1177" s="1" t="s">
        <v>25</v>
      </c>
      <c r="C1177" s="1">
        <v>0.03</v>
      </c>
      <c r="D1177" s="1">
        <v>124.49</v>
      </c>
      <c r="E1177" s="1">
        <v>51.94</v>
      </c>
      <c r="F1177" s="1">
        <v>2124</v>
      </c>
      <c r="G1177" s="1" t="s">
        <v>2034</v>
      </c>
      <c r="H1177" s="1" t="s">
        <v>39</v>
      </c>
      <c r="I1177" s="1" t="s">
        <v>28</v>
      </c>
      <c r="J1177" s="1" t="s">
        <v>41</v>
      </c>
      <c r="K1177" s="1" t="s">
        <v>152</v>
      </c>
      <c r="L1177" s="1" t="s">
        <v>121</v>
      </c>
      <c r="M1177" s="1" t="s">
        <v>462</v>
      </c>
      <c r="N1177" s="1">
        <v>0.63</v>
      </c>
      <c r="O1177" s="1" t="s">
        <v>33</v>
      </c>
      <c r="P1177" s="1" t="s">
        <v>136</v>
      </c>
      <c r="Q1177" s="1" t="s">
        <v>958</v>
      </c>
      <c r="R1177" s="1" t="s">
        <v>2035</v>
      </c>
      <c r="S1177" s="1">
        <v>72301</v>
      </c>
      <c r="T1177" s="3">
        <v>42089</v>
      </c>
      <c r="U1177" s="3">
        <v>42090</v>
      </c>
      <c r="V1177" s="1">
        <v>18.173999999999999</v>
      </c>
      <c r="W1177" s="1">
        <v>21</v>
      </c>
      <c r="X1177" s="1">
        <v>2761.94</v>
      </c>
      <c r="Y1177" s="4">
        <v>89666</v>
      </c>
    </row>
    <row r="1178" spans="1:25" ht="12.75" customHeight="1" x14ac:dyDescent="0.25">
      <c r="A1178" s="1">
        <v>24091</v>
      </c>
      <c r="B1178" s="1" t="s">
        <v>47</v>
      </c>
      <c r="C1178" s="1">
        <v>0.1</v>
      </c>
      <c r="D1178" s="1">
        <v>5.98</v>
      </c>
      <c r="E1178" s="1">
        <v>5.14</v>
      </c>
      <c r="F1178" s="1">
        <v>2127</v>
      </c>
      <c r="G1178" s="1" t="s">
        <v>2036</v>
      </c>
      <c r="H1178" s="1" t="s">
        <v>49</v>
      </c>
      <c r="I1178" s="1" t="s">
        <v>40</v>
      </c>
      <c r="J1178" s="1" t="s">
        <v>29</v>
      </c>
      <c r="K1178" s="1" t="s">
        <v>93</v>
      </c>
      <c r="L1178" s="1" t="s">
        <v>59</v>
      </c>
      <c r="M1178" s="1" t="s">
        <v>2037</v>
      </c>
      <c r="N1178" s="1">
        <v>0.36</v>
      </c>
      <c r="O1178" s="1" t="s">
        <v>33</v>
      </c>
      <c r="P1178" s="1" t="s">
        <v>61</v>
      </c>
      <c r="Q1178" s="1" t="s">
        <v>300</v>
      </c>
      <c r="R1178" s="1" t="s">
        <v>2038</v>
      </c>
      <c r="S1178" s="1">
        <v>48310</v>
      </c>
      <c r="T1178" s="3">
        <v>42081</v>
      </c>
      <c r="U1178" s="3">
        <v>42083</v>
      </c>
      <c r="V1178" s="1">
        <v>-49.53</v>
      </c>
      <c r="W1178" s="1">
        <v>6</v>
      </c>
      <c r="X1178" s="1">
        <v>33.950000000000003</v>
      </c>
      <c r="Y1178" s="4">
        <v>88418</v>
      </c>
    </row>
    <row r="1179" spans="1:25" ht="12.75" customHeight="1" x14ac:dyDescent="0.25">
      <c r="A1179" s="1">
        <v>21902</v>
      </c>
      <c r="B1179" s="1" t="s">
        <v>25</v>
      </c>
      <c r="C1179" s="1">
        <v>0.09</v>
      </c>
      <c r="D1179" s="1">
        <v>150.97999999999999</v>
      </c>
      <c r="E1179" s="1">
        <v>66.27</v>
      </c>
      <c r="F1179" s="1">
        <v>2131</v>
      </c>
      <c r="G1179" s="1" t="s">
        <v>2039</v>
      </c>
      <c r="H1179" s="1" t="s">
        <v>39</v>
      </c>
      <c r="I1179" s="1" t="s">
        <v>40</v>
      </c>
      <c r="J1179" s="1" t="s">
        <v>41</v>
      </c>
      <c r="K1179" s="1" t="s">
        <v>191</v>
      </c>
      <c r="L1179" s="1" t="s">
        <v>121</v>
      </c>
      <c r="M1179" s="1" t="s">
        <v>2040</v>
      </c>
      <c r="N1179" s="1">
        <v>0.65</v>
      </c>
      <c r="O1179" s="1" t="s">
        <v>33</v>
      </c>
      <c r="P1179" s="1" t="s">
        <v>61</v>
      </c>
      <c r="Q1179" s="1" t="s">
        <v>506</v>
      </c>
      <c r="R1179" s="1" t="s">
        <v>2041</v>
      </c>
      <c r="S1179" s="1">
        <v>64118</v>
      </c>
      <c r="T1179" s="3">
        <v>42007</v>
      </c>
      <c r="U1179" s="3">
        <v>42008</v>
      </c>
      <c r="V1179" s="1">
        <v>-407.85</v>
      </c>
      <c r="W1179" s="1">
        <v>2</v>
      </c>
      <c r="X1179" s="1">
        <v>302.33999999999997</v>
      </c>
      <c r="Y1179" s="4">
        <v>90079</v>
      </c>
    </row>
    <row r="1180" spans="1:25" ht="12.75" customHeight="1" x14ac:dyDescent="0.25">
      <c r="A1180" s="1">
        <v>21964</v>
      </c>
      <c r="B1180" s="1" t="s">
        <v>106</v>
      </c>
      <c r="C1180" s="1">
        <v>0.05</v>
      </c>
      <c r="D1180" s="1">
        <v>30.42</v>
      </c>
      <c r="E1180" s="1">
        <v>8.65</v>
      </c>
      <c r="F1180" s="1">
        <v>2132</v>
      </c>
      <c r="G1180" s="1" t="s">
        <v>2042</v>
      </c>
      <c r="H1180" s="1" t="s">
        <v>27</v>
      </c>
      <c r="I1180" s="1" t="s">
        <v>40</v>
      </c>
      <c r="J1180" s="1" t="s">
        <v>77</v>
      </c>
      <c r="K1180" s="1" t="s">
        <v>180</v>
      </c>
      <c r="L1180" s="1" t="s">
        <v>59</v>
      </c>
      <c r="M1180" s="1" t="s">
        <v>1196</v>
      </c>
      <c r="N1180" s="1">
        <v>0.74</v>
      </c>
      <c r="O1180" s="1" t="s">
        <v>33</v>
      </c>
      <c r="P1180" s="1" t="s">
        <v>61</v>
      </c>
      <c r="Q1180" s="1" t="s">
        <v>506</v>
      </c>
      <c r="R1180" s="1" t="s">
        <v>2043</v>
      </c>
      <c r="S1180" s="1">
        <v>63042</v>
      </c>
      <c r="T1180" s="3">
        <v>42014</v>
      </c>
      <c r="U1180" s="3">
        <v>42018</v>
      </c>
      <c r="V1180" s="1">
        <v>-191.25760000000002</v>
      </c>
      <c r="W1180" s="1">
        <v>11</v>
      </c>
      <c r="X1180" s="1">
        <v>334.44</v>
      </c>
      <c r="Y1180" s="4">
        <v>90078</v>
      </c>
    </row>
    <row r="1181" spans="1:25" ht="12.75" customHeight="1" x14ac:dyDescent="0.25">
      <c r="A1181" s="1">
        <v>24348</v>
      </c>
      <c r="B1181" s="1" t="s">
        <v>25</v>
      </c>
      <c r="C1181" s="1">
        <v>0.01</v>
      </c>
      <c r="D1181" s="1">
        <v>28.99</v>
      </c>
      <c r="E1181" s="1">
        <v>8.59</v>
      </c>
      <c r="F1181" s="1">
        <v>2135</v>
      </c>
      <c r="G1181" s="1" t="s">
        <v>2044</v>
      </c>
      <c r="H1181" s="1" t="s">
        <v>49</v>
      </c>
      <c r="I1181" s="1" t="s">
        <v>40</v>
      </c>
      <c r="J1181" s="1" t="s">
        <v>77</v>
      </c>
      <c r="K1181" s="1" t="s">
        <v>78</v>
      </c>
      <c r="L1181" s="1" t="s">
        <v>86</v>
      </c>
      <c r="M1181" s="1" t="s">
        <v>2045</v>
      </c>
      <c r="N1181" s="1">
        <v>0.56000000000000005</v>
      </c>
      <c r="O1181" s="1" t="s">
        <v>33</v>
      </c>
      <c r="P1181" s="1" t="s">
        <v>34</v>
      </c>
      <c r="Q1181" s="1" t="s">
        <v>366</v>
      </c>
      <c r="R1181" s="1" t="s">
        <v>2046</v>
      </c>
      <c r="S1181" s="1">
        <v>88101</v>
      </c>
      <c r="T1181" s="3">
        <v>42041</v>
      </c>
      <c r="U1181" s="3">
        <v>42042</v>
      </c>
      <c r="V1181" s="1">
        <v>196.52328</v>
      </c>
      <c r="W1181" s="1">
        <v>21</v>
      </c>
      <c r="X1181" s="1">
        <v>556.61</v>
      </c>
      <c r="Y1181" s="4">
        <v>91583</v>
      </c>
    </row>
    <row r="1182" spans="1:25" ht="12.75" customHeight="1" x14ac:dyDescent="0.25">
      <c r="A1182" s="1">
        <v>20138</v>
      </c>
      <c r="B1182" s="1" t="s">
        <v>37</v>
      </c>
      <c r="C1182" s="1">
        <v>0</v>
      </c>
      <c r="D1182" s="1">
        <v>6.98</v>
      </c>
      <c r="E1182" s="1">
        <v>1.6</v>
      </c>
      <c r="F1182" s="1">
        <v>2137</v>
      </c>
      <c r="G1182" s="1" t="s">
        <v>2047</v>
      </c>
      <c r="H1182" s="1" t="s">
        <v>49</v>
      </c>
      <c r="I1182" s="1" t="s">
        <v>28</v>
      </c>
      <c r="J1182" s="1" t="s">
        <v>29</v>
      </c>
      <c r="K1182" s="1" t="s">
        <v>93</v>
      </c>
      <c r="L1182" s="1" t="s">
        <v>31</v>
      </c>
      <c r="M1182" s="1" t="s">
        <v>955</v>
      </c>
      <c r="N1182" s="1">
        <v>0.38</v>
      </c>
      <c r="O1182" s="1" t="s">
        <v>33</v>
      </c>
      <c r="P1182" s="1" t="s">
        <v>136</v>
      </c>
      <c r="Q1182" s="1" t="s">
        <v>362</v>
      </c>
      <c r="R1182" s="1" t="s">
        <v>2048</v>
      </c>
      <c r="S1182" s="1">
        <v>33407</v>
      </c>
      <c r="T1182" s="3">
        <v>42035</v>
      </c>
      <c r="U1182" s="3">
        <v>42037</v>
      </c>
      <c r="V1182" s="1">
        <v>-343.86799999999999</v>
      </c>
      <c r="W1182" s="1">
        <v>9</v>
      </c>
      <c r="X1182" s="1">
        <v>64.48</v>
      </c>
      <c r="Y1182" s="4">
        <v>86002</v>
      </c>
    </row>
    <row r="1183" spans="1:25" ht="12.75" customHeight="1" x14ac:dyDescent="0.25">
      <c r="A1183" s="1">
        <v>20712</v>
      </c>
      <c r="B1183" s="1" t="s">
        <v>47</v>
      </c>
      <c r="C1183" s="1">
        <v>0.05</v>
      </c>
      <c r="D1183" s="1">
        <v>2550.14</v>
      </c>
      <c r="E1183" s="1">
        <v>29.7</v>
      </c>
      <c r="F1183" s="1">
        <v>2139</v>
      </c>
      <c r="G1183" s="1" t="s">
        <v>2049</v>
      </c>
      <c r="H1183" s="1" t="s">
        <v>39</v>
      </c>
      <c r="I1183" s="1" t="s">
        <v>28</v>
      </c>
      <c r="J1183" s="1" t="s">
        <v>77</v>
      </c>
      <c r="K1183" s="1" t="s">
        <v>85</v>
      </c>
      <c r="L1183" s="1" t="s">
        <v>43</v>
      </c>
      <c r="M1183" s="1" t="s">
        <v>1217</v>
      </c>
      <c r="N1183" s="1">
        <v>0.56999999999999995</v>
      </c>
      <c r="O1183" s="1" t="s">
        <v>33</v>
      </c>
      <c r="P1183" s="1" t="s">
        <v>61</v>
      </c>
      <c r="Q1183" s="1" t="s">
        <v>1858</v>
      </c>
      <c r="R1183" s="1" t="s">
        <v>456</v>
      </c>
      <c r="S1183" s="1">
        <v>53094</v>
      </c>
      <c r="T1183" s="3">
        <v>42110</v>
      </c>
      <c r="U1183" s="3">
        <v>42111</v>
      </c>
      <c r="V1183" s="1">
        <v>-3971.0627999999997</v>
      </c>
      <c r="W1183" s="1">
        <v>2</v>
      </c>
      <c r="X1183" s="1">
        <v>4845.2700000000004</v>
      </c>
      <c r="Y1183" s="4">
        <v>86003</v>
      </c>
    </row>
    <row r="1184" spans="1:25" ht="12.75" customHeight="1" x14ac:dyDescent="0.25">
      <c r="A1184" s="1">
        <v>18409</v>
      </c>
      <c r="B1184" s="1" t="s">
        <v>25</v>
      </c>
      <c r="C1184" s="1">
        <v>0.01</v>
      </c>
      <c r="D1184" s="1">
        <v>5.44</v>
      </c>
      <c r="E1184" s="1">
        <v>7.46</v>
      </c>
      <c r="F1184" s="1">
        <v>2141</v>
      </c>
      <c r="G1184" s="1" t="s">
        <v>2050</v>
      </c>
      <c r="H1184" s="1" t="s">
        <v>49</v>
      </c>
      <c r="I1184" s="1" t="s">
        <v>40</v>
      </c>
      <c r="J1184" s="1" t="s">
        <v>29</v>
      </c>
      <c r="K1184" s="1" t="s">
        <v>109</v>
      </c>
      <c r="L1184" s="1" t="s">
        <v>59</v>
      </c>
      <c r="M1184" s="1" t="s">
        <v>1167</v>
      </c>
      <c r="N1184" s="1">
        <v>0.36</v>
      </c>
      <c r="O1184" s="1" t="s">
        <v>33</v>
      </c>
      <c r="P1184" s="1" t="s">
        <v>34</v>
      </c>
      <c r="Q1184" s="1" t="s">
        <v>255</v>
      </c>
      <c r="R1184" s="1" t="s">
        <v>1946</v>
      </c>
      <c r="S1184" s="1">
        <v>81301</v>
      </c>
      <c r="T1184" s="3">
        <v>42053</v>
      </c>
      <c r="U1184" s="3">
        <v>42054</v>
      </c>
      <c r="V1184" s="1">
        <v>-18.478199999999998</v>
      </c>
      <c r="W1184" s="1">
        <v>3</v>
      </c>
      <c r="X1184" s="1">
        <v>19.68</v>
      </c>
      <c r="Y1184" s="4">
        <v>87570</v>
      </c>
    </row>
    <row r="1185" spans="1:25" ht="12.75" customHeight="1" x14ac:dyDescent="0.25">
      <c r="A1185" s="1">
        <v>18410</v>
      </c>
      <c r="B1185" s="1" t="s">
        <v>25</v>
      </c>
      <c r="C1185" s="1">
        <v>0.02</v>
      </c>
      <c r="D1185" s="1">
        <v>549.99</v>
      </c>
      <c r="E1185" s="1">
        <v>49</v>
      </c>
      <c r="F1185" s="1">
        <v>2141</v>
      </c>
      <c r="G1185" s="1" t="s">
        <v>2050</v>
      </c>
      <c r="H1185" s="1" t="s">
        <v>39</v>
      </c>
      <c r="I1185" s="1" t="s">
        <v>40</v>
      </c>
      <c r="J1185" s="1" t="s">
        <v>77</v>
      </c>
      <c r="K1185" s="1" t="s">
        <v>587</v>
      </c>
      <c r="L1185" s="1" t="s">
        <v>43</v>
      </c>
      <c r="M1185" s="1" t="s">
        <v>656</v>
      </c>
      <c r="N1185" s="1">
        <v>0.35</v>
      </c>
      <c r="O1185" s="1" t="s">
        <v>33</v>
      </c>
      <c r="P1185" s="1" t="s">
        <v>34</v>
      </c>
      <c r="Q1185" s="1" t="s">
        <v>255</v>
      </c>
      <c r="R1185" s="1" t="s">
        <v>1946</v>
      </c>
      <c r="S1185" s="1">
        <v>81301</v>
      </c>
      <c r="T1185" s="3">
        <v>42053</v>
      </c>
      <c r="U1185" s="3">
        <v>42055</v>
      </c>
      <c r="V1185" s="1">
        <v>-381.84119999999996</v>
      </c>
      <c r="W1185" s="1">
        <v>18</v>
      </c>
      <c r="X1185" s="1">
        <v>9798.84</v>
      </c>
      <c r="Y1185" s="4">
        <v>87570</v>
      </c>
    </row>
    <row r="1186" spans="1:25" ht="12.75" customHeight="1" x14ac:dyDescent="0.25">
      <c r="A1186" s="1">
        <v>18411</v>
      </c>
      <c r="B1186" s="1" t="s">
        <v>25</v>
      </c>
      <c r="C1186" s="1">
        <v>0.03</v>
      </c>
      <c r="D1186" s="1">
        <v>22.01</v>
      </c>
      <c r="E1186" s="1">
        <v>5.53</v>
      </c>
      <c r="F1186" s="1">
        <v>2141</v>
      </c>
      <c r="G1186" s="1" t="s">
        <v>2050</v>
      </c>
      <c r="H1186" s="1" t="s">
        <v>27</v>
      </c>
      <c r="I1186" s="1" t="s">
        <v>40</v>
      </c>
      <c r="J1186" s="1" t="s">
        <v>29</v>
      </c>
      <c r="K1186" s="1" t="s">
        <v>30</v>
      </c>
      <c r="L1186" s="1" t="s">
        <v>51</v>
      </c>
      <c r="M1186" s="1" t="s">
        <v>2051</v>
      </c>
      <c r="N1186" s="1">
        <v>0.59</v>
      </c>
      <c r="O1186" s="1" t="s">
        <v>33</v>
      </c>
      <c r="P1186" s="1" t="s">
        <v>34</v>
      </c>
      <c r="Q1186" s="1" t="s">
        <v>255</v>
      </c>
      <c r="R1186" s="1" t="s">
        <v>1946</v>
      </c>
      <c r="S1186" s="1">
        <v>81301</v>
      </c>
      <c r="T1186" s="3">
        <v>42053</v>
      </c>
      <c r="U1186" s="3">
        <v>42054</v>
      </c>
      <c r="V1186" s="1">
        <v>12.5504</v>
      </c>
      <c r="W1186" s="1">
        <v>7</v>
      </c>
      <c r="X1186" s="1">
        <v>154.11000000000001</v>
      </c>
      <c r="Y1186" s="4">
        <v>87570</v>
      </c>
    </row>
    <row r="1187" spans="1:25" ht="12.75" customHeight="1" x14ac:dyDescent="0.25">
      <c r="A1187" s="1">
        <v>18412</v>
      </c>
      <c r="B1187" s="1" t="s">
        <v>25</v>
      </c>
      <c r="C1187" s="1">
        <v>0.09</v>
      </c>
      <c r="D1187" s="1">
        <v>34.76</v>
      </c>
      <c r="E1187" s="1">
        <v>8.2200000000000006</v>
      </c>
      <c r="F1187" s="1">
        <v>2141</v>
      </c>
      <c r="G1187" s="1" t="s">
        <v>2050</v>
      </c>
      <c r="H1187" s="1" t="s">
        <v>49</v>
      </c>
      <c r="I1187" s="1" t="s">
        <v>40</v>
      </c>
      <c r="J1187" s="1" t="s">
        <v>29</v>
      </c>
      <c r="K1187" s="1" t="s">
        <v>141</v>
      </c>
      <c r="L1187" s="1" t="s">
        <v>59</v>
      </c>
      <c r="M1187" s="1" t="s">
        <v>2052</v>
      </c>
      <c r="N1187" s="1">
        <v>0.56999999999999995</v>
      </c>
      <c r="O1187" s="1" t="s">
        <v>33</v>
      </c>
      <c r="P1187" s="1" t="s">
        <v>34</v>
      </c>
      <c r="Q1187" s="1" t="s">
        <v>255</v>
      </c>
      <c r="R1187" s="1" t="s">
        <v>1946</v>
      </c>
      <c r="S1187" s="1">
        <v>81301</v>
      </c>
      <c r="T1187" s="3">
        <v>42053</v>
      </c>
      <c r="U1187" s="3">
        <v>42055</v>
      </c>
      <c r="V1187" s="1">
        <v>45.3324</v>
      </c>
      <c r="W1187" s="1">
        <v>7</v>
      </c>
      <c r="X1187" s="1">
        <v>242.97</v>
      </c>
      <c r="Y1187" s="4">
        <v>87570</v>
      </c>
    </row>
    <row r="1188" spans="1:25" ht="12.75" customHeight="1" x14ac:dyDescent="0.25">
      <c r="A1188" s="1">
        <v>23249</v>
      </c>
      <c r="B1188" s="1" t="s">
        <v>25</v>
      </c>
      <c r="C1188" s="1">
        <v>0.08</v>
      </c>
      <c r="D1188" s="1">
        <v>17.149999999999999</v>
      </c>
      <c r="E1188" s="1">
        <v>4.96</v>
      </c>
      <c r="F1188" s="1">
        <v>2143</v>
      </c>
      <c r="G1188" s="1" t="s">
        <v>2053</v>
      </c>
      <c r="H1188" s="1" t="s">
        <v>49</v>
      </c>
      <c r="I1188" s="1" t="s">
        <v>40</v>
      </c>
      <c r="J1188" s="1" t="s">
        <v>29</v>
      </c>
      <c r="K1188" s="1" t="s">
        <v>141</v>
      </c>
      <c r="L1188" s="1" t="s">
        <v>59</v>
      </c>
      <c r="M1188" s="1" t="s">
        <v>605</v>
      </c>
      <c r="N1188" s="1">
        <v>0.57999999999999996</v>
      </c>
      <c r="O1188" s="1" t="s">
        <v>33</v>
      </c>
      <c r="P1188" s="1" t="s">
        <v>136</v>
      </c>
      <c r="Q1188" s="1" t="s">
        <v>137</v>
      </c>
      <c r="R1188" s="1" t="s">
        <v>2054</v>
      </c>
      <c r="S1188" s="1">
        <v>20151</v>
      </c>
      <c r="T1188" s="3">
        <v>42168</v>
      </c>
      <c r="U1188" s="3">
        <v>42171</v>
      </c>
      <c r="V1188" s="1">
        <v>33.659999999999997</v>
      </c>
      <c r="W1188" s="1">
        <v>12</v>
      </c>
      <c r="X1188" s="1">
        <v>200.61</v>
      </c>
      <c r="Y1188" s="4">
        <v>87569</v>
      </c>
    </row>
    <row r="1189" spans="1:25" ht="12.75" customHeight="1" x14ac:dyDescent="0.25">
      <c r="A1189" s="1">
        <v>24264</v>
      </c>
      <c r="B1189" s="1" t="s">
        <v>56</v>
      </c>
      <c r="C1189" s="1">
        <v>0</v>
      </c>
      <c r="D1189" s="1">
        <v>20.28</v>
      </c>
      <c r="E1189" s="1">
        <v>14.39</v>
      </c>
      <c r="F1189" s="1">
        <v>2145</v>
      </c>
      <c r="G1189" s="1" t="s">
        <v>2055</v>
      </c>
      <c r="H1189" s="1" t="s">
        <v>49</v>
      </c>
      <c r="I1189" s="1" t="s">
        <v>28</v>
      </c>
      <c r="J1189" s="1" t="s">
        <v>41</v>
      </c>
      <c r="K1189" s="1" t="s">
        <v>50</v>
      </c>
      <c r="L1189" s="1" t="s">
        <v>59</v>
      </c>
      <c r="M1189" s="1" t="s">
        <v>1910</v>
      </c>
      <c r="N1189" s="1">
        <v>0.47</v>
      </c>
      <c r="O1189" s="1" t="s">
        <v>33</v>
      </c>
      <c r="P1189" s="1" t="s">
        <v>136</v>
      </c>
      <c r="Q1189" s="1" t="s">
        <v>362</v>
      </c>
      <c r="R1189" s="1" t="s">
        <v>2056</v>
      </c>
      <c r="S1189" s="1">
        <v>33311</v>
      </c>
      <c r="T1189" s="3">
        <v>42045</v>
      </c>
      <c r="U1189" s="3">
        <v>42047</v>
      </c>
      <c r="V1189" s="1">
        <v>15.677999999999999</v>
      </c>
      <c r="W1189" s="1">
        <v>11</v>
      </c>
      <c r="X1189" s="1">
        <v>237.83</v>
      </c>
      <c r="Y1189" s="4">
        <v>87072</v>
      </c>
    </row>
    <row r="1190" spans="1:25" ht="12.75" customHeight="1" x14ac:dyDescent="0.25">
      <c r="A1190" s="1">
        <v>23795</v>
      </c>
      <c r="B1190" s="1" t="s">
        <v>106</v>
      </c>
      <c r="C1190" s="1">
        <v>0.05</v>
      </c>
      <c r="D1190" s="1">
        <v>20.34</v>
      </c>
      <c r="E1190" s="1">
        <v>35</v>
      </c>
      <c r="F1190" s="1">
        <v>2146</v>
      </c>
      <c r="G1190" s="1" t="s">
        <v>2057</v>
      </c>
      <c r="H1190" s="1" t="s">
        <v>49</v>
      </c>
      <c r="I1190" s="1" t="s">
        <v>28</v>
      </c>
      <c r="J1190" s="1" t="s">
        <v>29</v>
      </c>
      <c r="K1190" s="1" t="s">
        <v>141</v>
      </c>
      <c r="L1190" s="1" t="s">
        <v>236</v>
      </c>
      <c r="M1190" s="1" t="s">
        <v>375</v>
      </c>
      <c r="N1190" s="1">
        <v>0.84</v>
      </c>
      <c r="O1190" s="1" t="s">
        <v>33</v>
      </c>
      <c r="P1190" s="1" t="s">
        <v>136</v>
      </c>
      <c r="Q1190" s="1" t="s">
        <v>137</v>
      </c>
      <c r="R1190" s="1" t="s">
        <v>2054</v>
      </c>
      <c r="S1190" s="1">
        <v>20151</v>
      </c>
      <c r="T1190" s="3">
        <v>42010</v>
      </c>
      <c r="U1190" s="3">
        <v>42014</v>
      </c>
      <c r="V1190" s="1">
        <v>52.775999999999996</v>
      </c>
      <c r="W1190" s="1">
        <v>2</v>
      </c>
      <c r="X1190" s="1">
        <v>53.02</v>
      </c>
      <c r="Y1190" s="4">
        <v>87071</v>
      </c>
    </row>
    <row r="1191" spans="1:25" ht="12.75" customHeight="1" x14ac:dyDescent="0.25">
      <c r="A1191" s="1">
        <v>22555</v>
      </c>
      <c r="B1191" s="1" t="s">
        <v>37</v>
      </c>
      <c r="C1191" s="1">
        <v>0.08</v>
      </c>
      <c r="D1191" s="1">
        <v>243.98</v>
      </c>
      <c r="E1191" s="1">
        <v>43.32</v>
      </c>
      <c r="F1191" s="1">
        <v>2151</v>
      </c>
      <c r="G1191" s="1" t="s">
        <v>2058</v>
      </c>
      <c r="H1191" s="1" t="s">
        <v>39</v>
      </c>
      <c r="I1191" s="1" t="s">
        <v>28</v>
      </c>
      <c r="J1191" s="1" t="s">
        <v>41</v>
      </c>
      <c r="K1191" s="1" t="s">
        <v>42</v>
      </c>
      <c r="L1191" s="1" t="s">
        <v>43</v>
      </c>
      <c r="M1191" s="1" t="s">
        <v>2059</v>
      </c>
      <c r="N1191" s="1">
        <v>0.55000000000000004</v>
      </c>
      <c r="O1191" s="1" t="s">
        <v>33</v>
      </c>
      <c r="P1191" s="1" t="s">
        <v>61</v>
      </c>
      <c r="Q1191" s="1" t="s">
        <v>330</v>
      </c>
      <c r="R1191" s="1" t="s">
        <v>2060</v>
      </c>
      <c r="S1191" s="1">
        <v>52001</v>
      </c>
      <c r="T1191" s="3">
        <v>42009</v>
      </c>
      <c r="U1191" s="3">
        <v>42010</v>
      </c>
      <c r="V1191" s="1">
        <v>-162.8244</v>
      </c>
      <c r="W1191" s="1">
        <v>1</v>
      </c>
      <c r="X1191" s="1">
        <v>248.84</v>
      </c>
      <c r="Y1191" s="4">
        <v>90404</v>
      </c>
    </row>
    <row r="1192" spans="1:25" ht="12.75" customHeight="1" x14ac:dyDescent="0.25">
      <c r="A1192" s="1">
        <v>24791</v>
      </c>
      <c r="B1192" s="1" t="s">
        <v>25</v>
      </c>
      <c r="C1192" s="1">
        <v>0.08</v>
      </c>
      <c r="D1192" s="1">
        <v>5.74</v>
      </c>
      <c r="E1192" s="1">
        <v>5.01</v>
      </c>
      <c r="F1192" s="1">
        <v>2151</v>
      </c>
      <c r="G1192" s="1" t="s">
        <v>2058</v>
      </c>
      <c r="H1192" s="1" t="s">
        <v>49</v>
      </c>
      <c r="I1192" s="1" t="s">
        <v>28</v>
      </c>
      <c r="J1192" s="1" t="s">
        <v>29</v>
      </c>
      <c r="K1192" s="1" t="s">
        <v>109</v>
      </c>
      <c r="L1192" s="1" t="s">
        <v>59</v>
      </c>
      <c r="M1192" s="1" t="s">
        <v>2061</v>
      </c>
      <c r="N1192" s="1">
        <v>0.39</v>
      </c>
      <c r="O1192" s="1" t="s">
        <v>33</v>
      </c>
      <c r="P1192" s="1" t="s">
        <v>61</v>
      </c>
      <c r="Q1192" s="1" t="s">
        <v>330</v>
      </c>
      <c r="R1192" s="1" t="s">
        <v>2060</v>
      </c>
      <c r="S1192" s="1">
        <v>52001</v>
      </c>
      <c r="T1192" s="3">
        <v>42044</v>
      </c>
      <c r="U1192" s="3">
        <v>42046</v>
      </c>
      <c r="V1192" s="1">
        <v>-6.9308200000000006</v>
      </c>
      <c r="W1192" s="1">
        <v>1</v>
      </c>
      <c r="X1192" s="1">
        <v>7.21</v>
      </c>
      <c r="Y1192" s="4">
        <v>90405</v>
      </c>
    </row>
    <row r="1193" spans="1:25" ht="12.75" customHeight="1" x14ac:dyDescent="0.25">
      <c r="A1193" s="1">
        <v>21834</v>
      </c>
      <c r="B1193" s="1" t="s">
        <v>106</v>
      </c>
      <c r="C1193" s="1">
        <v>0.05</v>
      </c>
      <c r="D1193" s="1">
        <v>55.5</v>
      </c>
      <c r="E1193" s="1">
        <v>52.2</v>
      </c>
      <c r="F1193" s="1">
        <v>2157</v>
      </c>
      <c r="G1193" s="1" t="s">
        <v>2062</v>
      </c>
      <c r="H1193" s="1" t="s">
        <v>49</v>
      </c>
      <c r="I1193" s="1" t="s">
        <v>40</v>
      </c>
      <c r="J1193" s="1" t="s">
        <v>41</v>
      </c>
      <c r="K1193" s="1" t="s">
        <v>50</v>
      </c>
      <c r="L1193" s="1" t="s">
        <v>86</v>
      </c>
      <c r="M1193" s="1" t="s">
        <v>2063</v>
      </c>
      <c r="N1193" s="1">
        <v>0.72</v>
      </c>
      <c r="O1193" s="1" t="s">
        <v>33</v>
      </c>
      <c r="P1193" s="1" t="s">
        <v>61</v>
      </c>
      <c r="Q1193" s="1" t="s">
        <v>300</v>
      </c>
      <c r="R1193" s="1" t="s">
        <v>2064</v>
      </c>
      <c r="S1193" s="1">
        <v>48093</v>
      </c>
      <c r="T1193" s="3">
        <v>42079</v>
      </c>
      <c r="U1193" s="3">
        <v>42079</v>
      </c>
      <c r="V1193" s="1">
        <v>-118.54</v>
      </c>
      <c r="W1193" s="1">
        <v>4</v>
      </c>
      <c r="X1193" s="1">
        <v>253.87</v>
      </c>
      <c r="Y1193" s="4">
        <v>90385</v>
      </c>
    </row>
    <row r="1194" spans="1:25" ht="12.75" customHeight="1" x14ac:dyDescent="0.25">
      <c r="A1194" s="1">
        <v>21835</v>
      </c>
      <c r="B1194" s="1" t="s">
        <v>106</v>
      </c>
      <c r="C1194" s="1">
        <v>0.05</v>
      </c>
      <c r="D1194" s="1">
        <v>442.14</v>
      </c>
      <c r="E1194" s="1">
        <v>14.7</v>
      </c>
      <c r="F1194" s="1">
        <v>2157</v>
      </c>
      <c r="G1194" s="1" t="s">
        <v>2062</v>
      </c>
      <c r="H1194" s="1" t="s">
        <v>39</v>
      </c>
      <c r="I1194" s="1" t="s">
        <v>40</v>
      </c>
      <c r="J1194" s="1" t="s">
        <v>77</v>
      </c>
      <c r="K1194" s="1" t="s">
        <v>85</v>
      </c>
      <c r="L1194" s="1" t="s">
        <v>43</v>
      </c>
      <c r="M1194" s="1" t="s">
        <v>336</v>
      </c>
      <c r="N1194" s="1">
        <v>0.56000000000000005</v>
      </c>
      <c r="O1194" s="1" t="s">
        <v>33</v>
      </c>
      <c r="P1194" s="1" t="s">
        <v>61</v>
      </c>
      <c r="Q1194" s="1" t="s">
        <v>300</v>
      </c>
      <c r="R1194" s="1" t="s">
        <v>2064</v>
      </c>
      <c r="S1194" s="1">
        <v>48093</v>
      </c>
      <c r="T1194" s="3">
        <v>42079</v>
      </c>
      <c r="U1194" s="3">
        <v>42088</v>
      </c>
      <c r="V1194" s="1">
        <v>2963.48</v>
      </c>
      <c r="W1194" s="1">
        <v>14</v>
      </c>
      <c r="X1194" s="1">
        <v>5880.46</v>
      </c>
      <c r="Y1194" s="4">
        <v>90385</v>
      </c>
    </row>
    <row r="1195" spans="1:25" ht="12.75" customHeight="1" x14ac:dyDescent="0.25">
      <c r="A1195" s="1">
        <v>21975</v>
      </c>
      <c r="B1195" s="1" t="s">
        <v>25</v>
      </c>
      <c r="C1195" s="1">
        <v>7.0000000000000007E-2</v>
      </c>
      <c r="D1195" s="1">
        <v>30.93</v>
      </c>
      <c r="E1195" s="1">
        <v>3.92</v>
      </c>
      <c r="F1195" s="1">
        <v>2157</v>
      </c>
      <c r="G1195" s="1" t="s">
        <v>2062</v>
      </c>
      <c r="H1195" s="1" t="s">
        <v>49</v>
      </c>
      <c r="I1195" s="1" t="s">
        <v>40</v>
      </c>
      <c r="J1195" s="1" t="s">
        <v>41</v>
      </c>
      <c r="K1195" s="1" t="s">
        <v>50</v>
      </c>
      <c r="L1195" s="1" t="s">
        <v>51</v>
      </c>
      <c r="M1195" s="1" t="s">
        <v>1750</v>
      </c>
      <c r="N1195" s="1">
        <v>0.44</v>
      </c>
      <c r="O1195" s="1" t="s">
        <v>33</v>
      </c>
      <c r="P1195" s="1" t="s">
        <v>61</v>
      </c>
      <c r="Q1195" s="1" t="s">
        <v>300</v>
      </c>
      <c r="R1195" s="1" t="s">
        <v>2064</v>
      </c>
      <c r="S1195" s="1">
        <v>48093</v>
      </c>
      <c r="T1195" s="3">
        <v>42127</v>
      </c>
      <c r="U1195" s="3">
        <v>42128</v>
      </c>
      <c r="V1195" s="1">
        <v>398.30249999999995</v>
      </c>
      <c r="W1195" s="1">
        <v>19</v>
      </c>
      <c r="X1195" s="1">
        <v>577.25</v>
      </c>
      <c r="Y1195" s="4">
        <v>90386</v>
      </c>
    </row>
    <row r="1196" spans="1:25" ht="12.75" customHeight="1" x14ac:dyDescent="0.25">
      <c r="A1196" s="1">
        <v>21976</v>
      </c>
      <c r="B1196" s="1" t="s">
        <v>25</v>
      </c>
      <c r="C1196" s="1">
        <v>0.05</v>
      </c>
      <c r="D1196" s="1">
        <v>297.48</v>
      </c>
      <c r="E1196" s="1">
        <v>18.059999999999999</v>
      </c>
      <c r="F1196" s="1">
        <v>2157</v>
      </c>
      <c r="G1196" s="1" t="s">
        <v>2062</v>
      </c>
      <c r="H1196" s="1" t="s">
        <v>39</v>
      </c>
      <c r="I1196" s="1" t="s">
        <v>40</v>
      </c>
      <c r="J1196" s="1" t="s">
        <v>77</v>
      </c>
      <c r="K1196" s="1" t="s">
        <v>85</v>
      </c>
      <c r="L1196" s="1" t="s">
        <v>43</v>
      </c>
      <c r="M1196" s="1" t="s">
        <v>565</v>
      </c>
      <c r="N1196" s="1">
        <v>0.6</v>
      </c>
      <c r="O1196" s="1" t="s">
        <v>33</v>
      </c>
      <c r="P1196" s="1" t="s">
        <v>61</v>
      </c>
      <c r="Q1196" s="1" t="s">
        <v>300</v>
      </c>
      <c r="R1196" s="1" t="s">
        <v>2064</v>
      </c>
      <c r="S1196" s="1">
        <v>48093</v>
      </c>
      <c r="T1196" s="3">
        <v>42127</v>
      </c>
      <c r="U1196" s="3">
        <v>42128</v>
      </c>
      <c r="V1196" s="1">
        <v>709.85200000000009</v>
      </c>
      <c r="W1196" s="1">
        <v>14</v>
      </c>
      <c r="X1196" s="1">
        <v>4075.18</v>
      </c>
      <c r="Y1196" s="4">
        <v>90386</v>
      </c>
    </row>
    <row r="1197" spans="1:25" ht="12.75" customHeight="1" x14ac:dyDescent="0.25">
      <c r="A1197" s="1">
        <v>21977</v>
      </c>
      <c r="B1197" s="1" t="s">
        <v>25</v>
      </c>
      <c r="C1197" s="1">
        <v>7.0000000000000007E-2</v>
      </c>
      <c r="D1197" s="1">
        <v>296.18</v>
      </c>
      <c r="E1197" s="1">
        <v>54.12</v>
      </c>
      <c r="F1197" s="1">
        <v>2157</v>
      </c>
      <c r="G1197" s="1" t="s">
        <v>2062</v>
      </c>
      <c r="H1197" s="1" t="s">
        <v>39</v>
      </c>
      <c r="I1197" s="1" t="s">
        <v>40</v>
      </c>
      <c r="J1197" s="1" t="s">
        <v>41</v>
      </c>
      <c r="K1197" s="1" t="s">
        <v>152</v>
      </c>
      <c r="L1197" s="1" t="s">
        <v>121</v>
      </c>
      <c r="M1197" s="1" t="s">
        <v>153</v>
      </c>
      <c r="N1197" s="1">
        <v>0.76</v>
      </c>
      <c r="O1197" s="1" t="s">
        <v>33</v>
      </c>
      <c r="P1197" s="1" t="s">
        <v>61</v>
      </c>
      <c r="Q1197" s="1" t="s">
        <v>300</v>
      </c>
      <c r="R1197" s="1" t="s">
        <v>2064</v>
      </c>
      <c r="S1197" s="1">
        <v>48093</v>
      </c>
      <c r="T1197" s="3">
        <v>42127</v>
      </c>
      <c r="U1197" s="3">
        <v>42129</v>
      </c>
      <c r="V1197" s="1">
        <v>80.809200000000089</v>
      </c>
      <c r="W1197" s="1">
        <v>6</v>
      </c>
      <c r="X1197" s="1">
        <v>1798.23</v>
      </c>
      <c r="Y1197" s="4">
        <v>90386</v>
      </c>
    </row>
    <row r="1198" spans="1:25" ht="12.75" customHeight="1" x14ac:dyDescent="0.25">
      <c r="A1198" s="1">
        <v>23775</v>
      </c>
      <c r="B1198" s="1" t="s">
        <v>56</v>
      </c>
      <c r="C1198" s="1">
        <v>0.08</v>
      </c>
      <c r="D1198" s="1">
        <v>30.98</v>
      </c>
      <c r="E1198" s="1">
        <v>8.74</v>
      </c>
      <c r="F1198" s="1">
        <v>2159</v>
      </c>
      <c r="G1198" s="1" t="s">
        <v>2065</v>
      </c>
      <c r="H1198" s="1" t="s">
        <v>49</v>
      </c>
      <c r="I1198" s="1" t="s">
        <v>28</v>
      </c>
      <c r="J1198" s="1" t="s">
        <v>29</v>
      </c>
      <c r="K1198" s="1" t="s">
        <v>93</v>
      </c>
      <c r="L1198" s="1" t="s">
        <v>59</v>
      </c>
      <c r="M1198" s="1" t="s">
        <v>2066</v>
      </c>
      <c r="N1198" s="1">
        <v>0.4</v>
      </c>
      <c r="O1198" s="1" t="s">
        <v>33</v>
      </c>
      <c r="P1198" s="1" t="s">
        <v>61</v>
      </c>
      <c r="Q1198" s="1" t="s">
        <v>300</v>
      </c>
      <c r="R1198" s="1" t="s">
        <v>2067</v>
      </c>
      <c r="S1198" s="1">
        <v>48185</v>
      </c>
      <c r="T1198" s="3">
        <v>42144</v>
      </c>
      <c r="U1198" s="3">
        <v>42145</v>
      </c>
      <c r="V1198" s="1">
        <v>371.27200000000005</v>
      </c>
      <c r="W1198" s="1">
        <v>25</v>
      </c>
      <c r="X1198" s="1">
        <v>727.2</v>
      </c>
      <c r="Y1198" s="4">
        <v>90387</v>
      </c>
    </row>
    <row r="1199" spans="1:25" ht="12.75" customHeight="1" x14ac:dyDescent="0.25">
      <c r="A1199" s="1">
        <v>23773</v>
      </c>
      <c r="B1199" s="1" t="s">
        <v>56</v>
      </c>
      <c r="C1199" s="1">
        <v>0.09</v>
      </c>
      <c r="D1199" s="1">
        <v>159.31</v>
      </c>
      <c r="E1199" s="1">
        <v>60</v>
      </c>
      <c r="F1199" s="1">
        <v>2162</v>
      </c>
      <c r="G1199" s="1" t="s">
        <v>2068</v>
      </c>
      <c r="H1199" s="1" t="s">
        <v>39</v>
      </c>
      <c r="I1199" s="1" t="s">
        <v>28</v>
      </c>
      <c r="J1199" s="1" t="s">
        <v>41</v>
      </c>
      <c r="K1199" s="1" t="s">
        <v>152</v>
      </c>
      <c r="L1199" s="1" t="s">
        <v>43</v>
      </c>
      <c r="M1199" s="1" t="s">
        <v>2069</v>
      </c>
      <c r="N1199" s="1">
        <v>0.55000000000000004</v>
      </c>
      <c r="O1199" s="1" t="s">
        <v>33</v>
      </c>
      <c r="P1199" s="1" t="s">
        <v>53</v>
      </c>
      <c r="Q1199" s="1" t="s">
        <v>234</v>
      </c>
      <c r="R1199" s="1" t="s">
        <v>2070</v>
      </c>
      <c r="S1199" s="1">
        <v>16146</v>
      </c>
      <c r="T1199" s="3">
        <v>42144</v>
      </c>
      <c r="U1199" s="3">
        <v>42146</v>
      </c>
      <c r="V1199" s="1">
        <v>77.000895400000104</v>
      </c>
      <c r="W1199" s="1">
        <v>41</v>
      </c>
      <c r="X1199" s="1">
        <v>6173.42</v>
      </c>
      <c r="Y1199" s="4">
        <v>90387</v>
      </c>
    </row>
    <row r="1200" spans="1:25" ht="12.75" customHeight="1" x14ac:dyDescent="0.25">
      <c r="A1200" s="1">
        <v>23774</v>
      </c>
      <c r="B1200" s="1" t="s">
        <v>56</v>
      </c>
      <c r="C1200" s="1">
        <v>0.06</v>
      </c>
      <c r="D1200" s="1">
        <v>55.99</v>
      </c>
      <c r="E1200" s="1">
        <v>5</v>
      </c>
      <c r="F1200" s="1">
        <v>2162</v>
      </c>
      <c r="G1200" s="1" t="s">
        <v>2068</v>
      </c>
      <c r="H1200" s="1" t="s">
        <v>49</v>
      </c>
      <c r="I1200" s="1" t="s">
        <v>28</v>
      </c>
      <c r="J1200" s="1" t="s">
        <v>77</v>
      </c>
      <c r="K1200" s="1" t="s">
        <v>78</v>
      </c>
      <c r="L1200" s="1" t="s">
        <v>51</v>
      </c>
      <c r="M1200" s="1" t="s">
        <v>398</v>
      </c>
      <c r="N1200" s="1">
        <v>0.83</v>
      </c>
      <c r="O1200" s="1" t="s">
        <v>33</v>
      </c>
      <c r="P1200" s="1" t="s">
        <v>53</v>
      </c>
      <c r="Q1200" s="1" t="s">
        <v>234</v>
      </c>
      <c r="R1200" s="1" t="s">
        <v>2070</v>
      </c>
      <c r="S1200" s="1">
        <v>16146</v>
      </c>
      <c r="T1200" s="3">
        <v>42144</v>
      </c>
      <c r="U1200" s="3">
        <v>42146</v>
      </c>
      <c r="V1200" s="1">
        <v>27.968600000000009</v>
      </c>
      <c r="W1200" s="1">
        <v>33</v>
      </c>
      <c r="X1200" s="1">
        <v>1553.7</v>
      </c>
      <c r="Y1200" s="4">
        <v>90387</v>
      </c>
    </row>
    <row r="1201" spans="1:25" ht="12.75" customHeight="1" x14ac:dyDescent="0.25">
      <c r="A1201" s="1">
        <v>22450</v>
      </c>
      <c r="B1201" s="1" t="s">
        <v>37</v>
      </c>
      <c r="C1201" s="1">
        <v>0.01</v>
      </c>
      <c r="D1201" s="1">
        <v>5.38</v>
      </c>
      <c r="E1201" s="1">
        <v>7.57</v>
      </c>
      <c r="F1201" s="1">
        <v>2164</v>
      </c>
      <c r="G1201" s="1" t="s">
        <v>2071</v>
      </c>
      <c r="H1201" s="1" t="s">
        <v>49</v>
      </c>
      <c r="I1201" s="1" t="s">
        <v>58</v>
      </c>
      <c r="J1201" s="1" t="s">
        <v>29</v>
      </c>
      <c r="K1201" s="1" t="s">
        <v>109</v>
      </c>
      <c r="L1201" s="1" t="s">
        <v>59</v>
      </c>
      <c r="M1201" s="1" t="s">
        <v>2072</v>
      </c>
      <c r="N1201" s="1">
        <v>0.36</v>
      </c>
      <c r="O1201" s="1" t="s">
        <v>33</v>
      </c>
      <c r="P1201" s="1" t="s">
        <v>34</v>
      </c>
      <c r="Q1201" s="1" t="s">
        <v>45</v>
      </c>
      <c r="R1201" s="1" t="s">
        <v>2073</v>
      </c>
      <c r="S1201" s="1">
        <v>91104</v>
      </c>
      <c r="T1201" s="3">
        <v>42013</v>
      </c>
      <c r="U1201" s="3">
        <v>42014</v>
      </c>
      <c r="V1201" s="1">
        <v>-66.779579999999996</v>
      </c>
      <c r="W1201" s="1">
        <v>3</v>
      </c>
      <c r="X1201" s="1">
        <v>18.68</v>
      </c>
      <c r="Y1201" s="4">
        <v>88794</v>
      </c>
    </row>
    <row r="1202" spans="1:25" ht="12.75" customHeight="1" x14ac:dyDescent="0.25">
      <c r="A1202" s="1">
        <v>22451</v>
      </c>
      <c r="B1202" s="1" t="s">
        <v>37</v>
      </c>
      <c r="C1202" s="1">
        <v>0.05</v>
      </c>
      <c r="D1202" s="1">
        <v>3.28</v>
      </c>
      <c r="E1202" s="1">
        <v>3.97</v>
      </c>
      <c r="F1202" s="1">
        <v>2164</v>
      </c>
      <c r="G1202" s="1" t="s">
        <v>2071</v>
      </c>
      <c r="H1202" s="1" t="s">
        <v>49</v>
      </c>
      <c r="I1202" s="1" t="s">
        <v>58</v>
      </c>
      <c r="J1202" s="1" t="s">
        <v>29</v>
      </c>
      <c r="K1202" s="1" t="s">
        <v>30</v>
      </c>
      <c r="L1202" s="1" t="s">
        <v>31</v>
      </c>
      <c r="M1202" s="1" t="s">
        <v>1009</v>
      </c>
      <c r="N1202" s="1">
        <v>0.56000000000000005</v>
      </c>
      <c r="O1202" s="1" t="s">
        <v>33</v>
      </c>
      <c r="P1202" s="1" t="s">
        <v>34</v>
      </c>
      <c r="Q1202" s="1" t="s">
        <v>45</v>
      </c>
      <c r="R1202" s="1" t="s">
        <v>2073</v>
      </c>
      <c r="S1202" s="1">
        <v>91104</v>
      </c>
      <c r="T1202" s="3">
        <v>42013</v>
      </c>
      <c r="U1202" s="3">
        <v>42013</v>
      </c>
      <c r="V1202" s="1">
        <v>-144.9188</v>
      </c>
      <c r="W1202" s="1">
        <v>11</v>
      </c>
      <c r="X1202" s="1">
        <v>36.299999999999997</v>
      </c>
      <c r="Y1202" s="4">
        <v>88794</v>
      </c>
    </row>
    <row r="1203" spans="1:25" ht="12.75" customHeight="1" x14ac:dyDescent="0.25">
      <c r="A1203" s="1">
        <v>22449</v>
      </c>
      <c r="B1203" s="1" t="s">
        <v>37</v>
      </c>
      <c r="C1203" s="1">
        <v>0.09</v>
      </c>
      <c r="D1203" s="1">
        <v>2.78</v>
      </c>
      <c r="E1203" s="1">
        <v>0.97</v>
      </c>
      <c r="F1203" s="1">
        <v>2165</v>
      </c>
      <c r="G1203" s="1" t="s">
        <v>2074</v>
      </c>
      <c r="H1203" s="1" t="s">
        <v>49</v>
      </c>
      <c r="I1203" s="1" t="s">
        <v>58</v>
      </c>
      <c r="J1203" s="1" t="s">
        <v>29</v>
      </c>
      <c r="K1203" s="1" t="s">
        <v>30</v>
      </c>
      <c r="L1203" s="1" t="s">
        <v>31</v>
      </c>
      <c r="M1203" s="1" t="s">
        <v>2075</v>
      </c>
      <c r="N1203" s="1">
        <v>0.59</v>
      </c>
      <c r="O1203" s="1" t="s">
        <v>33</v>
      </c>
      <c r="P1203" s="1" t="s">
        <v>53</v>
      </c>
      <c r="Q1203" s="1" t="s">
        <v>188</v>
      </c>
      <c r="R1203" s="1" t="s">
        <v>1045</v>
      </c>
      <c r="S1203" s="1">
        <v>4330</v>
      </c>
      <c r="T1203" s="3">
        <v>42013</v>
      </c>
      <c r="U1203" s="3">
        <v>42015</v>
      </c>
      <c r="V1203" s="1">
        <v>-5.0716000000000001</v>
      </c>
      <c r="W1203" s="1">
        <v>6</v>
      </c>
      <c r="X1203" s="1">
        <v>16.03</v>
      </c>
      <c r="Y1203" s="4">
        <v>88794</v>
      </c>
    </row>
    <row r="1204" spans="1:25" ht="12.75" customHeight="1" x14ac:dyDescent="0.25">
      <c r="A1204" s="1">
        <v>20980</v>
      </c>
      <c r="B1204" s="1" t="s">
        <v>56</v>
      </c>
      <c r="C1204" s="1">
        <v>0.08</v>
      </c>
      <c r="D1204" s="1">
        <v>2.94</v>
      </c>
      <c r="E1204" s="1">
        <v>0.96</v>
      </c>
      <c r="F1204" s="1">
        <v>2178</v>
      </c>
      <c r="G1204" s="1" t="s">
        <v>2076</v>
      </c>
      <c r="H1204" s="1" t="s">
        <v>49</v>
      </c>
      <c r="I1204" s="1" t="s">
        <v>58</v>
      </c>
      <c r="J1204" s="1" t="s">
        <v>29</v>
      </c>
      <c r="K1204" s="1" t="s">
        <v>30</v>
      </c>
      <c r="L1204" s="1" t="s">
        <v>31</v>
      </c>
      <c r="M1204" s="1" t="s">
        <v>599</v>
      </c>
      <c r="N1204" s="1">
        <v>0.57999999999999996</v>
      </c>
      <c r="O1204" s="1" t="s">
        <v>33</v>
      </c>
      <c r="P1204" s="1" t="s">
        <v>53</v>
      </c>
      <c r="Q1204" s="1" t="s">
        <v>193</v>
      </c>
      <c r="R1204" s="1" t="s">
        <v>2077</v>
      </c>
      <c r="S1204" s="1">
        <v>1610</v>
      </c>
      <c r="T1204" s="3">
        <v>42031</v>
      </c>
      <c r="U1204" s="3">
        <v>42033</v>
      </c>
      <c r="V1204" s="1">
        <v>-1.18</v>
      </c>
      <c r="W1204" s="1">
        <v>9</v>
      </c>
      <c r="X1204" s="1">
        <v>25.35</v>
      </c>
      <c r="Y1204" s="4">
        <v>89465</v>
      </c>
    </row>
    <row r="1205" spans="1:25" ht="12.75" customHeight="1" x14ac:dyDescent="0.25">
      <c r="A1205" s="1">
        <v>26331</v>
      </c>
      <c r="B1205" s="1" t="s">
        <v>37</v>
      </c>
      <c r="C1205" s="1">
        <v>0</v>
      </c>
      <c r="D1205" s="1">
        <v>1.48</v>
      </c>
      <c r="E1205" s="1">
        <v>0.7</v>
      </c>
      <c r="F1205" s="1">
        <v>2183</v>
      </c>
      <c r="G1205" s="1" t="s">
        <v>2078</v>
      </c>
      <c r="H1205" s="1" t="s">
        <v>49</v>
      </c>
      <c r="I1205" s="1" t="s">
        <v>40</v>
      </c>
      <c r="J1205" s="1" t="s">
        <v>29</v>
      </c>
      <c r="K1205" s="1" t="s">
        <v>66</v>
      </c>
      <c r="L1205" s="1" t="s">
        <v>31</v>
      </c>
      <c r="M1205" s="1" t="s">
        <v>2003</v>
      </c>
      <c r="N1205" s="1">
        <v>0.37</v>
      </c>
      <c r="O1205" s="1" t="s">
        <v>33</v>
      </c>
      <c r="P1205" s="1" t="s">
        <v>136</v>
      </c>
      <c r="Q1205" s="1" t="s">
        <v>613</v>
      </c>
      <c r="R1205" s="1" t="s">
        <v>2079</v>
      </c>
      <c r="S1205" s="1">
        <v>42301</v>
      </c>
      <c r="T1205" s="3">
        <v>42170</v>
      </c>
      <c r="U1205" s="3">
        <v>42172</v>
      </c>
      <c r="V1205" s="1">
        <v>-203.09799999999998</v>
      </c>
      <c r="W1205" s="1">
        <v>12</v>
      </c>
      <c r="X1205" s="1">
        <v>19.32</v>
      </c>
      <c r="Y1205" s="4">
        <v>91571</v>
      </c>
    </row>
    <row r="1206" spans="1:25" ht="12.75" customHeight="1" x14ac:dyDescent="0.25">
      <c r="A1206" s="1">
        <v>19008</v>
      </c>
      <c r="B1206" s="1" t="s">
        <v>25</v>
      </c>
      <c r="C1206" s="1">
        <v>0.09</v>
      </c>
      <c r="D1206" s="1">
        <v>16.98</v>
      </c>
      <c r="E1206" s="1">
        <v>12.39</v>
      </c>
      <c r="F1206" s="1">
        <v>2187</v>
      </c>
      <c r="G1206" s="1" t="s">
        <v>2080</v>
      </c>
      <c r="H1206" s="1" t="s">
        <v>49</v>
      </c>
      <c r="I1206" s="1" t="s">
        <v>28</v>
      </c>
      <c r="J1206" s="1" t="s">
        <v>29</v>
      </c>
      <c r="K1206" s="1" t="s">
        <v>69</v>
      </c>
      <c r="L1206" s="1" t="s">
        <v>59</v>
      </c>
      <c r="M1206" s="1" t="s">
        <v>2081</v>
      </c>
      <c r="N1206" s="1">
        <v>0.35</v>
      </c>
      <c r="O1206" s="1" t="s">
        <v>33</v>
      </c>
      <c r="P1206" s="1" t="s">
        <v>61</v>
      </c>
      <c r="Q1206" s="1" t="s">
        <v>506</v>
      </c>
      <c r="R1206" s="1" t="s">
        <v>2082</v>
      </c>
      <c r="S1206" s="1">
        <v>64055</v>
      </c>
      <c r="T1206" s="3">
        <v>42132</v>
      </c>
      <c r="U1206" s="3">
        <v>42134</v>
      </c>
      <c r="V1206" s="1">
        <v>-48.57</v>
      </c>
      <c r="W1206" s="1">
        <v>5</v>
      </c>
      <c r="X1206" s="1">
        <v>86.8</v>
      </c>
      <c r="Y1206" s="4">
        <v>89440</v>
      </c>
    </row>
    <row r="1207" spans="1:25" ht="12.75" customHeight="1" x14ac:dyDescent="0.25">
      <c r="A1207" s="1">
        <v>1008</v>
      </c>
      <c r="B1207" s="1" t="s">
        <v>25</v>
      </c>
      <c r="C1207" s="1">
        <v>0.09</v>
      </c>
      <c r="D1207" s="1">
        <v>16.98</v>
      </c>
      <c r="E1207" s="1">
        <v>12.39</v>
      </c>
      <c r="F1207" s="1">
        <v>2189</v>
      </c>
      <c r="G1207" s="1" t="s">
        <v>2083</v>
      </c>
      <c r="H1207" s="1" t="s">
        <v>49</v>
      </c>
      <c r="I1207" s="1" t="s">
        <v>28</v>
      </c>
      <c r="J1207" s="1" t="s">
        <v>29</v>
      </c>
      <c r="K1207" s="1" t="s">
        <v>69</v>
      </c>
      <c r="L1207" s="1" t="s">
        <v>59</v>
      </c>
      <c r="M1207" s="1" t="s">
        <v>2081</v>
      </c>
      <c r="N1207" s="1">
        <v>0.35</v>
      </c>
      <c r="O1207" s="1" t="s">
        <v>33</v>
      </c>
      <c r="P1207" s="1" t="s">
        <v>53</v>
      </c>
      <c r="Q1207" s="1" t="s">
        <v>71</v>
      </c>
      <c r="R1207" s="1" t="s">
        <v>90</v>
      </c>
      <c r="S1207" s="1">
        <v>10177</v>
      </c>
      <c r="T1207" s="3">
        <v>42132</v>
      </c>
      <c r="U1207" s="3">
        <v>42134</v>
      </c>
      <c r="V1207" s="1">
        <v>-48.57</v>
      </c>
      <c r="W1207" s="1">
        <v>22</v>
      </c>
      <c r="X1207" s="1">
        <v>381.91</v>
      </c>
      <c r="Y1207" s="4">
        <v>7364</v>
      </c>
    </row>
    <row r="1208" spans="1:25" ht="12.75" customHeight="1" x14ac:dyDescent="0.25">
      <c r="A1208" s="1">
        <v>5870</v>
      </c>
      <c r="B1208" s="1" t="s">
        <v>47</v>
      </c>
      <c r="C1208" s="1">
        <v>0.05</v>
      </c>
      <c r="D1208" s="1">
        <v>16.98</v>
      </c>
      <c r="E1208" s="1">
        <v>7.78</v>
      </c>
      <c r="F1208" s="1">
        <v>2190</v>
      </c>
      <c r="G1208" s="1" t="s">
        <v>2084</v>
      </c>
      <c r="H1208" s="1" t="s">
        <v>49</v>
      </c>
      <c r="I1208" s="1" t="s">
        <v>40</v>
      </c>
      <c r="J1208" s="1" t="s">
        <v>29</v>
      </c>
      <c r="K1208" s="1" t="s">
        <v>30</v>
      </c>
      <c r="L1208" s="1" t="s">
        <v>51</v>
      </c>
      <c r="M1208" s="1" t="s">
        <v>2085</v>
      </c>
      <c r="N1208" s="1">
        <v>0.56999999999999995</v>
      </c>
      <c r="O1208" s="1" t="s">
        <v>33</v>
      </c>
      <c r="P1208" s="1" t="s">
        <v>61</v>
      </c>
      <c r="Q1208" s="1" t="s">
        <v>300</v>
      </c>
      <c r="R1208" s="1" t="s">
        <v>301</v>
      </c>
      <c r="S1208" s="1">
        <v>48227</v>
      </c>
      <c r="T1208" s="3">
        <v>42049</v>
      </c>
      <c r="U1208" s="3">
        <v>42051</v>
      </c>
      <c r="V1208" s="1">
        <v>-47.28</v>
      </c>
      <c r="W1208" s="1">
        <v>45</v>
      </c>
      <c r="X1208" s="1">
        <v>761.67</v>
      </c>
      <c r="Y1208" s="4">
        <v>41636</v>
      </c>
    </row>
    <row r="1209" spans="1:25" ht="12.75" customHeight="1" x14ac:dyDescent="0.25">
      <c r="A1209" s="1">
        <v>5871</v>
      </c>
      <c r="B1209" s="1" t="s">
        <v>47</v>
      </c>
      <c r="C1209" s="1">
        <v>0.03</v>
      </c>
      <c r="D1209" s="1">
        <v>115.99</v>
      </c>
      <c r="E1209" s="1">
        <v>4.2300000000000004</v>
      </c>
      <c r="F1209" s="1">
        <v>2190</v>
      </c>
      <c r="G1209" s="1" t="s">
        <v>2084</v>
      </c>
      <c r="H1209" s="1" t="s">
        <v>49</v>
      </c>
      <c r="I1209" s="1" t="s">
        <v>40</v>
      </c>
      <c r="J1209" s="1" t="s">
        <v>77</v>
      </c>
      <c r="K1209" s="1" t="s">
        <v>78</v>
      </c>
      <c r="L1209" s="1" t="s">
        <v>59</v>
      </c>
      <c r="M1209" s="1" t="s">
        <v>2086</v>
      </c>
      <c r="N1209" s="1">
        <v>0.56000000000000005</v>
      </c>
      <c r="O1209" s="1" t="s">
        <v>33</v>
      </c>
      <c r="P1209" s="1" t="s">
        <v>61</v>
      </c>
      <c r="Q1209" s="1" t="s">
        <v>300</v>
      </c>
      <c r="R1209" s="1" t="s">
        <v>301</v>
      </c>
      <c r="S1209" s="1">
        <v>48227</v>
      </c>
      <c r="T1209" s="3">
        <v>42049</v>
      </c>
      <c r="U1209" s="3">
        <v>42051</v>
      </c>
      <c r="V1209" s="1">
        <v>722.24099999999999</v>
      </c>
      <c r="W1209" s="1">
        <v>49</v>
      </c>
      <c r="X1209" s="1">
        <v>5014.07</v>
      </c>
      <c r="Y1209" s="4">
        <v>41636</v>
      </c>
    </row>
    <row r="1210" spans="1:25" ht="12.75" customHeight="1" x14ac:dyDescent="0.25">
      <c r="A1210" s="1">
        <v>23870</v>
      </c>
      <c r="B1210" s="1" t="s">
        <v>47</v>
      </c>
      <c r="C1210" s="1">
        <v>0.05</v>
      </c>
      <c r="D1210" s="1">
        <v>16.98</v>
      </c>
      <c r="E1210" s="1">
        <v>7.78</v>
      </c>
      <c r="F1210" s="1">
        <v>2193</v>
      </c>
      <c r="G1210" s="1" t="s">
        <v>2087</v>
      </c>
      <c r="H1210" s="1" t="s">
        <v>49</v>
      </c>
      <c r="I1210" s="1" t="s">
        <v>40</v>
      </c>
      <c r="J1210" s="1" t="s">
        <v>29</v>
      </c>
      <c r="K1210" s="1" t="s">
        <v>30</v>
      </c>
      <c r="L1210" s="1" t="s">
        <v>51</v>
      </c>
      <c r="M1210" s="1" t="s">
        <v>2085</v>
      </c>
      <c r="N1210" s="1">
        <v>0.56999999999999995</v>
      </c>
      <c r="O1210" s="1" t="s">
        <v>33</v>
      </c>
      <c r="P1210" s="1" t="s">
        <v>136</v>
      </c>
      <c r="Q1210" s="1" t="s">
        <v>322</v>
      </c>
      <c r="R1210" s="1" t="s">
        <v>2088</v>
      </c>
      <c r="S1210" s="1">
        <v>28560</v>
      </c>
      <c r="T1210" s="3">
        <v>42049</v>
      </c>
      <c r="U1210" s="3">
        <v>42051</v>
      </c>
      <c r="V1210" s="1">
        <v>-161</v>
      </c>
      <c r="W1210" s="1">
        <v>11</v>
      </c>
      <c r="X1210" s="1">
        <v>186.19</v>
      </c>
      <c r="Y1210" s="4">
        <v>90685</v>
      </c>
    </row>
    <row r="1211" spans="1:25" ht="12.75" customHeight="1" x14ac:dyDescent="0.25">
      <c r="A1211" s="1">
        <v>23871</v>
      </c>
      <c r="B1211" s="1" t="s">
        <v>47</v>
      </c>
      <c r="C1211" s="1">
        <v>0.03</v>
      </c>
      <c r="D1211" s="1">
        <v>115.99</v>
      </c>
      <c r="E1211" s="1">
        <v>4.2300000000000004</v>
      </c>
      <c r="F1211" s="1">
        <v>2193</v>
      </c>
      <c r="G1211" s="1" t="s">
        <v>2087</v>
      </c>
      <c r="H1211" s="1" t="s">
        <v>49</v>
      </c>
      <c r="I1211" s="1" t="s">
        <v>40</v>
      </c>
      <c r="J1211" s="1" t="s">
        <v>77</v>
      </c>
      <c r="K1211" s="1" t="s">
        <v>78</v>
      </c>
      <c r="L1211" s="1" t="s">
        <v>59</v>
      </c>
      <c r="M1211" s="1" t="s">
        <v>2086</v>
      </c>
      <c r="N1211" s="1">
        <v>0.56000000000000005</v>
      </c>
      <c r="O1211" s="1" t="s">
        <v>33</v>
      </c>
      <c r="P1211" s="1" t="s">
        <v>136</v>
      </c>
      <c r="Q1211" s="1" t="s">
        <v>322</v>
      </c>
      <c r="R1211" s="1" t="s">
        <v>2088</v>
      </c>
      <c r="S1211" s="1">
        <v>28560</v>
      </c>
      <c r="T1211" s="3">
        <v>42049</v>
      </c>
      <c r="U1211" s="3">
        <v>42051</v>
      </c>
      <c r="V1211" s="1">
        <v>848.3646</v>
      </c>
      <c r="W1211" s="1">
        <v>12</v>
      </c>
      <c r="X1211" s="1">
        <v>1227.94</v>
      </c>
      <c r="Y1211" s="4">
        <v>90685</v>
      </c>
    </row>
    <row r="1212" spans="1:25" ht="12.75" customHeight="1" x14ac:dyDescent="0.25">
      <c r="A1212" s="1">
        <v>19112</v>
      </c>
      <c r="B1212" s="1" t="s">
        <v>56</v>
      </c>
      <c r="C1212" s="1">
        <v>0.03</v>
      </c>
      <c r="D1212" s="1">
        <v>27.48</v>
      </c>
      <c r="E1212" s="1">
        <v>4</v>
      </c>
      <c r="F1212" s="1">
        <v>2196</v>
      </c>
      <c r="G1212" s="1" t="s">
        <v>2089</v>
      </c>
      <c r="H1212" s="1" t="s">
        <v>49</v>
      </c>
      <c r="I1212" s="1" t="s">
        <v>58</v>
      </c>
      <c r="J1212" s="1" t="s">
        <v>77</v>
      </c>
      <c r="K1212" s="1" t="s">
        <v>180</v>
      </c>
      <c r="L1212" s="1" t="s">
        <v>59</v>
      </c>
      <c r="M1212" s="1" t="s">
        <v>870</v>
      </c>
      <c r="N1212" s="1">
        <v>0.75</v>
      </c>
      <c r="O1212" s="1" t="s">
        <v>33</v>
      </c>
      <c r="P1212" s="1" t="s">
        <v>53</v>
      </c>
      <c r="Q1212" s="1" t="s">
        <v>71</v>
      </c>
      <c r="R1212" s="1" t="s">
        <v>2090</v>
      </c>
      <c r="S1212" s="1">
        <v>14701</v>
      </c>
      <c r="T1212" s="3">
        <v>42101</v>
      </c>
      <c r="U1212" s="3">
        <v>42102</v>
      </c>
      <c r="V1212" s="1">
        <v>-88.840800000000002</v>
      </c>
      <c r="W1212" s="1">
        <v>11</v>
      </c>
      <c r="X1212" s="1">
        <v>294.97000000000003</v>
      </c>
      <c r="Y1212" s="4">
        <v>89175</v>
      </c>
    </row>
    <row r="1213" spans="1:25" ht="12.75" customHeight="1" x14ac:dyDescent="0.25">
      <c r="A1213" s="1">
        <v>19113</v>
      </c>
      <c r="B1213" s="1" t="s">
        <v>56</v>
      </c>
      <c r="C1213" s="1">
        <v>0.1</v>
      </c>
      <c r="D1213" s="1">
        <v>179.99</v>
      </c>
      <c r="E1213" s="1">
        <v>19.989999999999998</v>
      </c>
      <c r="F1213" s="1">
        <v>2196</v>
      </c>
      <c r="G1213" s="1" t="s">
        <v>2089</v>
      </c>
      <c r="H1213" s="1" t="s">
        <v>49</v>
      </c>
      <c r="I1213" s="1" t="s">
        <v>58</v>
      </c>
      <c r="J1213" s="1" t="s">
        <v>77</v>
      </c>
      <c r="K1213" s="1" t="s">
        <v>180</v>
      </c>
      <c r="L1213" s="1" t="s">
        <v>59</v>
      </c>
      <c r="M1213" s="1" t="s">
        <v>579</v>
      </c>
      <c r="N1213" s="1">
        <v>0.48</v>
      </c>
      <c r="O1213" s="1" t="s">
        <v>33</v>
      </c>
      <c r="P1213" s="1" t="s">
        <v>53</v>
      </c>
      <c r="Q1213" s="1" t="s">
        <v>71</v>
      </c>
      <c r="R1213" s="1" t="s">
        <v>2090</v>
      </c>
      <c r="S1213" s="1">
        <v>14701</v>
      </c>
      <c r="T1213" s="3">
        <v>42101</v>
      </c>
      <c r="U1213" s="3">
        <v>42102</v>
      </c>
      <c r="V1213" s="1">
        <v>1208.9903999999999</v>
      </c>
      <c r="W1213" s="1">
        <v>14</v>
      </c>
      <c r="X1213" s="1">
        <v>2458.0500000000002</v>
      </c>
      <c r="Y1213" s="4">
        <v>89175</v>
      </c>
    </row>
    <row r="1214" spans="1:25" ht="12.75" customHeight="1" x14ac:dyDescent="0.25">
      <c r="A1214" s="1">
        <v>19114</v>
      </c>
      <c r="B1214" s="1" t="s">
        <v>56</v>
      </c>
      <c r="C1214" s="1">
        <v>0.1</v>
      </c>
      <c r="D1214" s="1">
        <v>140.85</v>
      </c>
      <c r="E1214" s="1">
        <v>19.989999999999998</v>
      </c>
      <c r="F1214" s="1">
        <v>2196</v>
      </c>
      <c r="G1214" s="1" t="s">
        <v>2089</v>
      </c>
      <c r="H1214" s="1" t="s">
        <v>49</v>
      </c>
      <c r="I1214" s="1" t="s">
        <v>58</v>
      </c>
      <c r="J1214" s="1" t="s">
        <v>29</v>
      </c>
      <c r="K1214" s="1" t="s">
        <v>141</v>
      </c>
      <c r="L1214" s="1" t="s">
        <v>59</v>
      </c>
      <c r="M1214" s="1" t="s">
        <v>2091</v>
      </c>
      <c r="N1214" s="1">
        <v>0.73</v>
      </c>
      <c r="O1214" s="1" t="s">
        <v>33</v>
      </c>
      <c r="P1214" s="1" t="s">
        <v>53</v>
      </c>
      <c r="Q1214" s="1" t="s">
        <v>71</v>
      </c>
      <c r="R1214" s="1" t="s">
        <v>2090</v>
      </c>
      <c r="S1214" s="1">
        <v>14701</v>
      </c>
      <c r="T1214" s="3">
        <v>42101</v>
      </c>
      <c r="U1214" s="3">
        <v>42103</v>
      </c>
      <c r="V1214" s="1">
        <v>9.9911999999999992</v>
      </c>
      <c r="W1214" s="1">
        <v>19</v>
      </c>
      <c r="X1214" s="1">
        <v>2465.75</v>
      </c>
      <c r="Y1214" s="4">
        <v>89175</v>
      </c>
    </row>
    <row r="1215" spans="1:25" ht="12.75" customHeight="1" x14ac:dyDescent="0.25">
      <c r="A1215" s="1">
        <v>23300</v>
      </c>
      <c r="B1215" s="1" t="s">
        <v>47</v>
      </c>
      <c r="C1215" s="1">
        <v>0.08</v>
      </c>
      <c r="D1215" s="1">
        <v>100.97</v>
      </c>
      <c r="E1215" s="1">
        <v>7.18</v>
      </c>
      <c r="F1215" s="1">
        <v>2197</v>
      </c>
      <c r="G1215" s="1" t="s">
        <v>2092</v>
      </c>
      <c r="H1215" s="1" t="s">
        <v>49</v>
      </c>
      <c r="I1215" s="1" t="s">
        <v>58</v>
      </c>
      <c r="J1215" s="1" t="s">
        <v>77</v>
      </c>
      <c r="K1215" s="1" t="s">
        <v>180</v>
      </c>
      <c r="L1215" s="1" t="s">
        <v>59</v>
      </c>
      <c r="M1215" s="1" t="s">
        <v>2093</v>
      </c>
      <c r="N1215" s="1">
        <v>0.46</v>
      </c>
      <c r="O1215" s="1" t="s">
        <v>33</v>
      </c>
      <c r="P1215" s="1" t="s">
        <v>53</v>
      </c>
      <c r="Q1215" s="1" t="s">
        <v>71</v>
      </c>
      <c r="R1215" s="1" t="s">
        <v>1706</v>
      </c>
      <c r="S1215" s="1">
        <v>11756</v>
      </c>
      <c r="T1215" s="3">
        <v>42181</v>
      </c>
      <c r="U1215" s="3">
        <v>42182</v>
      </c>
      <c r="V1215" s="1">
        <v>126.22500000000001</v>
      </c>
      <c r="W1215" s="1">
        <v>7</v>
      </c>
      <c r="X1215" s="1">
        <v>650.25</v>
      </c>
      <c r="Y1215" s="4">
        <v>89176</v>
      </c>
    </row>
    <row r="1216" spans="1:25" ht="12.75" customHeight="1" x14ac:dyDescent="0.25">
      <c r="A1216" s="1">
        <v>23301</v>
      </c>
      <c r="B1216" s="1" t="s">
        <v>47</v>
      </c>
      <c r="C1216" s="1">
        <v>0</v>
      </c>
      <c r="D1216" s="1">
        <v>13.4</v>
      </c>
      <c r="E1216" s="1">
        <v>4.95</v>
      </c>
      <c r="F1216" s="1">
        <v>2197</v>
      </c>
      <c r="G1216" s="1" t="s">
        <v>2092</v>
      </c>
      <c r="H1216" s="1" t="s">
        <v>49</v>
      </c>
      <c r="I1216" s="1" t="s">
        <v>58</v>
      </c>
      <c r="J1216" s="1" t="s">
        <v>41</v>
      </c>
      <c r="K1216" s="1" t="s">
        <v>50</v>
      </c>
      <c r="L1216" s="1" t="s">
        <v>51</v>
      </c>
      <c r="M1216" s="1" t="s">
        <v>770</v>
      </c>
      <c r="N1216" s="1">
        <v>0.37</v>
      </c>
      <c r="O1216" s="1" t="s">
        <v>33</v>
      </c>
      <c r="P1216" s="1" t="s">
        <v>53</v>
      </c>
      <c r="Q1216" s="1" t="s">
        <v>71</v>
      </c>
      <c r="R1216" s="1" t="s">
        <v>1706</v>
      </c>
      <c r="S1216" s="1">
        <v>11756</v>
      </c>
      <c r="T1216" s="3">
        <v>42181</v>
      </c>
      <c r="U1216" s="3">
        <v>42182</v>
      </c>
      <c r="V1216" s="1">
        <v>187.7628</v>
      </c>
      <c r="W1216" s="1">
        <v>19</v>
      </c>
      <c r="X1216" s="1">
        <v>272.12</v>
      </c>
      <c r="Y1216" s="4">
        <v>89176</v>
      </c>
    </row>
    <row r="1217" spans="1:25" ht="12.75" customHeight="1" x14ac:dyDescent="0.25">
      <c r="A1217" s="1">
        <v>26083</v>
      </c>
      <c r="B1217" s="1" t="s">
        <v>37</v>
      </c>
      <c r="C1217" s="1">
        <v>0.03</v>
      </c>
      <c r="D1217" s="1">
        <v>25.98</v>
      </c>
      <c r="E1217" s="1">
        <v>4.08</v>
      </c>
      <c r="F1217" s="1">
        <v>2198</v>
      </c>
      <c r="G1217" s="1" t="s">
        <v>2094</v>
      </c>
      <c r="H1217" s="1" t="s">
        <v>49</v>
      </c>
      <c r="I1217" s="1" t="s">
        <v>58</v>
      </c>
      <c r="J1217" s="1" t="s">
        <v>29</v>
      </c>
      <c r="K1217" s="1" t="s">
        <v>30</v>
      </c>
      <c r="L1217" s="1" t="s">
        <v>51</v>
      </c>
      <c r="M1217" s="1" t="s">
        <v>2095</v>
      </c>
      <c r="N1217" s="1">
        <v>0.56999999999999995</v>
      </c>
      <c r="O1217" s="1" t="s">
        <v>33</v>
      </c>
      <c r="P1217" s="1" t="s">
        <v>53</v>
      </c>
      <c r="Q1217" s="1" t="s">
        <v>71</v>
      </c>
      <c r="R1217" s="1" t="s">
        <v>2096</v>
      </c>
      <c r="S1217" s="1">
        <v>11757</v>
      </c>
      <c r="T1217" s="3">
        <v>42146</v>
      </c>
      <c r="U1217" s="3">
        <v>42149</v>
      </c>
      <c r="V1217" s="1">
        <v>295.90649999999999</v>
      </c>
      <c r="W1217" s="1">
        <v>16</v>
      </c>
      <c r="X1217" s="1">
        <v>428.85</v>
      </c>
      <c r="Y1217" s="4">
        <v>89174</v>
      </c>
    </row>
    <row r="1218" spans="1:25" ht="12.75" customHeight="1" x14ac:dyDescent="0.25">
      <c r="A1218" s="1">
        <v>26084</v>
      </c>
      <c r="B1218" s="1" t="s">
        <v>37</v>
      </c>
      <c r="C1218" s="1">
        <v>0.1</v>
      </c>
      <c r="D1218" s="1">
        <v>20.98</v>
      </c>
      <c r="E1218" s="1">
        <v>53.03</v>
      </c>
      <c r="F1218" s="1">
        <v>2198</v>
      </c>
      <c r="G1218" s="1" t="s">
        <v>2094</v>
      </c>
      <c r="H1218" s="1" t="s">
        <v>39</v>
      </c>
      <c r="I1218" s="1" t="s">
        <v>58</v>
      </c>
      <c r="J1218" s="1" t="s">
        <v>29</v>
      </c>
      <c r="K1218" s="1" t="s">
        <v>141</v>
      </c>
      <c r="L1218" s="1" t="s">
        <v>43</v>
      </c>
      <c r="M1218" s="1" t="s">
        <v>617</v>
      </c>
      <c r="N1218" s="1">
        <v>0.78</v>
      </c>
      <c r="O1218" s="1" t="s">
        <v>33</v>
      </c>
      <c r="P1218" s="1" t="s">
        <v>53</v>
      </c>
      <c r="Q1218" s="1" t="s">
        <v>71</v>
      </c>
      <c r="R1218" s="1" t="s">
        <v>2096</v>
      </c>
      <c r="S1218" s="1">
        <v>11757</v>
      </c>
      <c r="T1218" s="3">
        <v>42146</v>
      </c>
      <c r="U1218" s="3">
        <v>42146</v>
      </c>
      <c r="V1218" s="1">
        <v>-2111.36</v>
      </c>
      <c r="W1218" s="1">
        <v>16</v>
      </c>
      <c r="X1218" s="1">
        <v>342.54</v>
      </c>
      <c r="Y1218" s="4">
        <v>89174</v>
      </c>
    </row>
    <row r="1219" spans="1:25" ht="12.75" customHeight="1" x14ac:dyDescent="0.25">
      <c r="A1219" s="1">
        <v>20234</v>
      </c>
      <c r="B1219" s="1" t="s">
        <v>47</v>
      </c>
      <c r="C1219" s="1">
        <v>0.17</v>
      </c>
      <c r="D1219" s="1">
        <v>14.89</v>
      </c>
      <c r="E1219" s="1">
        <v>13.56</v>
      </c>
      <c r="F1219" s="1">
        <v>2201</v>
      </c>
      <c r="G1219" s="1" t="s">
        <v>2097</v>
      </c>
      <c r="H1219" s="1" t="s">
        <v>49</v>
      </c>
      <c r="I1219" s="1" t="s">
        <v>58</v>
      </c>
      <c r="J1219" s="1" t="s">
        <v>41</v>
      </c>
      <c r="K1219" s="1" t="s">
        <v>50</v>
      </c>
      <c r="L1219" s="1" t="s">
        <v>236</v>
      </c>
      <c r="M1219" s="1" t="s">
        <v>2098</v>
      </c>
      <c r="N1219" s="1">
        <v>0.57999999999999996</v>
      </c>
      <c r="O1219" s="1" t="s">
        <v>33</v>
      </c>
      <c r="P1219" s="1" t="s">
        <v>61</v>
      </c>
      <c r="Q1219" s="1" t="s">
        <v>62</v>
      </c>
      <c r="R1219" s="1" t="s">
        <v>489</v>
      </c>
      <c r="S1219" s="1">
        <v>55420</v>
      </c>
      <c r="T1219" s="3">
        <v>42088</v>
      </c>
      <c r="U1219" s="3">
        <v>42090</v>
      </c>
      <c r="V1219" s="1">
        <v>-9.1300000000000008</v>
      </c>
      <c r="W1219" s="1">
        <v>1</v>
      </c>
      <c r="X1219" s="1">
        <v>27.96</v>
      </c>
      <c r="Y1219" s="4">
        <v>86054</v>
      </c>
    </row>
    <row r="1220" spans="1:25" ht="12.75" customHeight="1" x14ac:dyDescent="0.25">
      <c r="A1220" s="1">
        <v>22259</v>
      </c>
      <c r="B1220" s="1" t="s">
        <v>106</v>
      </c>
      <c r="C1220" s="1">
        <v>0.09</v>
      </c>
      <c r="D1220" s="1">
        <v>160.97999999999999</v>
      </c>
      <c r="E1220" s="1">
        <v>30</v>
      </c>
      <c r="F1220" s="1">
        <v>2202</v>
      </c>
      <c r="G1220" s="1" t="s">
        <v>2099</v>
      </c>
      <c r="H1220" s="1" t="s">
        <v>39</v>
      </c>
      <c r="I1220" s="1" t="s">
        <v>40</v>
      </c>
      <c r="J1220" s="1" t="s">
        <v>41</v>
      </c>
      <c r="K1220" s="1" t="s">
        <v>42</v>
      </c>
      <c r="L1220" s="1" t="s">
        <v>43</v>
      </c>
      <c r="M1220" s="1" t="s">
        <v>177</v>
      </c>
      <c r="N1220" s="1">
        <v>0.62</v>
      </c>
      <c r="O1220" s="1" t="s">
        <v>33</v>
      </c>
      <c r="P1220" s="1" t="s">
        <v>61</v>
      </c>
      <c r="Q1220" s="1" t="s">
        <v>62</v>
      </c>
      <c r="R1220" s="1" t="s">
        <v>2100</v>
      </c>
      <c r="S1220" s="1">
        <v>55429</v>
      </c>
      <c r="T1220" s="3">
        <v>42035</v>
      </c>
      <c r="U1220" s="3">
        <v>42035</v>
      </c>
      <c r="V1220" s="1">
        <v>357.428</v>
      </c>
      <c r="W1220" s="1">
        <v>11</v>
      </c>
      <c r="X1220" s="1">
        <v>1635.38</v>
      </c>
      <c r="Y1220" s="4">
        <v>86050</v>
      </c>
    </row>
    <row r="1221" spans="1:25" ht="12.75" customHeight="1" x14ac:dyDescent="0.25">
      <c r="A1221" s="1">
        <v>22260</v>
      </c>
      <c r="B1221" s="1" t="s">
        <v>106</v>
      </c>
      <c r="C1221" s="1">
        <v>0.09</v>
      </c>
      <c r="D1221" s="1">
        <v>6.3</v>
      </c>
      <c r="E1221" s="1">
        <v>0.5</v>
      </c>
      <c r="F1221" s="1">
        <v>2202</v>
      </c>
      <c r="G1221" s="1" t="s">
        <v>2099</v>
      </c>
      <c r="H1221" s="1" t="s">
        <v>49</v>
      </c>
      <c r="I1221" s="1" t="s">
        <v>40</v>
      </c>
      <c r="J1221" s="1" t="s">
        <v>29</v>
      </c>
      <c r="K1221" s="1" t="s">
        <v>134</v>
      </c>
      <c r="L1221" s="1" t="s">
        <v>59</v>
      </c>
      <c r="M1221" s="1" t="s">
        <v>211</v>
      </c>
      <c r="N1221" s="1">
        <v>0.39</v>
      </c>
      <c r="O1221" s="1" t="s">
        <v>33</v>
      </c>
      <c r="P1221" s="1" t="s">
        <v>61</v>
      </c>
      <c r="Q1221" s="1" t="s">
        <v>62</v>
      </c>
      <c r="R1221" s="1" t="s">
        <v>2100</v>
      </c>
      <c r="S1221" s="1">
        <v>55429</v>
      </c>
      <c r="T1221" s="3">
        <v>42035</v>
      </c>
      <c r="U1221" s="3">
        <v>42035</v>
      </c>
      <c r="V1221" s="1">
        <v>40.351199999999992</v>
      </c>
      <c r="W1221" s="1">
        <v>10</v>
      </c>
      <c r="X1221" s="1">
        <v>58.48</v>
      </c>
      <c r="Y1221" s="4">
        <v>86050</v>
      </c>
    </row>
    <row r="1222" spans="1:25" ht="12.75" customHeight="1" x14ac:dyDescent="0.25">
      <c r="A1222" s="1">
        <v>22261</v>
      </c>
      <c r="B1222" s="1" t="s">
        <v>106</v>
      </c>
      <c r="C1222" s="1">
        <v>0</v>
      </c>
      <c r="D1222" s="1">
        <v>4.9800000000000004</v>
      </c>
      <c r="E1222" s="1">
        <v>0.8</v>
      </c>
      <c r="F1222" s="1">
        <v>2202</v>
      </c>
      <c r="G1222" s="1" t="s">
        <v>2099</v>
      </c>
      <c r="H1222" s="1" t="s">
        <v>49</v>
      </c>
      <c r="I1222" s="1" t="s">
        <v>40</v>
      </c>
      <c r="J1222" s="1" t="s">
        <v>29</v>
      </c>
      <c r="K1222" s="1" t="s">
        <v>93</v>
      </c>
      <c r="L1222" s="1" t="s">
        <v>31</v>
      </c>
      <c r="M1222" s="1" t="s">
        <v>522</v>
      </c>
      <c r="N1222" s="1">
        <v>0.36</v>
      </c>
      <c r="O1222" s="1" t="s">
        <v>33</v>
      </c>
      <c r="P1222" s="1" t="s">
        <v>61</v>
      </c>
      <c r="Q1222" s="1" t="s">
        <v>62</v>
      </c>
      <c r="R1222" s="1" t="s">
        <v>2100</v>
      </c>
      <c r="S1222" s="1">
        <v>55429</v>
      </c>
      <c r="T1222" s="3">
        <v>42035</v>
      </c>
      <c r="U1222" s="3">
        <v>42042</v>
      </c>
      <c r="V1222" s="1">
        <v>27.634499999999996</v>
      </c>
      <c r="W1222" s="1">
        <v>8</v>
      </c>
      <c r="X1222" s="1">
        <v>40.049999999999997</v>
      </c>
      <c r="Y1222" s="4">
        <v>86050</v>
      </c>
    </row>
    <row r="1223" spans="1:25" ht="12.75" customHeight="1" x14ac:dyDescent="0.25">
      <c r="A1223" s="1">
        <v>23919</v>
      </c>
      <c r="B1223" s="1" t="s">
        <v>106</v>
      </c>
      <c r="C1223" s="1">
        <v>0.08</v>
      </c>
      <c r="D1223" s="1">
        <v>145.44999999999999</v>
      </c>
      <c r="E1223" s="1">
        <v>17.850000000000001</v>
      </c>
      <c r="F1223" s="1">
        <v>2203</v>
      </c>
      <c r="G1223" s="1" t="s">
        <v>2101</v>
      </c>
      <c r="H1223" s="1" t="s">
        <v>39</v>
      </c>
      <c r="I1223" s="1" t="s">
        <v>40</v>
      </c>
      <c r="J1223" s="1" t="s">
        <v>77</v>
      </c>
      <c r="K1223" s="1" t="s">
        <v>85</v>
      </c>
      <c r="L1223" s="1" t="s">
        <v>43</v>
      </c>
      <c r="M1223" s="1" t="s">
        <v>1075</v>
      </c>
      <c r="N1223" s="1">
        <v>0.56000000000000005</v>
      </c>
      <c r="O1223" s="1" t="s">
        <v>33</v>
      </c>
      <c r="P1223" s="1" t="s">
        <v>61</v>
      </c>
      <c r="Q1223" s="1" t="s">
        <v>62</v>
      </c>
      <c r="R1223" s="1" t="s">
        <v>2102</v>
      </c>
      <c r="S1223" s="1">
        <v>55445</v>
      </c>
      <c r="T1223" s="3">
        <v>42039</v>
      </c>
      <c r="U1223" s="3">
        <v>42039</v>
      </c>
      <c r="V1223" s="1">
        <v>751.58</v>
      </c>
      <c r="W1223" s="1">
        <v>8</v>
      </c>
      <c r="X1223" s="1">
        <v>1117.6600000000001</v>
      </c>
      <c r="Y1223" s="4">
        <v>86051</v>
      </c>
    </row>
    <row r="1224" spans="1:25" ht="12.75" customHeight="1" x14ac:dyDescent="0.25">
      <c r="A1224" s="1">
        <v>22595</v>
      </c>
      <c r="B1224" s="1" t="s">
        <v>47</v>
      </c>
      <c r="C1224" s="1">
        <v>0.03</v>
      </c>
      <c r="D1224" s="1">
        <v>399.98</v>
      </c>
      <c r="E1224" s="1">
        <v>12.06</v>
      </c>
      <c r="F1224" s="1">
        <v>2203</v>
      </c>
      <c r="G1224" s="1" t="s">
        <v>2101</v>
      </c>
      <c r="H1224" s="1" t="s">
        <v>39</v>
      </c>
      <c r="I1224" s="1" t="s">
        <v>40</v>
      </c>
      <c r="J1224" s="1" t="s">
        <v>77</v>
      </c>
      <c r="K1224" s="1" t="s">
        <v>85</v>
      </c>
      <c r="L1224" s="1" t="s">
        <v>121</v>
      </c>
      <c r="M1224" s="1" t="s">
        <v>264</v>
      </c>
      <c r="N1224" s="1">
        <v>0.56000000000000005</v>
      </c>
      <c r="O1224" s="1" t="s">
        <v>33</v>
      </c>
      <c r="P1224" s="1" t="s">
        <v>61</v>
      </c>
      <c r="Q1224" s="1" t="s">
        <v>62</v>
      </c>
      <c r="R1224" s="1" t="s">
        <v>2102</v>
      </c>
      <c r="S1224" s="1">
        <v>55445</v>
      </c>
      <c r="T1224" s="3">
        <v>42008</v>
      </c>
      <c r="U1224" s="3">
        <v>42010</v>
      </c>
      <c r="V1224" s="1">
        <v>-663.51419999999996</v>
      </c>
      <c r="W1224" s="1">
        <v>2</v>
      </c>
      <c r="X1224" s="1">
        <v>807</v>
      </c>
      <c r="Y1224" s="4">
        <v>86052</v>
      </c>
    </row>
    <row r="1225" spans="1:25" ht="12.75" customHeight="1" x14ac:dyDescent="0.25">
      <c r="A1225" s="1">
        <v>23920</v>
      </c>
      <c r="B1225" s="1" t="s">
        <v>106</v>
      </c>
      <c r="C1225" s="1">
        <v>7.0000000000000007E-2</v>
      </c>
      <c r="D1225" s="1">
        <v>33.94</v>
      </c>
      <c r="E1225" s="1">
        <v>19.190000000000001</v>
      </c>
      <c r="F1225" s="1">
        <v>2204</v>
      </c>
      <c r="G1225" s="1" t="s">
        <v>2103</v>
      </c>
      <c r="H1225" s="1" t="s">
        <v>39</v>
      </c>
      <c r="I1225" s="1" t="s">
        <v>40</v>
      </c>
      <c r="J1225" s="1" t="s">
        <v>41</v>
      </c>
      <c r="K1225" s="1" t="s">
        <v>42</v>
      </c>
      <c r="L1225" s="1" t="s">
        <v>43</v>
      </c>
      <c r="M1225" s="1" t="s">
        <v>1003</v>
      </c>
      <c r="N1225" s="1">
        <v>0.57999999999999996</v>
      </c>
      <c r="O1225" s="1" t="s">
        <v>33</v>
      </c>
      <c r="P1225" s="1" t="s">
        <v>61</v>
      </c>
      <c r="Q1225" s="1" t="s">
        <v>62</v>
      </c>
      <c r="R1225" s="1" t="s">
        <v>2104</v>
      </c>
      <c r="S1225" s="1">
        <v>55337</v>
      </c>
      <c r="T1225" s="3">
        <v>42039</v>
      </c>
      <c r="U1225" s="3">
        <v>42043</v>
      </c>
      <c r="V1225" s="1">
        <v>-157.56</v>
      </c>
      <c r="W1225" s="1">
        <v>5</v>
      </c>
      <c r="X1225" s="1">
        <v>169.46</v>
      </c>
      <c r="Y1225" s="4">
        <v>86051</v>
      </c>
    </row>
    <row r="1226" spans="1:25" ht="12.75" customHeight="1" x14ac:dyDescent="0.25">
      <c r="A1226" s="1">
        <v>24434</v>
      </c>
      <c r="B1226" s="1" t="s">
        <v>47</v>
      </c>
      <c r="C1226" s="1">
        <v>0.04</v>
      </c>
      <c r="D1226" s="1">
        <v>296.18</v>
      </c>
      <c r="E1226" s="1">
        <v>154.12</v>
      </c>
      <c r="F1226" s="1">
        <v>2204</v>
      </c>
      <c r="G1226" s="1" t="s">
        <v>2103</v>
      </c>
      <c r="H1226" s="1" t="s">
        <v>39</v>
      </c>
      <c r="I1226" s="1" t="s">
        <v>114</v>
      </c>
      <c r="J1226" s="1" t="s">
        <v>41</v>
      </c>
      <c r="K1226" s="1" t="s">
        <v>152</v>
      </c>
      <c r="L1226" s="1" t="s">
        <v>121</v>
      </c>
      <c r="M1226" s="1" t="s">
        <v>153</v>
      </c>
      <c r="N1226" s="1">
        <v>0.76</v>
      </c>
      <c r="O1226" s="1" t="s">
        <v>33</v>
      </c>
      <c r="P1226" s="1" t="s">
        <v>61</v>
      </c>
      <c r="Q1226" s="1" t="s">
        <v>62</v>
      </c>
      <c r="R1226" s="1" t="s">
        <v>2104</v>
      </c>
      <c r="S1226" s="1">
        <v>55337</v>
      </c>
      <c r="T1226" s="3">
        <v>42045</v>
      </c>
      <c r="U1226" s="3">
        <v>42046</v>
      </c>
      <c r="V1226" s="1">
        <v>-87.998040000000003</v>
      </c>
      <c r="W1226" s="1">
        <v>20</v>
      </c>
      <c r="X1226" s="1">
        <v>5768.12</v>
      </c>
      <c r="Y1226" s="4">
        <v>86053</v>
      </c>
    </row>
    <row r="1227" spans="1:25" ht="12.75" customHeight="1" x14ac:dyDescent="0.25">
      <c r="A1227" s="1">
        <v>18164</v>
      </c>
      <c r="B1227" s="1" t="s">
        <v>25</v>
      </c>
      <c r="C1227" s="1">
        <v>0.03</v>
      </c>
      <c r="D1227" s="1">
        <v>28.48</v>
      </c>
      <c r="E1227" s="1">
        <v>1.99</v>
      </c>
      <c r="F1227" s="1">
        <v>2206</v>
      </c>
      <c r="G1227" s="1" t="s">
        <v>2105</v>
      </c>
      <c r="H1227" s="1" t="s">
        <v>49</v>
      </c>
      <c r="I1227" s="1" t="s">
        <v>114</v>
      </c>
      <c r="J1227" s="1" t="s">
        <v>77</v>
      </c>
      <c r="K1227" s="1" t="s">
        <v>180</v>
      </c>
      <c r="L1227" s="1" t="s">
        <v>51</v>
      </c>
      <c r="M1227" s="1" t="s">
        <v>407</v>
      </c>
      <c r="N1227" s="1">
        <v>0.4</v>
      </c>
      <c r="O1227" s="1" t="s">
        <v>33</v>
      </c>
      <c r="P1227" s="1" t="s">
        <v>61</v>
      </c>
      <c r="Q1227" s="1" t="s">
        <v>330</v>
      </c>
      <c r="R1227" s="1" t="s">
        <v>2106</v>
      </c>
      <c r="S1227" s="1">
        <v>50501</v>
      </c>
      <c r="T1227" s="3">
        <v>42009</v>
      </c>
      <c r="U1227" s="3">
        <v>42010</v>
      </c>
      <c r="V1227" s="1">
        <v>-35.290399999999998</v>
      </c>
      <c r="W1227" s="1">
        <v>2</v>
      </c>
      <c r="X1227" s="1">
        <v>55.25</v>
      </c>
      <c r="Y1227" s="4">
        <v>86258</v>
      </c>
    </row>
    <row r="1228" spans="1:25" ht="12.75" customHeight="1" x14ac:dyDescent="0.25">
      <c r="A1228" s="1">
        <v>18165</v>
      </c>
      <c r="B1228" s="1" t="s">
        <v>25</v>
      </c>
      <c r="C1228" s="1">
        <v>0.01</v>
      </c>
      <c r="D1228" s="1">
        <v>205.99</v>
      </c>
      <c r="E1228" s="1">
        <v>5.99</v>
      </c>
      <c r="F1228" s="1">
        <v>2206</v>
      </c>
      <c r="G1228" s="1" t="s">
        <v>2105</v>
      </c>
      <c r="H1228" s="1" t="s">
        <v>49</v>
      </c>
      <c r="I1228" s="1" t="s">
        <v>114</v>
      </c>
      <c r="J1228" s="1" t="s">
        <v>77</v>
      </c>
      <c r="K1228" s="1" t="s">
        <v>78</v>
      </c>
      <c r="L1228" s="1" t="s">
        <v>59</v>
      </c>
      <c r="M1228" s="1" t="s">
        <v>2107</v>
      </c>
      <c r="N1228" s="1">
        <v>0.59</v>
      </c>
      <c r="O1228" s="1" t="s">
        <v>33</v>
      </c>
      <c r="P1228" s="1" t="s">
        <v>61</v>
      </c>
      <c r="Q1228" s="1" t="s">
        <v>330</v>
      </c>
      <c r="R1228" s="1" t="s">
        <v>2106</v>
      </c>
      <c r="S1228" s="1">
        <v>50501</v>
      </c>
      <c r="T1228" s="3">
        <v>42009</v>
      </c>
      <c r="U1228" s="3">
        <v>42011</v>
      </c>
      <c r="V1228" s="1">
        <v>-74.883600000000001</v>
      </c>
      <c r="W1228" s="1">
        <v>3</v>
      </c>
      <c r="X1228" s="1">
        <v>551.22</v>
      </c>
      <c r="Y1228" s="4">
        <v>86258</v>
      </c>
    </row>
    <row r="1229" spans="1:25" ht="12.75" customHeight="1" x14ac:dyDescent="0.25">
      <c r="A1229" s="1">
        <v>23317</v>
      </c>
      <c r="B1229" s="1" t="s">
        <v>106</v>
      </c>
      <c r="C1229" s="1">
        <v>0.06</v>
      </c>
      <c r="D1229" s="1">
        <v>6.98</v>
      </c>
      <c r="E1229" s="1">
        <v>1.6</v>
      </c>
      <c r="F1229" s="1">
        <v>2209</v>
      </c>
      <c r="G1229" s="1" t="s">
        <v>2108</v>
      </c>
      <c r="H1229" s="1" t="s">
        <v>49</v>
      </c>
      <c r="I1229" s="1" t="s">
        <v>40</v>
      </c>
      <c r="J1229" s="1" t="s">
        <v>29</v>
      </c>
      <c r="K1229" s="1" t="s">
        <v>93</v>
      </c>
      <c r="L1229" s="1" t="s">
        <v>31</v>
      </c>
      <c r="M1229" s="1" t="s">
        <v>955</v>
      </c>
      <c r="N1229" s="1">
        <v>0.38</v>
      </c>
      <c r="O1229" s="1" t="s">
        <v>33</v>
      </c>
      <c r="P1229" s="1" t="s">
        <v>136</v>
      </c>
      <c r="Q1229" s="1" t="s">
        <v>387</v>
      </c>
      <c r="R1229" s="1" t="s">
        <v>2109</v>
      </c>
      <c r="S1229" s="1">
        <v>30337</v>
      </c>
      <c r="T1229" s="3">
        <v>42026</v>
      </c>
      <c r="U1229" s="3">
        <v>42033</v>
      </c>
      <c r="V1229" s="1">
        <v>-98.056000000000012</v>
      </c>
      <c r="W1229" s="1">
        <v>12</v>
      </c>
      <c r="X1229" s="1">
        <v>83.93</v>
      </c>
      <c r="Y1229" s="4">
        <v>88030</v>
      </c>
    </row>
    <row r="1230" spans="1:25" ht="12.75" customHeight="1" x14ac:dyDescent="0.25">
      <c r="A1230" s="1">
        <v>19914</v>
      </c>
      <c r="B1230" s="1" t="s">
        <v>37</v>
      </c>
      <c r="C1230" s="1">
        <v>0.08</v>
      </c>
      <c r="D1230" s="1">
        <v>95.99</v>
      </c>
      <c r="E1230" s="1">
        <v>35</v>
      </c>
      <c r="F1230" s="1">
        <v>2211</v>
      </c>
      <c r="G1230" s="1" t="s">
        <v>2110</v>
      </c>
      <c r="H1230" s="1" t="s">
        <v>27</v>
      </c>
      <c r="I1230" s="1" t="s">
        <v>40</v>
      </c>
      <c r="J1230" s="1" t="s">
        <v>29</v>
      </c>
      <c r="K1230" s="1" t="s">
        <v>141</v>
      </c>
      <c r="L1230" s="1" t="s">
        <v>236</v>
      </c>
      <c r="M1230" s="1" t="s">
        <v>2111</v>
      </c>
      <c r="N1230" s="1"/>
      <c r="O1230" s="1" t="s">
        <v>33</v>
      </c>
      <c r="P1230" s="1" t="s">
        <v>53</v>
      </c>
      <c r="Q1230" s="1" t="s">
        <v>415</v>
      </c>
      <c r="R1230" s="1" t="s">
        <v>2112</v>
      </c>
      <c r="S1230" s="1">
        <v>20715</v>
      </c>
      <c r="T1230" s="3">
        <v>42005</v>
      </c>
      <c r="U1230" s="3">
        <v>42007</v>
      </c>
      <c r="V1230" s="1">
        <v>-425.20840000000004</v>
      </c>
      <c r="W1230" s="1">
        <v>2</v>
      </c>
      <c r="X1230" s="1">
        <v>193.88</v>
      </c>
      <c r="Y1230" s="4">
        <v>88028</v>
      </c>
    </row>
    <row r="1231" spans="1:25" ht="12.75" customHeight="1" x14ac:dyDescent="0.25">
      <c r="A1231" s="1">
        <v>24756</v>
      </c>
      <c r="B1231" s="1" t="s">
        <v>25</v>
      </c>
      <c r="C1231" s="1">
        <v>0.09</v>
      </c>
      <c r="D1231" s="1">
        <v>199.99</v>
      </c>
      <c r="E1231" s="1">
        <v>24.49</v>
      </c>
      <c r="F1231" s="1">
        <v>2212</v>
      </c>
      <c r="G1231" s="1" t="s">
        <v>2113</v>
      </c>
      <c r="H1231" s="1" t="s">
        <v>27</v>
      </c>
      <c r="I1231" s="1" t="s">
        <v>40</v>
      </c>
      <c r="J1231" s="1" t="s">
        <v>77</v>
      </c>
      <c r="K1231" s="1" t="s">
        <v>587</v>
      </c>
      <c r="L1231" s="1" t="s">
        <v>236</v>
      </c>
      <c r="M1231" s="1" t="s">
        <v>1379</v>
      </c>
      <c r="N1231" s="1">
        <v>0.46</v>
      </c>
      <c r="O1231" s="1" t="s">
        <v>33</v>
      </c>
      <c r="P1231" s="1" t="s">
        <v>53</v>
      </c>
      <c r="Q1231" s="1" t="s">
        <v>415</v>
      </c>
      <c r="R1231" s="1" t="s">
        <v>2114</v>
      </c>
      <c r="S1231" s="1">
        <v>21228</v>
      </c>
      <c r="T1231" s="3">
        <v>42113</v>
      </c>
      <c r="U1231" s="3">
        <v>42115</v>
      </c>
      <c r="V1231" s="1">
        <v>631.33000000000004</v>
      </c>
      <c r="W1231" s="1">
        <v>5</v>
      </c>
      <c r="X1231" s="1">
        <v>990.25</v>
      </c>
      <c r="Y1231" s="4">
        <v>88029</v>
      </c>
    </row>
    <row r="1232" spans="1:25" ht="12.75" customHeight="1" x14ac:dyDescent="0.25">
      <c r="A1232" s="1">
        <v>23512</v>
      </c>
      <c r="B1232" s="1" t="s">
        <v>106</v>
      </c>
      <c r="C1232" s="1">
        <v>7.0000000000000007E-2</v>
      </c>
      <c r="D1232" s="1">
        <v>3.28</v>
      </c>
      <c r="E1232" s="1">
        <v>3.97</v>
      </c>
      <c r="F1232" s="1">
        <v>2215</v>
      </c>
      <c r="G1232" s="1" t="s">
        <v>2115</v>
      </c>
      <c r="H1232" s="1" t="s">
        <v>49</v>
      </c>
      <c r="I1232" s="1" t="s">
        <v>28</v>
      </c>
      <c r="J1232" s="1" t="s">
        <v>29</v>
      </c>
      <c r="K1232" s="1" t="s">
        <v>30</v>
      </c>
      <c r="L1232" s="1" t="s">
        <v>31</v>
      </c>
      <c r="M1232" s="1" t="s">
        <v>1009</v>
      </c>
      <c r="N1232" s="1">
        <v>0.56000000000000005</v>
      </c>
      <c r="O1232" s="1" t="s">
        <v>33</v>
      </c>
      <c r="P1232" s="1" t="s">
        <v>53</v>
      </c>
      <c r="Q1232" s="1" t="s">
        <v>154</v>
      </c>
      <c r="R1232" s="1" t="s">
        <v>2116</v>
      </c>
      <c r="S1232" s="1">
        <v>44646</v>
      </c>
      <c r="T1232" s="3">
        <v>42178</v>
      </c>
      <c r="U1232" s="3">
        <v>42178</v>
      </c>
      <c r="V1232" s="1">
        <v>-22.175999999999998</v>
      </c>
      <c r="W1232" s="1">
        <v>4</v>
      </c>
      <c r="X1232" s="1">
        <v>14.76</v>
      </c>
      <c r="Y1232" s="4">
        <v>90314</v>
      </c>
    </row>
    <row r="1233" spans="1:25" ht="12.75" customHeight="1" x14ac:dyDescent="0.25">
      <c r="A1233" s="1">
        <v>23513</v>
      </c>
      <c r="B1233" s="1" t="s">
        <v>106</v>
      </c>
      <c r="C1233" s="1">
        <v>0.02</v>
      </c>
      <c r="D1233" s="1">
        <v>256.99</v>
      </c>
      <c r="E1233" s="1">
        <v>11.25</v>
      </c>
      <c r="F1233" s="1">
        <v>2216</v>
      </c>
      <c r="G1233" s="1" t="s">
        <v>2117</v>
      </c>
      <c r="H1233" s="1" t="s">
        <v>49</v>
      </c>
      <c r="I1233" s="1" t="s">
        <v>28</v>
      </c>
      <c r="J1233" s="1" t="s">
        <v>77</v>
      </c>
      <c r="K1233" s="1" t="s">
        <v>180</v>
      </c>
      <c r="L1233" s="1" t="s">
        <v>59</v>
      </c>
      <c r="M1233" s="1" t="s">
        <v>1336</v>
      </c>
      <c r="N1233" s="1">
        <v>0.51</v>
      </c>
      <c r="O1233" s="1" t="s">
        <v>33</v>
      </c>
      <c r="P1233" s="1" t="s">
        <v>53</v>
      </c>
      <c r="Q1233" s="1" t="s">
        <v>154</v>
      </c>
      <c r="R1233" s="1" t="s">
        <v>2118</v>
      </c>
      <c r="S1233" s="1">
        <v>44256</v>
      </c>
      <c r="T1233" s="3">
        <v>42178</v>
      </c>
      <c r="U1233" s="3">
        <v>42185</v>
      </c>
      <c r="V1233" s="1">
        <v>-214.10399999999998</v>
      </c>
      <c r="W1233" s="1">
        <v>3</v>
      </c>
      <c r="X1233" s="1">
        <v>808.44</v>
      </c>
      <c r="Y1233" s="4">
        <v>90314</v>
      </c>
    </row>
    <row r="1234" spans="1:25" ht="12.75" customHeight="1" x14ac:dyDescent="0.25">
      <c r="A1234" s="1">
        <v>23514</v>
      </c>
      <c r="B1234" s="1" t="s">
        <v>106</v>
      </c>
      <c r="C1234" s="1">
        <v>0.01</v>
      </c>
      <c r="D1234" s="1">
        <v>6.48</v>
      </c>
      <c r="E1234" s="1">
        <v>5.14</v>
      </c>
      <c r="F1234" s="1">
        <v>2216</v>
      </c>
      <c r="G1234" s="1" t="s">
        <v>2117</v>
      </c>
      <c r="H1234" s="1" t="s">
        <v>49</v>
      </c>
      <c r="I1234" s="1" t="s">
        <v>28</v>
      </c>
      <c r="J1234" s="1" t="s">
        <v>29</v>
      </c>
      <c r="K1234" s="1" t="s">
        <v>93</v>
      </c>
      <c r="L1234" s="1" t="s">
        <v>59</v>
      </c>
      <c r="M1234" s="1" t="s">
        <v>938</v>
      </c>
      <c r="N1234" s="1">
        <v>0.37</v>
      </c>
      <c r="O1234" s="1" t="s">
        <v>33</v>
      </c>
      <c r="P1234" s="1" t="s">
        <v>53</v>
      </c>
      <c r="Q1234" s="1" t="s">
        <v>154</v>
      </c>
      <c r="R1234" s="1" t="s">
        <v>2118</v>
      </c>
      <c r="S1234" s="1">
        <v>44256</v>
      </c>
      <c r="T1234" s="3">
        <v>42178</v>
      </c>
      <c r="U1234" s="3">
        <v>42180</v>
      </c>
      <c r="V1234" s="1">
        <v>-26.936</v>
      </c>
      <c r="W1234" s="1">
        <v>10</v>
      </c>
      <c r="X1234" s="1">
        <v>67.41</v>
      </c>
      <c r="Y1234" s="4">
        <v>90314</v>
      </c>
    </row>
    <row r="1235" spans="1:25" ht="12.75" customHeight="1" x14ac:dyDescent="0.25">
      <c r="A1235" s="1">
        <v>22712</v>
      </c>
      <c r="B1235" s="1" t="s">
        <v>106</v>
      </c>
      <c r="C1235" s="1">
        <v>0.09</v>
      </c>
      <c r="D1235" s="1">
        <v>14.2</v>
      </c>
      <c r="E1235" s="1">
        <v>5.3</v>
      </c>
      <c r="F1235" s="1">
        <v>2220</v>
      </c>
      <c r="G1235" s="1" t="s">
        <v>2119</v>
      </c>
      <c r="H1235" s="1" t="s">
        <v>49</v>
      </c>
      <c r="I1235" s="1" t="s">
        <v>114</v>
      </c>
      <c r="J1235" s="1" t="s">
        <v>41</v>
      </c>
      <c r="K1235" s="1" t="s">
        <v>50</v>
      </c>
      <c r="L1235" s="1" t="s">
        <v>31</v>
      </c>
      <c r="M1235" s="1" t="s">
        <v>730</v>
      </c>
      <c r="N1235" s="1">
        <v>0.46</v>
      </c>
      <c r="O1235" s="1" t="s">
        <v>33</v>
      </c>
      <c r="P1235" s="1" t="s">
        <v>136</v>
      </c>
      <c r="Q1235" s="1" t="s">
        <v>362</v>
      </c>
      <c r="R1235" s="1" t="s">
        <v>2120</v>
      </c>
      <c r="S1235" s="1">
        <v>34787</v>
      </c>
      <c r="T1235" s="3">
        <v>42063</v>
      </c>
      <c r="U1235" s="3">
        <v>42064</v>
      </c>
      <c r="V1235" s="1">
        <v>-324.73</v>
      </c>
      <c r="W1235" s="1">
        <v>4</v>
      </c>
      <c r="X1235" s="1">
        <v>55.08</v>
      </c>
      <c r="Y1235" s="4">
        <v>91036</v>
      </c>
    </row>
    <row r="1236" spans="1:25" ht="12.75" customHeight="1" x14ac:dyDescent="0.25">
      <c r="A1236" s="1">
        <v>24113</v>
      </c>
      <c r="B1236" s="1" t="s">
        <v>47</v>
      </c>
      <c r="C1236" s="1">
        <v>0</v>
      </c>
      <c r="D1236" s="1">
        <v>100.89</v>
      </c>
      <c r="E1236" s="1">
        <v>42</v>
      </c>
      <c r="F1236" s="1">
        <v>2225</v>
      </c>
      <c r="G1236" s="1" t="s">
        <v>2121</v>
      </c>
      <c r="H1236" s="1" t="s">
        <v>39</v>
      </c>
      <c r="I1236" s="1" t="s">
        <v>58</v>
      </c>
      <c r="J1236" s="1" t="s">
        <v>41</v>
      </c>
      <c r="K1236" s="1" t="s">
        <v>42</v>
      </c>
      <c r="L1236" s="1" t="s">
        <v>43</v>
      </c>
      <c r="M1236" s="1" t="s">
        <v>2122</v>
      </c>
      <c r="N1236" s="1">
        <v>0.61</v>
      </c>
      <c r="O1236" s="1" t="s">
        <v>33</v>
      </c>
      <c r="P1236" s="1" t="s">
        <v>34</v>
      </c>
      <c r="Q1236" s="1" t="s">
        <v>366</v>
      </c>
      <c r="R1236" s="1" t="s">
        <v>2123</v>
      </c>
      <c r="S1236" s="1">
        <v>88240</v>
      </c>
      <c r="T1236" s="3">
        <v>42056</v>
      </c>
      <c r="U1236" s="3">
        <v>42057</v>
      </c>
      <c r="V1236" s="1">
        <v>1500.12</v>
      </c>
      <c r="W1236" s="1">
        <v>15</v>
      </c>
      <c r="X1236" s="1">
        <v>1608.11</v>
      </c>
      <c r="Y1236" s="4">
        <v>89970</v>
      </c>
    </row>
    <row r="1237" spans="1:25" ht="12.75" customHeight="1" x14ac:dyDescent="0.25">
      <c r="A1237" s="1">
        <v>18820</v>
      </c>
      <c r="B1237" s="1" t="s">
        <v>106</v>
      </c>
      <c r="C1237" s="1">
        <v>0.01</v>
      </c>
      <c r="D1237" s="1">
        <v>13.43</v>
      </c>
      <c r="E1237" s="1">
        <v>5.5</v>
      </c>
      <c r="F1237" s="1">
        <v>2240</v>
      </c>
      <c r="G1237" s="1" t="s">
        <v>2124</v>
      </c>
      <c r="H1237" s="1" t="s">
        <v>27</v>
      </c>
      <c r="I1237" s="1" t="s">
        <v>28</v>
      </c>
      <c r="J1237" s="1" t="s">
        <v>29</v>
      </c>
      <c r="K1237" s="1" t="s">
        <v>141</v>
      </c>
      <c r="L1237" s="1" t="s">
        <v>59</v>
      </c>
      <c r="M1237" s="1" t="s">
        <v>1702</v>
      </c>
      <c r="N1237" s="1">
        <v>0.56999999999999995</v>
      </c>
      <c r="O1237" s="1" t="s">
        <v>33</v>
      </c>
      <c r="P1237" s="1" t="s">
        <v>136</v>
      </c>
      <c r="Q1237" s="1" t="s">
        <v>362</v>
      </c>
      <c r="R1237" s="1" t="s">
        <v>2125</v>
      </c>
      <c r="S1237" s="1">
        <v>33801</v>
      </c>
      <c r="T1237" s="3">
        <v>42100</v>
      </c>
      <c r="U1237" s="3">
        <v>42107</v>
      </c>
      <c r="V1237" s="1">
        <v>-313.02180000000004</v>
      </c>
      <c r="W1237" s="1">
        <v>7</v>
      </c>
      <c r="X1237" s="1">
        <v>99.75</v>
      </c>
      <c r="Y1237" s="4">
        <v>89102</v>
      </c>
    </row>
    <row r="1238" spans="1:25" ht="12.75" customHeight="1" x14ac:dyDescent="0.25">
      <c r="A1238" s="1">
        <v>24121</v>
      </c>
      <c r="B1238" s="1" t="s">
        <v>106</v>
      </c>
      <c r="C1238" s="1">
        <v>0</v>
      </c>
      <c r="D1238" s="1">
        <v>2.08</v>
      </c>
      <c r="E1238" s="1">
        <v>5.33</v>
      </c>
      <c r="F1238" s="1">
        <v>2250</v>
      </c>
      <c r="G1238" s="1" t="s">
        <v>2126</v>
      </c>
      <c r="H1238" s="1" t="s">
        <v>49</v>
      </c>
      <c r="I1238" s="1" t="s">
        <v>40</v>
      </c>
      <c r="J1238" s="1" t="s">
        <v>41</v>
      </c>
      <c r="K1238" s="1" t="s">
        <v>50</v>
      </c>
      <c r="L1238" s="1" t="s">
        <v>59</v>
      </c>
      <c r="M1238" s="1" t="s">
        <v>744</v>
      </c>
      <c r="N1238" s="1">
        <v>0.43</v>
      </c>
      <c r="O1238" s="1" t="s">
        <v>33</v>
      </c>
      <c r="P1238" s="1" t="s">
        <v>53</v>
      </c>
      <c r="Q1238" s="1" t="s">
        <v>234</v>
      </c>
      <c r="R1238" s="1" t="s">
        <v>2127</v>
      </c>
      <c r="S1238" s="1">
        <v>16801</v>
      </c>
      <c r="T1238" s="3">
        <v>42107</v>
      </c>
      <c r="U1238" s="3">
        <v>42114</v>
      </c>
      <c r="V1238" s="1">
        <v>-192.5532</v>
      </c>
      <c r="W1238" s="1">
        <v>22</v>
      </c>
      <c r="X1238" s="1">
        <v>51.41</v>
      </c>
      <c r="Y1238" s="4">
        <v>86699</v>
      </c>
    </row>
    <row r="1239" spans="1:25" ht="12.75" customHeight="1" x14ac:dyDescent="0.25">
      <c r="A1239" s="1">
        <v>25440</v>
      </c>
      <c r="B1239" s="1" t="s">
        <v>106</v>
      </c>
      <c r="C1239" s="1">
        <v>0.1</v>
      </c>
      <c r="D1239" s="1">
        <v>6.3</v>
      </c>
      <c r="E1239" s="1">
        <v>0.5</v>
      </c>
      <c r="F1239" s="1">
        <v>2254</v>
      </c>
      <c r="G1239" s="1" t="s">
        <v>2128</v>
      </c>
      <c r="H1239" s="1" t="s">
        <v>49</v>
      </c>
      <c r="I1239" s="1" t="s">
        <v>28</v>
      </c>
      <c r="J1239" s="1" t="s">
        <v>29</v>
      </c>
      <c r="K1239" s="1" t="s">
        <v>134</v>
      </c>
      <c r="L1239" s="1" t="s">
        <v>59</v>
      </c>
      <c r="M1239" s="1" t="s">
        <v>1158</v>
      </c>
      <c r="N1239" s="1">
        <v>0.39</v>
      </c>
      <c r="O1239" s="1" t="s">
        <v>33</v>
      </c>
      <c r="P1239" s="1" t="s">
        <v>136</v>
      </c>
      <c r="Q1239" s="1" t="s">
        <v>613</v>
      </c>
      <c r="R1239" s="1" t="s">
        <v>2129</v>
      </c>
      <c r="S1239" s="1">
        <v>42003</v>
      </c>
      <c r="T1239" s="3">
        <v>42031</v>
      </c>
      <c r="U1239" s="3">
        <v>42036</v>
      </c>
      <c r="V1239" s="1">
        <v>-464.28200000000004</v>
      </c>
      <c r="W1239" s="1">
        <v>12</v>
      </c>
      <c r="X1239" s="1">
        <v>68.72</v>
      </c>
      <c r="Y1239" s="4">
        <v>89278</v>
      </c>
    </row>
    <row r="1240" spans="1:25" ht="12.75" customHeight="1" x14ac:dyDescent="0.25">
      <c r="A1240" s="1">
        <v>20639</v>
      </c>
      <c r="B1240" s="1" t="s">
        <v>25</v>
      </c>
      <c r="C1240" s="1">
        <v>0.1</v>
      </c>
      <c r="D1240" s="1">
        <v>48.91</v>
      </c>
      <c r="E1240" s="1">
        <v>5.97</v>
      </c>
      <c r="F1240" s="1">
        <v>2254</v>
      </c>
      <c r="G1240" s="1" t="s">
        <v>2128</v>
      </c>
      <c r="H1240" s="1" t="s">
        <v>49</v>
      </c>
      <c r="I1240" s="1" t="s">
        <v>28</v>
      </c>
      <c r="J1240" s="1" t="s">
        <v>29</v>
      </c>
      <c r="K1240" s="1" t="s">
        <v>93</v>
      </c>
      <c r="L1240" s="1" t="s">
        <v>59</v>
      </c>
      <c r="M1240" s="1" t="s">
        <v>2130</v>
      </c>
      <c r="N1240" s="1">
        <v>0.38</v>
      </c>
      <c r="O1240" s="1" t="s">
        <v>33</v>
      </c>
      <c r="P1240" s="1" t="s">
        <v>136</v>
      </c>
      <c r="Q1240" s="1" t="s">
        <v>613</v>
      </c>
      <c r="R1240" s="1" t="s">
        <v>2129</v>
      </c>
      <c r="S1240" s="1">
        <v>42003</v>
      </c>
      <c r="T1240" s="3">
        <v>42122</v>
      </c>
      <c r="U1240" s="3">
        <v>42124</v>
      </c>
      <c r="V1240" s="1">
        <v>156.74339999999998</v>
      </c>
      <c r="W1240" s="1">
        <v>14</v>
      </c>
      <c r="X1240" s="1">
        <v>618.96</v>
      </c>
      <c r="Y1240" s="4">
        <v>89279</v>
      </c>
    </row>
    <row r="1241" spans="1:25" ht="12.75" customHeight="1" x14ac:dyDescent="0.25">
      <c r="A1241" s="1">
        <v>20640</v>
      </c>
      <c r="B1241" s="1" t="s">
        <v>25</v>
      </c>
      <c r="C1241" s="1">
        <v>0.08</v>
      </c>
      <c r="D1241" s="1">
        <v>5.98</v>
      </c>
      <c r="E1241" s="1">
        <v>5.46</v>
      </c>
      <c r="F1241" s="1">
        <v>2254</v>
      </c>
      <c r="G1241" s="1" t="s">
        <v>2128</v>
      </c>
      <c r="H1241" s="1" t="s">
        <v>49</v>
      </c>
      <c r="I1241" s="1" t="s">
        <v>28</v>
      </c>
      <c r="J1241" s="1" t="s">
        <v>29</v>
      </c>
      <c r="K1241" s="1" t="s">
        <v>93</v>
      </c>
      <c r="L1241" s="1" t="s">
        <v>59</v>
      </c>
      <c r="M1241" s="1" t="s">
        <v>1051</v>
      </c>
      <c r="N1241" s="1">
        <v>0.36</v>
      </c>
      <c r="O1241" s="1" t="s">
        <v>33</v>
      </c>
      <c r="P1241" s="1" t="s">
        <v>136</v>
      </c>
      <c r="Q1241" s="1" t="s">
        <v>613</v>
      </c>
      <c r="R1241" s="1" t="s">
        <v>2129</v>
      </c>
      <c r="S1241" s="1">
        <v>42003</v>
      </c>
      <c r="T1241" s="3">
        <v>42122</v>
      </c>
      <c r="U1241" s="3">
        <v>42122</v>
      </c>
      <c r="V1241" s="1">
        <v>110.11799999999999</v>
      </c>
      <c r="W1241" s="1">
        <v>13</v>
      </c>
      <c r="X1241" s="1">
        <v>77.540000000000006</v>
      </c>
      <c r="Y1241" s="4">
        <v>89279</v>
      </c>
    </row>
    <row r="1242" spans="1:25" ht="12.75" customHeight="1" x14ac:dyDescent="0.25">
      <c r="A1242" s="1">
        <v>19054</v>
      </c>
      <c r="B1242" s="1" t="s">
        <v>47</v>
      </c>
      <c r="C1242" s="1">
        <v>7.0000000000000007E-2</v>
      </c>
      <c r="D1242" s="1">
        <v>60.97</v>
      </c>
      <c r="E1242" s="1">
        <v>4.5</v>
      </c>
      <c r="F1242" s="1">
        <v>2256</v>
      </c>
      <c r="G1242" s="1" t="s">
        <v>2131</v>
      </c>
      <c r="H1242" s="1" t="s">
        <v>27</v>
      </c>
      <c r="I1242" s="1" t="s">
        <v>28</v>
      </c>
      <c r="J1242" s="1" t="s">
        <v>29</v>
      </c>
      <c r="K1242" s="1" t="s">
        <v>257</v>
      </c>
      <c r="L1242" s="1" t="s">
        <v>59</v>
      </c>
      <c r="M1242" s="1" t="s">
        <v>2132</v>
      </c>
      <c r="N1242" s="1">
        <v>0.56000000000000005</v>
      </c>
      <c r="O1242" s="1" t="s">
        <v>33</v>
      </c>
      <c r="P1242" s="1" t="s">
        <v>136</v>
      </c>
      <c r="Q1242" s="1" t="s">
        <v>322</v>
      </c>
      <c r="R1242" s="1" t="s">
        <v>2088</v>
      </c>
      <c r="S1242" s="1">
        <v>28560</v>
      </c>
      <c r="T1242" s="3">
        <v>42006</v>
      </c>
      <c r="U1242" s="3">
        <v>42008</v>
      </c>
      <c r="V1242" s="1">
        <v>-42.588000000000001</v>
      </c>
      <c r="W1242" s="1">
        <v>6</v>
      </c>
      <c r="X1242" s="1">
        <v>361.72</v>
      </c>
      <c r="Y1242" s="4">
        <v>87963</v>
      </c>
    </row>
    <row r="1243" spans="1:25" ht="12.75" customHeight="1" x14ac:dyDescent="0.25">
      <c r="A1243" s="1">
        <v>18652</v>
      </c>
      <c r="B1243" s="1" t="s">
        <v>56</v>
      </c>
      <c r="C1243" s="1">
        <v>7.0000000000000007E-2</v>
      </c>
      <c r="D1243" s="1">
        <v>70.98</v>
      </c>
      <c r="E1243" s="1">
        <v>30</v>
      </c>
      <c r="F1243" s="1">
        <v>2256</v>
      </c>
      <c r="G1243" s="1" t="s">
        <v>2131</v>
      </c>
      <c r="H1243" s="1" t="s">
        <v>39</v>
      </c>
      <c r="I1243" s="1" t="s">
        <v>28</v>
      </c>
      <c r="J1243" s="1" t="s">
        <v>41</v>
      </c>
      <c r="K1243" s="1" t="s">
        <v>42</v>
      </c>
      <c r="L1243" s="1" t="s">
        <v>43</v>
      </c>
      <c r="M1243" s="1" t="s">
        <v>2133</v>
      </c>
      <c r="N1243" s="1">
        <v>0.73</v>
      </c>
      <c r="O1243" s="1" t="s">
        <v>33</v>
      </c>
      <c r="P1243" s="1" t="s">
        <v>136</v>
      </c>
      <c r="Q1243" s="1" t="s">
        <v>322</v>
      </c>
      <c r="R1243" s="1" t="s">
        <v>2088</v>
      </c>
      <c r="S1243" s="1">
        <v>28560</v>
      </c>
      <c r="T1243" s="3">
        <v>42087</v>
      </c>
      <c r="U1243" s="3">
        <v>42089</v>
      </c>
      <c r="V1243" s="1">
        <v>-222.95</v>
      </c>
      <c r="W1243" s="1">
        <v>20</v>
      </c>
      <c r="X1243" s="1">
        <v>1373.47</v>
      </c>
      <c r="Y1243" s="4">
        <v>87964</v>
      </c>
    </row>
    <row r="1244" spans="1:25" ht="12.75" customHeight="1" x14ac:dyDescent="0.25">
      <c r="A1244" s="1">
        <v>21937</v>
      </c>
      <c r="B1244" s="1" t="s">
        <v>25</v>
      </c>
      <c r="C1244" s="1">
        <v>0.06</v>
      </c>
      <c r="D1244" s="1">
        <v>6.68</v>
      </c>
      <c r="E1244" s="1">
        <v>6.93</v>
      </c>
      <c r="F1244" s="1">
        <v>2257</v>
      </c>
      <c r="G1244" s="1" t="s">
        <v>2134</v>
      </c>
      <c r="H1244" s="1" t="s">
        <v>49</v>
      </c>
      <c r="I1244" s="1" t="s">
        <v>28</v>
      </c>
      <c r="J1244" s="1" t="s">
        <v>29</v>
      </c>
      <c r="K1244" s="1" t="s">
        <v>93</v>
      </c>
      <c r="L1244" s="1" t="s">
        <v>59</v>
      </c>
      <c r="M1244" s="1" t="s">
        <v>2135</v>
      </c>
      <c r="N1244" s="1">
        <v>0.37</v>
      </c>
      <c r="O1244" s="1" t="s">
        <v>33</v>
      </c>
      <c r="P1244" s="1" t="s">
        <v>136</v>
      </c>
      <c r="Q1244" s="1" t="s">
        <v>322</v>
      </c>
      <c r="R1244" s="1" t="s">
        <v>2136</v>
      </c>
      <c r="S1244" s="1">
        <v>27604</v>
      </c>
      <c r="T1244" s="3">
        <v>42167</v>
      </c>
      <c r="U1244" s="3">
        <v>42168</v>
      </c>
      <c r="V1244" s="1">
        <v>7.6244999999999994</v>
      </c>
      <c r="W1244" s="1">
        <v>14</v>
      </c>
      <c r="X1244" s="1">
        <v>91.92</v>
      </c>
      <c r="Y1244" s="4">
        <v>87965</v>
      </c>
    </row>
    <row r="1245" spans="1:25" ht="12.75" customHeight="1" x14ac:dyDescent="0.25">
      <c r="A1245" s="1">
        <v>26361</v>
      </c>
      <c r="B1245" s="1" t="s">
        <v>106</v>
      </c>
      <c r="C1245" s="1">
        <v>0.01</v>
      </c>
      <c r="D1245" s="1">
        <v>7.64</v>
      </c>
      <c r="E1245" s="1">
        <v>1.39</v>
      </c>
      <c r="F1245" s="1">
        <v>2258</v>
      </c>
      <c r="G1245" s="1" t="s">
        <v>2137</v>
      </c>
      <c r="H1245" s="1" t="s">
        <v>27</v>
      </c>
      <c r="I1245" s="1" t="s">
        <v>28</v>
      </c>
      <c r="J1245" s="1" t="s">
        <v>29</v>
      </c>
      <c r="K1245" s="1" t="s">
        <v>69</v>
      </c>
      <c r="L1245" s="1" t="s">
        <v>59</v>
      </c>
      <c r="M1245" s="1" t="s">
        <v>1239</v>
      </c>
      <c r="N1245" s="1">
        <v>0.36</v>
      </c>
      <c r="O1245" s="1" t="s">
        <v>33</v>
      </c>
      <c r="P1245" s="1" t="s">
        <v>136</v>
      </c>
      <c r="Q1245" s="1" t="s">
        <v>322</v>
      </c>
      <c r="R1245" s="1" t="s">
        <v>2138</v>
      </c>
      <c r="S1245" s="1">
        <v>27801</v>
      </c>
      <c r="T1245" s="3">
        <v>42072</v>
      </c>
      <c r="U1245" s="3">
        <v>42076</v>
      </c>
      <c r="V1245" s="1">
        <v>-1676.6119999999999</v>
      </c>
      <c r="W1245" s="1">
        <v>9</v>
      </c>
      <c r="X1245" s="1">
        <v>73.290000000000006</v>
      </c>
      <c r="Y1245" s="4">
        <v>87962</v>
      </c>
    </row>
    <row r="1246" spans="1:25" ht="12.75" customHeight="1" x14ac:dyDescent="0.25">
      <c r="A1246" s="1">
        <v>26362</v>
      </c>
      <c r="B1246" s="1" t="s">
        <v>106</v>
      </c>
      <c r="C1246" s="1">
        <v>7.0000000000000007E-2</v>
      </c>
      <c r="D1246" s="1">
        <v>400.97</v>
      </c>
      <c r="E1246" s="1">
        <v>48.26</v>
      </c>
      <c r="F1246" s="1">
        <v>2258</v>
      </c>
      <c r="G1246" s="1" t="s">
        <v>2137</v>
      </c>
      <c r="H1246" s="1" t="s">
        <v>39</v>
      </c>
      <c r="I1246" s="1" t="s">
        <v>28</v>
      </c>
      <c r="J1246" s="1" t="s">
        <v>77</v>
      </c>
      <c r="K1246" s="1" t="s">
        <v>85</v>
      </c>
      <c r="L1246" s="1" t="s">
        <v>121</v>
      </c>
      <c r="M1246" s="1" t="s">
        <v>1282</v>
      </c>
      <c r="N1246" s="1">
        <v>0.36</v>
      </c>
      <c r="O1246" s="1" t="s">
        <v>33</v>
      </c>
      <c r="P1246" s="1" t="s">
        <v>136</v>
      </c>
      <c r="Q1246" s="1" t="s">
        <v>322</v>
      </c>
      <c r="R1246" s="1" t="s">
        <v>2138</v>
      </c>
      <c r="S1246" s="1">
        <v>27801</v>
      </c>
      <c r="T1246" s="3">
        <v>42072</v>
      </c>
      <c r="U1246" s="3">
        <v>42076</v>
      </c>
      <c r="V1246" s="1">
        <v>45.127799999999993</v>
      </c>
      <c r="W1246" s="1">
        <v>8</v>
      </c>
      <c r="X1246" s="1">
        <v>2961.32</v>
      </c>
      <c r="Y1246" s="4">
        <v>87962</v>
      </c>
    </row>
    <row r="1247" spans="1:25" ht="12.75" customHeight="1" x14ac:dyDescent="0.25">
      <c r="A1247" s="1">
        <v>20187</v>
      </c>
      <c r="B1247" s="1" t="s">
        <v>47</v>
      </c>
      <c r="C1247" s="1">
        <v>0.02</v>
      </c>
      <c r="D1247" s="1">
        <v>4.9800000000000004</v>
      </c>
      <c r="E1247" s="1">
        <v>0.49</v>
      </c>
      <c r="F1247" s="1">
        <v>2260</v>
      </c>
      <c r="G1247" s="1" t="s">
        <v>2139</v>
      </c>
      <c r="H1247" s="1" t="s">
        <v>49</v>
      </c>
      <c r="I1247" s="1" t="s">
        <v>28</v>
      </c>
      <c r="J1247" s="1" t="s">
        <v>29</v>
      </c>
      <c r="K1247" s="1" t="s">
        <v>134</v>
      </c>
      <c r="L1247" s="1" t="s">
        <v>59</v>
      </c>
      <c r="M1247" s="1" t="s">
        <v>1422</v>
      </c>
      <c r="N1247" s="1">
        <v>0.39</v>
      </c>
      <c r="O1247" s="1" t="s">
        <v>33</v>
      </c>
      <c r="P1247" s="1" t="s">
        <v>136</v>
      </c>
      <c r="Q1247" s="1" t="s">
        <v>387</v>
      </c>
      <c r="R1247" s="1" t="s">
        <v>2140</v>
      </c>
      <c r="S1247" s="1">
        <v>30161</v>
      </c>
      <c r="T1247" s="3">
        <v>42050</v>
      </c>
      <c r="U1247" s="3">
        <v>42051</v>
      </c>
      <c r="V1247" s="1">
        <v>-52.863999999999997</v>
      </c>
      <c r="W1247" s="1">
        <v>17</v>
      </c>
      <c r="X1247" s="1">
        <v>87.11</v>
      </c>
      <c r="Y1247" s="4">
        <v>89601</v>
      </c>
    </row>
    <row r="1248" spans="1:25" ht="12.75" customHeight="1" x14ac:dyDescent="0.25">
      <c r="A1248" s="1">
        <v>20188</v>
      </c>
      <c r="B1248" s="1" t="s">
        <v>47</v>
      </c>
      <c r="C1248" s="1">
        <v>0.01</v>
      </c>
      <c r="D1248" s="1">
        <v>20.99</v>
      </c>
      <c r="E1248" s="1">
        <v>0.99</v>
      </c>
      <c r="F1248" s="1">
        <v>2260</v>
      </c>
      <c r="G1248" s="1" t="s">
        <v>2139</v>
      </c>
      <c r="H1248" s="1" t="s">
        <v>49</v>
      </c>
      <c r="I1248" s="1" t="s">
        <v>28</v>
      </c>
      <c r="J1248" s="1" t="s">
        <v>77</v>
      </c>
      <c r="K1248" s="1" t="s">
        <v>78</v>
      </c>
      <c r="L1248" s="1" t="s">
        <v>51</v>
      </c>
      <c r="M1248" s="1" t="s">
        <v>2141</v>
      </c>
      <c r="N1248" s="1">
        <v>0.83</v>
      </c>
      <c r="O1248" s="1" t="s">
        <v>33</v>
      </c>
      <c r="P1248" s="1" t="s">
        <v>136</v>
      </c>
      <c r="Q1248" s="1" t="s">
        <v>387</v>
      </c>
      <c r="R1248" s="1" t="s">
        <v>2140</v>
      </c>
      <c r="S1248" s="1">
        <v>30161</v>
      </c>
      <c r="T1248" s="3">
        <v>42050</v>
      </c>
      <c r="U1248" s="3">
        <v>42051</v>
      </c>
      <c r="V1248" s="1">
        <v>45.378</v>
      </c>
      <c r="W1248" s="1">
        <v>9</v>
      </c>
      <c r="X1248" s="1">
        <v>170.46</v>
      </c>
      <c r="Y1248" s="4">
        <v>89601</v>
      </c>
    </row>
    <row r="1249" spans="1:25" ht="12.75" customHeight="1" x14ac:dyDescent="0.25">
      <c r="A1249" s="1">
        <v>19569</v>
      </c>
      <c r="B1249" s="1" t="s">
        <v>25</v>
      </c>
      <c r="C1249" s="1">
        <v>0.08</v>
      </c>
      <c r="D1249" s="1">
        <v>4.9800000000000004</v>
      </c>
      <c r="E1249" s="1">
        <v>0.49</v>
      </c>
      <c r="F1249" s="1">
        <v>2260</v>
      </c>
      <c r="G1249" s="1" t="s">
        <v>2139</v>
      </c>
      <c r="H1249" s="1" t="s">
        <v>49</v>
      </c>
      <c r="I1249" s="1" t="s">
        <v>28</v>
      </c>
      <c r="J1249" s="1" t="s">
        <v>29</v>
      </c>
      <c r="K1249" s="1" t="s">
        <v>134</v>
      </c>
      <c r="L1249" s="1" t="s">
        <v>59</v>
      </c>
      <c r="M1249" s="1" t="s">
        <v>1422</v>
      </c>
      <c r="N1249" s="1">
        <v>0.39</v>
      </c>
      <c r="O1249" s="1" t="s">
        <v>33</v>
      </c>
      <c r="P1249" s="1" t="s">
        <v>136</v>
      </c>
      <c r="Q1249" s="1" t="s">
        <v>387</v>
      </c>
      <c r="R1249" s="1" t="s">
        <v>2140</v>
      </c>
      <c r="S1249" s="1">
        <v>30161</v>
      </c>
      <c r="T1249" s="3">
        <v>42115</v>
      </c>
      <c r="U1249" s="3">
        <v>42116</v>
      </c>
      <c r="V1249" s="1">
        <v>4949.9160000000002</v>
      </c>
      <c r="W1249" s="1">
        <v>1</v>
      </c>
      <c r="X1249" s="1">
        <v>4.95</v>
      </c>
      <c r="Y1249" s="4">
        <v>89602</v>
      </c>
    </row>
    <row r="1250" spans="1:25" ht="12.75" customHeight="1" x14ac:dyDescent="0.25">
      <c r="A1250" s="1">
        <v>19570</v>
      </c>
      <c r="B1250" s="1" t="s">
        <v>25</v>
      </c>
      <c r="C1250" s="1">
        <v>0.09</v>
      </c>
      <c r="D1250" s="1">
        <v>119.99</v>
      </c>
      <c r="E1250" s="1">
        <v>14</v>
      </c>
      <c r="F1250" s="1">
        <v>2260</v>
      </c>
      <c r="G1250" s="1" t="s">
        <v>2139</v>
      </c>
      <c r="H1250" s="1" t="s">
        <v>39</v>
      </c>
      <c r="I1250" s="1" t="s">
        <v>28</v>
      </c>
      <c r="J1250" s="1" t="s">
        <v>77</v>
      </c>
      <c r="K1250" s="1" t="s">
        <v>85</v>
      </c>
      <c r="L1250" s="1" t="s">
        <v>43</v>
      </c>
      <c r="M1250" s="1" t="s">
        <v>890</v>
      </c>
      <c r="N1250" s="1">
        <v>0.36</v>
      </c>
      <c r="O1250" s="1" t="s">
        <v>33</v>
      </c>
      <c r="P1250" s="1" t="s">
        <v>136</v>
      </c>
      <c r="Q1250" s="1" t="s">
        <v>387</v>
      </c>
      <c r="R1250" s="1" t="s">
        <v>2140</v>
      </c>
      <c r="S1250" s="1">
        <v>30161</v>
      </c>
      <c r="T1250" s="3">
        <v>42115</v>
      </c>
      <c r="U1250" s="3">
        <v>42117</v>
      </c>
      <c r="V1250" s="1">
        <v>1055.6039999999998</v>
      </c>
      <c r="W1250" s="1">
        <v>4</v>
      </c>
      <c r="X1250" s="1">
        <v>461.24</v>
      </c>
      <c r="Y1250" s="4">
        <v>89602</v>
      </c>
    </row>
    <row r="1251" spans="1:25" ht="12.75" customHeight="1" x14ac:dyDescent="0.25">
      <c r="A1251" s="1">
        <v>18142</v>
      </c>
      <c r="B1251" s="1" t="s">
        <v>37</v>
      </c>
      <c r="C1251" s="1">
        <v>0.09</v>
      </c>
      <c r="D1251" s="1">
        <v>207.48</v>
      </c>
      <c r="E1251" s="1">
        <v>0.99</v>
      </c>
      <c r="F1251" s="1">
        <v>2264</v>
      </c>
      <c r="G1251" s="1" t="s">
        <v>2142</v>
      </c>
      <c r="H1251" s="1" t="s">
        <v>49</v>
      </c>
      <c r="I1251" s="1" t="s">
        <v>28</v>
      </c>
      <c r="J1251" s="1" t="s">
        <v>29</v>
      </c>
      <c r="K1251" s="1" t="s">
        <v>257</v>
      </c>
      <c r="L1251" s="1" t="s">
        <v>59</v>
      </c>
      <c r="M1251" s="1" t="s">
        <v>2143</v>
      </c>
      <c r="N1251" s="1">
        <v>0.55000000000000004</v>
      </c>
      <c r="O1251" s="1" t="s">
        <v>33</v>
      </c>
      <c r="P1251" s="1" t="s">
        <v>61</v>
      </c>
      <c r="Q1251" s="1" t="s">
        <v>506</v>
      </c>
      <c r="R1251" s="1" t="s">
        <v>2144</v>
      </c>
      <c r="S1251" s="1">
        <v>64804</v>
      </c>
      <c r="T1251" s="3">
        <v>42030</v>
      </c>
      <c r="U1251" s="3">
        <v>42033</v>
      </c>
      <c r="V1251" s="1">
        <v>359.83</v>
      </c>
      <c r="W1251" s="1">
        <v>3</v>
      </c>
      <c r="X1251" s="1">
        <v>577.75</v>
      </c>
      <c r="Y1251" s="4">
        <v>86611</v>
      </c>
    </row>
    <row r="1252" spans="1:25" ht="12.75" customHeight="1" x14ac:dyDescent="0.25">
      <c r="A1252" s="1">
        <v>19171</v>
      </c>
      <c r="B1252" s="1" t="s">
        <v>47</v>
      </c>
      <c r="C1252" s="1">
        <v>0.1</v>
      </c>
      <c r="D1252" s="1">
        <v>7.45</v>
      </c>
      <c r="E1252" s="1">
        <v>6.28</v>
      </c>
      <c r="F1252" s="1">
        <v>2265</v>
      </c>
      <c r="G1252" s="1" t="s">
        <v>2145</v>
      </c>
      <c r="H1252" s="1" t="s">
        <v>49</v>
      </c>
      <c r="I1252" s="1" t="s">
        <v>28</v>
      </c>
      <c r="J1252" s="1" t="s">
        <v>29</v>
      </c>
      <c r="K1252" s="1" t="s">
        <v>109</v>
      </c>
      <c r="L1252" s="1" t="s">
        <v>59</v>
      </c>
      <c r="M1252" s="1" t="s">
        <v>2146</v>
      </c>
      <c r="N1252" s="1">
        <v>0.4</v>
      </c>
      <c r="O1252" s="1" t="s">
        <v>33</v>
      </c>
      <c r="P1252" s="1" t="s">
        <v>61</v>
      </c>
      <c r="Q1252" s="1" t="s">
        <v>506</v>
      </c>
      <c r="R1252" s="1" t="s">
        <v>2147</v>
      </c>
      <c r="S1252" s="1">
        <v>64130</v>
      </c>
      <c r="T1252" s="3">
        <v>42033</v>
      </c>
      <c r="U1252" s="3">
        <v>42036</v>
      </c>
      <c r="V1252" s="1">
        <v>-69.873999999999995</v>
      </c>
      <c r="W1252" s="1">
        <v>8</v>
      </c>
      <c r="X1252" s="1">
        <v>59.4</v>
      </c>
      <c r="Y1252" s="4">
        <v>86612</v>
      </c>
    </row>
    <row r="1253" spans="1:25" ht="12.75" customHeight="1" x14ac:dyDescent="0.25">
      <c r="A1253" s="1">
        <v>19172</v>
      </c>
      <c r="B1253" s="1" t="s">
        <v>47</v>
      </c>
      <c r="C1253" s="1">
        <v>0.01</v>
      </c>
      <c r="D1253" s="1">
        <v>6.48</v>
      </c>
      <c r="E1253" s="1">
        <v>7.86</v>
      </c>
      <c r="F1253" s="1">
        <v>2265</v>
      </c>
      <c r="G1253" s="1" t="s">
        <v>2145</v>
      </c>
      <c r="H1253" s="1" t="s">
        <v>49</v>
      </c>
      <c r="I1253" s="1" t="s">
        <v>28</v>
      </c>
      <c r="J1253" s="1" t="s">
        <v>29</v>
      </c>
      <c r="K1253" s="1" t="s">
        <v>93</v>
      </c>
      <c r="L1253" s="1" t="s">
        <v>59</v>
      </c>
      <c r="M1253" s="1" t="s">
        <v>1121</v>
      </c>
      <c r="N1253" s="1">
        <v>0.37</v>
      </c>
      <c r="O1253" s="1" t="s">
        <v>33</v>
      </c>
      <c r="P1253" s="1" t="s">
        <v>61</v>
      </c>
      <c r="Q1253" s="1" t="s">
        <v>506</v>
      </c>
      <c r="R1253" s="1" t="s">
        <v>2147</v>
      </c>
      <c r="S1253" s="1">
        <v>64130</v>
      </c>
      <c r="T1253" s="3">
        <v>42033</v>
      </c>
      <c r="U1253" s="3">
        <v>42035</v>
      </c>
      <c r="V1253" s="1">
        <v>-135.74</v>
      </c>
      <c r="W1253" s="1">
        <v>10</v>
      </c>
      <c r="X1253" s="1">
        <v>66.459999999999994</v>
      </c>
      <c r="Y1253" s="4">
        <v>86612</v>
      </c>
    </row>
    <row r="1254" spans="1:25" ht="12.75" customHeight="1" x14ac:dyDescent="0.25">
      <c r="A1254" s="1">
        <v>25996</v>
      </c>
      <c r="B1254" s="1" t="s">
        <v>47</v>
      </c>
      <c r="C1254" s="1">
        <v>0.02</v>
      </c>
      <c r="D1254" s="1">
        <v>11.33</v>
      </c>
      <c r="E1254" s="1">
        <v>6.12</v>
      </c>
      <c r="F1254" s="1">
        <v>2266</v>
      </c>
      <c r="G1254" s="1" t="s">
        <v>2148</v>
      </c>
      <c r="H1254" s="1" t="s">
        <v>49</v>
      </c>
      <c r="I1254" s="1" t="s">
        <v>28</v>
      </c>
      <c r="J1254" s="1" t="s">
        <v>29</v>
      </c>
      <c r="K1254" s="1" t="s">
        <v>257</v>
      </c>
      <c r="L1254" s="1" t="s">
        <v>86</v>
      </c>
      <c r="M1254" s="1" t="s">
        <v>2149</v>
      </c>
      <c r="N1254" s="1">
        <v>0.42</v>
      </c>
      <c r="O1254" s="1" t="s">
        <v>33</v>
      </c>
      <c r="P1254" s="1" t="s">
        <v>61</v>
      </c>
      <c r="Q1254" s="1" t="s">
        <v>506</v>
      </c>
      <c r="R1254" s="1" t="s">
        <v>2150</v>
      </c>
      <c r="S1254" s="1">
        <v>63122</v>
      </c>
      <c r="T1254" s="3">
        <v>42150</v>
      </c>
      <c r="U1254" s="3">
        <v>42152</v>
      </c>
      <c r="V1254" s="1">
        <v>-14.52</v>
      </c>
      <c r="W1254" s="1">
        <v>3</v>
      </c>
      <c r="X1254" s="1">
        <v>35.35</v>
      </c>
      <c r="Y1254" s="4">
        <v>86610</v>
      </c>
    </row>
    <row r="1255" spans="1:25" ht="12.75" customHeight="1" x14ac:dyDescent="0.25">
      <c r="A1255" s="1">
        <v>25997</v>
      </c>
      <c r="B1255" s="1" t="s">
        <v>47</v>
      </c>
      <c r="C1255" s="1">
        <v>0.01</v>
      </c>
      <c r="D1255" s="1">
        <v>15.67</v>
      </c>
      <c r="E1255" s="1">
        <v>1.39</v>
      </c>
      <c r="F1255" s="1">
        <v>2266</v>
      </c>
      <c r="G1255" s="1" t="s">
        <v>2148</v>
      </c>
      <c r="H1255" s="1" t="s">
        <v>49</v>
      </c>
      <c r="I1255" s="1" t="s">
        <v>28</v>
      </c>
      <c r="J1255" s="1" t="s">
        <v>29</v>
      </c>
      <c r="K1255" s="1" t="s">
        <v>69</v>
      </c>
      <c r="L1255" s="1" t="s">
        <v>59</v>
      </c>
      <c r="M1255" s="1" t="s">
        <v>1700</v>
      </c>
      <c r="N1255" s="1">
        <v>0.38</v>
      </c>
      <c r="O1255" s="1" t="s">
        <v>33</v>
      </c>
      <c r="P1255" s="1" t="s">
        <v>61</v>
      </c>
      <c r="Q1255" s="1" t="s">
        <v>506</v>
      </c>
      <c r="R1255" s="1" t="s">
        <v>2150</v>
      </c>
      <c r="S1255" s="1">
        <v>63122</v>
      </c>
      <c r="T1255" s="3">
        <v>42150</v>
      </c>
      <c r="U1255" s="3">
        <v>42151</v>
      </c>
      <c r="V1255" s="1">
        <v>171.26489999999998</v>
      </c>
      <c r="W1255" s="1">
        <v>16</v>
      </c>
      <c r="X1255" s="1">
        <v>248.21</v>
      </c>
      <c r="Y1255" s="4">
        <v>86610</v>
      </c>
    </row>
    <row r="1256" spans="1:25" ht="12.75" customHeight="1" x14ac:dyDescent="0.25">
      <c r="A1256" s="1">
        <v>19072</v>
      </c>
      <c r="B1256" s="1" t="s">
        <v>106</v>
      </c>
      <c r="C1256" s="1">
        <v>0.08</v>
      </c>
      <c r="D1256" s="1">
        <v>259.70999999999998</v>
      </c>
      <c r="E1256" s="1">
        <v>66.67</v>
      </c>
      <c r="F1256" s="1">
        <v>2268</v>
      </c>
      <c r="G1256" s="1" t="s">
        <v>2151</v>
      </c>
      <c r="H1256" s="1" t="s">
        <v>39</v>
      </c>
      <c r="I1256" s="1" t="s">
        <v>58</v>
      </c>
      <c r="J1256" s="1" t="s">
        <v>41</v>
      </c>
      <c r="K1256" s="1" t="s">
        <v>152</v>
      </c>
      <c r="L1256" s="1" t="s">
        <v>121</v>
      </c>
      <c r="M1256" s="1" t="s">
        <v>342</v>
      </c>
      <c r="N1256" s="1">
        <v>0.61</v>
      </c>
      <c r="O1256" s="1" t="s">
        <v>33</v>
      </c>
      <c r="P1256" s="1" t="s">
        <v>136</v>
      </c>
      <c r="Q1256" s="1" t="s">
        <v>362</v>
      </c>
      <c r="R1256" s="1" t="s">
        <v>2152</v>
      </c>
      <c r="S1256" s="1">
        <v>34639</v>
      </c>
      <c r="T1256" s="3">
        <v>42158</v>
      </c>
      <c r="U1256" s="3">
        <v>42162</v>
      </c>
      <c r="V1256" s="1">
        <v>138.22199999999998</v>
      </c>
      <c r="W1256" s="1">
        <v>17</v>
      </c>
      <c r="X1256" s="1">
        <v>4086.5</v>
      </c>
      <c r="Y1256" s="4">
        <v>89571</v>
      </c>
    </row>
    <row r="1257" spans="1:25" ht="12.75" customHeight="1" x14ac:dyDescent="0.25">
      <c r="A1257" s="1">
        <v>23963</v>
      </c>
      <c r="B1257" s="1" t="s">
        <v>106</v>
      </c>
      <c r="C1257" s="1">
        <v>0.01</v>
      </c>
      <c r="D1257" s="1">
        <v>20.48</v>
      </c>
      <c r="E1257" s="1">
        <v>6.32</v>
      </c>
      <c r="F1257" s="1">
        <v>2270</v>
      </c>
      <c r="G1257" s="1" t="s">
        <v>2153</v>
      </c>
      <c r="H1257" s="1" t="s">
        <v>49</v>
      </c>
      <c r="I1257" s="1" t="s">
        <v>58</v>
      </c>
      <c r="J1257" s="1" t="s">
        <v>29</v>
      </c>
      <c r="K1257" s="1" t="s">
        <v>257</v>
      </c>
      <c r="L1257" s="1" t="s">
        <v>59</v>
      </c>
      <c r="M1257" s="1" t="s">
        <v>1920</v>
      </c>
      <c r="N1257" s="1">
        <v>0.57999999999999996</v>
      </c>
      <c r="O1257" s="1" t="s">
        <v>33</v>
      </c>
      <c r="P1257" s="1" t="s">
        <v>136</v>
      </c>
      <c r="Q1257" s="1" t="s">
        <v>932</v>
      </c>
      <c r="R1257" s="1" t="s">
        <v>2154</v>
      </c>
      <c r="S1257" s="1">
        <v>29662</v>
      </c>
      <c r="T1257" s="3">
        <v>42041</v>
      </c>
      <c r="U1257" s="3">
        <v>42043</v>
      </c>
      <c r="V1257" s="1">
        <v>711.24479999999994</v>
      </c>
      <c r="W1257" s="1">
        <v>18</v>
      </c>
      <c r="X1257" s="1">
        <v>375.03</v>
      </c>
      <c r="Y1257" s="4">
        <v>89572</v>
      </c>
    </row>
    <row r="1258" spans="1:25" ht="12.75" customHeight="1" x14ac:dyDescent="0.25">
      <c r="A1258" s="1">
        <v>23964</v>
      </c>
      <c r="B1258" s="1" t="s">
        <v>106</v>
      </c>
      <c r="C1258" s="1">
        <v>0.09</v>
      </c>
      <c r="D1258" s="1">
        <v>1.86</v>
      </c>
      <c r="E1258" s="1">
        <v>2.58</v>
      </c>
      <c r="F1258" s="1">
        <v>2270</v>
      </c>
      <c r="G1258" s="1" t="s">
        <v>2153</v>
      </c>
      <c r="H1258" s="1" t="s">
        <v>49</v>
      </c>
      <c r="I1258" s="1" t="s">
        <v>58</v>
      </c>
      <c r="J1258" s="1" t="s">
        <v>29</v>
      </c>
      <c r="K1258" s="1" t="s">
        <v>66</v>
      </c>
      <c r="L1258" s="1" t="s">
        <v>31</v>
      </c>
      <c r="M1258" s="1" t="s">
        <v>308</v>
      </c>
      <c r="N1258" s="1">
        <v>0.82</v>
      </c>
      <c r="O1258" s="1" t="s">
        <v>33</v>
      </c>
      <c r="P1258" s="1" t="s">
        <v>136</v>
      </c>
      <c r="Q1258" s="1" t="s">
        <v>932</v>
      </c>
      <c r="R1258" s="1" t="s">
        <v>2154</v>
      </c>
      <c r="S1258" s="1">
        <v>29662</v>
      </c>
      <c r="T1258" s="3">
        <v>42041</v>
      </c>
      <c r="U1258" s="3">
        <v>42046</v>
      </c>
      <c r="V1258" s="1">
        <v>-1084.8469632000001</v>
      </c>
      <c r="W1258" s="1">
        <v>12</v>
      </c>
      <c r="X1258" s="1">
        <v>22.11</v>
      </c>
      <c r="Y1258" s="4">
        <v>89572</v>
      </c>
    </row>
    <row r="1259" spans="1:25" ht="12.75" customHeight="1" x14ac:dyDescent="0.25">
      <c r="A1259" s="1">
        <v>23965</v>
      </c>
      <c r="B1259" s="1" t="s">
        <v>106</v>
      </c>
      <c r="C1259" s="1">
        <v>0.08</v>
      </c>
      <c r="D1259" s="1">
        <v>205.99</v>
      </c>
      <c r="E1259" s="1">
        <v>2.5</v>
      </c>
      <c r="F1259" s="1">
        <v>2270</v>
      </c>
      <c r="G1259" s="1" t="s">
        <v>2153</v>
      </c>
      <c r="H1259" s="1" t="s">
        <v>49</v>
      </c>
      <c r="I1259" s="1" t="s">
        <v>58</v>
      </c>
      <c r="J1259" s="1" t="s">
        <v>77</v>
      </c>
      <c r="K1259" s="1" t="s">
        <v>78</v>
      </c>
      <c r="L1259" s="1" t="s">
        <v>59</v>
      </c>
      <c r="M1259" s="1" t="s">
        <v>2155</v>
      </c>
      <c r="N1259" s="1">
        <v>0.59</v>
      </c>
      <c r="O1259" s="1" t="s">
        <v>33</v>
      </c>
      <c r="P1259" s="1" t="s">
        <v>136</v>
      </c>
      <c r="Q1259" s="1" t="s">
        <v>932</v>
      </c>
      <c r="R1259" s="1" t="s">
        <v>2154</v>
      </c>
      <c r="S1259" s="1">
        <v>29662</v>
      </c>
      <c r="T1259" s="3">
        <v>42041</v>
      </c>
      <c r="U1259" s="3">
        <v>42046</v>
      </c>
      <c r="V1259" s="1">
        <v>-156.77199999999999</v>
      </c>
      <c r="W1259" s="1">
        <v>17</v>
      </c>
      <c r="X1259" s="1">
        <v>2875.35</v>
      </c>
      <c r="Y1259" s="4">
        <v>89572</v>
      </c>
    </row>
    <row r="1260" spans="1:25" ht="12.75" customHeight="1" x14ac:dyDescent="0.25">
      <c r="A1260" s="1">
        <v>19438</v>
      </c>
      <c r="B1260" s="1" t="s">
        <v>25</v>
      </c>
      <c r="C1260" s="1">
        <v>0.08</v>
      </c>
      <c r="D1260" s="1">
        <v>15.73</v>
      </c>
      <c r="E1260" s="1">
        <v>7.42</v>
      </c>
      <c r="F1260" s="1">
        <v>2272</v>
      </c>
      <c r="G1260" s="1" t="s">
        <v>2156</v>
      </c>
      <c r="H1260" s="1" t="s">
        <v>27</v>
      </c>
      <c r="I1260" s="1" t="s">
        <v>28</v>
      </c>
      <c r="J1260" s="1" t="s">
        <v>29</v>
      </c>
      <c r="K1260" s="1" t="s">
        <v>174</v>
      </c>
      <c r="L1260" s="1" t="s">
        <v>51</v>
      </c>
      <c r="M1260" s="1" t="s">
        <v>2157</v>
      </c>
      <c r="N1260" s="1">
        <v>0.56000000000000005</v>
      </c>
      <c r="O1260" s="1" t="s">
        <v>33</v>
      </c>
      <c r="P1260" s="1" t="s">
        <v>61</v>
      </c>
      <c r="Q1260" s="1" t="s">
        <v>130</v>
      </c>
      <c r="R1260" s="1" t="s">
        <v>2158</v>
      </c>
      <c r="S1260" s="1">
        <v>76543</v>
      </c>
      <c r="T1260" s="3">
        <v>42079</v>
      </c>
      <c r="U1260" s="3">
        <v>42081</v>
      </c>
      <c r="V1260" s="1">
        <v>-37.6</v>
      </c>
      <c r="W1260" s="1">
        <v>5</v>
      </c>
      <c r="X1260" s="1">
        <v>78.08</v>
      </c>
      <c r="Y1260" s="4">
        <v>90110</v>
      </c>
    </row>
    <row r="1261" spans="1:25" ht="12.75" customHeight="1" x14ac:dyDescent="0.25">
      <c r="A1261" s="1">
        <v>23416</v>
      </c>
      <c r="B1261" s="1" t="s">
        <v>106</v>
      </c>
      <c r="C1261" s="1">
        <v>0.04</v>
      </c>
      <c r="D1261" s="1">
        <v>120.98</v>
      </c>
      <c r="E1261" s="1">
        <v>3.99</v>
      </c>
      <c r="F1261" s="1">
        <v>2273</v>
      </c>
      <c r="G1261" s="1" t="s">
        <v>2159</v>
      </c>
      <c r="H1261" s="1" t="s">
        <v>49</v>
      </c>
      <c r="I1261" s="1" t="s">
        <v>28</v>
      </c>
      <c r="J1261" s="1" t="s">
        <v>29</v>
      </c>
      <c r="K1261" s="1" t="s">
        <v>257</v>
      </c>
      <c r="L1261" s="1" t="s">
        <v>59</v>
      </c>
      <c r="M1261" s="1" t="s">
        <v>2160</v>
      </c>
      <c r="N1261" s="1">
        <v>0.6</v>
      </c>
      <c r="O1261" s="1" t="s">
        <v>33</v>
      </c>
      <c r="P1261" s="1" t="s">
        <v>61</v>
      </c>
      <c r="Q1261" s="1" t="s">
        <v>130</v>
      </c>
      <c r="R1261" s="1" t="s">
        <v>2161</v>
      </c>
      <c r="S1261" s="1">
        <v>78550</v>
      </c>
      <c r="T1261" s="3">
        <v>42129</v>
      </c>
      <c r="U1261" s="3">
        <v>42129</v>
      </c>
      <c r="V1261" s="1">
        <v>1389.5771999999999</v>
      </c>
      <c r="W1261" s="1">
        <v>17</v>
      </c>
      <c r="X1261" s="1">
        <v>2013.88</v>
      </c>
      <c r="Y1261" s="4">
        <v>90109</v>
      </c>
    </row>
    <row r="1262" spans="1:25" ht="12.75" customHeight="1" x14ac:dyDescent="0.25">
      <c r="A1262" s="1">
        <v>23417</v>
      </c>
      <c r="B1262" s="1" t="s">
        <v>106</v>
      </c>
      <c r="C1262" s="1">
        <v>0.02</v>
      </c>
      <c r="D1262" s="1">
        <v>55.99</v>
      </c>
      <c r="E1262" s="1">
        <v>5</v>
      </c>
      <c r="F1262" s="1">
        <v>2273</v>
      </c>
      <c r="G1262" s="1" t="s">
        <v>2159</v>
      </c>
      <c r="H1262" s="1" t="s">
        <v>49</v>
      </c>
      <c r="I1262" s="1" t="s">
        <v>28</v>
      </c>
      <c r="J1262" s="1" t="s">
        <v>77</v>
      </c>
      <c r="K1262" s="1" t="s">
        <v>78</v>
      </c>
      <c r="L1262" s="1" t="s">
        <v>51</v>
      </c>
      <c r="M1262" s="1" t="s">
        <v>398</v>
      </c>
      <c r="N1262" s="1">
        <v>0.83</v>
      </c>
      <c r="O1262" s="1" t="s">
        <v>33</v>
      </c>
      <c r="P1262" s="1" t="s">
        <v>61</v>
      </c>
      <c r="Q1262" s="1" t="s">
        <v>130</v>
      </c>
      <c r="R1262" s="1" t="s">
        <v>2161</v>
      </c>
      <c r="S1262" s="1">
        <v>78550</v>
      </c>
      <c r="T1262" s="3">
        <v>42129</v>
      </c>
      <c r="U1262" s="3">
        <v>42129</v>
      </c>
      <c r="V1262" s="1">
        <v>-222.816</v>
      </c>
      <c r="W1262" s="1">
        <v>4</v>
      </c>
      <c r="X1262" s="1">
        <v>201.32</v>
      </c>
      <c r="Y1262" s="4">
        <v>90109</v>
      </c>
    </row>
    <row r="1263" spans="1:25" ht="12.75" customHeight="1" x14ac:dyDescent="0.25">
      <c r="A1263" s="1">
        <v>23418</v>
      </c>
      <c r="B1263" s="1" t="s">
        <v>106</v>
      </c>
      <c r="C1263" s="1">
        <v>0.05</v>
      </c>
      <c r="D1263" s="1">
        <v>23.99</v>
      </c>
      <c r="E1263" s="1">
        <v>15.68</v>
      </c>
      <c r="F1263" s="1">
        <v>2274</v>
      </c>
      <c r="G1263" s="1" t="s">
        <v>2162</v>
      </c>
      <c r="H1263" s="1" t="s">
        <v>39</v>
      </c>
      <c r="I1263" s="1" t="s">
        <v>28</v>
      </c>
      <c r="J1263" s="1" t="s">
        <v>41</v>
      </c>
      <c r="K1263" s="1" t="s">
        <v>50</v>
      </c>
      <c r="L1263" s="1" t="s">
        <v>43</v>
      </c>
      <c r="M1263" s="1" t="s">
        <v>2163</v>
      </c>
      <c r="N1263" s="1">
        <v>0.62</v>
      </c>
      <c r="O1263" s="1" t="s">
        <v>33</v>
      </c>
      <c r="P1263" s="1" t="s">
        <v>61</v>
      </c>
      <c r="Q1263" s="1" t="s">
        <v>130</v>
      </c>
      <c r="R1263" s="1" t="s">
        <v>2164</v>
      </c>
      <c r="S1263" s="1">
        <v>77036</v>
      </c>
      <c r="T1263" s="3">
        <v>42129</v>
      </c>
      <c r="U1263" s="3">
        <v>42133</v>
      </c>
      <c r="V1263" s="1">
        <v>-133.71</v>
      </c>
      <c r="W1263" s="1">
        <v>12</v>
      </c>
      <c r="X1263" s="1">
        <v>298.51</v>
      </c>
      <c r="Y1263" s="4">
        <v>90109</v>
      </c>
    </row>
    <row r="1264" spans="1:25" ht="12.75" customHeight="1" x14ac:dyDescent="0.25">
      <c r="A1264" s="1">
        <v>24552</v>
      </c>
      <c r="B1264" s="1" t="s">
        <v>37</v>
      </c>
      <c r="C1264" s="1">
        <v>0.01</v>
      </c>
      <c r="D1264" s="1">
        <v>195.99</v>
      </c>
      <c r="E1264" s="1">
        <v>8.99</v>
      </c>
      <c r="F1264" s="1">
        <v>2276</v>
      </c>
      <c r="G1264" s="1" t="s">
        <v>2165</v>
      </c>
      <c r="H1264" s="1" t="s">
        <v>49</v>
      </c>
      <c r="I1264" s="1" t="s">
        <v>114</v>
      </c>
      <c r="J1264" s="1" t="s">
        <v>77</v>
      </c>
      <c r="K1264" s="1" t="s">
        <v>78</v>
      </c>
      <c r="L1264" s="1" t="s">
        <v>59</v>
      </c>
      <c r="M1264" s="1" t="s">
        <v>734</v>
      </c>
      <c r="N1264" s="1">
        <v>0.6</v>
      </c>
      <c r="O1264" s="1" t="s">
        <v>33</v>
      </c>
      <c r="P1264" s="1" t="s">
        <v>53</v>
      </c>
      <c r="Q1264" s="1" t="s">
        <v>71</v>
      </c>
      <c r="R1264" s="1" t="s">
        <v>2166</v>
      </c>
      <c r="S1264" s="1">
        <v>14304</v>
      </c>
      <c r="T1264" s="3">
        <v>42185</v>
      </c>
      <c r="U1264" s="3">
        <v>42185</v>
      </c>
      <c r="V1264" s="1">
        <v>2653.7813999999998</v>
      </c>
      <c r="W1264" s="1">
        <v>22</v>
      </c>
      <c r="X1264" s="1">
        <v>3846.06</v>
      </c>
      <c r="Y1264" s="4">
        <v>91502</v>
      </c>
    </row>
    <row r="1265" spans="1:25" ht="12.75" customHeight="1" x14ac:dyDescent="0.25">
      <c r="A1265" s="1">
        <v>23572</v>
      </c>
      <c r="B1265" s="1" t="s">
        <v>106</v>
      </c>
      <c r="C1265" s="1">
        <v>0.04</v>
      </c>
      <c r="D1265" s="1">
        <v>4.4800000000000004</v>
      </c>
      <c r="E1265" s="1">
        <v>2.5</v>
      </c>
      <c r="F1265" s="1">
        <v>2279</v>
      </c>
      <c r="G1265" s="1" t="s">
        <v>2167</v>
      </c>
      <c r="H1265" s="1" t="s">
        <v>27</v>
      </c>
      <c r="I1265" s="1" t="s">
        <v>40</v>
      </c>
      <c r="J1265" s="1" t="s">
        <v>29</v>
      </c>
      <c r="K1265" s="1" t="s">
        <v>69</v>
      </c>
      <c r="L1265" s="1" t="s">
        <v>59</v>
      </c>
      <c r="M1265" s="1" t="s">
        <v>1130</v>
      </c>
      <c r="N1265" s="1">
        <v>0.37</v>
      </c>
      <c r="O1265" s="1" t="s">
        <v>33</v>
      </c>
      <c r="P1265" s="1" t="s">
        <v>53</v>
      </c>
      <c r="Q1265" s="1" t="s">
        <v>234</v>
      </c>
      <c r="R1265" s="1" t="s">
        <v>2168</v>
      </c>
      <c r="S1265" s="1">
        <v>15601</v>
      </c>
      <c r="T1265" s="3">
        <v>42177</v>
      </c>
      <c r="U1265" s="3">
        <v>42181</v>
      </c>
      <c r="V1265" s="1">
        <v>10.32</v>
      </c>
      <c r="W1265" s="1">
        <v>7</v>
      </c>
      <c r="X1265" s="1">
        <v>35.93</v>
      </c>
      <c r="Y1265" s="4">
        <v>85949</v>
      </c>
    </row>
    <row r="1266" spans="1:25" ht="12.75" customHeight="1" x14ac:dyDescent="0.25">
      <c r="A1266" s="1">
        <v>19615</v>
      </c>
      <c r="B1266" s="1" t="s">
        <v>37</v>
      </c>
      <c r="C1266" s="1">
        <v>0.08</v>
      </c>
      <c r="D1266" s="1">
        <v>205.99</v>
      </c>
      <c r="E1266" s="1">
        <v>2.5</v>
      </c>
      <c r="F1266" s="1">
        <v>2281</v>
      </c>
      <c r="G1266" s="1" t="s">
        <v>2169</v>
      </c>
      <c r="H1266" s="1" t="s">
        <v>49</v>
      </c>
      <c r="I1266" s="1" t="s">
        <v>40</v>
      </c>
      <c r="J1266" s="1" t="s">
        <v>77</v>
      </c>
      <c r="K1266" s="1" t="s">
        <v>78</v>
      </c>
      <c r="L1266" s="1" t="s">
        <v>59</v>
      </c>
      <c r="M1266" s="1" t="s">
        <v>2155</v>
      </c>
      <c r="N1266" s="1">
        <v>0.59</v>
      </c>
      <c r="O1266" s="1" t="s">
        <v>33</v>
      </c>
      <c r="P1266" s="1" t="s">
        <v>61</v>
      </c>
      <c r="Q1266" s="1" t="s">
        <v>1858</v>
      </c>
      <c r="R1266" s="1" t="s">
        <v>2170</v>
      </c>
      <c r="S1266" s="1">
        <v>54703</v>
      </c>
      <c r="T1266" s="3">
        <v>42031</v>
      </c>
      <c r="U1266" s="3">
        <v>42032</v>
      </c>
      <c r="V1266" s="1">
        <v>997.38144000000011</v>
      </c>
      <c r="W1266" s="1">
        <v>10</v>
      </c>
      <c r="X1266" s="1">
        <v>1610.84</v>
      </c>
      <c r="Y1266" s="4">
        <v>85948</v>
      </c>
    </row>
    <row r="1267" spans="1:25" ht="12.75" customHeight="1" x14ac:dyDescent="0.25">
      <c r="A1267" s="1">
        <v>21260</v>
      </c>
      <c r="B1267" s="1" t="s">
        <v>56</v>
      </c>
      <c r="C1267" s="1">
        <v>0.04</v>
      </c>
      <c r="D1267" s="1">
        <v>5.98</v>
      </c>
      <c r="E1267" s="1">
        <v>5.79</v>
      </c>
      <c r="F1267" s="1">
        <v>2282</v>
      </c>
      <c r="G1267" s="1" t="s">
        <v>2171</v>
      </c>
      <c r="H1267" s="1" t="s">
        <v>49</v>
      </c>
      <c r="I1267" s="1" t="s">
        <v>40</v>
      </c>
      <c r="J1267" s="1" t="s">
        <v>29</v>
      </c>
      <c r="K1267" s="1" t="s">
        <v>93</v>
      </c>
      <c r="L1267" s="1" t="s">
        <v>59</v>
      </c>
      <c r="M1267" s="1" t="s">
        <v>123</v>
      </c>
      <c r="N1267" s="1">
        <v>0.36</v>
      </c>
      <c r="O1267" s="1" t="s">
        <v>33</v>
      </c>
      <c r="P1267" s="1" t="s">
        <v>61</v>
      </c>
      <c r="Q1267" s="1" t="s">
        <v>1858</v>
      </c>
      <c r="R1267" s="1" t="s">
        <v>2172</v>
      </c>
      <c r="S1267" s="1">
        <v>53713</v>
      </c>
      <c r="T1267" s="3">
        <v>42040</v>
      </c>
      <c r="U1267" s="3">
        <v>42042</v>
      </c>
      <c r="V1267" s="1">
        <v>-36.030800000000006</v>
      </c>
      <c r="W1267" s="1">
        <v>14</v>
      </c>
      <c r="X1267" s="1">
        <v>86.12</v>
      </c>
      <c r="Y1267" s="4">
        <v>85950</v>
      </c>
    </row>
    <row r="1268" spans="1:25" ht="12.75" customHeight="1" x14ac:dyDescent="0.25">
      <c r="A1268" s="1">
        <v>26148</v>
      </c>
      <c r="B1268" s="1" t="s">
        <v>56</v>
      </c>
      <c r="C1268" s="1">
        <v>0.01</v>
      </c>
      <c r="D1268" s="1">
        <v>11.7</v>
      </c>
      <c r="E1268" s="1">
        <v>6.96</v>
      </c>
      <c r="F1268" s="1">
        <v>2283</v>
      </c>
      <c r="G1268" s="1" t="s">
        <v>2173</v>
      </c>
      <c r="H1268" s="1" t="s">
        <v>49</v>
      </c>
      <c r="I1268" s="1" t="s">
        <v>40</v>
      </c>
      <c r="J1268" s="1" t="s">
        <v>29</v>
      </c>
      <c r="K1268" s="1" t="s">
        <v>257</v>
      </c>
      <c r="L1268" s="1" t="s">
        <v>86</v>
      </c>
      <c r="M1268" s="1" t="s">
        <v>1280</v>
      </c>
      <c r="N1268" s="1">
        <v>0.5</v>
      </c>
      <c r="O1268" s="1" t="s">
        <v>33</v>
      </c>
      <c r="P1268" s="1" t="s">
        <v>61</v>
      </c>
      <c r="Q1268" s="1" t="s">
        <v>1858</v>
      </c>
      <c r="R1268" s="1" t="s">
        <v>2174</v>
      </c>
      <c r="S1268" s="1">
        <v>53132</v>
      </c>
      <c r="T1268" s="3">
        <v>42028</v>
      </c>
      <c r="U1268" s="3">
        <v>42030</v>
      </c>
      <c r="V1268" s="1">
        <v>-28.954000000000001</v>
      </c>
      <c r="W1268" s="1">
        <v>6</v>
      </c>
      <c r="X1268" s="1">
        <v>76.87</v>
      </c>
      <c r="Y1268" s="4">
        <v>85947</v>
      </c>
    </row>
    <row r="1269" spans="1:25" ht="12.75" customHeight="1" x14ac:dyDescent="0.25">
      <c r="A1269" s="1">
        <v>19460</v>
      </c>
      <c r="B1269" s="1" t="s">
        <v>56</v>
      </c>
      <c r="C1269" s="1">
        <v>0.02</v>
      </c>
      <c r="D1269" s="1">
        <v>17.7</v>
      </c>
      <c r="E1269" s="1">
        <v>9.4700000000000006</v>
      </c>
      <c r="F1269" s="1">
        <v>2285</v>
      </c>
      <c r="G1269" s="1" t="s">
        <v>2175</v>
      </c>
      <c r="H1269" s="1" t="s">
        <v>27</v>
      </c>
      <c r="I1269" s="1" t="s">
        <v>28</v>
      </c>
      <c r="J1269" s="1" t="s">
        <v>29</v>
      </c>
      <c r="K1269" s="1" t="s">
        <v>141</v>
      </c>
      <c r="L1269" s="1" t="s">
        <v>59</v>
      </c>
      <c r="M1269" s="1" t="s">
        <v>1569</v>
      </c>
      <c r="N1269" s="1">
        <v>0.59</v>
      </c>
      <c r="O1269" s="1" t="s">
        <v>33</v>
      </c>
      <c r="P1269" s="1" t="s">
        <v>136</v>
      </c>
      <c r="Q1269" s="1" t="s">
        <v>932</v>
      </c>
      <c r="R1269" s="1" t="s">
        <v>2176</v>
      </c>
      <c r="S1269" s="1">
        <v>29730</v>
      </c>
      <c r="T1269" s="3">
        <v>42076</v>
      </c>
      <c r="U1269" s="3">
        <v>42078</v>
      </c>
      <c r="V1269" s="1">
        <v>-85.021999999999991</v>
      </c>
      <c r="W1269" s="1">
        <v>21</v>
      </c>
      <c r="X1269" s="1">
        <v>374.6</v>
      </c>
      <c r="Y1269" s="4">
        <v>90148</v>
      </c>
    </row>
    <row r="1270" spans="1:25" ht="12.75" customHeight="1" x14ac:dyDescent="0.25">
      <c r="A1270" s="1">
        <v>21529</v>
      </c>
      <c r="B1270" s="1" t="s">
        <v>56</v>
      </c>
      <c r="C1270" s="1">
        <v>0</v>
      </c>
      <c r="D1270" s="1">
        <v>4.91</v>
      </c>
      <c r="E1270" s="1">
        <v>0.5</v>
      </c>
      <c r="F1270" s="1">
        <v>2286</v>
      </c>
      <c r="G1270" s="1" t="s">
        <v>2177</v>
      </c>
      <c r="H1270" s="1" t="s">
        <v>49</v>
      </c>
      <c r="I1270" s="1" t="s">
        <v>28</v>
      </c>
      <c r="J1270" s="1" t="s">
        <v>29</v>
      </c>
      <c r="K1270" s="1" t="s">
        <v>134</v>
      </c>
      <c r="L1270" s="1" t="s">
        <v>59</v>
      </c>
      <c r="M1270" s="1" t="s">
        <v>163</v>
      </c>
      <c r="N1270" s="1">
        <v>0.36</v>
      </c>
      <c r="O1270" s="1" t="s">
        <v>33</v>
      </c>
      <c r="P1270" s="1" t="s">
        <v>136</v>
      </c>
      <c r="Q1270" s="1" t="s">
        <v>932</v>
      </c>
      <c r="R1270" s="1" t="s">
        <v>2178</v>
      </c>
      <c r="S1270" s="1">
        <v>29301</v>
      </c>
      <c r="T1270" s="3">
        <v>42039</v>
      </c>
      <c r="U1270" s="3">
        <v>42041</v>
      </c>
      <c r="V1270" s="1">
        <v>99.198000000000008</v>
      </c>
      <c r="W1270" s="1">
        <v>12</v>
      </c>
      <c r="X1270" s="1">
        <v>61.87</v>
      </c>
      <c r="Y1270" s="4">
        <v>90145</v>
      </c>
    </row>
    <row r="1271" spans="1:25" ht="12.75" customHeight="1" x14ac:dyDescent="0.25">
      <c r="A1271" s="1">
        <v>21530</v>
      </c>
      <c r="B1271" s="1" t="s">
        <v>56</v>
      </c>
      <c r="C1271" s="1">
        <v>0.01</v>
      </c>
      <c r="D1271" s="1">
        <v>7.28</v>
      </c>
      <c r="E1271" s="1">
        <v>11.15</v>
      </c>
      <c r="F1271" s="1">
        <v>2286</v>
      </c>
      <c r="G1271" s="1" t="s">
        <v>2177</v>
      </c>
      <c r="H1271" s="1" t="s">
        <v>49</v>
      </c>
      <c r="I1271" s="1" t="s">
        <v>28</v>
      </c>
      <c r="J1271" s="1" t="s">
        <v>29</v>
      </c>
      <c r="K1271" s="1" t="s">
        <v>93</v>
      </c>
      <c r="L1271" s="1" t="s">
        <v>59</v>
      </c>
      <c r="M1271" s="1" t="s">
        <v>854</v>
      </c>
      <c r="N1271" s="1">
        <v>0.37</v>
      </c>
      <c r="O1271" s="1" t="s">
        <v>33</v>
      </c>
      <c r="P1271" s="1" t="s">
        <v>136</v>
      </c>
      <c r="Q1271" s="1" t="s">
        <v>932</v>
      </c>
      <c r="R1271" s="1" t="s">
        <v>2178</v>
      </c>
      <c r="S1271" s="1">
        <v>29301</v>
      </c>
      <c r="T1271" s="3">
        <v>42039</v>
      </c>
      <c r="U1271" s="3">
        <v>42040</v>
      </c>
      <c r="V1271" s="1">
        <v>136.03139999999999</v>
      </c>
      <c r="W1271" s="1">
        <v>6</v>
      </c>
      <c r="X1271" s="1">
        <v>48.88</v>
      </c>
      <c r="Y1271" s="4">
        <v>90145</v>
      </c>
    </row>
    <row r="1272" spans="1:25" ht="12.75" customHeight="1" x14ac:dyDescent="0.25">
      <c r="A1272" s="1">
        <v>21531</v>
      </c>
      <c r="B1272" s="1" t="s">
        <v>56</v>
      </c>
      <c r="C1272" s="1">
        <v>0.1</v>
      </c>
      <c r="D1272" s="1">
        <v>6.68</v>
      </c>
      <c r="E1272" s="1">
        <v>6.93</v>
      </c>
      <c r="F1272" s="1">
        <v>2286</v>
      </c>
      <c r="G1272" s="1" t="s">
        <v>2177</v>
      </c>
      <c r="H1272" s="1" t="s">
        <v>49</v>
      </c>
      <c r="I1272" s="1" t="s">
        <v>28</v>
      </c>
      <c r="J1272" s="1" t="s">
        <v>29</v>
      </c>
      <c r="K1272" s="1" t="s">
        <v>93</v>
      </c>
      <c r="L1272" s="1" t="s">
        <v>59</v>
      </c>
      <c r="M1272" s="1" t="s">
        <v>2135</v>
      </c>
      <c r="N1272" s="1">
        <v>0.37</v>
      </c>
      <c r="O1272" s="1" t="s">
        <v>33</v>
      </c>
      <c r="P1272" s="1" t="s">
        <v>136</v>
      </c>
      <c r="Q1272" s="1" t="s">
        <v>932</v>
      </c>
      <c r="R1272" s="1" t="s">
        <v>2178</v>
      </c>
      <c r="S1272" s="1">
        <v>29301</v>
      </c>
      <c r="T1272" s="3">
        <v>42039</v>
      </c>
      <c r="U1272" s="3">
        <v>42042</v>
      </c>
      <c r="V1272" s="1">
        <v>-100.072</v>
      </c>
      <c r="W1272" s="1">
        <v>3</v>
      </c>
      <c r="X1272" s="1">
        <v>21.56</v>
      </c>
      <c r="Y1272" s="4">
        <v>90145</v>
      </c>
    </row>
    <row r="1273" spans="1:25" ht="12.75" customHeight="1" x14ac:dyDescent="0.25">
      <c r="A1273" s="1">
        <v>25183</v>
      </c>
      <c r="B1273" s="1" t="s">
        <v>37</v>
      </c>
      <c r="C1273" s="1">
        <v>0.01</v>
      </c>
      <c r="D1273" s="1">
        <v>18.97</v>
      </c>
      <c r="E1273" s="1">
        <v>9.0299999999999994</v>
      </c>
      <c r="F1273" s="1">
        <v>2287</v>
      </c>
      <c r="G1273" s="1" t="s">
        <v>2179</v>
      </c>
      <c r="H1273" s="1" t="s">
        <v>49</v>
      </c>
      <c r="I1273" s="1" t="s">
        <v>28</v>
      </c>
      <c r="J1273" s="1" t="s">
        <v>29</v>
      </c>
      <c r="K1273" s="1" t="s">
        <v>93</v>
      </c>
      <c r="L1273" s="1" t="s">
        <v>59</v>
      </c>
      <c r="M1273" s="1" t="s">
        <v>775</v>
      </c>
      <c r="N1273" s="1">
        <v>0.37</v>
      </c>
      <c r="O1273" s="1" t="s">
        <v>33</v>
      </c>
      <c r="P1273" s="1" t="s">
        <v>136</v>
      </c>
      <c r="Q1273" s="1" t="s">
        <v>932</v>
      </c>
      <c r="R1273" s="1" t="s">
        <v>2180</v>
      </c>
      <c r="S1273" s="1">
        <v>29483</v>
      </c>
      <c r="T1273" s="3">
        <v>42088</v>
      </c>
      <c r="U1273" s="3">
        <v>42088</v>
      </c>
      <c r="V1273" s="1">
        <v>-12.026699999999998</v>
      </c>
      <c r="W1273" s="1">
        <v>8</v>
      </c>
      <c r="X1273" s="1">
        <v>164.67</v>
      </c>
      <c r="Y1273" s="4">
        <v>90146</v>
      </c>
    </row>
    <row r="1274" spans="1:25" ht="12.75" customHeight="1" x14ac:dyDescent="0.25">
      <c r="A1274" s="1">
        <v>25184</v>
      </c>
      <c r="B1274" s="1" t="s">
        <v>37</v>
      </c>
      <c r="C1274" s="1">
        <v>0.03</v>
      </c>
      <c r="D1274" s="1">
        <v>12.28</v>
      </c>
      <c r="E1274" s="1">
        <v>4.8600000000000003</v>
      </c>
      <c r="F1274" s="1">
        <v>2287</v>
      </c>
      <c r="G1274" s="1" t="s">
        <v>2179</v>
      </c>
      <c r="H1274" s="1" t="s">
        <v>49</v>
      </c>
      <c r="I1274" s="1" t="s">
        <v>28</v>
      </c>
      <c r="J1274" s="1" t="s">
        <v>29</v>
      </c>
      <c r="K1274" s="1" t="s">
        <v>93</v>
      </c>
      <c r="L1274" s="1" t="s">
        <v>59</v>
      </c>
      <c r="M1274" s="1" t="s">
        <v>303</v>
      </c>
      <c r="N1274" s="1">
        <v>0.38</v>
      </c>
      <c r="O1274" s="1" t="s">
        <v>33</v>
      </c>
      <c r="P1274" s="1" t="s">
        <v>136</v>
      </c>
      <c r="Q1274" s="1" t="s">
        <v>932</v>
      </c>
      <c r="R1274" s="1" t="s">
        <v>2180</v>
      </c>
      <c r="S1274" s="1">
        <v>29483</v>
      </c>
      <c r="T1274" s="3">
        <v>42088</v>
      </c>
      <c r="U1274" s="3">
        <v>42089</v>
      </c>
      <c r="V1274" s="1">
        <v>122.508</v>
      </c>
      <c r="W1274" s="1">
        <v>6</v>
      </c>
      <c r="X1274" s="1">
        <v>72.739999999999995</v>
      </c>
      <c r="Y1274" s="4">
        <v>90146</v>
      </c>
    </row>
    <row r="1275" spans="1:25" ht="12.75" customHeight="1" x14ac:dyDescent="0.25">
      <c r="A1275" s="1">
        <v>25185</v>
      </c>
      <c r="B1275" s="1" t="s">
        <v>37</v>
      </c>
      <c r="C1275" s="1">
        <v>0.05</v>
      </c>
      <c r="D1275" s="1">
        <v>34.99</v>
      </c>
      <c r="E1275" s="1">
        <v>7.73</v>
      </c>
      <c r="F1275" s="1">
        <v>2287</v>
      </c>
      <c r="G1275" s="1" t="s">
        <v>2179</v>
      </c>
      <c r="H1275" s="1" t="s">
        <v>27</v>
      </c>
      <c r="I1275" s="1" t="s">
        <v>28</v>
      </c>
      <c r="J1275" s="1" t="s">
        <v>29</v>
      </c>
      <c r="K1275" s="1" t="s">
        <v>30</v>
      </c>
      <c r="L1275" s="1" t="s">
        <v>59</v>
      </c>
      <c r="M1275" s="1" t="s">
        <v>101</v>
      </c>
      <c r="N1275" s="1">
        <v>0.59</v>
      </c>
      <c r="O1275" s="1" t="s">
        <v>33</v>
      </c>
      <c r="P1275" s="1" t="s">
        <v>136</v>
      </c>
      <c r="Q1275" s="1" t="s">
        <v>932</v>
      </c>
      <c r="R1275" s="1" t="s">
        <v>2180</v>
      </c>
      <c r="S1275" s="1">
        <v>29483</v>
      </c>
      <c r="T1275" s="3">
        <v>42088</v>
      </c>
      <c r="U1275" s="3">
        <v>42090</v>
      </c>
      <c r="V1275" s="1">
        <v>-12.026699999999998</v>
      </c>
      <c r="W1275" s="1">
        <v>12</v>
      </c>
      <c r="X1275" s="1">
        <v>418.75</v>
      </c>
      <c r="Y1275" s="4">
        <v>90146</v>
      </c>
    </row>
    <row r="1276" spans="1:25" ht="12.75" customHeight="1" x14ac:dyDescent="0.25">
      <c r="A1276" s="1">
        <v>24396</v>
      </c>
      <c r="B1276" s="1" t="s">
        <v>106</v>
      </c>
      <c r="C1276" s="1">
        <v>0.1</v>
      </c>
      <c r="D1276" s="1">
        <v>54.1</v>
      </c>
      <c r="E1276" s="1">
        <v>19.989999999999998</v>
      </c>
      <c r="F1276" s="1">
        <v>2287</v>
      </c>
      <c r="G1276" s="1" t="s">
        <v>2179</v>
      </c>
      <c r="H1276" s="1" t="s">
        <v>49</v>
      </c>
      <c r="I1276" s="1" t="s">
        <v>28</v>
      </c>
      <c r="J1276" s="1" t="s">
        <v>29</v>
      </c>
      <c r="K1276" s="1" t="s">
        <v>141</v>
      </c>
      <c r="L1276" s="1" t="s">
        <v>59</v>
      </c>
      <c r="M1276" s="1" t="s">
        <v>2181</v>
      </c>
      <c r="N1276" s="1">
        <v>0.59</v>
      </c>
      <c r="O1276" s="1" t="s">
        <v>33</v>
      </c>
      <c r="P1276" s="1" t="s">
        <v>136</v>
      </c>
      <c r="Q1276" s="1" t="s">
        <v>932</v>
      </c>
      <c r="R1276" s="1" t="s">
        <v>2180</v>
      </c>
      <c r="S1276" s="1">
        <v>29483</v>
      </c>
      <c r="T1276" s="3">
        <v>42054</v>
      </c>
      <c r="U1276" s="3">
        <v>42059</v>
      </c>
      <c r="V1276" s="1">
        <v>34.067999999999998</v>
      </c>
      <c r="W1276" s="1">
        <v>9</v>
      </c>
      <c r="X1276" s="1">
        <v>469.59</v>
      </c>
      <c r="Y1276" s="4">
        <v>90147</v>
      </c>
    </row>
    <row r="1277" spans="1:25" ht="12.75" customHeight="1" x14ac:dyDescent="0.25">
      <c r="A1277" s="1">
        <v>19243</v>
      </c>
      <c r="B1277" s="1" t="s">
        <v>47</v>
      </c>
      <c r="C1277" s="1">
        <v>0.01</v>
      </c>
      <c r="D1277" s="1">
        <v>7.59</v>
      </c>
      <c r="E1277" s="1">
        <v>4</v>
      </c>
      <c r="F1277" s="1">
        <v>2289</v>
      </c>
      <c r="G1277" s="1" t="s">
        <v>2182</v>
      </c>
      <c r="H1277" s="1" t="s">
        <v>49</v>
      </c>
      <c r="I1277" s="1" t="s">
        <v>40</v>
      </c>
      <c r="J1277" s="1" t="s">
        <v>41</v>
      </c>
      <c r="K1277" s="1" t="s">
        <v>50</v>
      </c>
      <c r="L1277" s="1" t="s">
        <v>31</v>
      </c>
      <c r="M1277" s="1" t="s">
        <v>444</v>
      </c>
      <c r="N1277" s="1">
        <v>0.42</v>
      </c>
      <c r="O1277" s="1" t="s">
        <v>33</v>
      </c>
      <c r="P1277" s="1" t="s">
        <v>61</v>
      </c>
      <c r="Q1277" s="1" t="s">
        <v>62</v>
      </c>
      <c r="R1277" s="1" t="s">
        <v>2104</v>
      </c>
      <c r="S1277" s="1">
        <v>55337</v>
      </c>
      <c r="T1277" s="3">
        <v>42128</v>
      </c>
      <c r="U1277" s="3">
        <v>42128</v>
      </c>
      <c r="V1277" s="1">
        <v>2.9700000000000006</v>
      </c>
      <c r="W1277" s="1">
        <v>17</v>
      </c>
      <c r="X1277" s="1">
        <v>136.25</v>
      </c>
      <c r="Y1277" s="4">
        <v>88165</v>
      </c>
    </row>
    <row r="1278" spans="1:25" ht="12.75" customHeight="1" x14ac:dyDescent="0.25">
      <c r="A1278" s="1">
        <v>21334</v>
      </c>
      <c r="B1278" s="1" t="s">
        <v>37</v>
      </c>
      <c r="C1278" s="1">
        <v>0</v>
      </c>
      <c r="D1278" s="1">
        <v>42.98</v>
      </c>
      <c r="E1278" s="1">
        <v>4.62</v>
      </c>
      <c r="F1278" s="1">
        <v>2290</v>
      </c>
      <c r="G1278" s="1" t="s">
        <v>2183</v>
      </c>
      <c r="H1278" s="1" t="s">
        <v>49</v>
      </c>
      <c r="I1278" s="1" t="s">
        <v>40</v>
      </c>
      <c r="J1278" s="1" t="s">
        <v>29</v>
      </c>
      <c r="K1278" s="1" t="s">
        <v>257</v>
      </c>
      <c r="L1278" s="1" t="s">
        <v>59</v>
      </c>
      <c r="M1278" s="1" t="s">
        <v>1888</v>
      </c>
      <c r="N1278" s="1">
        <v>0.56000000000000005</v>
      </c>
      <c r="O1278" s="1" t="s">
        <v>33</v>
      </c>
      <c r="P1278" s="1" t="s">
        <v>61</v>
      </c>
      <c r="Q1278" s="1" t="s">
        <v>62</v>
      </c>
      <c r="R1278" s="1" t="s">
        <v>2184</v>
      </c>
      <c r="S1278" s="1">
        <v>55433</v>
      </c>
      <c r="T1278" s="3">
        <v>42010</v>
      </c>
      <c r="U1278" s="3">
        <v>42012</v>
      </c>
      <c r="V1278" s="1">
        <v>385.30289999999997</v>
      </c>
      <c r="W1278" s="1">
        <v>12</v>
      </c>
      <c r="X1278" s="1">
        <v>558.41</v>
      </c>
      <c r="Y1278" s="4">
        <v>88163</v>
      </c>
    </row>
    <row r="1279" spans="1:25" ht="12.75" customHeight="1" x14ac:dyDescent="0.25">
      <c r="A1279" s="1">
        <v>21335</v>
      </c>
      <c r="B1279" s="1" t="s">
        <v>37</v>
      </c>
      <c r="C1279" s="1">
        <v>0.03</v>
      </c>
      <c r="D1279" s="1">
        <v>21.78</v>
      </c>
      <c r="E1279" s="1">
        <v>5.94</v>
      </c>
      <c r="F1279" s="1">
        <v>2290</v>
      </c>
      <c r="G1279" s="1" t="s">
        <v>2183</v>
      </c>
      <c r="H1279" s="1" t="s">
        <v>49</v>
      </c>
      <c r="I1279" s="1" t="s">
        <v>40</v>
      </c>
      <c r="J1279" s="1" t="s">
        <v>29</v>
      </c>
      <c r="K1279" s="1" t="s">
        <v>257</v>
      </c>
      <c r="L1279" s="1" t="s">
        <v>86</v>
      </c>
      <c r="M1279" s="1" t="s">
        <v>2185</v>
      </c>
      <c r="N1279" s="1">
        <v>0.5</v>
      </c>
      <c r="O1279" s="1" t="s">
        <v>33</v>
      </c>
      <c r="P1279" s="1" t="s">
        <v>61</v>
      </c>
      <c r="Q1279" s="1" t="s">
        <v>62</v>
      </c>
      <c r="R1279" s="1" t="s">
        <v>2184</v>
      </c>
      <c r="S1279" s="1">
        <v>55433</v>
      </c>
      <c r="T1279" s="3">
        <v>42010</v>
      </c>
      <c r="U1279" s="3">
        <v>42012</v>
      </c>
      <c r="V1279" s="1">
        <v>187.2</v>
      </c>
      <c r="W1279" s="1">
        <v>13</v>
      </c>
      <c r="X1279" s="1">
        <v>290.22000000000003</v>
      </c>
      <c r="Y1279" s="4">
        <v>88163</v>
      </c>
    </row>
    <row r="1280" spans="1:25" ht="12.75" customHeight="1" x14ac:dyDescent="0.25">
      <c r="A1280" s="1">
        <v>19723</v>
      </c>
      <c r="B1280" s="1" t="s">
        <v>56</v>
      </c>
      <c r="C1280" s="1">
        <v>7.0000000000000007E-2</v>
      </c>
      <c r="D1280" s="1">
        <v>80.98</v>
      </c>
      <c r="E1280" s="1">
        <v>7.18</v>
      </c>
      <c r="F1280" s="1">
        <v>2290</v>
      </c>
      <c r="G1280" s="1" t="s">
        <v>2183</v>
      </c>
      <c r="H1280" s="1" t="s">
        <v>49</v>
      </c>
      <c r="I1280" s="1" t="s">
        <v>28</v>
      </c>
      <c r="J1280" s="1" t="s">
        <v>77</v>
      </c>
      <c r="K1280" s="1" t="s">
        <v>180</v>
      </c>
      <c r="L1280" s="1" t="s">
        <v>59</v>
      </c>
      <c r="M1280" s="1" t="s">
        <v>2186</v>
      </c>
      <c r="N1280" s="1">
        <v>0.48</v>
      </c>
      <c r="O1280" s="1" t="s">
        <v>33</v>
      </c>
      <c r="P1280" s="1" t="s">
        <v>61</v>
      </c>
      <c r="Q1280" s="1" t="s">
        <v>62</v>
      </c>
      <c r="R1280" s="1" t="s">
        <v>2184</v>
      </c>
      <c r="S1280" s="1">
        <v>55433</v>
      </c>
      <c r="T1280" s="3">
        <v>42039</v>
      </c>
      <c r="U1280" s="3">
        <v>42041</v>
      </c>
      <c r="V1280" s="1">
        <v>779.47230000000002</v>
      </c>
      <c r="W1280" s="1">
        <v>15</v>
      </c>
      <c r="X1280" s="1">
        <v>1129.67</v>
      </c>
      <c r="Y1280" s="4">
        <v>88164</v>
      </c>
    </row>
    <row r="1281" spans="1:25" ht="12.75" customHeight="1" x14ac:dyDescent="0.25">
      <c r="A1281" s="1">
        <v>24673</v>
      </c>
      <c r="B1281" s="1" t="s">
        <v>47</v>
      </c>
      <c r="C1281" s="1">
        <v>7.0000000000000007E-2</v>
      </c>
      <c r="D1281" s="1">
        <v>270.98</v>
      </c>
      <c r="E1281" s="1">
        <v>50</v>
      </c>
      <c r="F1281" s="1">
        <v>2302</v>
      </c>
      <c r="G1281" s="1" t="s">
        <v>2187</v>
      </c>
      <c r="H1281" s="1" t="s">
        <v>39</v>
      </c>
      <c r="I1281" s="1" t="s">
        <v>28</v>
      </c>
      <c r="J1281" s="1" t="s">
        <v>41</v>
      </c>
      <c r="K1281" s="1" t="s">
        <v>42</v>
      </c>
      <c r="L1281" s="1" t="s">
        <v>43</v>
      </c>
      <c r="M1281" s="1" t="s">
        <v>2188</v>
      </c>
      <c r="N1281" s="1">
        <v>0.77</v>
      </c>
      <c r="O1281" s="1" t="s">
        <v>33</v>
      </c>
      <c r="P1281" s="1" t="s">
        <v>136</v>
      </c>
      <c r="Q1281" s="1" t="s">
        <v>362</v>
      </c>
      <c r="R1281" s="1" t="s">
        <v>2189</v>
      </c>
      <c r="S1281" s="1">
        <v>32404</v>
      </c>
      <c r="T1281" s="3">
        <v>42046</v>
      </c>
      <c r="U1281" s="3">
        <v>42048</v>
      </c>
      <c r="V1281" s="1">
        <v>27.725999999999999</v>
      </c>
      <c r="W1281" s="1">
        <v>9</v>
      </c>
      <c r="X1281" s="1">
        <v>2439.37</v>
      </c>
      <c r="Y1281" s="4">
        <v>87695</v>
      </c>
    </row>
    <row r="1282" spans="1:25" ht="12.75" customHeight="1" x14ac:dyDescent="0.25">
      <c r="A1282" s="1">
        <v>23344</v>
      </c>
      <c r="B1282" s="1" t="s">
        <v>25</v>
      </c>
      <c r="C1282" s="1">
        <v>0.1</v>
      </c>
      <c r="D1282" s="1">
        <v>12.53</v>
      </c>
      <c r="E1282" s="1">
        <v>0.49</v>
      </c>
      <c r="F1282" s="1">
        <v>2302</v>
      </c>
      <c r="G1282" s="1" t="s">
        <v>2187</v>
      </c>
      <c r="H1282" s="1" t="s">
        <v>49</v>
      </c>
      <c r="I1282" s="1" t="s">
        <v>28</v>
      </c>
      <c r="J1282" s="1" t="s">
        <v>29</v>
      </c>
      <c r="K1282" s="1" t="s">
        <v>134</v>
      </c>
      <c r="L1282" s="1" t="s">
        <v>59</v>
      </c>
      <c r="M1282" s="1" t="s">
        <v>1016</v>
      </c>
      <c r="N1282" s="1">
        <v>0.38</v>
      </c>
      <c r="O1282" s="1" t="s">
        <v>33</v>
      </c>
      <c r="P1282" s="1" t="s">
        <v>136</v>
      </c>
      <c r="Q1282" s="1" t="s">
        <v>362</v>
      </c>
      <c r="R1282" s="1" t="s">
        <v>2189</v>
      </c>
      <c r="S1282" s="1">
        <v>32404</v>
      </c>
      <c r="T1282" s="3">
        <v>42007</v>
      </c>
      <c r="U1282" s="3">
        <v>42008</v>
      </c>
      <c r="V1282" s="1">
        <v>244.464</v>
      </c>
      <c r="W1282" s="1">
        <v>8</v>
      </c>
      <c r="X1282" s="1">
        <v>92.02</v>
      </c>
      <c r="Y1282" s="4">
        <v>87696</v>
      </c>
    </row>
    <row r="1283" spans="1:25" ht="12.75" customHeight="1" x14ac:dyDescent="0.25">
      <c r="A1283" s="1">
        <v>23345</v>
      </c>
      <c r="B1283" s="1" t="s">
        <v>25</v>
      </c>
      <c r="C1283" s="1">
        <v>0.1</v>
      </c>
      <c r="D1283" s="1">
        <v>146.34</v>
      </c>
      <c r="E1283" s="1">
        <v>43.75</v>
      </c>
      <c r="F1283" s="1">
        <v>2302</v>
      </c>
      <c r="G1283" s="1" t="s">
        <v>2187</v>
      </c>
      <c r="H1283" s="1" t="s">
        <v>39</v>
      </c>
      <c r="I1283" s="1" t="s">
        <v>28</v>
      </c>
      <c r="J1283" s="1" t="s">
        <v>41</v>
      </c>
      <c r="K1283" s="1" t="s">
        <v>152</v>
      </c>
      <c r="L1283" s="1" t="s">
        <v>121</v>
      </c>
      <c r="M1283" s="1" t="s">
        <v>2190</v>
      </c>
      <c r="N1283" s="1">
        <v>0.64</v>
      </c>
      <c r="O1283" s="1" t="s">
        <v>33</v>
      </c>
      <c r="P1283" s="1" t="s">
        <v>136</v>
      </c>
      <c r="Q1283" s="1" t="s">
        <v>362</v>
      </c>
      <c r="R1283" s="1" t="s">
        <v>2189</v>
      </c>
      <c r="S1283" s="1">
        <v>32404</v>
      </c>
      <c r="T1283" s="3">
        <v>42007</v>
      </c>
      <c r="U1283" s="3">
        <v>42008</v>
      </c>
      <c r="V1283" s="1">
        <v>-473.57799999999997</v>
      </c>
      <c r="W1283" s="1">
        <v>2</v>
      </c>
      <c r="X1283" s="1">
        <v>283.55</v>
      </c>
      <c r="Y1283" s="4">
        <v>87696</v>
      </c>
    </row>
    <row r="1284" spans="1:25" ht="12.75" customHeight="1" x14ac:dyDescent="0.25">
      <c r="A1284" s="1">
        <v>6673</v>
      </c>
      <c r="B1284" s="1" t="s">
        <v>47</v>
      </c>
      <c r="C1284" s="1">
        <v>7.0000000000000007E-2</v>
      </c>
      <c r="D1284" s="1">
        <v>270.98</v>
      </c>
      <c r="E1284" s="1">
        <v>50</v>
      </c>
      <c r="F1284" s="1">
        <v>2303</v>
      </c>
      <c r="G1284" s="1" t="s">
        <v>2191</v>
      </c>
      <c r="H1284" s="1" t="s">
        <v>39</v>
      </c>
      <c r="I1284" s="1" t="s">
        <v>28</v>
      </c>
      <c r="J1284" s="1" t="s">
        <v>41</v>
      </c>
      <c r="K1284" s="1" t="s">
        <v>42</v>
      </c>
      <c r="L1284" s="1" t="s">
        <v>43</v>
      </c>
      <c r="M1284" s="1" t="s">
        <v>2188</v>
      </c>
      <c r="N1284" s="1">
        <v>0.77</v>
      </c>
      <c r="O1284" s="1" t="s">
        <v>33</v>
      </c>
      <c r="P1284" s="1" t="s">
        <v>53</v>
      </c>
      <c r="Q1284" s="1" t="s">
        <v>71</v>
      </c>
      <c r="R1284" s="1" t="s">
        <v>90</v>
      </c>
      <c r="S1284" s="1">
        <v>10011</v>
      </c>
      <c r="T1284" s="3">
        <v>42046</v>
      </c>
      <c r="U1284" s="3">
        <v>42048</v>
      </c>
      <c r="V1284" s="1">
        <v>-96.05</v>
      </c>
      <c r="W1284" s="1">
        <v>36</v>
      </c>
      <c r="X1284" s="1">
        <v>9757.48</v>
      </c>
      <c r="Y1284" s="4">
        <v>47493</v>
      </c>
    </row>
    <row r="1285" spans="1:25" ht="12.75" customHeight="1" x14ac:dyDescent="0.25">
      <c r="A1285" s="1">
        <v>5345</v>
      </c>
      <c r="B1285" s="1" t="s">
        <v>25</v>
      </c>
      <c r="C1285" s="1">
        <v>0.1</v>
      </c>
      <c r="D1285" s="1">
        <v>146.34</v>
      </c>
      <c r="E1285" s="1">
        <v>43.75</v>
      </c>
      <c r="F1285" s="1">
        <v>2303</v>
      </c>
      <c r="G1285" s="1" t="s">
        <v>2191</v>
      </c>
      <c r="H1285" s="1" t="s">
        <v>39</v>
      </c>
      <c r="I1285" s="1" t="s">
        <v>28</v>
      </c>
      <c r="J1285" s="1" t="s">
        <v>41</v>
      </c>
      <c r="K1285" s="1" t="s">
        <v>152</v>
      </c>
      <c r="L1285" s="1" t="s">
        <v>121</v>
      </c>
      <c r="M1285" s="1" t="s">
        <v>2190</v>
      </c>
      <c r="N1285" s="1">
        <v>0.64</v>
      </c>
      <c r="O1285" s="1" t="s">
        <v>33</v>
      </c>
      <c r="P1285" s="1" t="s">
        <v>53</v>
      </c>
      <c r="Q1285" s="1" t="s">
        <v>71</v>
      </c>
      <c r="R1285" s="1" t="s">
        <v>90</v>
      </c>
      <c r="S1285" s="1">
        <v>10011</v>
      </c>
      <c r="T1285" s="3">
        <v>42007</v>
      </c>
      <c r="U1285" s="3">
        <v>42008</v>
      </c>
      <c r="V1285" s="1">
        <v>-270.85000000000002</v>
      </c>
      <c r="W1285" s="1">
        <v>6</v>
      </c>
      <c r="X1285" s="1">
        <v>850.64</v>
      </c>
      <c r="Y1285" s="4">
        <v>37987</v>
      </c>
    </row>
    <row r="1286" spans="1:25" ht="12.75" customHeight="1" x14ac:dyDescent="0.25">
      <c r="A1286" s="1">
        <v>19934</v>
      </c>
      <c r="B1286" s="1" t="s">
        <v>25</v>
      </c>
      <c r="C1286" s="1">
        <v>0</v>
      </c>
      <c r="D1286" s="1">
        <v>90.48</v>
      </c>
      <c r="E1286" s="1">
        <v>19.989999999999998</v>
      </c>
      <c r="F1286" s="1">
        <v>2305</v>
      </c>
      <c r="G1286" s="1" t="s">
        <v>2192</v>
      </c>
      <c r="H1286" s="1" t="s">
        <v>49</v>
      </c>
      <c r="I1286" s="1" t="s">
        <v>58</v>
      </c>
      <c r="J1286" s="1" t="s">
        <v>29</v>
      </c>
      <c r="K1286" s="1" t="s">
        <v>69</v>
      </c>
      <c r="L1286" s="1" t="s">
        <v>59</v>
      </c>
      <c r="M1286" s="1" t="s">
        <v>1840</v>
      </c>
      <c r="N1286" s="1">
        <v>0.4</v>
      </c>
      <c r="O1286" s="1" t="s">
        <v>33</v>
      </c>
      <c r="P1286" s="1" t="s">
        <v>61</v>
      </c>
      <c r="Q1286" s="1" t="s">
        <v>2193</v>
      </c>
      <c r="R1286" s="1" t="s">
        <v>456</v>
      </c>
      <c r="S1286" s="1">
        <v>57201</v>
      </c>
      <c r="T1286" s="3">
        <v>42176</v>
      </c>
      <c r="U1286" s="3">
        <v>42179</v>
      </c>
      <c r="V1286" s="1">
        <v>800.25509999999986</v>
      </c>
      <c r="W1286" s="1">
        <v>12</v>
      </c>
      <c r="X1286" s="1">
        <v>1159.79</v>
      </c>
      <c r="Y1286" s="4">
        <v>89869</v>
      </c>
    </row>
    <row r="1287" spans="1:25" ht="12.75" customHeight="1" x14ac:dyDescent="0.25">
      <c r="A1287" s="1">
        <v>23313</v>
      </c>
      <c r="B1287" s="1" t="s">
        <v>106</v>
      </c>
      <c r="C1287" s="1">
        <v>0.08</v>
      </c>
      <c r="D1287" s="1">
        <v>9.48</v>
      </c>
      <c r="E1287" s="1">
        <v>7.29</v>
      </c>
      <c r="F1287" s="1">
        <v>2308</v>
      </c>
      <c r="G1287" s="1" t="s">
        <v>2194</v>
      </c>
      <c r="H1287" s="1" t="s">
        <v>49</v>
      </c>
      <c r="I1287" s="1" t="s">
        <v>58</v>
      </c>
      <c r="J1287" s="1" t="s">
        <v>41</v>
      </c>
      <c r="K1287" s="1" t="s">
        <v>50</v>
      </c>
      <c r="L1287" s="1" t="s">
        <v>51</v>
      </c>
      <c r="M1287" s="1" t="s">
        <v>52</v>
      </c>
      <c r="N1287" s="1">
        <v>0.45</v>
      </c>
      <c r="O1287" s="1" t="s">
        <v>33</v>
      </c>
      <c r="P1287" s="1" t="s">
        <v>136</v>
      </c>
      <c r="Q1287" s="1" t="s">
        <v>362</v>
      </c>
      <c r="R1287" s="1" t="s">
        <v>2195</v>
      </c>
      <c r="S1287" s="1">
        <v>33971</v>
      </c>
      <c r="T1287" s="3">
        <v>42087</v>
      </c>
      <c r="U1287" s="3">
        <v>42089</v>
      </c>
      <c r="V1287" s="1">
        <v>-50.4</v>
      </c>
      <c r="W1287" s="1">
        <v>2</v>
      </c>
      <c r="X1287" s="1">
        <v>20.22</v>
      </c>
      <c r="Y1287" s="4">
        <v>90557</v>
      </c>
    </row>
    <row r="1288" spans="1:25" ht="12.75" customHeight="1" x14ac:dyDescent="0.25">
      <c r="A1288" s="1">
        <v>23314</v>
      </c>
      <c r="B1288" s="1" t="s">
        <v>106</v>
      </c>
      <c r="C1288" s="1">
        <v>0.03</v>
      </c>
      <c r="D1288" s="1">
        <v>193.17</v>
      </c>
      <c r="E1288" s="1">
        <v>19.989999999999998</v>
      </c>
      <c r="F1288" s="1">
        <v>2308</v>
      </c>
      <c r="G1288" s="1" t="s">
        <v>2194</v>
      </c>
      <c r="H1288" s="1" t="s">
        <v>49</v>
      </c>
      <c r="I1288" s="1" t="s">
        <v>58</v>
      </c>
      <c r="J1288" s="1" t="s">
        <v>29</v>
      </c>
      <c r="K1288" s="1" t="s">
        <v>141</v>
      </c>
      <c r="L1288" s="1" t="s">
        <v>59</v>
      </c>
      <c r="M1288" s="1" t="s">
        <v>1523</v>
      </c>
      <c r="N1288" s="1">
        <v>0.71</v>
      </c>
      <c r="O1288" s="1" t="s">
        <v>33</v>
      </c>
      <c r="P1288" s="1" t="s">
        <v>136</v>
      </c>
      <c r="Q1288" s="1" t="s">
        <v>362</v>
      </c>
      <c r="R1288" s="1" t="s">
        <v>2195</v>
      </c>
      <c r="S1288" s="1">
        <v>33971</v>
      </c>
      <c r="T1288" s="3">
        <v>42087</v>
      </c>
      <c r="U1288" s="3">
        <v>42091</v>
      </c>
      <c r="V1288" s="1">
        <v>-348.75400000000002</v>
      </c>
      <c r="W1288" s="1">
        <v>8</v>
      </c>
      <c r="X1288" s="1">
        <v>1548.97</v>
      </c>
      <c r="Y1288" s="4">
        <v>90557</v>
      </c>
    </row>
    <row r="1289" spans="1:25" ht="12.75" customHeight="1" x14ac:dyDescent="0.25">
      <c r="A1289" s="1">
        <v>26048</v>
      </c>
      <c r="B1289" s="1" t="s">
        <v>25</v>
      </c>
      <c r="C1289" s="1">
        <v>0.08</v>
      </c>
      <c r="D1289" s="1">
        <v>68.81</v>
      </c>
      <c r="E1289" s="1">
        <v>60</v>
      </c>
      <c r="F1289" s="1">
        <v>2323</v>
      </c>
      <c r="G1289" s="1" t="s">
        <v>2196</v>
      </c>
      <c r="H1289" s="1" t="s">
        <v>39</v>
      </c>
      <c r="I1289" s="1" t="s">
        <v>58</v>
      </c>
      <c r="J1289" s="1" t="s">
        <v>29</v>
      </c>
      <c r="K1289" s="1" t="s">
        <v>257</v>
      </c>
      <c r="L1289" s="1" t="s">
        <v>43</v>
      </c>
      <c r="M1289" s="1" t="s">
        <v>2197</v>
      </c>
      <c r="N1289" s="1">
        <v>0.41</v>
      </c>
      <c r="O1289" s="1" t="s">
        <v>33</v>
      </c>
      <c r="P1289" s="1" t="s">
        <v>34</v>
      </c>
      <c r="Q1289" s="1" t="s">
        <v>45</v>
      </c>
      <c r="R1289" s="1" t="s">
        <v>2198</v>
      </c>
      <c r="S1289" s="1">
        <v>92236</v>
      </c>
      <c r="T1289" s="3">
        <v>42079</v>
      </c>
      <c r="U1289" s="3">
        <v>42080</v>
      </c>
      <c r="V1289" s="1">
        <v>-550.42999999999995</v>
      </c>
      <c r="W1289" s="1">
        <v>5</v>
      </c>
      <c r="X1289" s="1">
        <v>337.86</v>
      </c>
      <c r="Y1289" s="4">
        <v>88721</v>
      </c>
    </row>
    <row r="1290" spans="1:25" ht="12.75" customHeight="1" x14ac:dyDescent="0.25">
      <c r="A1290" s="1">
        <v>26049</v>
      </c>
      <c r="B1290" s="1" t="s">
        <v>25</v>
      </c>
      <c r="C1290" s="1">
        <v>0.04</v>
      </c>
      <c r="D1290" s="1">
        <v>21.38</v>
      </c>
      <c r="E1290" s="1">
        <v>8.99</v>
      </c>
      <c r="F1290" s="1">
        <v>2323</v>
      </c>
      <c r="G1290" s="1" t="s">
        <v>2196</v>
      </c>
      <c r="H1290" s="1" t="s">
        <v>49</v>
      </c>
      <c r="I1290" s="1" t="s">
        <v>58</v>
      </c>
      <c r="J1290" s="1" t="s">
        <v>29</v>
      </c>
      <c r="K1290" s="1" t="s">
        <v>30</v>
      </c>
      <c r="L1290" s="1" t="s">
        <v>51</v>
      </c>
      <c r="M1290" s="1" t="s">
        <v>2199</v>
      </c>
      <c r="N1290" s="1">
        <v>0.59</v>
      </c>
      <c r="O1290" s="1" t="s">
        <v>33</v>
      </c>
      <c r="P1290" s="1" t="s">
        <v>34</v>
      </c>
      <c r="Q1290" s="1" t="s">
        <v>45</v>
      </c>
      <c r="R1290" s="1" t="s">
        <v>2198</v>
      </c>
      <c r="S1290" s="1">
        <v>92236</v>
      </c>
      <c r="T1290" s="3">
        <v>42079</v>
      </c>
      <c r="U1290" s="3">
        <v>42081</v>
      </c>
      <c r="V1290" s="1">
        <v>-52.12</v>
      </c>
      <c r="W1290" s="1">
        <v>4</v>
      </c>
      <c r="X1290" s="1">
        <v>84.21</v>
      </c>
      <c r="Y1290" s="4">
        <v>88721</v>
      </c>
    </row>
    <row r="1291" spans="1:25" ht="12.75" customHeight="1" x14ac:dyDescent="0.25">
      <c r="A1291" s="1">
        <v>23053</v>
      </c>
      <c r="B1291" s="1" t="s">
        <v>37</v>
      </c>
      <c r="C1291" s="1">
        <v>0.06</v>
      </c>
      <c r="D1291" s="1">
        <v>4.9800000000000004</v>
      </c>
      <c r="E1291" s="1">
        <v>4.62</v>
      </c>
      <c r="F1291" s="1">
        <v>2323</v>
      </c>
      <c r="G1291" s="1" t="s">
        <v>2196</v>
      </c>
      <c r="H1291" s="1" t="s">
        <v>27</v>
      </c>
      <c r="I1291" s="1" t="s">
        <v>58</v>
      </c>
      <c r="J1291" s="1" t="s">
        <v>77</v>
      </c>
      <c r="K1291" s="1" t="s">
        <v>180</v>
      </c>
      <c r="L1291" s="1" t="s">
        <v>51</v>
      </c>
      <c r="M1291" s="1" t="s">
        <v>411</v>
      </c>
      <c r="N1291" s="1">
        <v>0.64</v>
      </c>
      <c r="O1291" s="1" t="s">
        <v>33</v>
      </c>
      <c r="P1291" s="1" t="s">
        <v>34</v>
      </c>
      <c r="Q1291" s="1" t="s">
        <v>45</v>
      </c>
      <c r="R1291" s="1" t="s">
        <v>2198</v>
      </c>
      <c r="S1291" s="1">
        <v>92236</v>
      </c>
      <c r="T1291" s="3">
        <v>42174</v>
      </c>
      <c r="U1291" s="3">
        <v>42174</v>
      </c>
      <c r="V1291" s="1">
        <v>-27.004999999999999</v>
      </c>
      <c r="W1291" s="1">
        <v>7</v>
      </c>
      <c r="X1291" s="1">
        <v>38.74</v>
      </c>
      <c r="Y1291" s="4">
        <v>88722</v>
      </c>
    </row>
    <row r="1292" spans="1:25" ht="12.75" customHeight="1" x14ac:dyDescent="0.25">
      <c r="A1292" s="1">
        <v>25456</v>
      </c>
      <c r="B1292" s="1" t="s">
        <v>56</v>
      </c>
      <c r="C1292" s="1">
        <v>0.06</v>
      </c>
      <c r="D1292" s="1">
        <v>28.53</v>
      </c>
      <c r="E1292" s="1">
        <v>1.49</v>
      </c>
      <c r="F1292" s="1">
        <v>2330</v>
      </c>
      <c r="G1292" s="1" t="s">
        <v>2200</v>
      </c>
      <c r="H1292" s="1" t="s">
        <v>49</v>
      </c>
      <c r="I1292" s="1" t="s">
        <v>40</v>
      </c>
      <c r="J1292" s="1" t="s">
        <v>29</v>
      </c>
      <c r="K1292" s="1" t="s">
        <v>109</v>
      </c>
      <c r="L1292" s="1" t="s">
        <v>59</v>
      </c>
      <c r="M1292" s="1" t="s">
        <v>332</v>
      </c>
      <c r="N1292" s="1">
        <v>0.38</v>
      </c>
      <c r="O1292" s="1" t="s">
        <v>33</v>
      </c>
      <c r="P1292" s="1" t="s">
        <v>61</v>
      </c>
      <c r="Q1292" s="1" t="s">
        <v>330</v>
      </c>
      <c r="R1292" s="1" t="s">
        <v>2201</v>
      </c>
      <c r="S1292" s="1">
        <v>52302</v>
      </c>
      <c r="T1292" s="3">
        <v>42087</v>
      </c>
      <c r="U1292" s="3">
        <v>42090</v>
      </c>
      <c r="V1292" s="1">
        <v>74.638500000000008</v>
      </c>
      <c r="W1292" s="1">
        <v>5</v>
      </c>
      <c r="X1292" s="1">
        <v>134.09</v>
      </c>
      <c r="Y1292" s="4">
        <v>90964</v>
      </c>
    </row>
    <row r="1293" spans="1:25" ht="12.75" customHeight="1" x14ac:dyDescent="0.25">
      <c r="A1293" s="1">
        <v>19441</v>
      </c>
      <c r="B1293" s="1" t="s">
        <v>25</v>
      </c>
      <c r="C1293" s="1">
        <v>0.06</v>
      </c>
      <c r="D1293" s="1">
        <v>180.98</v>
      </c>
      <c r="E1293" s="1">
        <v>26.2</v>
      </c>
      <c r="F1293" s="1">
        <v>2333</v>
      </c>
      <c r="G1293" s="1" t="s">
        <v>2202</v>
      </c>
      <c r="H1293" s="1" t="s">
        <v>39</v>
      </c>
      <c r="I1293" s="1" t="s">
        <v>58</v>
      </c>
      <c r="J1293" s="1" t="s">
        <v>41</v>
      </c>
      <c r="K1293" s="1" t="s">
        <v>42</v>
      </c>
      <c r="L1293" s="1" t="s">
        <v>43</v>
      </c>
      <c r="M1293" s="1" t="s">
        <v>241</v>
      </c>
      <c r="N1293" s="1">
        <v>0.59</v>
      </c>
      <c r="O1293" s="1" t="s">
        <v>33</v>
      </c>
      <c r="P1293" s="1" t="s">
        <v>61</v>
      </c>
      <c r="Q1293" s="1" t="s">
        <v>1858</v>
      </c>
      <c r="R1293" s="1" t="s">
        <v>2203</v>
      </c>
      <c r="S1293" s="1">
        <v>54302</v>
      </c>
      <c r="T1293" s="3">
        <v>42178</v>
      </c>
      <c r="U1293" s="3">
        <v>42179</v>
      </c>
      <c r="V1293" s="1">
        <v>-122.235</v>
      </c>
      <c r="W1293" s="1">
        <v>1</v>
      </c>
      <c r="X1293" s="1">
        <v>191.73</v>
      </c>
      <c r="Y1293" s="4">
        <v>89611</v>
      </c>
    </row>
    <row r="1294" spans="1:25" ht="12.75" customHeight="1" x14ac:dyDescent="0.25">
      <c r="A1294" s="1">
        <v>23721</v>
      </c>
      <c r="B1294" s="1" t="s">
        <v>106</v>
      </c>
      <c r="C1294" s="1">
        <v>0.06</v>
      </c>
      <c r="D1294" s="1">
        <v>60.65</v>
      </c>
      <c r="E1294" s="1">
        <v>12.23</v>
      </c>
      <c r="F1294" s="1">
        <v>2334</v>
      </c>
      <c r="G1294" s="1" t="s">
        <v>2204</v>
      </c>
      <c r="H1294" s="1" t="s">
        <v>49</v>
      </c>
      <c r="I1294" s="1" t="s">
        <v>114</v>
      </c>
      <c r="J1294" s="1" t="s">
        <v>41</v>
      </c>
      <c r="K1294" s="1" t="s">
        <v>50</v>
      </c>
      <c r="L1294" s="1" t="s">
        <v>86</v>
      </c>
      <c r="M1294" s="1" t="s">
        <v>1761</v>
      </c>
      <c r="N1294" s="1">
        <v>0.64</v>
      </c>
      <c r="O1294" s="1" t="s">
        <v>33</v>
      </c>
      <c r="P1294" s="1" t="s">
        <v>61</v>
      </c>
      <c r="Q1294" s="1" t="s">
        <v>1858</v>
      </c>
      <c r="R1294" s="1" t="s">
        <v>2205</v>
      </c>
      <c r="S1294" s="1">
        <v>53220</v>
      </c>
      <c r="T1294" s="3">
        <v>42100</v>
      </c>
      <c r="U1294" s="3">
        <v>42102</v>
      </c>
      <c r="V1294" s="1">
        <v>427.00649999999996</v>
      </c>
      <c r="W1294" s="1">
        <v>10</v>
      </c>
      <c r="X1294" s="1">
        <v>618.85</v>
      </c>
      <c r="Y1294" s="4">
        <v>89608</v>
      </c>
    </row>
    <row r="1295" spans="1:25" ht="12.75" customHeight="1" x14ac:dyDescent="0.25">
      <c r="A1295" s="1">
        <v>23693</v>
      </c>
      <c r="B1295" s="1" t="s">
        <v>37</v>
      </c>
      <c r="C1295" s="1">
        <v>0.05</v>
      </c>
      <c r="D1295" s="1">
        <v>14.81</v>
      </c>
      <c r="E1295" s="1">
        <v>13.32</v>
      </c>
      <c r="F1295" s="1">
        <v>2334</v>
      </c>
      <c r="G1295" s="1" t="s">
        <v>2204</v>
      </c>
      <c r="H1295" s="1" t="s">
        <v>49</v>
      </c>
      <c r="I1295" s="1" t="s">
        <v>58</v>
      </c>
      <c r="J1295" s="1" t="s">
        <v>29</v>
      </c>
      <c r="K1295" s="1" t="s">
        <v>257</v>
      </c>
      <c r="L1295" s="1" t="s">
        <v>59</v>
      </c>
      <c r="M1295" s="1" t="s">
        <v>833</v>
      </c>
      <c r="N1295" s="1">
        <v>0.43</v>
      </c>
      <c r="O1295" s="1" t="s">
        <v>33</v>
      </c>
      <c r="P1295" s="1" t="s">
        <v>61</v>
      </c>
      <c r="Q1295" s="1" t="s">
        <v>1858</v>
      </c>
      <c r="R1295" s="1" t="s">
        <v>2205</v>
      </c>
      <c r="S1295" s="1">
        <v>53220</v>
      </c>
      <c r="T1295" s="3">
        <v>42103</v>
      </c>
      <c r="U1295" s="3">
        <v>42105</v>
      </c>
      <c r="V1295" s="1">
        <v>-190.49</v>
      </c>
      <c r="W1295" s="1">
        <v>8</v>
      </c>
      <c r="X1295" s="1">
        <v>115.99</v>
      </c>
      <c r="Y1295" s="4">
        <v>89609</v>
      </c>
    </row>
    <row r="1296" spans="1:25" ht="12.75" customHeight="1" x14ac:dyDescent="0.25">
      <c r="A1296" s="1">
        <v>23694</v>
      </c>
      <c r="B1296" s="1" t="s">
        <v>37</v>
      </c>
      <c r="C1296" s="1">
        <v>0.08</v>
      </c>
      <c r="D1296" s="1">
        <v>2.78</v>
      </c>
      <c r="E1296" s="1">
        <v>1.25</v>
      </c>
      <c r="F1296" s="1">
        <v>2334</v>
      </c>
      <c r="G1296" s="1" t="s">
        <v>2204</v>
      </c>
      <c r="H1296" s="1" t="s">
        <v>49</v>
      </c>
      <c r="I1296" s="1" t="s">
        <v>58</v>
      </c>
      <c r="J1296" s="1" t="s">
        <v>29</v>
      </c>
      <c r="K1296" s="1" t="s">
        <v>30</v>
      </c>
      <c r="L1296" s="1" t="s">
        <v>31</v>
      </c>
      <c r="M1296" s="1" t="s">
        <v>2206</v>
      </c>
      <c r="N1296" s="1">
        <v>0.59</v>
      </c>
      <c r="O1296" s="1" t="s">
        <v>33</v>
      </c>
      <c r="P1296" s="1" t="s">
        <v>61</v>
      </c>
      <c r="Q1296" s="1" t="s">
        <v>1858</v>
      </c>
      <c r="R1296" s="1" t="s">
        <v>2205</v>
      </c>
      <c r="S1296" s="1">
        <v>53220</v>
      </c>
      <c r="T1296" s="3">
        <v>42103</v>
      </c>
      <c r="U1296" s="3">
        <v>42104</v>
      </c>
      <c r="V1296" s="1">
        <v>-8.77</v>
      </c>
      <c r="W1296" s="1">
        <v>7</v>
      </c>
      <c r="X1296" s="1">
        <v>19.46</v>
      </c>
      <c r="Y1296" s="4">
        <v>89609</v>
      </c>
    </row>
    <row r="1297" spans="1:25" ht="12.75" customHeight="1" x14ac:dyDescent="0.25">
      <c r="A1297" s="1">
        <v>24952</v>
      </c>
      <c r="B1297" s="1" t="s">
        <v>106</v>
      </c>
      <c r="C1297" s="1">
        <v>0.06</v>
      </c>
      <c r="D1297" s="1">
        <v>3.74</v>
      </c>
      <c r="E1297" s="1">
        <v>0.94</v>
      </c>
      <c r="F1297" s="1">
        <v>2334</v>
      </c>
      <c r="G1297" s="1" t="s">
        <v>2204</v>
      </c>
      <c r="H1297" s="1" t="s">
        <v>49</v>
      </c>
      <c r="I1297" s="1" t="s">
        <v>40</v>
      </c>
      <c r="J1297" s="1" t="s">
        <v>29</v>
      </c>
      <c r="K1297" s="1" t="s">
        <v>66</v>
      </c>
      <c r="L1297" s="1" t="s">
        <v>31</v>
      </c>
      <c r="M1297" s="1" t="s">
        <v>2207</v>
      </c>
      <c r="N1297" s="1">
        <v>0.83</v>
      </c>
      <c r="O1297" s="1" t="s">
        <v>33</v>
      </c>
      <c r="P1297" s="1" t="s">
        <v>61</v>
      </c>
      <c r="Q1297" s="1" t="s">
        <v>1858</v>
      </c>
      <c r="R1297" s="1" t="s">
        <v>2205</v>
      </c>
      <c r="S1297" s="1">
        <v>53220</v>
      </c>
      <c r="T1297" s="3">
        <v>42157</v>
      </c>
      <c r="U1297" s="3">
        <v>42164</v>
      </c>
      <c r="V1297" s="1">
        <v>-7.6849999999999996</v>
      </c>
      <c r="W1297" s="1">
        <v>12</v>
      </c>
      <c r="X1297" s="1">
        <v>44.75</v>
      </c>
      <c r="Y1297" s="4">
        <v>89610</v>
      </c>
    </row>
    <row r="1298" spans="1:25" ht="12.75" customHeight="1" x14ac:dyDescent="0.25">
      <c r="A1298" s="1">
        <v>25241</v>
      </c>
      <c r="B1298" s="1" t="s">
        <v>47</v>
      </c>
      <c r="C1298" s="1">
        <v>0.06</v>
      </c>
      <c r="D1298" s="1">
        <v>2.08</v>
      </c>
      <c r="E1298" s="1">
        <v>5.33</v>
      </c>
      <c r="F1298" s="1">
        <v>2338</v>
      </c>
      <c r="G1298" s="1" t="s">
        <v>2208</v>
      </c>
      <c r="H1298" s="1" t="s">
        <v>49</v>
      </c>
      <c r="I1298" s="1" t="s">
        <v>40</v>
      </c>
      <c r="J1298" s="1" t="s">
        <v>41</v>
      </c>
      <c r="K1298" s="1" t="s">
        <v>50</v>
      </c>
      <c r="L1298" s="1" t="s">
        <v>59</v>
      </c>
      <c r="M1298" s="1" t="s">
        <v>744</v>
      </c>
      <c r="N1298" s="1">
        <v>0.43</v>
      </c>
      <c r="O1298" s="1" t="s">
        <v>33</v>
      </c>
      <c r="P1298" s="1" t="s">
        <v>53</v>
      </c>
      <c r="Q1298" s="1" t="s">
        <v>415</v>
      </c>
      <c r="R1298" s="1" t="s">
        <v>2109</v>
      </c>
      <c r="S1298" s="1">
        <v>20740</v>
      </c>
      <c r="T1298" s="3">
        <v>42017</v>
      </c>
      <c r="U1298" s="3">
        <v>42017</v>
      </c>
      <c r="V1298" s="1">
        <v>-82.559200000000004</v>
      </c>
      <c r="W1298" s="1">
        <v>4</v>
      </c>
      <c r="X1298" s="1">
        <v>9.23</v>
      </c>
      <c r="Y1298" s="4">
        <v>91480</v>
      </c>
    </row>
    <row r="1299" spans="1:25" ht="12.75" customHeight="1" x14ac:dyDescent="0.25">
      <c r="A1299" s="1">
        <v>26137</v>
      </c>
      <c r="B1299" s="1" t="s">
        <v>25</v>
      </c>
      <c r="C1299" s="1">
        <v>0.1</v>
      </c>
      <c r="D1299" s="1">
        <v>6.75</v>
      </c>
      <c r="E1299" s="1">
        <v>2.99</v>
      </c>
      <c r="F1299" s="1">
        <v>2338</v>
      </c>
      <c r="G1299" s="1" t="s">
        <v>2208</v>
      </c>
      <c r="H1299" s="1" t="s">
        <v>49</v>
      </c>
      <c r="I1299" s="1" t="s">
        <v>40</v>
      </c>
      <c r="J1299" s="1" t="s">
        <v>29</v>
      </c>
      <c r="K1299" s="1" t="s">
        <v>109</v>
      </c>
      <c r="L1299" s="1" t="s">
        <v>59</v>
      </c>
      <c r="M1299" s="1" t="s">
        <v>2209</v>
      </c>
      <c r="N1299" s="1">
        <v>0.35</v>
      </c>
      <c r="O1299" s="1" t="s">
        <v>33</v>
      </c>
      <c r="P1299" s="1" t="s">
        <v>53</v>
      </c>
      <c r="Q1299" s="1" t="s">
        <v>415</v>
      </c>
      <c r="R1299" s="1" t="s">
        <v>2109</v>
      </c>
      <c r="S1299" s="1">
        <v>20740</v>
      </c>
      <c r="T1299" s="3">
        <v>42092</v>
      </c>
      <c r="U1299" s="3">
        <v>42092</v>
      </c>
      <c r="V1299" s="1">
        <v>18.147500000000001</v>
      </c>
      <c r="W1299" s="1">
        <v>15</v>
      </c>
      <c r="X1299" s="1">
        <v>96.13</v>
      </c>
      <c r="Y1299" s="4">
        <v>91481</v>
      </c>
    </row>
    <row r="1300" spans="1:25" ht="12.75" customHeight="1" x14ac:dyDescent="0.25">
      <c r="A1300" s="1">
        <v>22526</v>
      </c>
      <c r="B1300" s="1" t="s">
        <v>56</v>
      </c>
      <c r="C1300" s="1">
        <v>0.05</v>
      </c>
      <c r="D1300" s="1">
        <v>11.58</v>
      </c>
      <c r="E1300" s="1">
        <v>6.97</v>
      </c>
      <c r="F1300" s="1">
        <v>2339</v>
      </c>
      <c r="G1300" s="1" t="s">
        <v>2210</v>
      </c>
      <c r="H1300" s="1" t="s">
        <v>49</v>
      </c>
      <c r="I1300" s="1" t="s">
        <v>40</v>
      </c>
      <c r="J1300" s="1" t="s">
        <v>29</v>
      </c>
      <c r="K1300" s="1" t="s">
        <v>69</v>
      </c>
      <c r="L1300" s="1" t="s">
        <v>59</v>
      </c>
      <c r="M1300" s="1" t="s">
        <v>686</v>
      </c>
      <c r="N1300" s="1">
        <v>0.35</v>
      </c>
      <c r="O1300" s="1" t="s">
        <v>33</v>
      </c>
      <c r="P1300" s="1" t="s">
        <v>61</v>
      </c>
      <c r="Q1300" s="1" t="s">
        <v>130</v>
      </c>
      <c r="R1300" s="1" t="s">
        <v>2211</v>
      </c>
      <c r="S1300" s="1">
        <v>77015</v>
      </c>
      <c r="T1300" s="3">
        <v>42149</v>
      </c>
      <c r="U1300" s="3">
        <v>42152</v>
      </c>
      <c r="V1300" s="1">
        <v>2.8060000000000027</v>
      </c>
      <c r="W1300" s="1">
        <v>6</v>
      </c>
      <c r="X1300" s="1">
        <v>73.959999999999994</v>
      </c>
      <c r="Y1300" s="4">
        <v>91482</v>
      </c>
    </row>
    <row r="1301" spans="1:25" ht="12.75" customHeight="1" x14ac:dyDescent="0.25">
      <c r="A1301" s="1">
        <v>19052</v>
      </c>
      <c r="B1301" s="1" t="s">
        <v>56</v>
      </c>
      <c r="C1301" s="1">
        <v>7.0000000000000007E-2</v>
      </c>
      <c r="D1301" s="1">
        <v>200.98</v>
      </c>
      <c r="E1301" s="1">
        <v>23.76</v>
      </c>
      <c r="F1301" s="1">
        <v>2345</v>
      </c>
      <c r="G1301" s="1" t="s">
        <v>2212</v>
      </c>
      <c r="H1301" s="1" t="s">
        <v>39</v>
      </c>
      <c r="I1301" s="1" t="s">
        <v>28</v>
      </c>
      <c r="J1301" s="1" t="s">
        <v>41</v>
      </c>
      <c r="K1301" s="1" t="s">
        <v>42</v>
      </c>
      <c r="L1301" s="1" t="s">
        <v>43</v>
      </c>
      <c r="M1301" s="1" t="s">
        <v>2213</v>
      </c>
      <c r="N1301" s="1">
        <v>0.57999999999999996</v>
      </c>
      <c r="O1301" s="1" t="s">
        <v>33</v>
      </c>
      <c r="P1301" s="1" t="s">
        <v>136</v>
      </c>
      <c r="Q1301" s="1" t="s">
        <v>613</v>
      </c>
      <c r="R1301" s="1" t="s">
        <v>2129</v>
      </c>
      <c r="S1301" s="1">
        <v>42003</v>
      </c>
      <c r="T1301" s="3">
        <v>42077</v>
      </c>
      <c r="U1301" s="3">
        <v>42078</v>
      </c>
      <c r="V1301" s="1">
        <v>-132.42600000000002</v>
      </c>
      <c r="W1301" s="1">
        <v>9</v>
      </c>
      <c r="X1301" s="1">
        <v>1805.9</v>
      </c>
      <c r="Y1301" s="4">
        <v>89504</v>
      </c>
    </row>
    <row r="1302" spans="1:25" ht="12.75" customHeight="1" x14ac:dyDescent="0.25">
      <c r="A1302" s="1">
        <v>19053</v>
      </c>
      <c r="B1302" s="1" t="s">
        <v>56</v>
      </c>
      <c r="C1302" s="1">
        <v>0.02</v>
      </c>
      <c r="D1302" s="1">
        <v>179.29</v>
      </c>
      <c r="E1302" s="1">
        <v>29.21</v>
      </c>
      <c r="F1302" s="1">
        <v>2345</v>
      </c>
      <c r="G1302" s="1" t="s">
        <v>2212</v>
      </c>
      <c r="H1302" s="1" t="s">
        <v>39</v>
      </c>
      <c r="I1302" s="1" t="s">
        <v>28</v>
      </c>
      <c r="J1302" s="1" t="s">
        <v>41</v>
      </c>
      <c r="K1302" s="1" t="s">
        <v>152</v>
      </c>
      <c r="L1302" s="1" t="s">
        <v>121</v>
      </c>
      <c r="M1302" s="1" t="s">
        <v>629</v>
      </c>
      <c r="N1302" s="1">
        <v>0.76</v>
      </c>
      <c r="O1302" s="1" t="s">
        <v>33</v>
      </c>
      <c r="P1302" s="1" t="s">
        <v>136</v>
      </c>
      <c r="Q1302" s="1" t="s">
        <v>613</v>
      </c>
      <c r="R1302" s="1" t="s">
        <v>2129</v>
      </c>
      <c r="S1302" s="1">
        <v>42003</v>
      </c>
      <c r="T1302" s="3">
        <v>42077</v>
      </c>
      <c r="U1302" s="3">
        <v>42077</v>
      </c>
      <c r="V1302" s="1">
        <v>-411.23599999999999</v>
      </c>
      <c r="W1302" s="1">
        <v>2</v>
      </c>
      <c r="X1302" s="1">
        <v>311.41000000000003</v>
      </c>
      <c r="Y1302" s="4">
        <v>89504</v>
      </c>
    </row>
    <row r="1303" spans="1:25" ht="12.75" customHeight="1" x14ac:dyDescent="0.25">
      <c r="A1303" s="1">
        <v>20776</v>
      </c>
      <c r="B1303" s="1" t="s">
        <v>106</v>
      </c>
      <c r="C1303" s="1">
        <v>0.03</v>
      </c>
      <c r="D1303" s="1">
        <v>297.64</v>
      </c>
      <c r="E1303" s="1">
        <v>14.7</v>
      </c>
      <c r="F1303" s="1">
        <v>2346</v>
      </c>
      <c r="G1303" s="1" t="s">
        <v>2214</v>
      </c>
      <c r="H1303" s="1" t="s">
        <v>39</v>
      </c>
      <c r="I1303" s="1" t="s">
        <v>28</v>
      </c>
      <c r="J1303" s="1" t="s">
        <v>77</v>
      </c>
      <c r="K1303" s="1" t="s">
        <v>85</v>
      </c>
      <c r="L1303" s="1" t="s">
        <v>43</v>
      </c>
      <c r="M1303" s="1" t="s">
        <v>565</v>
      </c>
      <c r="N1303" s="1">
        <v>0.56999999999999995</v>
      </c>
      <c r="O1303" s="1" t="s">
        <v>33</v>
      </c>
      <c r="P1303" s="1" t="s">
        <v>136</v>
      </c>
      <c r="Q1303" s="1" t="s">
        <v>613</v>
      </c>
      <c r="R1303" s="1" t="s">
        <v>2215</v>
      </c>
      <c r="S1303" s="1">
        <v>40258</v>
      </c>
      <c r="T1303" s="3">
        <v>42014</v>
      </c>
      <c r="U1303" s="3">
        <v>42019</v>
      </c>
      <c r="V1303" s="1">
        <v>-48.971999999999994</v>
      </c>
      <c r="W1303" s="1">
        <v>12</v>
      </c>
      <c r="X1303" s="1">
        <v>3707.05</v>
      </c>
      <c r="Y1303" s="4">
        <v>89503</v>
      </c>
    </row>
    <row r="1304" spans="1:25" ht="12.75" customHeight="1" x14ac:dyDescent="0.25">
      <c r="A1304" s="1">
        <v>21627</v>
      </c>
      <c r="B1304" s="1" t="s">
        <v>25</v>
      </c>
      <c r="C1304" s="1">
        <v>0.1</v>
      </c>
      <c r="D1304" s="1">
        <v>218.75</v>
      </c>
      <c r="E1304" s="1">
        <v>69.64</v>
      </c>
      <c r="F1304" s="1">
        <v>2346</v>
      </c>
      <c r="G1304" s="1" t="s">
        <v>2214</v>
      </c>
      <c r="H1304" s="1" t="s">
        <v>39</v>
      </c>
      <c r="I1304" s="1" t="s">
        <v>28</v>
      </c>
      <c r="J1304" s="1" t="s">
        <v>41</v>
      </c>
      <c r="K1304" s="1" t="s">
        <v>152</v>
      </c>
      <c r="L1304" s="1" t="s">
        <v>121</v>
      </c>
      <c r="M1304" s="1" t="s">
        <v>655</v>
      </c>
      <c r="N1304" s="1">
        <v>0.77</v>
      </c>
      <c r="O1304" s="1" t="s">
        <v>33</v>
      </c>
      <c r="P1304" s="1" t="s">
        <v>136</v>
      </c>
      <c r="Q1304" s="1" t="s">
        <v>613</v>
      </c>
      <c r="R1304" s="1" t="s">
        <v>2215</v>
      </c>
      <c r="S1304" s="1">
        <v>40258</v>
      </c>
      <c r="T1304" s="3">
        <v>42144</v>
      </c>
      <c r="U1304" s="3">
        <v>42145</v>
      </c>
      <c r="V1304" s="1">
        <v>62.297999999999995</v>
      </c>
      <c r="W1304" s="1">
        <v>17</v>
      </c>
      <c r="X1304" s="1">
        <v>2805.18</v>
      </c>
      <c r="Y1304" s="4">
        <v>89505</v>
      </c>
    </row>
    <row r="1305" spans="1:25" ht="12.75" customHeight="1" x14ac:dyDescent="0.25">
      <c r="A1305" s="1">
        <v>18675</v>
      </c>
      <c r="B1305" s="1" t="s">
        <v>47</v>
      </c>
      <c r="C1305" s="1">
        <v>0.08</v>
      </c>
      <c r="D1305" s="1">
        <v>6.48</v>
      </c>
      <c r="E1305" s="1">
        <v>7.49</v>
      </c>
      <c r="F1305" s="1">
        <v>2351</v>
      </c>
      <c r="G1305" s="1" t="s">
        <v>2216</v>
      </c>
      <c r="H1305" s="1" t="s">
        <v>49</v>
      </c>
      <c r="I1305" s="1" t="s">
        <v>28</v>
      </c>
      <c r="J1305" s="1" t="s">
        <v>29</v>
      </c>
      <c r="K1305" s="1" t="s">
        <v>93</v>
      </c>
      <c r="L1305" s="1" t="s">
        <v>59</v>
      </c>
      <c r="M1305" s="1" t="s">
        <v>1950</v>
      </c>
      <c r="N1305" s="1">
        <v>0.37</v>
      </c>
      <c r="O1305" s="1" t="s">
        <v>33</v>
      </c>
      <c r="P1305" s="1" t="s">
        <v>53</v>
      </c>
      <c r="Q1305" s="1" t="s">
        <v>415</v>
      </c>
      <c r="R1305" s="1" t="s">
        <v>2217</v>
      </c>
      <c r="S1305" s="1">
        <v>21114</v>
      </c>
      <c r="T1305" s="3">
        <v>42093</v>
      </c>
      <c r="U1305" s="3">
        <v>42096</v>
      </c>
      <c r="V1305" s="1">
        <v>-119.32</v>
      </c>
      <c r="W1305" s="1">
        <v>13</v>
      </c>
      <c r="X1305" s="1">
        <v>80.86</v>
      </c>
      <c r="Y1305" s="4">
        <v>86163</v>
      </c>
    </row>
    <row r="1306" spans="1:25" ht="12.75" customHeight="1" x14ac:dyDescent="0.25">
      <c r="A1306" s="1">
        <v>20904</v>
      </c>
      <c r="B1306" s="1" t="s">
        <v>47</v>
      </c>
      <c r="C1306" s="1">
        <v>0.06</v>
      </c>
      <c r="D1306" s="1">
        <v>59.76</v>
      </c>
      <c r="E1306" s="1">
        <v>9.7100000000000009</v>
      </c>
      <c r="F1306" s="1">
        <v>2352</v>
      </c>
      <c r="G1306" s="1" t="s">
        <v>2218</v>
      </c>
      <c r="H1306" s="1" t="s">
        <v>49</v>
      </c>
      <c r="I1306" s="1" t="s">
        <v>114</v>
      </c>
      <c r="J1306" s="1" t="s">
        <v>29</v>
      </c>
      <c r="K1306" s="1" t="s">
        <v>141</v>
      </c>
      <c r="L1306" s="1" t="s">
        <v>59</v>
      </c>
      <c r="M1306" s="1" t="s">
        <v>1028</v>
      </c>
      <c r="N1306" s="1">
        <v>0.56999999999999995</v>
      </c>
      <c r="O1306" s="1" t="s">
        <v>33</v>
      </c>
      <c r="P1306" s="1" t="s">
        <v>53</v>
      </c>
      <c r="Q1306" s="1" t="s">
        <v>415</v>
      </c>
      <c r="R1306" s="1" t="s">
        <v>2219</v>
      </c>
      <c r="S1306" s="1">
        <v>21501</v>
      </c>
      <c r="T1306" s="3">
        <v>42175</v>
      </c>
      <c r="U1306" s="3">
        <v>42178</v>
      </c>
      <c r="V1306" s="1">
        <v>756.67470000000003</v>
      </c>
      <c r="W1306" s="1">
        <v>18</v>
      </c>
      <c r="X1306" s="1">
        <v>1096.6300000000001</v>
      </c>
      <c r="Y1306" s="4">
        <v>86165</v>
      </c>
    </row>
    <row r="1307" spans="1:25" ht="12.75" customHeight="1" x14ac:dyDescent="0.25">
      <c r="A1307" s="1">
        <v>20905</v>
      </c>
      <c r="B1307" s="1" t="s">
        <v>47</v>
      </c>
      <c r="C1307" s="1">
        <v>7.0000000000000007E-2</v>
      </c>
      <c r="D1307" s="1">
        <v>195.99</v>
      </c>
      <c r="E1307" s="1">
        <v>4.2</v>
      </c>
      <c r="F1307" s="1">
        <v>2352</v>
      </c>
      <c r="G1307" s="1" t="s">
        <v>2218</v>
      </c>
      <c r="H1307" s="1" t="s">
        <v>49</v>
      </c>
      <c r="I1307" s="1" t="s">
        <v>114</v>
      </c>
      <c r="J1307" s="1" t="s">
        <v>77</v>
      </c>
      <c r="K1307" s="1" t="s">
        <v>78</v>
      </c>
      <c r="L1307" s="1" t="s">
        <v>59</v>
      </c>
      <c r="M1307" s="1" t="s">
        <v>2220</v>
      </c>
      <c r="N1307" s="1">
        <v>0.56000000000000005</v>
      </c>
      <c r="O1307" s="1" t="s">
        <v>33</v>
      </c>
      <c r="P1307" s="1" t="s">
        <v>53</v>
      </c>
      <c r="Q1307" s="1" t="s">
        <v>415</v>
      </c>
      <c r="R1307" s="1" t="s">
        <v>2219</v>
      </c>
      <c r="S1307" s="1">
        <v>21501</v>
      </c>
      <c r="T1307" s="3">
        <v>42175</v>
      </c>
      <c r="U1307" s="3">
        <v>42178</v>
      </c>
      <c r="V1307" s="1">
        <v>-222.34299999999999</v>
      </c>
      <c r="W1307" s="1">
        <v>4</v>
      </c>
      <c r="X1307" s="1">
        <v>632.12</v>
      </c>
      <c r="Y1307" s="4">
        <v>86165</v>
      </c>
    </row>
    <row r="1308" spans="1:25" ht="12.75" customHeight="1" x14ac:dyDescent="0.25">
      <c r="A1308" s="1">
        <v>19270</v>
      </c>
      <c r="B1308" s="1" t="s">
        <v>37</v>
      </c>
      <c r="C1308" s="1">
        <v>0.09</v>
      </c>
      <c r="D1308" s="1">
        <v>71.37</v>
      </c>
      <c r="E1308" s="1">
        <v>69</v>
      </c>
      <c r="F1308" s="1">
        <v>2352</v>
      </c>
      <c r="G1308" s="1" t="s">
        <v>2218</v>
      </c>
      <c r="H1308" s="1" t="s">
        <v>49</v>
      </c>
      <c r="I1308" s="1" t="s">
        <v>40</v>
      </c>
      <c r="J1308" s="1" t="s">
        <v>41</v>
      </c>
      <c r="K1308" s="1" t="s">
        <v>152</v>
      </c>
      <c r="L1308" s="1" t="s">
        <v>236</v>
      </c>
      <c r="M1308" s="1" t="s">
        <v>2221</v>
      </c>
      <c r="N1308" s="1">
        <v>0.68</v>
      </c>
      <c r="O1308" s="1" t="s">
        <v>33</v>
      </c>
      <c r="P1308" s="1" t="s">
        <v>53</v>
      </c>
      <c r="Q1308" s="1" t="s">
        <v>415</v>
      </c>
      <c r="R1308" s="1" t="s">
        <v>2219</v>
      </c>
      <c r="S1308" s="1">
        <v>21501</v>
      </c>
      <c r="T1308" s="3">
        <v>42178</v>
      </c>
      <c r="U1308" s="3">
        <v>42179</v>
      </c>
      <c r="V1308" s="1">
        <v>-1537.1356000000003</v>
      </c>
      <c r="W1308" s="1">
        <v>19</v>
      </c>
      <c r="X1308" s="1">
        <v>1302.98</v>
      </c>
      <c r="Y1308" s="4">
        <v>86166</v>
      </c>
    </row>
    <row r="1309" spans="1:25" ht="12.75" customHeight="1" x14ac:dyDescent="0.25">
      <c r="A1309" s="1">
        <v>25338</v>
      </c>
      <c r="B1309" s="1" t="s">
        <v>47</v>
      </c>
      <c r="C1309" s="1">
        <v>0.04</v>
      </c>
      <c r="D1309" s="1">
        <v>5.98</v>
      </c>
      <c r="E1309" s="1">
        <v>0.96</v>
      </c>
      <c r="F1309" s="1">
        <v>2353</v>
      </c>
      <c r="G1309" s="1" t="s">
        <v>2222</v>
      </c>
      <c r="H1309" s="1" t="s">
        <v>49</v>
      </c>
      <c r="I1309" s="1" t="s">
        <v>28</v>
      </c>
      <c r="J1309" s="1" t="s">
        <v>29</v>
      </c>
      <c r="K1309" s="1" t="s">
        <v>30</v>
      </c>
      <c r="L1309" s="1" t="s">
        <v>31</v>
      </c>
      <c r="M1309" s="1" t="s">
        <v>1819</v>
      </c>
      <c r="N1309" s="1">
        <v>0.6</v>
      </c>
      <c r="O1309" s="1" t="s">
        <v>33</v>
      </c>
      <c r="P1309" s="1" t="s">
        <v>53</v>
      </c>
      <c r="Q1309" s="1" t="s">
        <v>415</v>
      </c>
      <c r="R1309" s="1" t="s">
        <v>2223</v>
      </c>
      <c r="S1309" s="1">
        <v>21040</v>
      </c>
      <c r="T1309" s="3">
        <v>42123</v>
      </c>
      <c r="U1309" s="3">
        <v>42124</v>
      </c>
      <c r="V1309" s="1">
        <v>52.697600000000001</v>
      </c>
      <c r="W1309" s="1">
        <v>22</v>
      </c>
      <c r="X1309" s="1">
        <v>131.79</v>
      </c>
      <c r="Y1309" s="4">
        <v>86164</v>
      </c>
    </row>
    <row r="1310" spans="1:25" ht="12.75" customHeight="1" x14ac:dyDescent="0.25">
      <c r="A1310" s="1">
        <v>25339</v>
      </c>
      <c r="B1310" s="1" t="s">
        <v>47</v>
      </c>
      <c r="C1310" s="1">
        <v>0.01</v>
      </c>
      <c r="D1310" s="1">
        <v>20.99</v>
      </c>
      <c r="E1310" s="1">
        <v>0.99</v>
      </c>
      <c r="F1310" s="1">
        <v>2353</v>
      </c>
      <c r="G1310" s="1" t="s">
        <v>2222</v>
      </c>
      <c r="H1310" s="1" t="s">
        <v>49</v>
      </c>
      <c r="I1310" s="1" t="s">
        <v>28</v>
      </c>
      <c r="J1310" s="1" t="s">
        <v>77</v>
      </c>
      <c r="K1310" s="1" t="s">
        <v>78</v>
      </c>
      <c r="L1310" s="1" t="s">
        <v>31</v>
      </c>
      <c r="M1310" s="1" t="s">
        <v>596</v>
      </c>
      <c r="N1310" s="1">
        <v>0.56999999999999995</v>
      </c>
      <c r="O1310" s="1" t="s">
        <v>33</v>
      </c>
      <c r="P1310" s="1" t="s">
        <v>53</v>
      </c>
      <c r="Q1310" s="1" t="s">
        <v>415</v>
      </c>
      <c r="R1310" s="1" t="s">
        <v>2223</v>
      </c>
      <c r="S1310" s="1">
        <v>21040</v>
      </c>
      <c r="T1310" s="3">
        <v>42123</v>
      </c>
      <c r="U1310" s="3">
        <v>42124</v>
      </c>
      <c r="V1310" s="1">
        <v>-78.194159999999982</v>
      </c>
      <c r="W1310" s="1">
        <v>2</v>
      </c>
      <c r="X1310" s="1">
        <v>35.33</v>
      </c>
      <c r="Y1310" s="4">
        <v>86164</v>
      </c>
    </row>
    <row r="1311" spans="1:25" ht="12.75" customHeight="1" x14ac:dyDescent="0.25">
      <c r="A1311" s="1">
        <v>22649</v>
      </c>
      <c r="B1311" s="1" t="s">
        <v>37</v>
      </c>
      <c r="C1311" s="1">
        <v>0.1</v>
      </c>
      <c r="D1311" s="1">
        <v>78.69</v>
      </c>
      <c r="E1311" s="1">
        <v>19.989999999999998</v>
      </c>
      <c r="F1311" s="1">
        <v>2355</v>
      </c>
      <c r="G1311" s="1" t="s">
        <v>2224</v>
      </c>
      <c r="H1311" s="1" t="s">
        <v>49</v>
      </c>
      <c r="I1311" s="1" t="s">
        <v>114</v>
      </c>
      <c r="J1311" s="1" t="s">
        <v>41</v>
      </c>
      <c r="K1311" s="1" t="s">
        <v>50</v>
      </c>
      <c r="L1311" s="1" t="s">
        <v>59</v>
      </c>
      <c r="M1311" s="1" t="s">
        <v>60</v>
      </c>
      <c r="N1311" s="1">
        <v>0.43</v>
      </c>
      <c r="O1311" s="1" t="s">
        <v>33</v>
      </c>
      <c r="P1311" s="1" t="s">
        <v>34</v>
      </c>
      <c r="Q1311" s="1" t="s">
        <v>45</v>
      </c>
      <c r="R1311" s="1" t="s">
        <v>2198</v>
      </c>
      <c r="S1311" s="1">
        <v>92236</v>
      </c>
      <c r="T1311" s="3">
        <v>42050</v>
      </c>
      <c r="U1311" s="3">
        <v>42051</v>
      </c>
      <c r="V1311" s="1">
        <v>465.43949999999995</v>
      </c>
      <c r="W1311" s="1">
        <v>9</v>
      </c>
      <c r="X1311" s="1">
        <v>674.55</v>
      </c>
      <c r="Y1311" s="4">
        <v>91304</v>
      </c>
    </row>
    <row r="1312" spans="1:25" ht="12.75" customHeight="1" x14ac:dyDescent="0.25">
      <c r="A1312" s="1">
        <v>21511</v>
      </c>
      <c r="B1312" s="1" t="s">
        <v>56</v>
      </c>
      <c r="C1312" s="1">
        <v>0.06</v>
      </c>
      <c r="D1312" s="1">
        <v>146.34</v>
      </c>
      <c r="E1312" s="1">
        <v>43.75</v>
      </c>
      <c r="F1312" s="1">
        <v>2355</v>
      </c>
      <c r="G1312" s="1" t="s">
        <v>2224</v>
      </c>
      <c r="H1312" s="1" t="s">
        <v>39</v>
      </c>
      <c r="I1312" s="1" t="s">
        <v>114</v>
      </c>
      <c r="J1312" s="1" t="s">
        <v>41</v>
      </c>
      <c r="K1312" s="1" t="s">
        <v>152</v>
      </c>
      <c r="L1312" s="1" t="s">
        <v>121</v>
      </c>
      <c r="M1312" s="1" t="s">
        <v>2190</v>
      </c>
      <c r="N1312" s="1">
        <v>0.65</v>
      </c>
      <c r="O1312" s="1" t="s">
        <v>33</v>
      </c>
      <c r="P1312" s="1" t="s">
        <v>34</v>
      </c>
      <c r="Q1312" s="1" t="s">
        <v>45</v>
      </c>
      <c r="R1312" s="1" t="s">
        <v>2198</v>
      </c>
      <c r="S1312" s="1">
        <v>92236</v>
      </c>
      <c r="T1312" s="3">
        <v>42171</v>
      </c>
      <c r="U1312" s="3">
        <v>42173</v>
      </c>
      <c r="V1312" s="1">
        <v>-89.27</v>
      </c>
      <c r="W1312" s="1">
        <v>12</v>
      </c>
      <c r="X1312" s="1">
        <v>1721.24</v>
      </c>
      <c r="Y1312" s="4">
        <v>91306</v>
      </c>
    </row>
    <row r="1313" spans="1:25" ht="12.75" customHeight="1" x14ac:dyDescent="0.25">
      <c r="A1313" s="1">
        <v>24526</v>
      </c>
      <c r="B1313" s="1" t="s">
        <v>56</v>
      </c>
      <c r="C1313" s="1">
        <v>0</v>
      </c>
      <c r="D1313" s="1">
        <v>29.34</v>
      </c>
      <c r="E1313" s="1">
        <v>7.87</v>
      </c>
      <c r="F1313" s="1">
        <v>2356</v>
      </c>
      <c r="G1313" s="1" t="s">
        <v>2225</v>
      </c>
      <c r="H1313" s="1" t="s">
        <v>49</v>
      </c>
      <c r="I1313" s="1" t="s">
        <v>114</v>
      </c>
      <c r="J1313" s="1" t="s">
        <v>41</v>
      </c>
      <c r="K1313" s="1" t="s">
        <v>50</v>
      </c>
      <c r="L1313" s="1" t="s">
        <v>59</v>
      </c>
      <c r="M1313" s="1" t="s">
        <v>556</v>
      </c>
      <c r="N1313" s="1">
        <v>0.54</v>
      </c>
      <c r="O1313" s="1" t="s">
        <v>33</v>
      </c>
      <c r="P1313" s="1" t="s">
        <v>34</v>
      </c>
      <c r="Q1313" s="1" t="s">
        <v>2226</v>
      </c>
      <c r="R1313" s="1" t="s">
        <v>2227</v>
      </c>
      <c r="S1313" s="1">
        <v>82901</v>
      </c>
      <c r="T1313" s="3">
        <v>42078</v>
      </c>
      <c r="U1313" s="3">
        <v>42080</v>
      </c>
      <c r="V1313" s="1">
        <v>385.37</v>
      </c>
      <c r="W1313" s="1">
        <v>22</v>
      </c>
      <c r="X1313" s="1">
        <v>668.38</v>
      </c>
      <c r="Y1313" s="4">
        <v>91305</v>
      </c>
    </row>
    <row r="1314" spans="1:25" ht="12.75" customHeight="1" x14ac:dyDescent="0.25">
      <c r="A1314" s="1">
        <v>20798</v>
      </c>
      <c r="B1314" s="1" t="s">
        <v>106</v>
      </c>
      <c r="C1314" s="1">
        <v>0.1</v>
      </c>
      <c r="D1314" s="1">
        <v>205.99</v>
      </c>
      <c r="E1314" s="1">
        <v>8.99</v>
      </c>
      <c r="F1314" s="1">
        <v>2358</v>
      </c>
      <c r="G1314" s="1" t="s">
        <v>2228</v>
      </c>
      <c r="H1314" s="1" t="s">
        <v>49</v>
      </c>
      <c r="I1314" s="1" t="s">
        <v>28</v>
      </c>
      <c r="J1314" s="1" t="s">
        <v>77</v>
      </c>
      <c r="K1314" s="1" t="s">
        <v>78</v>
      </c>
      <c r="L1314" s="1" t="s">
        <v>59</v>
      </c>
      <c r="M1314" s="1" t="s">
        <v>107</v>
      </c>
      <c r="N1314" s="1">
        <v>0.56000000000000005</v>
      </c>
      <c r="O1314" s="1" t="s">
        <v>33</v>
      </c>
      <c r="P1314" s="1" t="s">
        <v>136</v>
      </c>
      <c r="Q1314" s="1" t="s">
        <v>362</v>
      </c>
      <c r="R1314" s="1" t="s">
        <v>2056</v>
      </c>
      <c r="S1314" s="1">
        <v>33311</v>
      </c>
      <c r="T1314" s="3">
        <v>42067</v>
      </c>
      <c r="U1314" s="3">
        <v>42071</v>
      </c>
      <c r="V1314" s="1">
        <v>147</v>
      </c>
      <c r="W1314" s="1">
        <v>2</v>
      </c>
      <c r="X1314" s="1">
        <v>324.62</v>
      </c>
      <c r="Y1314" s="4">
        <v>88267</v>
      </c>
    </row>
    <row r="1315" spans="1:25" ht="12.75" customHeight="1" x14ac:dyDescent="0.25">
      <c r="A1315" s="1">
        <v>18892</v>
      </c>
      <c r="B1315" s="1" t="s">
        <v>47</v>
      </c>
      <c r="C1315" s="1">
        <v>0.05</v>
      </c>
      <c r="D1315" s="1">
        <v>2.08</v>
      </c>
      <c r="E1315" s="1">
        <v>2.56</v>
      </c>
      <c r="F1315" s="1">
        <v>2358</v>
      </c>
      <c r="G1315" s="1" t="s">
        <v>2228</v>
      </c>
      <c r="H1315" s="1" t="s">
        <v>49</v>
      </c>
      <c r="I1315" s="1" t="s">
        <v>40</v>
      </c>
      <c r="J1315" s="1" t="s">
        <v>29</v>
      </c>
      <c r="K1315" s="1" t="s">
        <v>174</v>
      </c>
      <c r="L1315" s="1" t="s">
        <v>51</v>
      </c>
      <c r="M1315" s="1" t="s">
        <v>316</v>
      </c>
      <c r="N1315" s="1">
        <v>0.55000000000000004</v>
      </c>
      <c r="O1315" s="1" t="s">
        <v>33</v>
      </c>
      <c r="P1315" s="1" t="s">
        <v>136</v>
      </c>
      <c r="Q1315" s="1" t="s">
        <v>362</v>
      </c>
      <c r="R1315" s="1" t="s">
        <v>2056</v>
      </c>
      <c r="S1315" s="1">
        <v>33311</v>
      </c>
      <c r="T1315" s="3">
        <v>42049</v>
      </c>
      <c r="U1315" s="3">
        <v>42051</v>
      </c>
      <c r="V1315" s="1">
        <v>-1045.0160000000001</v>
      </c>
      <c r="W1315" s="1">
        <v>19</v>
      </c>
      <c r="X1315" s="1">
        <v>40.93</v>
      </c>
      <c r="Y1315" s="4">
        <v>88268</v>
      </c>
    </row>
    <row r="1316" spans="1:25" ht="12.75" customHeight="1" x14ac:dyDescent="0.25">
      <c r="A1316" s="1">
        <v>21772</v>
      </c>
      <c r="B1316" s="1" t="s">
        <v>47</v>
      </c>
      <c r="C1316" s="1">
        <v>0</v>
      </c>
      <c r="D1316" s="1">
        <v>7.28</v>
      </c>
      <c r="E1316" s="1">
        <v>1.77</v>
      </c>
      <c r="F1316" s="1">
        <v>2359</v>
      </c>
      <c r="G1316" s="1" t="s">
        <v>2229</v>
      </c>
      <c r="H1316" s="1" t="s">
        <v>49</v>
      </c>
      <c r="I1316" s="1" t="s">
        <v>40</v>
      </c>
      <c r="J1316" s="1" t="s">
        <v>29</v>
      </c>
      <c r="K1316" s="1" t="s">
        <v>93</v>
      </c>
      <c r="L1316" s="1" t="s">
        <v>31</v>
      </c>
      <c r="M1316" s="1" t="s">
        <v>2230</v>
      </c>
      <c r="N1316" s="1">
        <v>0.37</v>
      </c>
      <c r="O1316" s="1" t="s">
        <v>33</v>
      </c>
      <c r="P1316" s="1" t="s">
        <v>136</v>
      </c>
      <c r="Q1316" s="1" t="s">
        <v>362</v>
      </c>
      <c r="R1316" s="1" t="s">
        <v>2231</v>
      </c>
      <c r="S1316" s="1">
        <v>33917</v>
      </c>
      <c r="T1316" s="3">
        <v>42040</v>
      </c>
      <c r="U1316" s="3">
        <v>42040</v>
      </c>
      <c r="V1316" s="1">
        <v>167.16000000000003</v>
      </c>
      <c r="W1316" s="1">
        <v>7</v>
      </c>
      <c r="X1316" s="1">
        <v>53.42</v>
      </c>
      <c r="Y1316" s="4">
        <v>88265</v>
      </c>
    </row>
    <row r="1317" spans="1:25" ht="12.75" customHeight="1" x14ac:dyDescent="0.25">
      <c r="A1317" s="1">
        <v>24890</v>
      </c>
      <c r="B1317" s="1" t="s">
        <v>25</v>
      </c>
      <c r="C1317" s="1">
        <v>0.06</v>
      </c>
      <c r="D1317" s="1">
        <v>8.33</v>
      </c>
      <c r="E1317" s="1">
        <v>1.99</v>
      </c>
      <c r="F1317" s="1">
        <v>2361</v>
      </c>
      <c r="G1317" s="1" t="s">
        <v>2232</v>
      </c>
      <c r="H1317" s="1" t="s">
        <v>49</v>
      </c>
      <c r="I1317" s="1" t="s">
        <v>28</v>
      </c>
      <c r="J1317" s="1" t="s">
        <v>77</v>
      </c>
      <c r="K1317" s="1" t="s">
        <v>180</v>
      </c>
      <c r="L1317" s="1" t="s">
        <v>51</v>
      </c>
      <c r="M1317" s="1" t="s">
        <v>414</v>
      </c>
      <c r="N1317" s="1">
        <v>0.52</v>
      </c>
      <c r="O1317" s="1" t="s">
        <v>33</v>
      </c>
      <c r="P1317" s="1" t="s">
        <v>136</v>
      </c>
      <c r="Q1317" s="1" t="s">
        <v>362</v>
      </c>
      <c r="R1317" s="1" t="s">
        <v>2233</v>
      </c>
      <c r="S1317" s="1">
        <v>32259</v>
      </c>
      <c r="T1317" s="3">
        <v>42060</v>
      </c>
      <c r="U1317" s="3">
        <v>42061</v>
      </c>
      <c r="V1317" s="1">
        <v>-344.82000000000005</v>
      </c>
      <c r="W1317" s="1">
        <v>1</v>
      </c>
      <c r="X1317" s="1">
        <v>8.49</v>
      </c>
      <c r="Y1317" s="4">
        <v>88266</v>
      </c>
    </row>
    <row r="1318" spans="1:25" ht="12.75" customHeight="1" x14ac:dyDescent="0.25">
      <c r="A1318" s="1">
        <v>19369</v>
      </c>
      <c r="B1318" s="1" t="s">
        <v>25</v>
      </c>
      <c r="C1318" s="1">
        <v>0</v>
      </c>
      <c r="D1318" s="1">
        <v>5.77</v>
      </c>
      <c r="E1318" s="1">
        <v>5.92</v>
      </c>
      <c r="F1318" s="1">
        <v>2363</v>
      </c>
      <c r="G1318" s="1" t="s">
        <v>2234</v>
      </c>
      <c r="H1318" s="1" t="s">
        <v>49</v>
      </c>
      <c r="I1318" s="1" t="s">
        <v>40</v>
      </c>
      <c r="J1318" s="1" t="s">
        <v>41</v>
      </c>
      <c r="K1318" s="1" t="s">
        <v>50</v>
      </c>
      <c r="L1318" s="1" t="s">
        <v>86</v>
      </c>
      <c r="M1318" s="1" t="s">
        <v>2235</v>
      </c>
      <c r="N1318" s="1">
        <v>0.55000000000000004</v>
      </c>
      <c r="O1318" s="1" t="s">
        <v>33</v>
      </c>
      <c r="P1318" s="1" t="s">
        <v>53</v>
      </c>
      <c r="Q1318" s="1" t="s">
        <v>154</v>
      </c>
      <c r="R1318" s="1" t="s">
        <v>2118</v>
      </c>
      <c r="S1318" s="1">
        <v>44256</v>
      </c>
      <c r="T1318" s="3">
        <v>42105</v>
      </c>
      <c r="U1318" s="3">
        <v>42107</v>
      </c>
      <c r="V1318" s="1">
        <v>-61.5276</v>
      </c>
      <c r="W1318" s="1">
        <v>11</v>
      </c>
      <c r="X1318" s="1">
        <v>69.89</v>
      </c>
      <c r="Y1318" s="4">
        <v>90040</v>
      </c>
    </row>
    <row r="1319" spans="1:25" ht="12.75" customHeight="1" x14ac:dyDescent="0.25">
      <c r="A1319" s="1">
        <v>21582</v>
      </c>
      <c r="B1319" s="1" t="s">
        <v>106</v>
      </c>
      <c r="C1319" s="1">
        <v>7.0000000000000007E-2</v>
      </c>
      <c r="D1319" s="1">
        <v>5.98</v>
      </c>
      <c r="E1319" s="1">
        <v>5.79</v>
      </c>
      <c r="F1319" s="1">
        <v>2369</v>
      </c>
      <c r="G1319" s="1" t="s">
        <v>2236</v>
      </c>
      <c r="H1319" s="1" t="s">
        <v>49</v>
      </c>
      <c r="I1319" s="1" t="s">
        <v>114</v>
      </c>
      <c r="J1319" s="1" t="s">
        <v>29</v>
      </c>
      <c r="K1319" s="1" t="s">
        <v>93</v>
      </c>
      <c r="L1319" s="1" t="s">
        <v>59</v>
      </c>
      <c r="M1319" s="1" t="s">
        <v>123</v>
      </c>
      <c r="N1319" s="1">
        <v>0.36</v>
      </c>
      <c r="O1319" s="1" t="s">
        <v>33</v>
      </c>
      <c r="P1319" s="1" t="s">
        <v>136</v>
      </c>
      <c r="Q1319" s="1" t="s">
        <v>362</v>
      </c>
      <c r="R1319" s="1" t="s">
        <v>2237</v>
      </c>
      <c r="S1319" s="1">
        <v>33024</v>
      </c>
      <c r="T1319" s="3">
        <v>42017</v>
      </c>
      <c r="U1319" s="3">
        <v>42019</v>
      </c>
      <c r="V1319" s="1">
        <v>-41.972700000000003</v>
      </c>
      <c r="W1319" s="1">
        <v>13</v>
      </c>
      <c r="X1319" s="1">
        <v>77.42</v>
      </c>
      <c r="Y1319" s="4">
        <v>90408</v>
      </c>
    </row>
    <row r="1320" spans="1:25" ht="12.75" customHeight="1" x14ac:dyDescent="0.25">
      <c r="A1320" s="1">
        <v>21988</v>
      </c>
      <c r="B1320" s="1" t="s">
        <v>56</v>
      </c>
      <c r="C1320" s="1">
        <v>0.01</v>
      </c>
      <c r="D1320" s="1">
        <v>1.76</v>
      </c>
      <c r="E1320" s="1">
        <v>0.7</v>
      </c>
      <c r="F1320" s="1">
        <v>2372</v>
      </c>
      <c r="G1320" s="1" t="s">
        <v>2238</v>
      </c>
      <c r="H1320" s="1" t="s">
        <v>49</v>
      </c>
      <c r="I1320" s="1" t="s">
        <v>28</v>
      </c>
      <c r="J1320" s="1" t="s">
        <v>29</v>
      </c>
      <c r="K1320" s="1" t="s">
        <v>30</v>
      </c>
      <c r="L1320" s="1" t="s">
        <v>31</v>
      </c>
      <c r="M1320" s="1" t="s">
        <v>127</v>
      </c>
      <c r="N1320" s="1">
        <v>0.56000000000000005</v>
      </c>
      <c r="O1320" s="1" t="s">
        <v>33</v>
      </c>
      <c r="P1320" s="1" t="s">
        <v>61</v>
      </c>
      <c r="Q1320" s="1" t="s">
        <v>62</v>
      </c>
      <c r="R1320" s="1" t="s">
        <v>2239</v>
      </c>
      <c r="S1320" s="1">
        <v>55803</v>
      </c>
      <c r="T1320" s="3">
        <v>42078</v>
      </c>
      <c r="U1320" s="3">
        <v>42079</v>
      </c>
      <c r="V1320" s="1">
        <v>-1.56</v>
      </c>
      <c r="W1320" s="1">
        <v>4</v>
      </c>
      <c r="X1320" s="1">
        <v>7.2</v>
      </c>
      <c r="Y1320" s="4">
        <v>90714</v>
      </c>
    </row>
    <row r="1321" spans="1:25" ht="12.75" customHeight="1" x14ac:dyDescent="0.25">
      <c r="A1321" s="1">
        <v>22827</v>
      </c>
      <c r="B1321" s="1" t="s">
        <v>25</v>
      </c>
      <c r="C1321" s="1">
        <v>0.05</v>
      </c>
      <c r="D1321" s="1">
        <v>3.28</v>
      </c>
      <c r="E1321" s="1">
        <v>3.97</v>
      </c>
      <c r="F1321" s="1">
        <v>2376</v>
      </c>
      <c r="G1321" s="1" t="s">
        <v>2240</v>
      </c>
      <c r="H1321" s="1" t="s">
        <v>49</v>
      </c>
      <c r="I1321" s="1" t="s">
        <v>28</v>
      </c>
      <c r="J1321" s="1" t="s">
        <v>29</v>
      </c>
      <c r="K1321" s="1" t="s">
        <v>30</v>
      </c>
      <c r="L1321" s="1" t="s">
        <v>31</v>
      </c>
      <c r="M1321" s="1" t="s">
        <v>1793</v>
      </c>
      <c r="N1321" s="1">
        <v>0.56000000000000005</v>
      </c>
      <c r="O1321" s="1" t="s">
        <v>33</v>
      </c>
      <c r="P1321" s="1" t="s">
        <v>34</v>
      </c>
      <c r="Q1321" s="1" t="s">
        <v>1741</v>
      </c>
      <c r="R1321" s="1" t="s">
        <v>1742</v>
      </c>
      <c r="S1321" s="1">
        <v>83843</v>
      </c>
      <c r="T1321" s="3">
        <v>42068</v>
      </c>
      <c r="U1321" s="3">
        <v>42069</v>
      </c>
      <c r="V1321" s="1">
        <v>-100.24</v>
      </c>
      <c r="W1321" s="1">
        <v>18</v>
      </c>
      <c r="X1321" s="1">
        <v>61.29</v>
      </c>
      <c r="Y1321" s="4">
        <v>91321</v>
      </c>
    </row>
    <row r="1322" spans="1:25" ht="12.75" customHeight="1" x14ac:dyDescent="0.25">
      <c r="A1322" s="1">
        <v>22828</v>
      </c>
      <c r="B1322" s="1" t="s">
        <v>25</v>
      </c>
      <c r="C1322" s="1">
        <v>0.03</v>
      </c>
      <c r="D1322" s="1">
        <v>6.98</v>
      </c>
      <c r="E1322" s="1">
        <v>9.69</v>
      </c>
      <c r="F1322" s="1">
        <v>2376</v>
      </c>
      <c r="G1322" s="1" t="s">
        <v>2240</v>
      </c>
      <c r="H1322" s="1" t="s">
        <v>49</v>
      </c>
      <c r="I1322" s="1" t="s">
        <v>28</v>
      </c>
      <c r="J1322" s="1" t="s">
        <v>29</v>
      </c>
      <c r="K1322" s="1" t="s">
        <v>141</v>
      </c>
      <c r="L1322" s="1" t="s">
        <v>59</v>
      </c>
      <c r="M1322" s="1" t="s">
        <v>2241</v>
      </c>
      <c r="N1322" s="1">
        <v>0.83</v>
      </c>
      <c r="O1322" s="1" t="s">
        <v>33</v>
      </c>
      <c r="P1322" s="1" t="s">
        <v>34</v>
      </c>
      <c r="Q1322" s="1" t="s">
        <v>1741</v>
      </c>
      <c r="R1322" s="1" t="s">
        <v>1742</v>
      </c>
      <c r="S1322" s="1">
        <v>83843</v>
      </c>
      <c r="T1322" s="3">
        <v>42068</v>
      </c>
      <c r="U1322" s="3">
        <v>42070</v>
      </c>
      <c r="V1322" s="1">
        <v>-262.62</v>
      </c>
      <c r="W1322" s="1">
        <v>15</v>
      </c>
      <c r="X1322" s="1">
        <v>109.15</v>
      </c>
      <c r="Y1322" s="4">
        <v>91321</v>
      </c>
    </row>
    <row r="1323" spans="1:25" ht="12.75" customHeight="1" x14ac:dyDescent="0.25">
      <c r="A1323" s="1">
        <v>18151</v>
      </c>
      <c r="B1323" s="1" t="s">
        <v>106</v>
      </c>
      <c r="C1323" s="1">
        <v>0.06</v>
      </c>
      <c r="D1323" s="1">
        <v>122.99</v>
      </c>
      <c r="E1323" s="1">
        <v>19.989999999999998</v>
      </c>
      <c r="F1323" s="1">
        <v>2379</v>
      </c>
      <c r="G1323" s="1" t="s">
        <v>2242</v>
      </c>
      <c r="H1323" s="1" t="s">
        <v>49</v>
      </c>
      <c r="I1323" s="1" t="s">
        <v>58</v>
      </c>
      <c r="J1323" s="1" t="s">
        <v>29</v>
      </c>
      <c r="K1323" s="1" t="s">
        <v>109</v>
      </c>
      <c r="L1323" s="1" t="s">
        <v>59</v>
      </c>
      <c r="M1323" s="1" t="s">
        <v>2243</v>
      </c>
      <c r="N1323" s="1">
        <v>0.37</v>
      </c>
      <c r="O1323" s="1" t="s">
        <v>33</v>
      </c>
      <c r="P1323" s="1" t="s">
        <v>61</v>
      </c>
      <c r="Q1323" s="1" t="s">
        <v>300</v>
      </c>
      <c r="R1323" s="1" t="s">
        <v>2001</v>
      </c>
      <c r="S1323" s="1">
        <v>48135</v>
      </c>
      <c r="T1323" s="3">
        <v>42129</v>
      </c>
      <c r="U1323" s="3">
        <v>42131</v>
      </c>
      <c r="V1323" s="1">
        <v>1019.7095999999999</v>
      </c>
      <c r="W1323" s="1">
        <v>12</v>
      </c>
      <c r="X1323" s="1">
        <v>1477.84</v>
      </c>
      <c r="Y1323" s="4">
        <v>86655</v>
      </c>
    </row>
    <row r="1324" spans="1:25" ht="12.75" customHeight="1" x14ac:dyDescent="0.25">
      <c r="A1324" s="1">
        <v>19898</v>
      </c>
      <c r="B1324" s="1" t="s">
        <v>37</v>
      </c>
      <c r="C1324" s="1">
        <v>7.0000000000000007E-2</v>
      </c>
      <c r="D1324" s="1">
        <v>3.38</v>
      </c>
      <c r="E1324" s="1">
        <v>0.85</v>
      </c>
      <c r="F1324" s="1">
        <v>2380</v>
      </c>
      <c r="G1324" s="1" t="s">
        <v>2244</v>
      </c>
      <c r="H1324" s="1" t="s">
        <v>49</v>
      </c>
      <c r="I1324" s="1" t="s">
        <v>58</v>
      </c>
      <c r="J1324" s="1" t="s">
        <v>29</v>
      </c>
      <c r="K1324" s="1" t="s">
        <v>30</v>
      </c>
      <c r="L1324" s="1" t="s">
        <v>31</v>
      </c>
      <c r="M1324" s="1" t="s">
        <v>1469</v>
      </c>
      <c r="N1324" s="1">
        <v>0.48</v>
      </c>
      <c r="O1324" s="1" t="s">
        <v>33</v>
      </c>
      <c r="P1324" s="1" t="s">
        <v>61</v>
      </c>
      <c r="Q1324" s="1" t="s">
        <v>300</v>
      </c>
      <c r="R1324" s="1" t="s">
        <v>2245</v>
      </c>
      <c r="S1324" s="1">
        <v>49505</v>
      </c>
      <c r="T1324" s="3">
        <v>42120</v>
      </c>
      <c r="U1324" s="3">
        <v>42122</v>
      </c>
      <c r="V1324" s="1">
        <v>19.04</v>
      </c>
      <c r="W1324" s="1">
        <v>9</v>
      </c>
      <c r="X1324" s="1">
        <v>29.08</v>
      </c>
      <c r="Y1324" s="4">
        <v>86654</v>
      </c>
    </row>
    <row r="1325" spans="1:25" ht="12.75" customHeight="1" x14ac:dyDescent="0.25">
      <c r="A1325" s="1">
        <v>18152</v>
      </c>
      <c r="B1325" s="1" t="s">
        <v>106</v>
      </c>
      <c r="C1325" s="1">
        <v>0.08</v>
      </c>
      <c r="D1325" s="1">
        <v>68.81</v>
      </c>
      <c r="E1325" s="1">
        <v>60</v>
      </c>
      <c r="F1325" s="1">
        <v>2380</v>
      </c>
      <c r="G1325" s="1" t="s">
        <v>2244</v>
      </c>
      <c r="H1325" s="1" t="s">
        <v>39</v>
      </c>
      <c r="I1325" s="1" t="s">
        <v>58</v>
      </c>
      <c r="J1325" s="1" t="s">
        <v>29</v>
      </c>
      <c r="K1325" s="1" t="s">
        <v>257</v>
      </c>
      <c r="L1325" s="1" t="s">
        <v>43</v>
      </c>
      <c r="M1325" s="1" t="s">
        <v>2197</v>
      </c>
      <c r="N1325" s="1">
        <v>0.41</v>
      </c>
      <c r="O1325" s="1" t="s">
        <v>33</v>
      </c>
      <c r="P1325" s="1" t="s">
        <v>61</v>
      </c>
      <c r="Q1325" s="1" t="s">
        <v>300</v>
      </c>
      <c r="R1325" s="1" t="s">
        <v>2245</v>
      </c>
      <c r="S1325" s="1">
        <v>49505</v>
      </c>
      <c r="T1325" s="3">
        <v>42129</v>
      </c>
      <c r="U1325" s="3">
        <v>42131</v>
      </c>
      <c r="V1325" s="1">
        <v>-1069.72</v>
      </c>
      <c r="W1325" s="1">
        <v>17</v>
      </c>
      <c r="X1325" s="1">
        <v>1162.46</v>
      </c>
      <c r="Y1325" s="4">
        <v>86655</v>
      </c>
    </row>
    <row r="1326" spans="1:25" ht="12.75" customHeight="1" x14ac:dyDescent="0.25">
      <c r="A1326" s="1">
        <v>1898</v>
      </c>
      <c r="B1326" s="1" t="s">
        <v>37</v>
      </c>
      <c r="C1326" s="1">
        <v>7.0000000000000007E-2</v>
      </c>
      <c r="D1326" s="1">
        <v>3.38</v>
      </c>
      <c r="E1326" s="1">
        <v>0.85</v>
      </c>
      <c r="F1326" s="1">
        <v>2382</v>
      </c>
      <c r="G1326" s="1" t="s">
        <v>2246</v>
      </c>
      <c r="H1326" s="1" t="s">
        <v>49</v>
      </c>
      <c r="I1326" s="1" t="s">
        <v>58</v>
      </c>
      <c r="J1326" s="1" t="s">
        <v>29</v>
      </c>
      <c r="K1326" s="1" t="s">
        <v>30</v>
      </c>
      <c r="L1326" s="1" t="s">
        <v>31</v>
      </c>
      <c r="M1326" s="1" t="s">
        <v>1469</v>
      </c>
      <c r="N1326" s="1">
        <v>0.48</v>
      </c>
      <c r="O1326" s="1" t="s">
        <v>33</v>
      </c>
      <c r="P1326" s="1" t="s">
        <v>53</v>
      </c>
      <c r="Q1326" s="1" t="s">
        <v>71</v>
      </c>
      <c r="R1326" s="1" t="s">
        <v>90</v>
      </c>
      <c r="S1326" s="1">
        <v>10024</v>
      </c>
      <c r="T1326" s="3">
        <v>42120</v>
      </c>
      <c r="U1326" s="3">
        <v>42122</v>
      </c>
      <c r="V1326" s="1">
        <v>19.04</v>
      </c>
      <c r="W1326" s="1">
        <v>34</v>
      </c>
      <c r="X1326" s="1">
        <v>109.86</v>
      </c>
      <c r="Y1326" s="4">
        <v>13606</v>
      </c>
    </row>
    <row r="1327" spans="1:25" ht="12.75" customHeight="1" x14ac:dyDescent="0.25">
      <c r="A1327" s="1">
        <v>151</v>
      </c>
      <c r="B1327" s="1" t="s">
        <v>106</v>
      </c>
      <c r="C1327" s="1">
        <v>0.06</v>
      </c>
      <c r="D1327" s="1">
        <v>122.99</v>
      </c>
      <c r="E1327" s="1">
        <v>19.989999999999998</v>
      </c>
      <c r="F1327" s="1">
        <v>2382</v>
      </c>
      <c r="G1327" s="1" t="s">
        <v>2246</v>
      </c>
      <c r="H1327" s="1" t="s">
        <v>49</v>
      </c>
      <c r="I1327" s="1" t="s">
        <v>58</v>
      </c>
      <c r="J1327" s="1" t="s">
        <v>29</v>
      </c>
      <c r="K1327" s="1" t="s">
        <v>109</v>
      </c>
      <c r="L1327" s="1" t="s">
        <v>59</v>
      </c>
      <c r="M1327" s="1" t="s">
        <v>2243</v>
      </c>
      <c r="N1327" s="1">
        <v>0.37</v>
      </c>
      <c r="O1327" s="1" t="s">
        <v>33</v>
      </c>
      <c r="P1327" s="1" t="s">
        <v>53</v>
      </c>
      <c r="Q1327" s="1" t="s">
        <v>71</v>
      </c>
      <c r="R1327" s="1" t="s">
        <v>90</v>
      </c>
      <c r="S1327" s="1">
        <v>10024</v>
      </c>
      <c r="T1327" s="3">
        <v>42129</v>
      </c>
      <c r="U1327" s="3">
        <v>42131</v>
      </c>
      <c r="V1327" s="1">
        <v>1408.1865</v>
      </c>
      <c r="W1327" s="1">
        <v>48</v>
      </c>
      <c r="X1327" s="1">
        <v>5911.35</v>
      </c>
      <c r="Y1327" s="4">
        <v>962</v>
      </c>
    </row>
    <row r="1328" spans="1:25" ht="12.75" customHeight="1" x14ac:dyDescent="0.25">
      <c r="A1328" s="1">
        <v>152</v>
      </c>
      <c r="B1328" s="1" t="s">
        <v>106</v>
      </c>
      <c r="C1328" s="1">
        <v>0.08</v>
      </c>
      <c r="D1328" s="1">
        <v>68.81</v>
      </c>
      <c r="E1328" s="1">
        <v>60</v>
      </c>
      <c r="F1328" s="1">
        <v>2382</v>
      </c>
      <c r="G1328" s="1" t="s">
        <v>2246</v>
      </c>
      <c r="H1328" s="1" t="s">
        <v>39</v>
      </c>
      <c r="I1328" s="1" t="s">
        <v>58</v>
      </c>
      <c r="J1328" s="1" t="s">
        <v>29</v>
      </c>
      <c r="K1328" s="1" t="s">
        <v>257</v>
      </c>
      <c r="L1328" s="1" t="s">
        <v>43</v>
      </c>
      <c r="M1328" s="1" t="s">
        <v>2197</v>
      </c>
      <c r="N1328" s="1">
        <v>0.41</v>
      </c>
      <c r="O1328" s="1" t="s">
        <v>33</v>
      </c>
      <c r="P1328" s="1" t="s">
        <v>53</v>
      </c>
      <c r="Q1328" s="1" t="s">
        <v>71</v>
      </c>
      <c r="R1328" s="1" t="s">
        <v>90</v>
      </c>
      <c r="S1328" s="1">
        <v>10024</v>
      </c>
      <c r="T1328" s="3">
        <v>42129</v>
      </c>
      <c r="U1328" s="3">
        <v>42131</v>
      </c>
      <c r="V1328" s="1">
        <v>-1069.72</v>
      </c>
      <c r="W1328" s="1">
        <v>68</v>
      </c>
      <c r="X1328" s="1">
        <v>4649.8500000000004</v>
      </c>
      <c r="Y1328" s="4">
        <v>962</v>
      </c>
    </row>
    <row r="1329" spans="1:25" ht="12.75" customHeight="1" x14ac:dyDescent="0.25">
      <c r="A1329" s="1">
        <v>21171</v>
      </c>
      <c r="B1329" s="1" t="s">
        <v>47</v>
      </c>
      <c r="C1329" s="1">
        <v>0.1</v>
      </c>
      <c r="D1329" s="1">
        <v>130.97999999999999</v>
      </c>
      <c r="E1329" s="1">
        <v>30</v>
      </c>
      <c r="F1329" s="1">
        <v>2385</v>
      </c>
      <c r="G1329" s="1" t="s">
        <v>2247</v>
      </c>
      <c r="H1329" s="1" t="s">
        <v>39</v>
      </c>
      <c r="I1329" s="1" t="s">
        <v>58</v>
      </c>
      <c r="J1329" s="1" t="s">
        <v>41</v>
      </c>
      <c r="K1329" s="1" t="s">
        <v>42</v>
      </c>
      <c r="L1329" s="1" t="s">
        <v>43</v>
      </c>
      <c r="M1329" s="1" t="s">
        <v>546</v>
      </c>
      <c r="N1329" s="1">
        <v>0.78</v>
      </c>
      <c r="O1329" s="1" t="s">
        <v>33</v>
      </c>
      <c r="P1329" s="1" t="s">
        <v>34</v>
      </c>
      <c r="Q1329" s="1" t="s">
        <v>366</v>
      </c>
      <c r="R1329" s="1" t="s">
        <v>2248</v>
      </c>
      <c r="S1329" s="1">
        <v>88001</v>
      </c>
      <c r="T1329" s="3">
        <v>42146</v>
      </c>
      <c r="U1329" s="3">
        <v>42148</v>
      </c>
      <c r="V1329" s="1">
        <v>2000.11</v>
      </c>
      <c r="W1329" s="1">
        <v>18</v>
      </c>
      <c r="X1329" s="1">
        <v>2259.9899999999998</v>
      </c>
      <c r="Y1329" s="4">
        <v>89184</v>
      </c>
    </row>
    <row r="1330" spans="1:25" ht="12.75" customHeight="1" x14ac:dyDescent="0.25">
      <c r="A1330" s="1">
        <v>23557</v>
      </c>
      <c r="B1330" s="1" t="s">
        <v>37</v>
      </c>
      <c r="C1330" s="1">
        <v>0.06</v>
      </c>
      <c r="D1330" s="1">
        <v>4.7699999999999996</v>
      </c>
      <c r="E1330" s="1">
        <v>2.39</v>
      </c>
      <c r="F1330" s="1">
        <v>2391</v>
      </c>
      <c r="G1330" s="1" t="s">
        <v>2249</v>
      </c>
      <c r="H1330" s="1" t="s">
        <v>49</v>
      </c>
      <c r="I1330" s="1" t="s">
        <v>28</v>
      </c>
      <c r="J1330" s="1" t="s">
        <v>77</v>
      </c>
      <c r="K1330" s="1" t="s">
        <v>180</v>
      </c>
      <c r="L1330" s="1" t="s">
        <v>51</v>
      </c>
      <c r="M1330" s="1" t="s">
        <v>2250</v>
      </c>
      <c r="N1330" s="1">
        <v>0.72</v>
      </c>
      <c r="O1330" s="1" t="s">
        <v>33</v>
      </c>
      <c r="P1330" s="1" t="s">
        <v>53</v>
      </c>
      <c r="Q1330" s="1" t="s">
        <v>71</v>
      </c>
      <c r="R1330" s="1" t="s">
        <v>2251</v>
      </c>
      <c r="S1330" s="1">
        <v>11572</v>
      </c>
      <c r="T1330" s="3">
        <v>42149</v>
      </c>
      <c r="U1330" s="3">
        <v>42150</v>
      </c>
      <c r="V1330" s="1">
        <v>-45.64</v>
      </c>
      <c r="W1330" s="1">
        <v>9</v>
      </c>
      <c r="X1330" s="1">
        <v>42.46</v>
      </c>
      <c r="Y1330" s="4">
        <v>91122</v>
      </c>
    </row>
    <row r="1331" spans="1:25" ht="12.75" customHeight="1" x14ac:dyDescent="0.25">
      <c r="A1331" s="1">
        <v>23558</v>
      </c>
      <c r="B1331" s="1" t="s">
        <v>37</v>
      </c>
      <c r="C1331" s="1">
        <v>0.1</v>
      </c>
      <c r="D1331" s="1">
        <v>27.18</v>
      </c>
      <c r="E1331" s="1">
        <v>8.23</v>
      </c>
      <c r="F1331" s="1">
        <v>2391</v>
      </c>
      <c r="G1331" s="1" t="s">
        <v>2249</v>
      </c>
      <c r="H1331" s="1" t="s">
        <v>49</v>
      </c>
      <c r="I1331" s="1" t="s">
        <v>28</v>
      </c>
      <c r="J1331" s="1" t="s">
        <v>29</v>
      </c>
      <c r="K1331" s="1" t="s">
        <v>69</v>
      </c>
      <c r="L1331" s="1" t="s">
        <v>59</v>
      </c>
      <c r="M1331" s="1" t="s">
        <v>2252</v>
      </c>
      <c r="N1331" s="1">
        <v>0.38</v>
      </c>
      <c r="O1331" s="1" t="s">
        <v>33</v>
      </c>
      <c r="P1331" s="1" t="s">
        <v>53</v>
      </c>
      <c r="Q1331" s="1" t="s">
        <v>71</v>
      </c>
      <c r="R1331" s="1" t="s">
        <v>2251</v>
      </c>
      <c r="S1331" s="1">
        <v>11572</v>
      </c>
      <c r="T1331" s="3">
        <v>42149</v>
      </c>
      <c r="U1331" s="3">
        <v>42151</v>
      </c>
      <c r="V1331" s="1">
        <v>204.49</v>
      </c>
      <c r="W1331" s="1">
        <v>12</v>
      </c>
      <c r="X1331" s="1">
        <v>314.06</v>
      </c>
      <c r="Y1331" s="4">
        <v>91122</v>
      </c>
    </row>
    <row r="1332" spans="1:25" ht="12.75" customHeight="1" x14ac:dyDescent="0.25">
      <c r="A1332" s="1">
        <v>21462</v>
      </c>
      <c r="B1332" s="1" t="s">
        <v>37</v>
      </c>
      <c r="C1332" s="1">
        <v>0</v>
      </c>
      <c r="D1332" s="1">
        <v>999.99</v>
      </c>
      <c r="E1332" s="1">
        <v>13.99</v>
      </c>
      <c r="F1332" s="1">
        <v>2391</v>
      </c>
      <c r="G1332" s="1" t="s">
        <v>2249</v>
      </c>
      <c r="H1332" s="1" t="s">
        <v>49</v>
      </c>
      <c r="I1332" s="1" t="s">
        <v>28</v>
      </c>
      <c r="J1332" s="1" t="s">
        <v>77</v>
      </c>
      <c r="K1332" s="1" t="s">
        <v>85</v>
      </c>
      <c r="L1332" s="1" t="s">
        <v>86</v>
      </c>
      <c r="M1332" s="1" t="s">
        <v>530</v>
      </c>
      <c r="N1332" s="1">
        <v>0.36</v>
      </c>
      <c r="O1332" s="1" t="s">
        <v>33</v>
      </c>
      <c r="P1332" s="1" t="s">
        <v>53</v>
      </c>
      <c r="Q1332" s="1" t="s">
        <v>71</v>
      </c>
      <c r="R1332" s="1" t="s">
        <v>2251</v>
      </c>
      <c r="S1332" s="1">
        <v>11572</v>
      </c>
      <c r="T1332" s="3">
        <v>42159</v>
      </c>
      <c r="U1332" s="3">
        <v>42161</v>
      </c>
      <c r="V1332" s="1">
        <v>-1455.9971999999998</v>
      </c>
      <c r="W1332" s="1">
        <v>1</v>
      </c>
      <c r="X1332" s="1">
        <v>1009.99</v>
      </c>
      <c r="Y1332" s="4">
        <v>91123</v>
      </c>
    </row>
    <row r="1333" spans="1:25" ht="12.75" customHeight="1" x14ac:dyDescent="0.25">
      <c r="A1333" s="1">
        <v>21463</v>
      </c>
      <c r="B1333" s="1" t="s">
        <v>37</v>
      </c>
      <c r="C1333" s="1">
        <v>0.05</v>
      </c>
      <c r="D1333" s="1">
        <v>6.48</v>
      </c>
      <c r="E1333" s="1">
        <v>5.14</v>
      </c>
      <c r="F1333" s="1">
        <v>2391</v>
      </c>
      <c r="G1333" s="1" t="s">
        <v>2249</v>
      </c>
      <c r="H1333" s="1" t="s">
        <v>27</v>
      </c>
      <c r="I1333" s="1" t="s">
        <v>28</v>
      </c>
      <c r="J1333" s="1" t="s">
        <v>29</v>
      </c>
      <c r="K1333" s="1" t="s">
        <v>93</v>
      </c>
      <c r="L1333" s="1" t="s">
        <v>59</v>
      </c>
      <c r="M1333" s="1" t="s">
        <v>938</v>
      </c>
      <c r="N1333" s="1">
        <v>0.37</v>
      </c>
      <c r="O1333" s="1" t="s">
        <v>33</v>
      </c>
      <c r="P1333" s="1" t="s">
        <v>53</v>
      </c>
      <c r="Q1333" s="1" t="s">
        <v>71</v>
      </c>
      <c r="R1333" s="1" t="s">
        <v>2251</v>
      </c>
      <c r="S1333" s="1">
        <v>11572</v>
      </c>
      <c r="T1333" s="3">
        <v>42159</v>
      </c>
      <c r="U1333" s="3">
        <v>42160</v>
      </c>
      <c r="V1333" s="1">
        <v>-22.56</v>
      </c>
      <c r="W1333" s="1">
        <v>13</v>
      </c>
      <c r="X1333" s="1">
        <v>92.16</v>
      </c>
      <c r="Y1333" s="4">
        <v>91123</v>
      </c>
    </row>
    <row r="1334" spans="1:25" ht="12.75" customHeight="1" x14ac:dyDescent="0.25">
      <c r="A1334" s="1">
        <v>18277</v>
      </c>
      <c r="B1334" s="1" t="s">
        <v>56</v>
      </c>
      <c r="C1334" s="1">
        <v>0.02</v>
      </c>
      <c r="D1334" s="1">
        <v>6.48</v>
      </c>
      <c r="E1334" s="1">
        <v>7.91</v>
      </c>
      <c r="F1334" s="1">
        <v>2393</v>
      </c>
      <c r="G1334" s="1" t="s">
        <v>2253</v>
      </c>
      <c r="H1334" s="1" t="s">
        <v>49</v>
      </c>
      <c r="I1334" s="1" t="s">
        <v>28</v>
      </c>
      <c r="J1334" s="1" t="s">
        <v>29</v>
      </c>
      <c r="K1334" s="1" t="s">
        <v>93</v>
      </c>
      <c r="L1334" s="1" t="s">
        <v>59</v>
      </c>
      <c r="M1334" s="1" t="s">
        <v>2254</v>
      </c>
      <c r="N1334" s="1">
        <v>0.37</v>
      </c>
      <c r="O1334" s="1" t="s">
        <v>33</v>
      </c>
      <c r="P1334" s="1" t="s">
        <v>136</v>
      </c>
      <c r="Q1334" s="1" t="s">
        <v>387</v>
      </c>
      <c r="R1334" s="1" t="s">
        <v>652</v>
      </c>
      <c r="S1334" s="1">
        <v>30076</v>
      </c>
      <c r="T1334" s="3">
        <v>42153</v>
      </c>
      <c r="U1334" s="3">
        <v>42155</v>
      </c>
      <c r="V1334" s="1">
        <v>-1191.5260000000001</v>
      </c>
      <c r="W1334" s="1">
        <v>2</v>
      </c>
      <c r="X1334" s="1">
        <v>16.5</v>
      </c>
      <c r="Y1334" s="4">
        <v>86950</v>
      </c>
    </row>
    <row r="1335" spans="1:25" ht="12.75" customHeight="1" x14ac:dyDescent="0.25">
      <c r="A1335" s="1">
        <v>18197</v>
      </c>
      <c r="B1335" s="1" t="s">
        <v>25</v>
      </c>
      <c r="C1335" s="1">
        <v>0.06</v>
      </c>
      <c r="D1335" s="1">
        <v>105.29</v>
      </c>
      <c r="E1335" s="1">
        <v>10.119999999999999</v>
      </c>
      <c r="F1335" s="1">
        <v>2393</v>
      </c>
      <c r="G1335" s="1" t="s">
        <v>2253</v>
      </c>
      <c r="H1335" s="1" t="s">
        <v>49</v>
      </c>
      <c r="I1335" s="1" t="s">
        <v>28</v>
      </c>
      <c r="J1335" s="1" t="s">
        <v>41</v>
      </c>
      <c r="K1335" s="1" t="s">
        <v>50</v>
      </c>
      <c r="L1335" s="1" t="s">
        <v>236</v>
      </c>
      <c r="M1335" s="1" t="s">
        <v>1507</v>
      </c>
      <c r="N1335" s="1">
        <v>0.79</v>
      </c>
      <c r="O1335" s="1" t="s">
        <v>33</v>
      </c>
      <c r="P1335" s="1" t="s">
        <v>136</v>
      </c>
      <c r="Q1335" s="1" t="s">
        <v>387</v>
      </c>
      <c r="R1335" s="1" t="s">
        <v>652</v>
      </c>
      <c r="S1335" s="1">
        <v>30076</v>
      </c>
      <c r="T1335" s="3">
        <v>42008</v>
      </c>
      <c r="U1335" s="3">
        <v>42010</v>
      </c>
      <c r="V1335" s="1">
        <v>-45.01</v>
      </c>
      <c r="W1335" s="1">
        <v>12</v>
      </c>
      <c r="X1335" s="1">
        <v>1202.6600000000001</v>
      </c>
      <c r="Y1335" s="4">
        <v>86951</v>
      </c>
    </row>
    <row r="1336" spans="1:25" ht="12.75" customHeight="1" x14ac:dyDescent="0.25">
      <c r="A1336" s="1">
        <v>20197</v>
      </c>
      <c r="B1336" s="1" t="s">
        <v>47</v>
      </c>
      <c r="C1336" s="1">
        <v>0.01</v>
      </c>
      <c r="D1336" s="1">
        <v>11.7</v>
      </c>
      <c r="E1336" s="1">
        <v>5.63</v>
      </c>
      <c r="F1336" s="1">
        <v>2394</v>
      </c>
      <c r="G1336" s="1" t="s">
        <v>2255</v>
      </c>
      <c r="H1336" s="1" t="s">
        <v>49</v>
      </c>
      <c r="I1336" s="1" t="s">
        <v>28</v>
      </c>
      <c r="J1336" s="1" t="s">
        <v>29</v>
      </c>
      <c r="K1336" s="1" t="s">
        <v>109</v>
      </c>
      <c r="L1336" s="1" t="s">
        <v>59</v>
      </c>
      <c r="M1336" s="1" t="s">
        <v>2256</v>
      </c>
      <c r="N1336" s="1">
        <v>0.4</v>
      </c>
      <c r="O1336" s="1" t="s">
        <v>33</v>
      </c>
      <c r="P1336" s="1" t="s">
        <v>136</v>
      </c>
      <c r="Q1336" s="1" t="s">
        <v>387</v>
      </c>
      <c r="R1336" s="1" t="s">
        <v>2257</v>
      </c>
      <c r="S1336" s="1">
        <v>30328</v>
      </c>
      <c r="T1336" s="3">
        <v>42125</v>
      </c>
      <c r="U1336" s="3">
        <v>42127</v>
      </c>
      <c r="V1336" s="1">
        <v>39.209999999999994</v>
      </c>
      <c r="W1336" s="1">
        <v>16</v>
      </c>
      <c r="X1336" s="1">
        <v>196.69</v>
      </c>
      <c r="Y1336" s="4">
        <v>86949</v>
      </c>
    </row>
    <row r="1337" spans="1:25" ht="12.75" customHeight="1" x14ac:dyDescent="0.25">
      <c r="A1337" s="1">
        <v>20198</v>
      </c>
      <c r="B1337" s="1" t="s">
        <v>47</v>
      </c>
      <c r="C1337" s="1">
        <v>0.03</v>
      </c>
      <c r="D1337" s="1">
        <v>4.55</v>
      </c>
      <c r="E1337" s="1">
        <v>1.49</v>
      </c>
      <c r="F1337" s="1">
        <v>2394</v>
      </c>
      <c r="G1337" s="1" t="s">
        <v>2255</v>
      </c>
      <c r="H1337" s="1" t="s">
        <v>49</v>
      </c>
      <c r="I1337" s="1" t="s">
        <v>28</v>
      </c>
      <c r="J1337" s="1" t="s">
        <v>29</v>
      </c>
      <c r="K1337" s="1" t="s">
        <v>109</v>
      </c>
      <c r="L1337" s="1" t="s">
        <v>59</v>
      </c>
      <c r="M1337" s="1" t="s">
        <v>1441</v>
      </c>
      <c r="N1337" s="1">
        <v>0.35</v>
      </c>
      <c r="O1337" s="1" t="s">
        <v>33</v>
      </c>
      <c r="P1337" s="1" t="s">
        <v>136</v>
      </c>
      <c r="Q1337" s="1" t="s">
        <v>387</v>
      </c>
      <c r="R1337" s="1" t="s">
        <v>2257</v>
      </c>
      <c r="S1337" s="1">
        <v>30328</v>
      </c>
      <c r="T1337" s="3">
        <v>42125</v>
      </c>
      <c r="U1337" s="3">
        <v>42125</v>
      </c>
      <c r="V1337" s="1">
        <v>100.38000000000001</v>
      </c>
      <c r="W1337" s="1">
        <v>9</v>
      </c>
      <c r="X1337" s="1">
        <v>40.28</v>
      </c>
      <c r="Y1337" s="4">
        <v>86949</v>
      </c>
    </row>
    <row r="1338" spans="1:25" ht="12.75" customHeight="1" x14ac:dyDescent="0.25">
      <c r="A1338" s="1">
        <v>24954</v>
      </c>
      <c r="B1338" s="1" t="s">
        <v>37</v>
      </c>
      <c r="C1338" s="1">
        <v>0.04</v>
      </c>
      <c r="D1338" s="1">
        <v>60.97</v>
      </c>
      <c r="E1338" s="1">
        <v>4.5</v>
      </c>
      <c r="F1338" s="1">
        <v>2395</v>
      </c>
      <c r="G1338" s="1" t="s">
        <v>2258</v>
      </c>
      <c r="H1338" s="1" t="s">
        <v>49</v>
      </c>
      <c r="I1338" s="1" t="s">
        <v>28</v>
      </c>
      <c r="J1338" s="1" t="s">
        <v>29</v>
      </c>
      <c r="K1338" s="1" t="s">
        <v>257</v>
      </c>
      <c r="L1338" s="1" t="s">
        <v>59</v>
      </c>
      <c r="M1338" s="1" t="s">
        <v>2132</v>
      </c>
      <c r="N1338" s="1">
        <v>0.56000000000000005</v>
      </c>
      <c r="O1338" s="1" t="s">
        <v>33</v>
      </c>
      <c r="P1338" s="1" t="s">
        <v>136</v>
      </c>
      <c r="Q1338" s="1" t="s">
        <v>387</v>
      </c>
      <c r="R1338" s="1" t="s">
        <v>2259</v>
      </c>
      <c r="S1338" s="1">
        <v>31401</v>
      </c>
      <c r="T1338" s="3">
        <v>42086</v>
      </c>
      <c r="U1338" s="3">
        <v>42087</v>
      </c>
      <c r="V1338" s="1">
        <v>79.423200000000008</v>
      </c>
      <c r="W1338" s="1">
        <v>15</v>
      </c>
      <c r="X1338" s="1">
        <v>904.31</v>
      </c>
      <c r="Y1338" s="4">
        <v>86952</v>
      </c>
    </row>
    <row r="1339" spans="1:25" ht="12.75" customHeight="1" x14ac:dyDescent="0.25">
      <c r="A1339" s="1">
        <v>22369</v>
      </c>
      <c r="B1339" s="1" t="s">
        <v>37</v>
      </c>
      <c r="C1339" s="1">
        <v>0.03</v>
      </c>
      <c r="D1339" s="1">
        <v>7.64</v>
      </c>
      <c r="E1339" s="1">
        <v>5.83</v>
      </c>
      <c r="F1339" s="1">
        <v>2398</v>
      </c>
      <c r="G1339" s="1" t="s">
        <v>2260</v>
      </c>
      <c r="H1339" s="1" t="s">
        <v>49</v>
      </c>
      <c r="I1339" s="1" t="s">
        <v>28</v>
      </c>
      <c r="J1339" s="1" t="s">
        <v>29</v>
      </c>
      <c r="K1339" s="1" t="s">
        <v>93</v>
      </c>
      <c r="L1339" s="1" t="s">
        <v>31</v>
      </c>
      <c r="M1339" s="1" t="s">
        <v>1026</v>
      </c>
      <c r="N1339" s="1">
        <v>0.36</v>
      </c>
      <c r="O1339" s="1" t="s">
        <v>33</v>
      </c>
      <c r="P1339" s="1" t="s">
        <v>61</v>
      </c>
      <c r="Q1339" s="1" t="s">
        <v>178</v>
      </c>
      <c r="R1339" s="1" t="s">
        <v>2261</v>
      </c>
      <c r="S1339" s="1">
        <v>60103</v>
      </c>
      <c r="T1339" s="3">
        <v>42059</v>
      </c>
      <c r="U1339" s="3">
        <v>42061</v>
      </c>
      <c r="V1339" s="1">
        <v>-15.090400000000001</v>
      </c>
      <c r="W1339" s="1">
        <v>12</v>
      </c>
      <c r="X1339" s="1">
        <v>96.86</v>
      </c>
      <c r="Y1339" s="4">
        <v>86373</v>
      </c>
    </row>
    <row r="1340" spans="1:25" ht="12.75" customHeight="1" x14ac:dyDescent="0.25">
      <c r="A1340" s="1">
        <v>19001</v>
      </c>
      <c r="B1340" s="1" t="s">
        <v>56</v>
      </c>
      <c r="C1340" s="1">
        <v>0</v>
      </c>
      <c r="D1340" s="1">
        <v>65.989999999999995</v>
      </c>
      <c r="E1340" s="1">
        <v>3.99</v>
      </c>
      <c r="F1340" s="1">
        <v>2417</v>
      </c>
      <c r="G1340" s="1" t="s">
        <v>2262</v>
      </c>
      <c r="H1340" s="1" t="s">
        <v>49</v>
      </c>
      <c r="I1340" s="1" t="s">
        <v>114</v>
      </c>
      <c r="J1340" s="1" t="s">
        <v>77</v>
      </c>
      <c r="K1340" s="1" t="s">
        <v>78</v>
      </c>
      <c r="L1340" s="1" t="s">
        <v>59</v>
      </c>
      <c r="M1340" s="1" t="s">
        <v>1053</v>
      </c>
      <c r="N1340" s="1">
        <v>0.59</v>
      </c>
      <c r="O1340" s="1" t="s">
        <v>33</v>
      </c>
      <c r="P1340" s="1" t="s">
        <v>136</v>
      </c>
      <c r="Q1340" s="1" t="s">
        <v>137</v>
      </c>
      <c r="R1340" s="1" t="s">
        <v>2027</v>
      </c>
      <c r="S1340" s="1">
        <v>22124</v>
      </c>
      <c r="T1340" s="3">
        <v>42077</v>
      </c>
      <c r="U1340" s="3">
        <v>42078</v>
      </c>
      <c r="V1340" s="1">
        <v>-60.563999999999993</v>
      </c>
      <c r="W1340" s="1">
        <v>13</v>
      </c>
      <c r="X1340" s="1">
        <v>765.65</v>
      </c>
      <c r="Y1340" s="4">
        <v>86754</v>
      </c>
    </row>
    <row r="1341" spans="1:25" ht="12.75" customHeight="1" x14ac:dyDescent="0.25">
      <c r="A1341" s="1">
        <v>20325</v>
      </c>
      <c r="B1341" s="1" t="s">
        <v>47</v>
      </c>
      <c r="C1341" s="1">
        <v>0.03</v>
      </c>
      <c r="D1341" s="1">
        <v>2.1</v>
      </c>
      <c r="E1341" s="1">
        <v>0.7</v>
      </c>
      <c r="F1341" s="1">
        <v>2418</v>
      </c>
      <c r="G1341" s="1" t="s">
        <v>2263</v>
      </c>
      <c r="H1341" s="1" t="s">
        <v>49</v>
      </c>
      <c r="I1341" s="1" t="s">
        <v>114</v>
      </c>
      <c r="J1341" s="1" t="s">
        <v>29</v>
      </c>
      <c r="K1341" s="1" t="s">
        <v>30</v>
      </c>
      <c r="L1341" s="1" t="s">
        <v>31</v>
      </c>
      <c r="M1341" s="1" t="s">
        <v>2264</v>
      </c>
      <c r="N1341" s="1">
        <v>0.56999999999999995</v>
      </c>
      <c r="O1341" s="1" t="s">
        <v>33</v>
      </c>
      <c r="P1341" s="1" t="s">
        <v>136</v>
      </c>
      <c r="Q1341" s="1" t="s">
        <v>137</v>
      </c>
      <c r="R1341" s="1" t="s">
        <v>2265</v>
      </c>
      <c r="S1341" s="1">
        <v>23805</v>
      </c>
      <c r="T1341" s="3">
        <v>42010</v>
      </c>
      <c r="U1341" s="3">
        <v>42011</v>
      </c>
      <c r="V1341" s="1">
        <v>-1473.9059999999999</v>
      </c>
      <c r="W1341" s="1">
        <v>4</v>
      </c>
      <c r="X1341" s="1">
        <v>8.7200000000000006</v>
      </c>
      <c r="Y1341" s="4">
        <v>86750</v>
      </c>
    </row>
    <row r="1342" spans="1:25" ht="12.75" customHeight="1" x14ac:dyDescent="0.25">
      <c r="A1342" s="1">
        <v>21724</v>
      </c>
      <c r="B1342" s="1" t="s">
        <v>25</v>
      </c>
      <c r="C1342" s="1">
        <v>0.1</v>
      </c>
      <c r="D1342" s="1">
        <v>599.99</v>
      </c>
      <c r="E1342" s="1">
        <v>24.49</v>
      </c>
      <c r="F1342" s="1">
        <v>2418</v>
      </c>
      <c r="G1342" s="1" t="s">
        <v>2263</v>
      </c>
      <c r="H1342" s="1" t="s">
        <v>49</v>
      </c>
      <c r="I1342" s="1" t="s">
        <v>114</v>
      </c>
      <c r="J1342" s="1" t="s">
        <v>77</v>
      </c>
      <c r="K1342" s="1" t="s">
        <v>587</v>
      </c>
      <c r="L1342" s="1" t="s">
        <v>236</v>
      </c>
      <c r="M1342" s="1" t="s">
        <v>2266</v>
      </c>
      <c r="N1342" s="1">
        <v>0.5</v>
      </c>
      <c r="O1342" s="1" t="s">
        <v>33</v>
      </c>
      <c r="P1342" s="1" t="s">
        <v>136</v>
      </c>
      <c r="Q1342" s="1" t="s">
        <v>137</v>
      </c>
      <c r="R1342" s="1" t="s">
        <v>2265</v>
      </c>
      <c r="S1342" s="1">
        <v>23805</v>
      </c>
      <c r="T1342" s="3">
        <v>42014</v>
      </c>
      <c r="U1342" s="3">
        <v>42015</v>
      </c>
      <c r="V1342" s="1">
        <v>-343.12599999999998</v>
      </c>
      <c r="W1342" s="1">
        <v>11</v>
      </c>
      <c r="X1342" s="1">
        <v>6355.69</v>
      </c>
      <c r="Y1342" s="4">
        <v>86753</v>
      </c>
    </row>
    <row r="1343" spans="1:25" ht="12.75" customHeight="1" x14ac:dyDescent="0.25">
      <c r="A1343" s="1">
        <v>21725</v>
      </c>
      <c r="B1343" s="1" t="s">
        <v>25</v>
      </c>
      <c r="C1343" s="1">
        <v>0.06</v>
      </c>
      <c r="D1343" s="1">
        <v>2.78</v>
      </c>
      <c r="E1343" s="1">
        <v>1.25</v>
      </c>
      <c r="F1343" s="1">
        <v>2418</v>
      </c>
      <c r="G1343" s="1" t="s">
        <v>2263</v>
      </c>
      <c r="H1343" s="1" t="s">
        <v>49</v>
      </c>
      <c r="I1343" s="1" t="s">
        <v>114</v>
      </c>
      <c r="J1343" s="1" t="s">
        <v>29</v>
      </c>
      <c r="K1343" s="1" t="s">
        <v>30</v>
      </c>
      <c r="L1343" s="1" t="s">
        <v>31</v>
      </c>
      <c r="M1343" s="1" t="s">
        <v>2206</v>
      </c>
      <c r="N1343" s="1">
        <v>0.59</v>
      </c>
      <c r="O1343" s="1" t="s">
        <v>33</v>
      </c>
      <c r="P1343" s="1" t="s">
        <v>136</v>
      </c>
      <c r="Q1343" s="1" t="s">
        <v>137</v>
      </c>
      <c r="R1343" s="1" t="s">
        <v>2265</v>
      </c>
      <c r="S1343" s="1">
        <v>23805</v>
      </c>
      <c r="T1343" s="3">
        <v>42014</v>
      </c>
      <c r="U1343" s="3">
        <v>42016</v>
      </c>
      <c r="V1343" s="1">
        <v>66.359999999999985</v>
      </c>
      <c r="W1343" s="1">
        <v>10</v>
      </c>
      <c r="X1343" s="1">
        <v>28.09</v>
      </c>
      <c r="Y1343" s="4">
        <v>86753</v>
      </c>
    </row>
    <row r="1344" spans="1:25" ht="12.75" customHeight="1" x14ac:dyDescent="0.25">
      <c r="A1344" s="1">
        <v>22376</v>
      </c>
      <c r="B1344" s="1" t="s">
        <v>37</v>
      </c>
      <c r="C1344" s="1">
        <v>7.0000000000000007E-2</v>
      </c>
      <c r="D1344" s="1">
        <v>225.04</v>
      </c>
      <c r="E1344" s="1">
        <v>11.79</v>
      </c>
      <c r="F1344" s="1">
        <v>2419</v>
      </c>
      <c r="G1344" s="1" t="s">
        <v>2267</v>
      </c>
      <c r="H1344" s="1" t="s">
        <v>49</v>
      </c>
      <c r="I1344" s="1" t="s">
        <v>114</v>
      </c>
      <c r="J1344" s="1" t="s">
        <v>29</v>
      </c>
      <c r="K1344" s="1" t="s">
        <v>257</v>
      </c>
      <c r="L1344" s="1" t="s">
        <v>86</v>
      </c>
      <c r="M1344" s="1" t="s">
        <v>2268</v>
      </c>
      <c r="N1344" s="1">
        <v>0.42</v>
      </c>
      <c r="O1344" s="1" t="s">
        <v>33</v>
      </c>
      <c r="P1344" s="1" t="s">
        <v>136</v>
      </c>
      <c r="Q1344" s="1" t="s">
        <v>137</v>
      </c>
      <c r="R1344" s="1" t="s">
        <v>1449</v>
      </c>
      <c r="S1344" s="1">
        <v>23701</v>
      </c>
      <c r="T1344" s="3">
        <v>42089</v>
      </c>
      <c r="U1344" s="3">
        <v>42089</v>
      </c>
      <c r="V1344" s="1">
        <v>-162.91800000000001</v>
      </c>
      <c r="W1344" s="1">
        <v>5</v>
      </c>
      <c r="X1344" s="1">
        <v>1130.1500000000001</v>
      </c>
      <c r="Y1344" s="4">
        <v>86751</v>
      </c>
    </row>
    <row r="1345" spans="1:25" ht="12.75" customHeight="1" x14ac:dyDescent="0.25">
      <c r="A1345" s="1">
        <v>22377</v>
      </c>
      <c r="B1345" s="1" t="s">
        <v>37</v>
      </c>
      <c r="C1345" s="1">
        <v>0.03</v>
      </c>
      <c r="D1345" s="1">
        <v>7.84</v>
      </c>
      <c r="E1345" s="1">
        <v>4.71</v>
      </c>
      <c r="F1345" s="1">
        <v>2419</v>
      </c>
      <c r="G1345" s="1" t="s">
        <v>2267</v>
      </c>
      <c r="H1345" s="1" t="s">
        <v>49</v>
      </c>
      <c r="I1345" s="1" t="s">
        <v>114</v>
      </c>
      <c r="J1345" s="1" t="s">
        <v>29</v>
      </c>
      <c r="K1345" s="1" t="s">
        <v>109</v>
      </c>
      <c r="L1345" s="1" t="s">
        <v>59</v>
      </c>
      <c r="M1345" s="1" t="s">
        <v>2269</v>
      </c>
      <c r="N1345" s="1">
        <v>0.35</v>
      </c>
      <c r="O1345" s="1" t="s">
        <v>33</v>
      </c>
      <c r="P1345" s="1" t="s">
        <v>136</v>
      </c>
      <c r="Q1345" s="1" t="s">
        <v>137</v>
      </c>
      <c r="R1345" s="1" t="s">
        <v>1449</v>
      </c>
      <c r="S1345" s="1">
        <v>23701</v>
      </c>
      <c r="T1345" s="3">
        <v>42089</v>
      </c>
      <c r="U1345" s="3">
        <v>42092</v>
      </c>
      <c r="V1345" s="1">
        <v>859.7177999999999</v>
      </c>
      <c r="W1345" s="1">
        <v>7</v>
      </c>
      <c r="X1345" s="1">
        <v>54.37</v>
      </c>
      <c r="Y1345" s="4">
        <v>86751</v>
      </c>
    </row>
    <row r="1346" spans="1:25" ht="12.75" customHeight="1" x14ac:dyDescent="0.25">
      <c r="A1346" s="1">
        <v>25271</v>
      </c>
      <c r="B1346" s="1" t="s">
        <v>25</v>
      </c>
      <c r="C1346" s="1">
        <v>0.04</v>
      </c>
      <c r="D1346" s="1">
        <v>9.11</v>
      </c>
      <c r="E1346" s="1">
        <v>2.15</v>
      </c>
      <c r="F1346" s="1">
        <v>2420</v>
      </c>
      <c r="G1346" s="1" t="s">
        <v>2270</v>
      </c>
      <c r="H1346" s="1" t="s">
        <v>49</v>
      </c>
      <c r="I1346" s="1" t="s">
        <v>114</v>
      </c>
      <c r="J1346" s="1" t="s">
        <v>29</v>
      </c>
      <c r="K1346" s="1" t="s">
        <v>93</v>
      </c>
      <c r="L1346" s="1" t="s">
        <v>31</v>
      </c>
      <c r="M1346" s="1" t="s">
        <v>1258</v>
      </c>
      <c r="N1346" s="1">
        <v>0.4</v>
      </c>
      <c r="O1346" s="1" t="s">
        <v>33</v>
      </c>
      <c r="P1346" s="1" t="s">
        <v>136</v>
      </c>
      <c r="Q1346" s="1" t="s">
        <v>137</v>
      </c>
      <c r="R1346" s="1" t="s">
        <v>1567</v>
      </c>
      <c r="S1346" s="1">
        <v>23223</v>
      </c>
      <c r="T1346" s="3">
        <v>42130</v>
      </c>
      <c r="U1346" s="3">
        <v>42130</v>
      </c>
      <c r="V1346" s="1">
        <v>-23.072000000000003</v>
      </c>
      <c r="W1346" s="1">
        <v>11</v>
      </c>
      <c r="X1346" s="1">
        <v>100.87</v>
      </c>
      <c r="Y1346" s="4">
        <v>86752</v>
      </c>
    </row>
    <row r="1347" spans="1:25" ht="12.75" customHeight="1" x14ac:dyDescent="0.25">
      <c r="A1347" s="1">
        <v>18802</v>
      </c>
      <c r="B1347" s="1" t="s">
        <v>37</v>
      </c>
      <c r="C1347" s="1">
        <v>0.05</v>
      </c>
      <c r="D1347" s="1">
        <v>150.97999999999999</v>
      </c>
      <c r="E1347" s="1">
        <v>43.71</v>
      </c>
      <c r="F1347" s="1">
        <v>2422</v>
      </c>
      <c r="G1347" s="1" t="s">
        <v>2271</v>
      </c>
      <c r="H1347" s="1" t="s">
        <v>39</v>
      </c>
      <c r="I1347" s="1" t="s">
        <v>40</v>
      </c>
      <c r="J1347" s="1" t="s">
        <v>41</v>
      </c>
      <c r="K1347" s="1" t="s">
        <v>42</v>
      </c>
      <c r="L1347" s="1" t="s">
        <v>43</v>
      </c>
      <c r="M1347" s="1" t="s">
        <v>2272</v>
      </c>
      <c r="N1347" s="1">
        <v>0.55000000000000004</v>
      </c>
      <c r="O1347" s="1" t="s">
        <v>33</v>
      </c>
      <c r="P1347" s="1" t="s">
        <v>61</v>
      </c>
      <c r="Q1347" s="1" t="s">
        <v>130</v>
      </c>
      <c r="R1347" s="1" t="s">
        <v>2273</v>
      </c>
      <c r="S1347" s="1">
        <v>77340</v>
      </c>
      <c r="T1347" s="3">
        <v>42148</v>
      </c>
      <c r="U1347" s="3">
        <v>42149</v>
      </c>
      <c r="V1347" s="1">
        <v>650.29999999999995</v>
      </c>
      <c r="W1347" s="1">
        <v>12</v>
      </c>
      <c r="X1347" s="1">
        <v>1857.08</v>
      </c>
      <c r="Y1347" s="4">
        <v>89053</v>
      </c>
    </row>
    <row r="1348" spans="1:25" ht="12.75" customHeight="1" x14ac:dyDescent="0.25">
      <c r="A1348" s="1">
        <v>19817</v>
      </c>
      <c r="B1348" s="1" t="s">
        <v>56</v>
      </c>
      <c r="C1348" s="1">
        <v>0.09</v>
      </c>
      <c r="D1348" s="1">
        <v>3.89</v>
      </c>
      <c r="E1348" s="1">
        <v>7.01</v>
      </c>
      <c r="F1348" s="1">
        <v>2422</v>
      </c>
      <c r="G1348" s="1" t="s">
        <v>2271</v>
      </c>
      <c r="H1348" s="1" t="s">
        <v>27</v>
      </c>
      <c r="I1348" s="1" t="s">
        <v>40</v>
      </c>
      <c r="J1348" s="1" t="s">
        <v>29</v>
      </c>
      <c r="K1348" s="1" t="s">
        <v>109</v>
      </c>
      <c r="L1348" s="1" t="s">
        <v>59</v>
      </c>
      <c r="M1348" s="1" t="s">
        <v>1340</v>
      </c>
      <c r="N1348" s="1">
        <v>0.37</v>
      </c>
      <c r="O1348" s="1" t="s">
        <v>33</v>
      </c>
      <c r="P1348" s="1" t="s">
        <v>61</v>
      </c>
      <c r="Q1348" s="1" t="s">
        <v>130</v>
      </c>
      <c r="R1348" s="1" t="s">
        <v>2273</v>
      </c>
      <c r="S1348" s="1">
        <v>77340</v>
      </c>
      <c r="T1348" s="3">
        <v>42026</v>
      </c>
      <c r="U1348" s="3">
        <v>42028</v>
      </c>
      <c r="V1348" s="1">
        <v>-154.30700000000002</v>
      </c>
      <c r="W1348" s="1">
        <v>10</v>
      </c>
      <c r="X1348" s="1">
        <v>42.56</v>
      </c>
      <c r="Y1348" s="4">
        <v>89055</v>
      </c>
    </row>
    <row r="1349" spans="1:25" ht="12.75" customHeight="1" x14ac:dyDescent="0.25">
      <c r="A1349" s="1">
        <v>25126</v>
      </c>
      <c r="B1349" s="1" t="s">
        <v>106</v>
      </c>
      <c r="C1349" s="1">
        <v>0.04</v>
      </c>
      <c r="D1349" s="1">
        <v>100.98</v>
      </c>
      <c r="E1349" s="1">
        <v>7.18</v>
      </c>
      <c r="F1349" s="1">
        <v>2423</v>
      </c>
      <c r="G1349" s="1" t="s">
        <v>2274</v>
      </c>
      <c r="H1349" s="1" t="s">
        <v>49</v>
      </c>
      <c r="I1349" s="1" t="s">
        <v>40</v>
      </c>
      <c r="J1349" s="1" t="s">
        <v>77</v>
      </c>
      <c r="K1349" s="1" t="s">
        <v>180</v>
      </c>
      <c r="L1349" s="1" t="s">
        <v>59</v>
      </c>
      <c r="M1349" s="1" t="s">
        <v>2275</v>
      </c>
      <c r="N1349" s="1">
        <v>0.4</v>
      </c>
      <c r="O1349" s="1" t="s">
        <v>33</v>
      </c>
      <c r="P1349" s="1" t="s">
        <v>61</v>
      </c>
      <c r="Q1349" s="1" t="s">
        <v>130</v>
      </c>
      <c r="R1349" s="1" t="s">
        <v>2276</v>
      </c>
      <c r="S1349" s="1">
        <v>76053</v>
      </c>
      <c r="T1349" s="3">
        <v>42025</v>
      </c>
      <c r="U1349" s="3">
        <v>42030</v>
      </c>
      <c r="V1349" s="1">
        <v>269.94</v>
      </c>
      <c r="W1349" s="1">
        <v>4</v>
      </c>
      <c r="X1349" s="1">
        <v>414.91</v>
      </c>
      <c r="Y1349" s="4">
        <v>89054</v>
      </c>
    </row>
    <row r="1350" spans="1:25" ht="12.75" customHeight="1" x14ac:dyDescent="0.25">
      <c r="A1350" s="1">
        <v>21761</v>
      </c>
      <c r="B1350" s="1" t="s">
        <v>25</v>
      </c>
      <c r="C1350" s="1">
        <v>0.08</v>
      </c>
      <c r="D1350" s="1">
        <v>30.93</v>
      </c>
      <c r="E1350" s="1">
        <v>3.92</v>
      </c>
      <c r="F1350" s="1">
        <v>2426</v>
      </c>
      <c r="G1350" s="1" t="s">
        <v>2277</v>
      </c>
      <c r="H1350" s="1" t="s">
        <v>49</v>
      </c>
      <c r="I1350" s="1" t="s">
        <v>58</v>
      </c>
      <c r="J1350" s="1" t="s">
        <v>41</v>
      </c>
      <c r="K1350" s="1" t="s">
        <v>50</v>
      </c>
      <c r="L1350" s="1" t="s">
        <v>51</v>
      </c>
      <c r="M1350" s="1" t="s">
        <v>1750</v>
      </c>
      <c r="N1350" s="1">
        <v>0.44</v>
      </c>
      <c r="O1350" s="1" t="s">
        <v>33</v>
      </c>
      <c r="P1350" s="1" t="s">
        <v>61</v>
      </c>
      <c r="Q1350" s="1" t="s">
        <v>130</v>
      </c>
      <c r="R1350" s="1" t="s">
        <v>2278</v>
      </c>
      <c r="S1350" s="1">
        <v>75061</v>
      </c>
      <c r="T1350" s="3">
        <v>42078</v>
      </c>
      <c r="U1350" s="3">
        <v>42079</v>
      </c>
      <c r="V1350" s="1">
        <v>63.059099999999994</v>
      </c>
      <c r="W1350" s="1">
        <v>3</v>
      </c>
      <c r="X1350" s="1">
        <v>91.39</v>
      </c>
      <c r="Y1350" s="4">
        <v>90859</v>
      </c>
    </row>
    <row r="1351" spans="1:25" ht="12.75" customHeight="1" x14ac:dyDescent="0.25">
      <c r="A1351" s="1">
        <v>20496</v>
      </c>
      <c r="B1351" s="1" t="s">
        <v>106</v>
      </c>
      <c r="C1351" s="1">
        <v>0.08</v>
      </c>
      <c r="D1351" s="1">
        <v>4.4800000000000004</v>
      </c>
      <c r="E1351" s="1">
        <v>49</v>
      </c>
      <c r="F1351" s="1">
        <v>2426</v>
      </c>
      <c r="G1351" s="1" t="s">
        <v>2277</v>
      </c>
      <c r="H1351" s="1" t="s">
        <v>49</v>
      </c>
      <c r="I1351" s="1" t="s">
        <v>58</v>
      </c>
      <c r="J1351" s="1" t="s">
        <v>29</v>
      </c>
      <c r="K1351" s="1" t="s">
        <v>257</v>
      </c>
      <c r="L1351" s="1" t="s">
        <v>236</v>
      </c>
      <c r="M1351" s="1" t="s">
        <v>680</v>
      </c>
      <c r="N1351" s="1">
        <v>0.6</v>
      </c>
      <c r="O1351" s="1" t="s">
        <v>33</v>
      </c>
      <c r="P1351" s="1" t="s">
        <v>61</v>
      </c>
      <c r="Q1351" s="1" t="s">
        <v>130</v>
      </c>
      <c r="R1351" s="1" t="s">
        <v>2278</v>
      </c>
      <c r="S1351" s="1">
        <v>75061</v>
      </c>
      <c r="T1351" s="3">
        <v>42126</v>
      </c>
      <c r="U1351" s="3">
        <v>42126</v>
      </c>
      <c r="V1351" s="1">
        <v>139.58009999999999</v>
      </c>
      <c r="W1351" s="1">
        <v>37</v>
      </c>
      <c r="X1351" s="1">
        <v>202.29</v>
      </c>
      <c r="Y1351" s="4">
        <v>90861</v>
      </c>
    </row>
    <row r="1352" spans="1:25" ht="12.75" customHeight="1" x14ac:dyDescent="0.25">
      <c r="A1352" s="1">
        <v>20497</v>
      </c>
      <c r="B1352" s="1" t="s">
        <v>106</v>
      </c>
      <c r="C1352" s="1">
        <v>0</v>
      </c>
      <c r="D1352" s="1">
        <v>17.670000000000002</v>
      </c>
      <c r="E1352" s="1">
        <v>8.99</v>
      </c>
      <c r="F1352" s="1">
        <v>2426</v>
      </c>
      <c r="G1352" s="1" t="s">
        <v>2277</v>
      </c>
      <c r="H1352" s="1" t="s">
        <v>49</v>
      </c>
      <c r="I1352" s="1" t="s">
        <v>58</v>
      </c>
      <c r="J1352" s="1" t="s">
        <v>41</v>
      </c>
      <c r="K1352" s="1" t="s">
        <v>50</v>
      </c>
      <c r="L1352" s="1" t="s">
        <v>51</v>
      </c>
      <c r="M1352" s="1" t="s">
        <v>807</v>
      </c>
      <c r="N1352" s="1">
        <v>0.47</v>
      </c>
      <c r="O1352" s="1" t="s">
        <v>33</v>
      </c>
      <c r="P1352" s="1" t="s">
        <v>61</v>
      </c>
      <c r="Q1352" s="1" t="s">
        <v>130</v>
      </c>
      <c r="R1352" s="1" t="s">
        <v>2278</v>
      </c>
      <c r="S1352" s="1">
        <v>75061</v>
      </c>
      <c r="T1352" s="3">
        <v>42126</v>
      </c>
      <c r="U1352" s="3">
        <v>42133</v>
      </c>
      <c r="V1352" s="1">
        <v>109.67000000000002</v>
      </c>
      <c r="W1352" s="1">
        <v>9</v>
      </c>
      <c r="X1352" s="1">
        <v>168.71</v>
      </c>
      <c r="Y1352" s="4">
        <v>90861</v>
      </c>
    </row>
    <row r="1353" spans="1:25" ht="12.75" customHeight="1" x14ac:dyDescent="0.25">
      <c r="A1353" s="1">
        <v>23729</v>
      </c>
      <c r="B1353" s="1" t="s">
        <v>25</v>
      </c>
      <c r="C1353" s="1">
        <v>0.03</v>
      </c>
      <c r="D1353" s="1">
        <v>40.99</v>
      </c>
      <c r="E1353" s="1">
        <v>19.989999999999998</v>
      </c>
      <c r="F1353" s="1">
        <v>2427</v>
      </c>
      <c r="G1353" s="1" t="s">
        <v>2279</v>
      </c>
      <c r="H1353" s="1" t="s">
        <v>49</v>
      </c>
      <c r="I1353" s="1" t="s">
        <v>28</v>
      </c>
      <c r="J1353" s="1" t="s">
        <v>29</v>
      </c>
      <c r="K1353" s="1" t="s">
        <v>93</v>
      </c>
      <c r="L1353" s="1" t="s">
        <v>59</v>
      </c>
      <c r="M1353" s="1" t="s">
        <v>1934</v>
      </c>
      <c r="N1353" s="1">
        <v>0.36</v>
      </c>
      <c r="O1353" s="1" t="s">
        <v>33</v>
      </c>
      <c r="P1353" s="1" t="s">
        <v>61</v>
      </c>
      <c r="Q1353" s="1" t="s">
        <v>130</v>
      </c>
      <c r="R1353" s="1" t="s">
        <v>2280</v>
      </c>
      <c r="S1353" s="1">
        <v>76248</v>
      </c>
      <c r="T1353" s="3">
        <v>42052</v>
      </c>
      <c r="U1353" s="3">
        <v>42053</v>
      </c>
      <c r="V1353" s="1">
        <v>395.30799999999999</v>
      </c>
      <c r="W1353" s="1">
        <v>21</v>
      </c>
      <c r="X1353" s="1">
        <v>885.65</v>
      </c>
      <c r="Y1353" s="4">
        <v>90860</v>
      </c>
    </row>
    <row r="1354" spans="1:25" ht="12.75" customHeight="1" x14ac:dyDescent="0.25">
      <c r="A1354" s="1">
        <v>22562</v>
      </c>
      <c r="B1354" s="1" t="s">
        <v>37</v>
      </c>
      <c r="C1354" s="1">
        <v>0.1</v>
      </c>
      <c r="D1354" s="1">
        <v>14.28</v>
      </c>
      <c r="E1354" s="1">
        <v>2.99</v>
      </c>
      <c r="F1354" s="1">
        <v>2430</v>
      </c>
      <c r="G1354" s="1" t="s">
        <v>2281</v>
      </c>
      <c r="H1354" s="1" t="s">
        <v>49</v>
      </c>
      <c r="I1354" s="1" t="s">
        <v>40</v>
      </c>
      <c r="J1354" s="1" t="s">
        <v>29</v>
      </c>
      <c r="K1354" s="1" t="s">
        <v>109</v>
      </c>
      <c r="L1354" s="1" t="s">
        <v>59</v>
      </c>
      <c r="M1354" s="1" t="s">
        <v>1713</v>
      </c>
      <c r="N1354" s="1">
        <v>0.39</v>
      </c>
      <c r="O1354" s="1" t="s">
        <v>33</v>
      </c>
      <c r="P1354" s="1" t="s">
        <v>61</v>
      </c>
      <c r="Q1354" s="1" t="s">
        <v>130</v>
      </c>
      <c r="R1354" s="1" t="s">
        <v>2282</v>
      </c>
      <c r="S1354" s="1">
        <v>76541</v>
      </c>
      <c r="T1354" s="3">
        <v>42087</v>
      </c>
      <c r="U1354" s="3">
        <v>42088</v>
      </c>
      <c r="V1354" s="1">
        <v>104.9145</v>
      </c>
      <c r="W1354" s="1">
        <v>11</v>
      </c>
      <c r="X1354" s="1">
        <v>152.05000000000001</v>
      </c>
      <c r="Y1354" s="4">
        <v>91108</v>
      </c>
    </row>
    <row r="1355" spans="1:25" ht="12.75" customHeight="1" x14ac:dyDescent="0.25">
      <c r="A1355" s="1">
        <v>22105</v>
      </c>
      <c r="B1355" s="1" t="s">
        <v>37</v>
      </c>
      <c r="C1355" s="1">
        <v>0.04</v>
      </c>
      <c r="D1355" s="1">
        <v>7.08</v>
      </c>
      <c r="E1355" s="1">
        <v>2.35</v>
      </c>
      <c r="F1355" s="1">
        <v>2430</v>
      </c>
      <c r="G1355" s="1" t="s">
        <v>2281</v>
      </c>
      <c r="H1355" s="1" t="s">
        <v>49</v>
      </c>
      <c r="I1355" s="1" t="s">
        <v>40</v>
      </c>
      <c r="J1355" s="1" t="s">
        <v>29</v>
      </c>
      <c r="K1355" s="1" t="s">
        <v>30</v>
      </c>
      <c r="L1355" s="1" t="s">
        <v>31</v>
      </c>
      <c r="M1355" s="1" t="s">
        <v>1144</v>
      </c>
      <c r="N1355" s="1">
        <v>0.47</v>
      </c>
      <c r="O1355" s="1" t="s">
        <v>33</v>
      </c>
      <c r="P1355" s="1" t="s">
        <v>61</v>
      </c>
      <c r="Q1355" s="1" t="s">
        <v>130</v>
      </c>
      <c r="R1355" s="1" t="s">
        <v>2282</v>
      </c>
      <c r="S1355" s="1">
        <v>76541</v>
      </c>
      <c r="T1355" s="3">
        <v>42104</v>
      </c>
      <c r="U1355" s="3">
        <v>42105</v>
      </c>
      <c r="V1355" s="1">
        <v>24.59</v>
      </c>
      <c r="W1355" s="1">
        <v>7</v>
      </c>
      <c r="X1355" s="1">
        <v>49.1</v>
      </c>
      <c r="Y1355" s="4">
        <v>91109</v>
      </c>
    </row>
    <row r="1356" spans="1:25" ht="12.75" customHeight="1" x14ac:dyDescent="0.25">
      <c r="A1356" s="1">
        <v>20731</v>
      </c>
      <c r="B1356" s="1" t="s">
        <v>106</v>
      </c>
      <c r="C1356" s="1">
        <v>0.03</v>
      </c>
      <c r="D1356" s="1">
        <v>140.99</v>
      </c>
      <c r="E1356" s="1">
        <v>4.2</v>
      </c>
      <c r="F1356" s="1">
        <v>2430</v>
      </c>
      <c r="G1356" s="1" t="s">
        <v>2281</v>
      </c>
      <c r="H1356" s="1" t="s">
        <v>49</v>
      </c>
      <c r="I1356" s="1" t="s">
        <v>40</v>
      </c>
      <c r="J1356" s="1" t="s">
        <v>77</v>
      </c>
      <c r="K1356" s="1" t="s">
        <v>78</v>
      </c>
      <c r="L1356" s="1" t="s">
        <v>59</v>
      </c>
      <c r="M1356" s="1" t="s">
        <v>2283</v>
      </c>
      <c r="N1356" s="1">
        <v>0.59</v>
      </c>
      <c r="O1356" s="1" t="s">
        <v>33</v>
      </c>
      <c r="P1356" s="1" t="s">
        <v>61</v>
      </c>
      <c r="Q1356" s="1" t="s">
        <v>130</v>
      </c>
      <c r="R1356" s="1" t="s">
        <v>2282</v>
      </c>
      <c r="S1356" s="1">
        <v>76541</v>
      </c>
      <c r="T1356" s="3">
        <v>42092</v>
      </c>
      <c r="U1356" s="3">
        <v>42100</v>
      </c>
      <c r="V1356" s="1">
        <v>-458.74400000000003</v>
      </c>
      <c r="W1356" s="1">
        <v>2</v>
      </c>
      <c r="X1356" s="1">
        <v>246.44</v>
      </c>
      <c r="Y1356" s="4">
        <v>91110</v>
      </c>
    </row>
    <row r="1357" spans="1:25" ht="12.75" customHeight="1" x14ac:dyDescent="0.25">
      <c r="A1357" s="1">
        <v>3490</v>
      </c>
      <c r="B1357" s="1" t="s">
        <v>37</v>
      </c>
      <c r="C1357" s="1">
        <v>0.05</v>
      </c>
      <c r="D1357" s="1">
        <v>8.85</v>
      </c>
      <c r="E1357" s="1">
        <v>5.6</v>
      </c>
      <c r="F1357" s="1">
        <v>2431</v>
      </c>
      <c r="G1357" s="1" t="s">
        <v>2284</v>
      </c>
      <c r="H1357" s="1" t="s">
        <v>49</v>
      </c>
      <c r="I1357" s="1" t="s">
        <v>114</v>
      </c>
      <c r="J1357" s="1" t="s">
        <v>29</v>
      </c>
      <c r="K1357" s="1" t="s">
        <v>109</v>
      </c>
      <c r="L1357" s="1" t="s">
        <v>59</v>
      </c>
      <c r="M1357" s="1" t="s">
        <v>2285</v>
      </c>
      <c r="N1357" s="1">
        <v>0.36</v>
      </c>
      <c r="O1357" s="1" t="s">
        <v>33</v>
      </c>
      <c r="P1357" s="1" t="s">
        <v>34</v>
      </c>
      <c r="Q1357" s="1" t="s">
        <v>45</v>
      </c>
      <c r="R1357" s="1" t="s">
        <v>663</v>
      </c>
      <c r="S1357" s="1">
        <v>90004</v>
      </c>
      <c r="T1357" s="3">
        <v>42165</v>
      </c>
      <c r="U1357" s="3">
        <v>42166</v>
      </c>
      <c r="V1357" s="1">
        <v>-9.1769999999999996</v>
      </c>
      <c r="W1357" s="1">
        <v>21</v>
      </c>
      <c r="X1357" s="1">
        <v>199.08</v>
      </c>
      <c r="Y1357" s="4">
        <v>24869</v>
      </c>
    </row>
    <row r="1358" spans="1:25" ht="12.75" customHeight="1" x14ac:dyDescent="0.25">
      <c r="A1358" s="1">
        <v>819</v>
      </c>
      <c r="B1358" s="1" t="s">
        <v>25</v>
      </c>
      <c r="C1358" s="1">
        <v>7.0000000000000007E-2</v>
      </c>
      <c r="D1358" s="1">
        <v>155.06</v>
      </c>
      <c r="E1358" s="1">
        <v>7.07</v>
      </c>
      <c r="F1358" s="1">
        <v>2431</v>
      </c>
      <c r="G1358" s="1" t="s">
        <v>2284</v>
      </c>
      <c r="H1358" s="1" t="s">
        <v>49</v>
      </c>
      <c r="I1358" s="1" t="s">
        <v>114</v>
      </c>
      <c r="J1358" s="1" t="s">
        <v>29</v>
      </c>
      <c r="K1358" s="1" t="s">
        <v>141</v>
      </c>
      <c r="L1358" s="1" t="s">
        <v>59</v>
      </c>
      <c r="M1358" s="1" t="s">
        <v>142</v>
      </c>
      <c r="N1358" s="1">
        <v>0.59</v>
      </c>
      <c r="O1358" s="1" t="s">
        <v>33</v>
      </c>
      <c r="P1358" s="1" t="s">
        <v>34</v>
      </c>
      <c r="Q1358" s="1" t="s">
        <v>45</v>
      </c>
      <c r="R1358" s="1" t="s">
        <v>663</v>
      </c>
      <c r="S1358" s="1">
        <v>90004</v>
      </c>
      <c r="T1358" s="3">
        <v>42143</v>
      </c>
      <c r="U1358" s="3">
        <v>42143</v>
      </c>
      <c r="V1358" s="1">
        <v>-121.75</v>
      </c>
      <c r="W1358" s="1">
        <v>14</v>
      </c>
      <c r="X1358" s="1">
        <v>2039.07</v>
      </c>
      <c r="Y1358" s="4">
        <v>5920</v>
      </c>
    </row>
    <row r="1359" spans="1:25" ht="12.75" customHeight="1" x14ac:dyDescent="0.25">
      <c r="A1359" s="1">
        <v>18819</v>
      </c>
      <c r="B1359" s="1" t="s">
        <v>25</v>
      </c>
      <c r="C1359" s="1">
        <v>7.0000000000000007E-2</v>
      </c>
      <c r="D1359" s="1">
        <v>155.06</v>
      </c>
      <c r="E1359" s="1">
        <v>7.07</v>
      </c>
      <c r="F1359" s="1">
        <v>2432</v>
      </c>
      <c r="G1359" s="1" t="s">
        <v>2286</v>
      </c>
      <c r="H1359" s="1" t="s">
        <v>49</v>
      </c>
      <c r="I1359" s="1" t="s">
        <v>114</v>
      </c>
      <c r="J1359" s="1" t="s">
        <v>29</v>
      </c>
      <c r="K1359" s="1" t="s">
        <v>141</v>
      </c>
      <c r="L1359" s="1" t="s">
        <v>59</v>
      </c>
      <c r="M1359" s="1" t="s">
        <v>142</v>
      </c>
      <c r="N1359" s="1">
        <v>0.59</v>
      </c>
      <c r="O1359" s="1" t="s">
        <v>33</v>
      </c>
      <c r="P1359" s="1" t="s">
        <v>61</v>
      </c>
      <c r="Q1359" s="1" t="s">
        <v>304</v>
      </c>
      <c r="R1359" s="1" t="s">
        <v>2287</v>
      </c>
      <c r="S1359" s="1">
        <v>73110</v>
      </c>
      <c r="T1359" s="3">
        <v>42143</v>
      </c>
      <c r="U1359" s="3">
        <v>42143</v>
      </c>
      <c r="V1359" s="1">
        <v>24.350000000000023</v>
      </c>
      <c r="W1359" s="1">
        <v>3</v>
      </c>
      <c r="X1359" s="1">
        <v>436.94</v>
      </c>
      <c r="Y1359" s="4">
        <v>89096</v>
      </c>
    </row>
    <row r="1360" spans="1:25" ht="12.75" customHeight="1" x14ac:dyDescent="0.25">
      <c r="A1360" s="1">
        <v>20286</v>
      </c>
      <c r="B1360" s="1" t="s">
        <v>37</v>
      </c>
      <c r="C1360" s="1">
        <v>0.09</v>
      </c>
      <c r="D1360" s="1">
        <v>5.4</v>
      </c>
      <c r="E1360" s="1">
        <v>7.78</v>
      </c>
      <c r="F1360" s="1">
        <v>2432</v>
      </c>
      <c r="G1360" s="1" t="s">
        <v>2286</v>
      </c>
      <c r="H1360" s="1" t="s">
        <v>27</v>
      </c>
      <c r="I1360" s="1" t="s">
        <v>114</v>
      </c>
      <c r="J1360" s="1" t="s">
        <v>29</v>
      </c>
      <c r="K1360" s="1" t="s">
        <v>109</v>
      </c>
      <c r="L1360" s="1" t="s">
        <v>59</v>
      </c>
      <c r="M1360" s="1" t="s">
        <v>310</v>
      </c>
      <c r="N1360" s="1">
        <v>0.37</v>
      </c>
      <c r="O1360" s="1" t="s">
        <v>33</v>
      </c>
      <c r="P1360" s="1" t="s">
        <v>61</v>
      </c>
      <c r="Q1360" s="1" t="s">
        <v>304</v>
      </c>
      <c r="R1360" s="1" t="s">
        <v>2287</v>
      </c>
      <c r="S1360" s="1">
        <v>73110</v>
      </c>
      <c r="T1360" s="3">
        <v>42161</v>
      </c>
      <c r="U1360" s="3">
        <v>42163</v>
      </c>
      <c r="V1360" s="1">
        <v>-34.764499999999998</v>
      </c>
      <c r="W1360" s="1">
        <v>6</v>
      </c>
      <c r="X1360" s="1">
        <v>37.380000000000003</v>
      </c>
      <c r="Y1360" s="4">
        <v>89097</v>
      </c>
    </row>
    <row r="1361" spans="1:25" ht="12.75" customHeight="1" x14ac:dyDescent="0.25">
      <c r="A1361" s="1">
        <v>21490</v>
      </c>
      <c r="B1361" s="1" t="s">
        <v>37</v>
      </c>
      <c r="C1361" s="1">
        <v>0.05</v>
      </c>
      <c r="D1361" s="1">
        <v>8.85</v>
      </c>
      <c r="E1361" s="1">
        <v>5.6</v>
      </c>
      <c r="F1361" s="1">
        <v>2433</v>
      </c>
      <c r="G1361" s="1" t="s">
        <v>2288</v>
      </c>
      <c r="H1361" s="1" t="s">
        <v>49</v>
      </c>
      <c r="I1361" s="1" t="s">
        <v>114</v>
      </c>
      <c r="J1361" s="1" t="s">
        <v>29</v>
      </c>
      <c r="K1361" s="1" t="s">
        <v>109</v>
      </c>
      <c r="L1361" s="1" t="s">
        <v>59</v>
      </c>
      <c r="M1361" s="1" t="s">
        <v>2285</v>
      </c>
      <c r="N1361" s="1">
        <v>0.36</v>
      </c>
      <c r="O1361" s="1" t="s">
        <v>33</v>
      </c>
      <c r="P1361" s="1" t="s">
        <v>61</v>
      </c>
      <c r="Q1361" s="1" t="s">
        <v>304</v>
      </c>
      <c r="R1361" s="1" t="s">
        <v>2289</v>
      </c>
      <c r="S1361" s="1">
        <v>73160</v>
      </c>
      <c r="T1361" s="3">
        <v>42165</v>
      </c>
      <c r="U1361" s="3">
        <v>42166</v>
      </c>
      <c r="V1361" s="1">
        <v>-7.3415999999999997</v>
      </c>
      <c r="W1361" s="1">
        <v>5</v>
      </c>
      <c r="X1361" s="1">
        <v>47.4</v>
      </c>
      <c r="Y1361" s="4">
        <v>89095</v>
      </c>
    </row>
    <row r="1362" spans="1:25" ht="12.75" customHeight="1" x14ac:dyDescent="0.25">
      <c r="A1362" s="1">
        <v>19566</v>
      </c>
      <c r="B1362" s="1" t="s">
        <v>106</v>
      </c>
      <c r="C1362" s="1">
        <v>0.09</v>
      </c>
      <c r="D1362" s="1">
        <v>90.97</v>
      </c>
      <c r="E1362" s="1">
        <v>14</v>
      </c>
      <c r="F1362" s="1">
        <v>2437</v>
      </c>
      <c r="G1362" s="1" t="s">
        <v>2290</v>
      </c>
      <c r="H1362" s="1" t="s">
        <v>39</v>
      </c>
      <c r="I1362" s="1" t="s">
        <v>40</v>
      </c>
      <c r="J1362" s="1" t="s">
        <v>77</v>
      </c>
      <c r="K1362" s="1" t="s">
        <v>85</v>
      </c>
      <c r="L1362" s="1" t="s">
        <v>43</v>
      </c>
      <c r="M1362" s="1" t="s">
        <v>1805</v>
      </c>
      <c r="N1362" s="1">
        <v>0.36</v>
      </c>
      <c r="O1362" s="1" t="s">
        <v>33</v>
      </c>
      <c r="P1362" s="1" t="s">
        <v>61</v>
      </c>
      <c r="Q1362" s="1" t="s">
        <v>1858</v>
      </c>
      <c r="R1362" s="1" t="s">
        <v>2291</v>
      </c>
      <c r="S1362" s="1">
        <v>53150</v>
      </c>
      <c r="T1362" s="3">
        <v>42064</v>
      </c>
      <c r="U1362" s="3">
        <v>42066</v>
      </c>
      <c r="V1362" s="1">
        <v>35.290000000000049</v>
      </c>
      <c r="W1362" s="1">
        <v>3</v>
      </c>
      <c r="X1362" s="1">
        <v>260</v>
      </c>
      <c r="Y1362" s="4">
        <v>90301</v>
      </c>
    </row>
    <row r="1363" spans="1:25" ht="12.75" customHeight="1" x14ac:dyDescent="0.25">
      <c r="A1363" s="1">
        <v>20157</v>
      </c>
      <c r="B1363" s="1" t="s">
        <v>56</v>
      </c>
      <c r="C1363" s="1">
        <v>0.02</v>
      </c>
      <c r="D1363" s="1">
        <v>63.94</v>
      </c>
      <c r="E1363" s="1">
        <v>14.48</v>
      </c>
      <c r="F1363" s="1">
        <v>2441</v>
      </c>
      <c r="G1363" s="1" t="s">
        <v>2292</v>
      </c>
      <c r="H1363" s="1" t="s">
        <v>49</v>
      </c>
      <c r="I1363" s="1" t="s">
        <v>114</v>
      </c>
      <c r="J1363" s="1" t="s">
        <v>41</v>
      </c>
      <c r="K1363" s="1" t="s">
        <v>50</v>
      </c>
      <c r="L1363" s="1" t="s">
        <v>59</v>
      </c>
      <c r="M1363" s="1" t="s">
        <v>519</v>
      </c>
      <c r="N1363" s="1">
        <v>0.46</v>
      </c>
      <c r="O1363" s="1" t="s">
        <v>33</v>
      </c>
      <c r="P1363" s="1" t="s">
        <v>136</v>
      </c>
      <c r="Q1363" s="1" t="s">
        <v>362</v>
      </c>
      <c r="R1363" s="1" t="s">
        <v>2293</v>
      </c>
      <c r="S1363" s="1">
        <v>32935</v>
      </c>
      <c r="T1363" s="3">
        <v>42098</v>
      </c>
      <c r="U1363" s="3">
        <v>42098</v>
      </c>
      <c r="V1363" s="1">
        <v>-100.17</v>
      </c>
      <c r="W1363" s="1">
        <v>11</v>
      </c>
      <c r="X1363" s="1">
        <v>709.7</v>
      </c>
      <c r="Y1363" s="4">
        <v>89300</v>
      </c>
    </row>
    <row r="1364" spans="1:25" ht="12.75" customHeight="1" x14ac:dyDescent="0.25">
      <c r="A1364" s="1">
        <v>20158</v>
      </c>
      <c r="B1364" s="1" t="s">
        <v>56</v>
      </c>
      <c r="C1364" s="1">
        <v>0.01</v>
      </c>
      <c r="D1364" s="1">
        <v>5.0199999999999996</v>
      </c>
      <c r="E1364" s="1">
        <v>5.14</v>
      </c>
      <c r="F1364" s="1">
        <v>2442</v>
      </c>
      <c r="G1364" s="1" t="s">
        <v>2294</v>
      </c>
      <c r="H1364" s="1" t="s">
        <v>49</v>
      </c>
      <c r="I1364" s="1" t="s">
        <v>114</v>
      </c>
      <c r="J1364" s="1" t="s">
        <v>77</v>
      </c>
      <c r="K1364" s="1" t="s">
        <v>180</v>
      </c>
      <c r="L1364" s="1" t="s">
        <v>51</v>
      </c>
      <c r="M1364" s="1" t="s">
        <v>840</v>
      </c>
      <c r="N1364" s="1">
        <v>0.79</v>
      </c>
      <c r="O1364" s="1" t="s">
        <v>33</v>
      </c>
      <c r="P1364" s="1" t="s">
        <v>136</v>
      </c>
      <c r="Q1364" s="1" t="s">
        <v>362</v>
      </c>
      <c r="R1364" s="1" t="s">
        <v>2295</v>
      </c>
      <c r="S1364" s="1">
        <v>32953</v>
      </c>
      <c r="T1364" s="3">
        <v>42098</v>
      </c>
      <c r="U1364" s="3">
        <v>42100</v>
      </c>
      <c r="V1364" s="1">
        <v>-3.9479999999999995</v>
      </c>
      <c r="W1364" s="1">
        <v>5</v>
      </c>
      <c r="X1364" s="1">
        <v>27.42</v>
      </c>
      <c r="Y1364" s="4">
        <v>89300</v>
      </c>
    </row>
    <row r="1365" spans="1:25" ht="12.75" customHeight="1" x14ac:dyDescent="0.25">
      <c r="A1365" s="1">
        <v>21084</v>
      </c>
      <c r="B1365" s="1" t="s">
        <v>25</v>
      </c>
      <c r="C1365" s="1">
        <v>0.05</v>
      </c>
      <c r="D1365" s="1">
        <v>58.1</v>
      </c>
      <c r="E1365" s="1">
        <v>1.49</v>
      </c>
      <c r="F1365" s="1">
        <v>2443</v>
      </c>
      <c r="G1365" s="1" t="s">
        <v>2296</v>
      </c>
      <c r="H1365" s="1" t="s">
        <v>49</v>
      </c>
      <c r="I1365" s="1" t="s">
        <v>28</v>
      </c>
      <c r="J1365" s="1" t="s">
        <v>29</v>
      </c>
      <c r="K1365" s="1" t="s">
        <v>109</v>
      </c>
      <c r="L1365" s="1" t="s">
        <v>59</v>
      </c>
      <c r="M1365" s="1" t="s">
        <v>283</v>
      </c>
      <c r="N1365" s="1">
        <v>0.38</v>
      </c>
      <c r="O1365" s="1" t="s">
        <v>33</v>
      </c>
      <c r="P1365" s="1" t="s">
        <v>136</v>
      </c>
      <c r="Q1365" s="1" t="s">
        <v>362</v>
      </c>
      <c r="R1365" s="1" t="s">
        <v>447</v>
      </c>
      <c r="S1365" s="1">
        <v>33142</v>
      </c>
      <c r="T1365" s="3">
        <v>42022</v>
      </c>
      <c r="U1365" s="3">
        <v>42022</v>
      </c>
      <c r="V1365" s="1">
        <v>1633.9859999999999</v>
      </c>
      <c r="W1365" s="1">
        <v>13</v>
      </c>
      <c r="X1365" s="1">
        <v>739.06</v>
      </c>
      <c r="Y1365" s="4">
        <v>89299</v>
      </c>
    </row>
    <row r="1366" spans="1:25" ht="12.75" customHeight="1" x14ac:dyDescent="0.25">
      <c r="A1366" s="1">
        <v>25304</v>
      </c>
      <c r="B1366" s="1" t="s">
        <v>37</v>
      </c>
      <c r="C1366" s="1">
        <v>0.06</v>
      </c>
      <c r="D1366" s="1">
        <v>2.2799999999999998</v>
      </c>
      <c r="E1366" s="1">
        <v>5.2</v>
      </c>
      <c r="F1366" s="1">
        <v>2443</v>
      </c>
      <c r="G1366" s="1" t="s">
        <v>2296</v>
      </c>
      <c r="H1366" s="1" t="s">
        <v>49</v>
      </c>
      <c r="I1366" s="1" t="s">
        <v>28</v>
      </c>
      <c r="J1366" s="1" t="s">
        <v>29</v>
      </c>
      <c r="K1366" s="1" t="s">
        <v>30</v>
      </c>
      <c r="L1366" s="1" t="s">
        <v>31</v>
      </c>
      <c r="M1366" s="1" t="s">
        <v>2297</v>
      </c>
      <c r="N1366" s="1">
        <v>0.41</v>
      </c>
      <c r="O1366" s="1" t="s">
        <v>33</v>
      </c>
      <c r="P1366" s="1" t="s">
        <v>136</v>
      </c>
      <c r="Q1366" s="1" t="s">
        <v>362</v>
      </c>
      <c r="R1366" s="1" t="s">
        <v>447</v>
      </c>
      <c r="S1366" s="1">
        <v>33142</v>
      </c>
      <c r="T1366" s="3">
        <v>42156</v>
      </c>
      <c r="U1366" s="3">
        <v>42158</v>
      </c>
      <c r="V1366" s="1">
        <v>-2002.6314000000002</v>
      </c>
      <c r="W1366" s="1">
        <v>13</v>
      </c>
      <c r="X1366" s="1">
        <v>30.47</v>
      </c>
      <c r="Y1366" s="4">
        <v>89301</v>
      </c>
    </row>
    <row r="1367" spans="1:25" ht="12.75" customHeight="1" x14ac:dyDescent="0.25">
      <c r="A1367" s="1">
        <v>25742</v>
      </c>
      <c r="B1367" s="1" t="s">
        <v>25</v>
      </c>
      <c r="C1367" s="1">
        <v>0.09</v>
      </c>
      <c r="D1367" s="1">
        <v>6.48</v>
      </c>
      <c r="E1367" s="1">
        <v>7.03</v>
      </c>
      <c r="F1367" s="1">
        <v>2448</v>
      </c>
      <c r="G1367" s="1" t="s">
        <v>2298</v>
      </c>
      <c r="H1367" s="1" t="s">
        <v>49</v>
      </c>
      <c r="I1367" s="1" t="s">
        <v>114</v>
      </c>
      <c r="J1367" s="1" t="s">
        <v>29</v>
      </c>
      <c r="K1367" s="1" t="s">
        <v>93</v>
      </c>
      <c r="L1367" s="1" t="s">
        <v>59</v>
      </c>
      <c r="M1367" s="1" t="s">
        <v>374</v>
      </c>
      <c r="N1367" s="1">
        <v>0.37</v>
      </c>
      <c r="O1367" s="1" t="s">
        <v>33</v>
      </c>
      <c r="P1367" s="1" t="s">
        <v>61</v>
      </c>
      <c r="Q1367" s="1" t="s">
        <v>62</v>
      </c>
      <c r="R1367" s="1" t="s">
        <v>2299</v>
      </c>
      <c r="S1367" s="1">
        <v>55410</v>
      </c>
      <c r="T1367" s="3">
        <v>42184</v>
      </c>
      <c r="U1367" s="3">
        <v>42186</v>
      </c>
      <c r="V1367" s="1">
        <v>-126.208</v>
      </c>
      <c r="W1367" s="1">
        <v>16</v>
      </c>
      <c r="X1367" s="1">
        <v>96.96</v>
      </c>
      <c r="Y1367" s="4">
        <v>87790</v>
      </c>
    </row>
    <row r="1368" spans="1:25" ht="12.75" customHeight="1" x14ac:dyDescent="0.25">
      <c r="A1368" s="1">
        <v>20687</v>
      </c>
      <c r="B1368" s="1" t="s">
        <v>37</v>
      </c>
      <c r="C1368" s="1">
        <v>0.08</v>
      </c>
      <c r="D1368" s="1">
        <v>4.13</v>
      </c>
      <c r="E1368" s="1">
        <v>1.17</v>
      </c>
      <c r="F1368" s="1">
        <v>2450</v>
      </c>
      <c r="G1368" s="1" t="s">
        <v>2300</v>
      </c>
      <c r="H1368" s="1" t="s">
        <v>49</v>
      </c>
      <c r="I1368" s="1" t="s">
        <v>40</v>
      </c>
      <c r="J1368" s="1" t="s">
        <v>29</v>
      </c>
      <c r="K1368" s="1" t="s">
        <v>30</v>
      </c>
      <c r="L1368" s="1" t="s">
        <v>31</v>
      </c>
      <c r="M1368" s="1" t="s">
        <v>2301</v>
      </c>
      <c r="N1368" s="1">
        <v>0.56999999999999995</v>
      </c>
      <c r="O1368" s="1" t="s">
        <v>33</v>
      </c>
      <c r="P1368" s="1" t="s">
        <v>61</v>
      </c>
      <c r="Q1368" s="1" t="s">
        <v>1858</v>
      </c>
      <c r="R1368" s="1" t="s">
        <v>2302</v>
      </c>
      <c r="S1368" s="1">
        <v>53545</v>
      </c>
      <c r="T1368" s="3">
        <v>42147</v>
      </c>
      <c r="U1368" s="3">
        <v>42149</v>
      </c>
      <c r="V1368" s="1">
        <v>-5.54</v>
      </c>
      <c r="W1368" s="1">
        <v>1</v>
      </c>
      <c r="X1368" s="1">
        <v>4.21</v>
      </c>
      <c r="Y1368" s="4">
        <v>90322</v>
      </c>
    </row>
    <row r="1369" spans="1:25" ht="12.75" customHeight="1" x14ac:dyDescent="0.25">
      <c r="A1369" s="1">
        <v>21198</v>
      </c>
      <c r="B1369" s="1" t="s">
        <v>56</v>
      </c>
      <c r="C1369" s="1">
        <v>0.06</v>
      </c>
      <c r="D1369" s="1">
        <v>3499.99</v>
      </c>
      <c r="E1369" s="1">
        <v>24.49</v>
      </c>
      <c r="F1369" s="1">
        <v>2454</v>
      </c>
      <c r="G1369" s="1" t="s">
        <v>2303</v>
      </c>
      <c r="H1369" s="1" t="s">
        <v>27</v>
      </c>
      <c r="I1369" s="1" t="s">
        <v>28</v>
      </c>
      <c r="J1369" s="1" t="s">
        <v>77</v>
      </c>
      <c r="K1369" s="1" t="s">
        <v>587</v>
      </c>
      <c r="L1369" s="1" t="s">
        <v>236</v>
      </c>
      <c r="M1369" s="1" t="s">
        <v>1309</v>
      </c>
      <c r="N1369" s="1">
        <v>0.37</v>
      </c>
      <c r="O1369" s="1" t="s">
        <v>33</v>
      </c>
      <c r="P1369" s="1" t="s">
        <v>136</v>
      </c>
      <c r="Q1369" s="1" t="s">
        <v>1278</v>
      </c>
      <c r="R1369" s="1" t="s">
        <v>2304</v>
      </c>
      <c r="S1369" s="1">
        <v>35244</v>
      </c>
      <c r="T1369" s="3">
        <v>42064</v>
      </c>
      <c r="U1369" s="3">
        <v>42067</v>
      </c>
      <c r="V1369" s="1">
        <v>-68.432000000000002</v>
      </c>
      <c r="W1369" s="1">
        <v>1</v>
      </c>
      <c r="X1369" s="1">
        <v>3550.28</v>
      </c>
      <c r="Y1369" s="4">
        <v>89219</v>
      </c>
    </row>
    <row r="1370" spans="1:25" ht="12.75" customHeight="1" x14ac:dyDescent="0.25">
      <c r="A1370" s="1">
        <v>25536</v>
      </c>
      <c r="B1370" s="1" t="s">
        <v>25</v>
      </c>
      <c r="C1370" s="1">
        <v>7.0000000000000007E-2</v>
      </c>
      <c r="D1370" s="1">
        <v>179.99</v>
      </c>
      <c r="E1370" s="1">
        <v>19.989999999999998</v>
      </c>
      <c r="F1370" s="1">
        <v>2456</v>
      </c>
      <c r="G1370" s="1" t="s">
        <v>2305</v>
      </c>
      <c r="H1370" s="1" t="s">
        <v>49</v>
      </c>
      <c r="I1370" s="1" t="s">
        <v>40</v>
      </c>
      <c r="J1370" s="1" t="s">
        <v>77</v>
      </c>
      <c r="K1370" s="1" t="s">
        <v>180</v>
      </c>
      <c r="L1370" s="1" t="s">
        <v>59</v>
      </c>
      <c r="M1370" s="1" t="s">
        <v>579</v>
      </c>
      <c r="N1370" s="1">
        <v>0.48</v>
      </c>
      <c r="O1370" s="1" t="s">
        <v>33</v>
      </c>
      <c r="P1370" s="1" t="s">
        <v>136</v>
      </c>
      <c r="Q1370" s="1" t="s">
        <v>1278</v>
      </c>
      <c r="R1370" s="1" t="s">
        <v>2306</v>
      </c>
      <c r="S1370" s="1">
        <v>36608</v>
      </c>
      <c r="T1370" s="3">
        <v>42026</v>
      </c>
      <c r="U1370" s="3">
        <v>42027</v>
      </c>
      <c r="V1370" s="1">
        <v>733.2822000000001</v>
      </c>
      <c r="W1370" s="1">
        <v>7</v>
      </c>
      <c r="X1370" s="1">
        <v>1188.6300000000001</v>
      </c>
      <c r="Y1370" s="4">
        <v>89218</v>
      </c>
    </row>
    <row r="1371" spans="1:25" ht="12.75" customHeight="1" x14ac:dyDescent="0.25">
      <c r="A1371" s="1">
        <v>25537</v>
      </c>
      <c r="B1371" s="1" t="s">
        <v>25</v>
      </c>
      <c r="C1371" s="1">
        <v>0.02</v>
      </c>
      <c r="D1371" s="1">
        <v>92.23</v>
      </c>
      <c r="E1371" s="1">
        <v>39.61</v>
      </c>
      <c r="F1371" s="1">
        <v>2456</v>
      </c>
      <c r="G1371" s="1" t="s">
        <v>2305</v>
      </c>
      <c r="H1371" s="1" t="s">
        <v>27</v>
      </c>
      <c r="I1371" s="1" t="s">
        <v>40</v>
      </c>
      <c r="J1371" s="1" t="s">
        <v>41</v>
      </c>
      <c r="K1371" s="1" t="s">
        <v>50</v>
      </c>
      <c r="L1371" s="1" t="s">
        <v>86</v>
      </c>
      <c r="M1371" s="1" t="s">
        <v>2307</v>
      </c>
      <c r="N1371" s="1">
        <v>0.67</v>
      </c>
      <c r="O1371" s="1" t="s">
        <v>33</v>
      </c>
      <c r="P1371" s="1" t="s">
        <v>136</v>
      </c>
      <c r="Q1371" s="1" t="s">
        <v>1278</v>
      </c>
      <c r="R1371" s="1" t="s">
        <v>2306</v>
      </c>
      <c r="S1371" s="1">
        <v>36608</v>
      </c>
      <c r="T1371" s="3">
        <v>42026</v>
      </c>
      <c r="U1371" s="3">
        <v>42027</v>
      </c>
      <c r="V1371" s="1">
        <v>-905.99039999999991</v>
      </c>
      <c r="W1371" s="1">
        <v>11</v>
      </c>
      <c r="X1371" s="1">
        <v>1009.93</v>
      </c>
      <c r="Y1371" s="4">
        <v>89218</v>
      </c>
    </row>
    <row r="1372" spans="1:25" ht="12.75" customHeight="1" x14ac:dyDescent="0.25">
      <c r="A1372" s="1">
        <v>25535</v>
      </c>
      <c r="B1372" s="1" t="s">
        <v>25</v>
      </c>
      <c r="C1372" s="1">
        <v>0.02</v>
      </c>
      <c r="D1372" s="1">
        <v>15.22</v>
      </c>
      <c r="E1372" s="1">
        <v>9.73</v>
      </c>
      <c r="F1372" s="1">
        <v>2457</v>
      </c>
      <c r="G1372" s="1" t="s">
        <v>2308</v>
      </c>
      <c r="H1372" s="1" t="s">
        <v>49</v>
      </c>
      <c r="I1372" s="1" t="s">
        <v>40</v>
      </c>
      <c r="J1372" s="1" t="s">
        <v>29</v>
      </c>
      <c r="K1372" s="1" t="s">
        <v>109</v>
      </c>
      <c r="L1372" s="1" t="s">
        <v>59</v>
      </c>
      <c r="M1372" s="1" t="s">
        <v>2309</v>
      </c>
      <c r="N1372" s="1">
        <v>0.36</v>
      </c>
      <c r="O1372" s="1" t="s">
        <v>33</v>
      </c>
      <c r="P1372" s="1" t="s">
        <v>61</v>
      </c>
      <c r="Q1372" s="1" t="s">
        <v>62</v>
      </c>
      <c r="R1372" s="1" t="s">
        <v>2310</v>
      </c>
      <c r="S1372" s="1">
        <v>55014</v>
      </c>
      <c r="T1372" s="3">
        <v>42026</v>
      </c>
      <c r="U1372" s="3">
        <v>42026</v>
      </c>
      <c r="V1372" s="1">
        <v>-21.63242</v>
      </c>
      <c r="W1372" s="1">
        <v>9</v>
      </c>
      <c r="X1372" s="1">
        <v>140.69999999999999</v>
      </c>
      <c r="Y1372" s="4">
        <v>89218</v>
      </c>
    </row>
    <row r="1373" spans="1:25" ht="12.75" customHeight="1" x14ac:dyDescent="0.25">
      <c r="A1373" s="1">
        <v>22321</v>
      </c>
      <c r="B1373" s="1" t="s">
        <v>25</v>
      </c>
      <c r="C1373" s="1">
        <v>0.03</v>
      </c>
      <c r="D1373" s="1">
        <v>6.48</v>
      </c>
      <c r="E1373" s="1">
        <v>8.73</v>
      </c>
      <c r="F1373" s="1">
        <v>2458</v>
      </c>
      <c r="G1373" s="1" t="s">
        <v>2311</v>
      </c>
      <c r="H1373" s="1" t="s">
        <v>49</v>
      </c>
      <c r="I1373" s="1" t="s">
        <v>40</v>
      </c>
      <c r="J1373" s="1" t="s">
        <v>29</v>
      </c>
      <c r="K1373" s="1" t="s">
        <v>93</v>
      </c>
      <c r="L1373" s="1" t="s">
        <v>59</v>
      </c>
      <c r="M1373" s="1" t="s">
        <v>2312</v>
      </c>
      <c r="N1373" s="1">
        <v>0.37</v>
      </c>
      <c r="O1373" s="1" t="s">
        <v>33</v>
      </c>
      <c r="P1373" s="1" t="s">
        <v>61</v>
      </c>
      <c r="Q1373" s="1" t="s">
        <v>62</v>
      </c>
      <c r="R1373" s="1" t="s">
        <v>2299</v>
      </c>
      <c r="S1373" s="1">
        <v>55410</v>
      </c>
      <c r="T1373" s="3">
        <v>42007</v>
      </c>
      <c r="U1373" s="3">
        <v>42009</v>
      </c>
      <c r="V1373" s="1">
        <v>-35.04</v>
      </c>
      <c r="W1373" s="1">
        <v>2</v>
      </c>
      <c r="X1373" s="1">
        <v>15.95</v>
      </c>
      <c r="Y1373" s="4">
        <v>91285</v>
      </c>
    </row>
    <row r="1374" spans="1:25" ht="12.75" customHeight="1" x14ac:dyDescent="0.25">
      <c r="A1374" s="1">
        <v>21190</v>
      </c>
      <c r="B1374" s="1" t="s">
        <v>56</v>
      </c>
      <c r="C1374" s="1">
        <v>0.05</v>
      </c>
      <c r="D1374" s="1">
        <v>12.88</v>
      </c>
      <c r="E1374" s="1">
        <v>4.59</v>
      </c>
      <c r="F1374" s="1">
        <v>2458</v>
      </c>
      <c r="G1374" s="1" t="s">
        <v>2311</v>
      </c>
      <c r="H1374" s="1" t="s">
        <v>49</v>
      </c>
      <c r="I1374" s="1" t="s">
        <v>40</v>
      </c>
      <c r="J1374" s="1" t="s">
        <v>29</v>
      </c>
      <c r="K1374" s="1" t="s">
        <v>174</v>
      </c>
      <c r="L1374" s="1" t="s">
        <v>31</v>
      </c>
      <c r="M1374" s="1" t="s">
        <v>1622</v>
      </c>
      <c r="N1374" s="1">
        <v>0.82</v>
      </c>
      <c r="O1374" s="1" t="s">
        <v>33</v>
      </c>
      <c r="P1374" s="1" t="s">
        <v>61</v>
      </c>
      <c r="Q1374" s="1" t="s">
        <v>62</v>
      </c>
      <c r="R1374" s="1" t="s">
        <v>2299</v>
      </c>
      <c r="S1374" s="1">
        <v>55410</v>
      </c>
      <c r="T1374" s="3">
        <v>42147</v>
      </c>
      <c r="U1374" s="3">
        <v>42149</v>
      </c>
      <c r="V1374" s="1">
        <v>5.980000000000004</v>
      </c>
      <c r="W1374" s="1">
        <v>3</v>
      </c>
      <c r="X1374" s="1">
        <v>42.35</v>
      </c>
      <c r="Y1374" s="4">
        <v>91286</v>
      </c>
    </row>
    <row r="1375" spans="1:25" ht="12.75" customHeight="1" x14ac:dyDescent="0.25">
      <c r="A1375" s="1">
        <v>4321</v>
      </c>
      <c r="B1375" s="1" t="s">
        <v>25</v>
      </c>
      <c r="C1375" s="1">
        <v>0.03</v>
      </c>
      <c r="D1375" s="1">
        <v>6.48</v>
      </c>
      <c r="E1375" s="1">
        <v>8.73</v>
      </c>
      <c r="F1375" s="1">
        <v>2460</v>
      </c>
      <c r="G1375" s="1" t="s">
        <v>2313</v>
      </c>
      <c r="H1375" s="1" t="s">
        <v>49</v>
      </c>
      <c r="I1375" s="1" t="s">
        <v>40</v>
      </c>
      <c r="J1375" s="1" t="s">
        <v>29</v>
      </c>
      <c r="K1375" s="1" t="s">
        <v>93</v>
      </c>
      <c r="L1375" s="1" t="s">
        <v>59</v>
      </c>
      <c r="M1375" s="1" t="s">
        <v>2312</v>
      </c>
      <c r="N1375" s="1">
        <v>0.37</v>
      </c>
      <c r="O1375" s="1" t="s">
        <v>33</v>
      </c>
      <c r="P1375" s="1" t="s">
        <v>53</v>
      </c>
      <c r="Q1375" s="1" t="s">
        <v>71</v>
      </c>
      <c r="R1375" s="1" t="s">
        <v>90</v>
      </c>
      <c r="S1375" s="1">
        <v>10035</v>
      </c>
      <c r="T1375" s="3">
        <v>42007</v>
      </c>
      <c r="U1375" s="3">
        <v>42009</v>
      </c>
      <c r="V1375" s="1">
        <v>-35.04</v>
      </c>
      <c r="W1375" s="1">
        <v>8</v>
      </c>
      <c r="X1375" s="1">
        <v>63.78</v>
      </c>
      <c r="Y1375" s="4">
        <v>30785</v>
      </c>
    </row>
    <row r="1376" spans="1:25" ht="12.75" customHeight="1" x14ac:dyDescent="0.25">
      <c r="A1376" s="1">
        <v>4322</v>
      </c>
      <c r="B1376" s="1" t="s">
        <v>25</v>
      </c>
      <c r="C1376" s="1">
        <v>7.0000000000000007E-2</v>
      </c>
      <c r="D1376" s="1">
        <v>9.93</v>
      </c>
      <c r="E1376" s="1">
        <v>1.0900000000000001</v>
      </c>
      <c r="F1376" s="1">
        <v>2460</v>
      </c>
      <c r="G1376" s="1" t="s">
        <v>2313</v>
      </c>
      <c r="H1376" s="1" t="s">
        <v>49</v>
      </c>
      <c r="I1376" s="1" t="s">
        <v>40</v>
      </c>
      <c r="J1376" s="1" t="s">
        <v>29</v>
      </c>
      <c r="K1376" s="1" t="s">
        <v>30</v>
      </c>
      <c r="L1376" s="1" t="s">
        <v>31</v>
      </c>
      <c r="M1376" s="1" t="s">
        <v>2314</v>
      </c>
      <c r="N1376" s="1">
        <v>0.43</v>
      </c>
      <c r="O1376" s="1" t="s">
        <v>33</v>
      </c>
      <c r="P1376" s="1" t="s">
        <v>53</v>
      </c>
      <c r="Q1376" s="1" t="s">
        <v>71</v>
      </c>
      <c r="R1376" s="1" t="s">
        <v>90</v>
      </c>
      <c r="S1376" s="1">
        <v>10035</v>
      </c>
      <c r="T1376" s="3">
        <v>42007</v>
      </c>
      <c r="U1376" s="3">
        <v>42010</v>
      </c>
      <c r="V1376" s="1">
        <v>149.53</v>
      </c>
      <c r="W1376" s="1">
        <v>46</v>
      </c>
      <c r="X1376" s="1">
        <v>451.61</v>
      </c>
      <c r="Y1376" s="4">
        <v>30785</v>
      </c>
    </row>
    <row r="1377" spans="1:25" ht="12.75" customHeight="1" x14ac:dyDescent="0.25">
      <c r="A1377" s="1">
        <v>25859</v>
      </c>
      <c r="B1377" s="1" t="s">
        <v>25</v>
      </c>
      <c r="C1377" s="1">
        <v>0.09</v>
      </c>
      <c r="D1377" s="1">
        <v>1.74</v>
      </c>
      <c r="E1377" s="1">
        <v>4.08</v>
      </c>
      <c r="F1377" s="1">
        <v>2464</v>
      </c>
      <c r="G1377" s="1" t="s">
        <v>2315</v>
      </c>
      <c r="H1377" s="1" t="s">
        <v>27</v>
      </c>
      <c r="I1377" s="1" t="s">
        <v>114</v>
      </c>
      <c r="J1377" s="1" t="s">
        <v>41</v>
      </c>
      <c r="K1377" s="1" t="s">
        <v>50</v>
      </c>
      <c r="L1377" s="1" t="s">
        <v>51</v>
      </c>
      <c r="M1377" s="1" t="s">
        <v>219</v>
      </c>
      <c r="N1377" s="1">
        <v>0.53</v>
      </c>
      <c r="O1377" s="1" t="s">
        <v>33</v>
      </c>
      <c r="P1377" s="1" t="s">
        <v>136</v>
      </c>
      <c r="Q1377" s="1" t="s">
        <v>171</v>
      </c>
      <c r="R1377" s="1" t="s">
        <v>2316</v>
      </c>
      <c r="S1377" s="1">
        <v>71111</v>
      </c>
      <c r="T1377" s="3">
        <v>42135</v>
      </c>
      <c r="U1377" s="3">
        <v>42137</v>
      </c>
      <c r="V1377" s="1">
        <v>608.26199999999994</v>
      </c>
      <c r="W1377" s="1">
        <v>4</v>
      </c>
      <c r="X1377" s="1">
        <v>10.41</v>
      </c>
      <c r="Y1377" s="4">
        <v>88713</v>
      </c>
    </row>
    <row r="1378" spans="1:25" ht="12.75" customHeight="1" x14ac:dyDescent="0.25">
      <c r="A1378" s="1">
        <v>25860</v>
      </c>
      <c r="B1378" s="1" t="s">
        <v>25</v>
      </c>
      <c r="C1378" s="1">
        <v>0.08</v>
      </c>
      <c r="D1378" s="1">
        <v>227.55</v>
      </c>
      <c r="E1378" s="1">
        <v>32.479999999999997</v>
      </c>
      <c r="F1378" s="1">
        <v>2464</v>
      </c>
      <c r="G1378" s="1" t="s">
        <v>2315</v>
      </c>
      <c r="H1378" s="1" t="s">
        <v>39</v>
      </c>
      <c r="I1378" s="1" t="s">
        <v>114</v>
      </c>
      <c r="J1378" s="1" t="s">
        <v>41</v>
      </c>
      <c r="K1378" s="1" t="s">
        <v>152</v>
      </c>
      <c r="L1378" s="1" t="s">
        <v>121</v>
      </c>
      <c r="M1378" s="1" t="s">
        <v>2317</v>
      </c>
      <c r="N1378" s="1">
        <v>0.68</v>
      </c>
      <c r="O1378" s="1" t="s">
        <v>33</v>
      </c>
      <c r="P1378" s="1" t="s">
        <v>136</v>
      </c>
      <c r="Q1378" s="1" t="s">
        <v>171</v>
      </c>
      <c r="R1378" s="1" t="s">
        <v>2316</v>
      </c>
      <c r="S1378" s="1">
        <v>71111</v>
      </c>
      <c r="T1378" s="3">
        <v>42135</v>
      </c>
      <c r="U1378" s="3">
        <v>42135</v>
      </c>
      <c r="V1378" s="1">
        <v>-570.16960000000006</v>
      </c>
      <c r="W1378" s="1">
        <v>16</v>
      </c>
      <c r="X1378" s="1">
        <v>2849.64</v>
      </c>
      <c r="Y1378" s="4">
        <v>88713</v>
      </c>
    </row>
    <row r="1379" spans="1:25" ht="12.75" customHeight="1" x14ac:dyDescent="0.25">
      <c r="A1379" s="1">
        <v>25807</v>
      </c>
      <c r="B1379" s="1" t="s">
        <v>37</v>
      </c>
      <c r="C1379" s="1">
        <v>0.05</v>
      </c>
      <c r="D1379" s="1">
        <v>6.28</v>
      </c>
      <c r="E1379" s="1">
        <v>5.36</v>
      </c>
      <c r="F1379" s="1">
        <v>2464</v>
      </c>
      <c r="G1379" s="1" t="s">
        <v>2315</v>
      </c>
      <c r="H1379" s="1" t="s">
        <v>49</v>
      </c>
      <c r="I1379" s="1" t="s">
        <v>114</v>
      </c>
      <c r="J1379" s="1" t="s">
        <v>29</v>
      </c>
      <c r="K1379" s="1" t="s">
        <v>109</v>
      </c>
      <c r="L1379" s="1" t="s">
        <v>59</v>
      </c>
      <c r="M1379" s="1" t="s">
        <v>2318</v>
      </c>
      <c r="N1379" s="1">
        <v>0.4</v>
      </c>
      <c r="O1379" s="1" t="s">
        <v>33</v>
      </c>
      <c r="P1379" s="1" t="s">
        <v>136</v>
      </c>
      <c r="Q1379" s="1" t="s">
        <v>171</v>
      </c>
      <c r="R1379" s="1" t="s">
        <v>2316</v>
      </c>
      <c r="S1379" s="1">
        <v>71111</v>
      </c>
      <c r="T1379" s="3">
        <v>42024</v>
      </c>
      <c r="U1379" s="3">
        <v>42027</v>
      </c>
      <c r="V1379" s="1">
        <v>1.278</v>
      </c>
      <c r="W1379" s="1">
        <v>6</v>
      </c>
      <c r="X1379" s="1">
        <v>38.04</v>
      </c>
      <c r="Y1379" s="4">
        <v>88714</v>
      </c>
    </row>
    <row r="1380" spans="1:25" ht="12.75" customHeight="1" x14ac:dyDescent="0.25">
      <c r="A1380" s="1">
        <v>25808</v>
      </c>
      <c r="B1380" s="1" t="s">
        <v>37</v>
      </c>
      <c r="C1380" s="1">
        <v>0.04</v>
      </c>
      <c r="D1380" s="1">
        <v>3.08</v>
      </c>
      <c r="E1380" s="1">
        <v>0.99</v>
      </c>
      <c r="F1380" s="1">
        <v>2464</v>
      </c>
      <c r="G1380" s="1" t="s">
        <v>2315</v>
      </c>
      <c r="H1380" s="1" t="s">
        <v>49</v>
      </c>
      <c r="I1380" s="1" t="s">
        <v>114</v>
      </c>
      <c r="J1380" s="1" t="s">
        <v>29</v>
      </c>
      <c r="K1380" s="1" t="s">
        <v>134</v>
      </c>
      <c r="L1380" s="1" t="s">
        <v>59</v>
      </c>
      <c r="M1380" s="1" t="s">
        <v>1994</v>
      </c>
      <c r="N1380" s="1">
        <v>0.37</v>
      </c>
      <c r="O1380" s="1" t="s">
        <v>33</v>
      </c>
      <c r="P1380" s="1" t="s">
        <v>136</v>
      </c>
      <c r="Q1380" s="1" t="s">
        <v>171</v>
      </c>
      <c r="R1380" s="1" t="s">
        <v>2316</v>
      </c>
      <c r="S1380" s="1">
        <v>71111</v>
      </c>
      <c r="T1380" s="3">
        <v>42024</v>
      </c>
      <c r="U1380" s="3">
        <v>42025</v>
      </c>
      <c r="V1380" s="1">
        <v>424.28999999999996</v>
      </c>
      <c r="W1380" s="1">
        <v>14</v>
      </c>
      <c r="X1380" s="1">
        <v>42.53</v>
      </c>
      <c r="Y1380" s="4">
        <v>88714</v>
      </c>
    </row>
    <row r="1381" spans="1:25" ht="12.75" customHeight="1" x14ac:dyDescent="0.25">
      <c r="A1381" s="1">
        <v>22580</v>
      </c>
      <c r="B1381" s="1" t="s">
        <v>56</v>
      </c>
      <c r="C1381" s="1">
        <v>0.04</v>
      </c>
      <c r="D1381" s="1">
        <v>2.08</v>
      </c>
      <c r="E1381" s="1">
        <v>1.49</v>
      </c>
      <c r="F1381" s="1">
        <v>2466</v>
      </c>
      <c r="G1381" s="1" t="s">
        <v>2319</v>
      </c>
      <c r="H1381" s="1" t="s">
        <v>49</v>
      </c>
      <c r="I1381" s="1" t="s">
        <v>28</v>
      </c>
      <c r="J1381" s="1" t="s">
        <v>29</v>
      </c>
      <c r="K1381" s="1" t="s">
        <v>109</v>
      </c>
      <c r="L1381" s="1" t="s">
        <v>59</v>
      </c>
      <c r="M1381" s="1" t="s">
        <v>1350</v>
      </c>
      <c r="N1381" s="1">
        <v>0.36</v>
      </c>
      <c r="O1381" s="1" t="s">
        <v>33</v>
      </c>
      <c r="P1381" s="1" t="s">
        <v>61</v>
      </c>
      <c r="Q1381" s="1" t="s">
        <v>300</v>
      </c>
      <c r="R1381" s="1" t="s">
        <v>2320</v>
      </c>
      <c r="S1381" s="1">
        <v>49783</v>
      </c>
      <c r="T1381" s="3">
        <v>42062</v>
      </c>
      <c r="U1381" s="3">
        <v>42063</v>
      </c>
      <c r="V1381" s="1">
        <v>-3.71956</v>
      </c>
      <c r="W1381" s="1">
        <v>7</v>
      </c>
      <c r="X1381" s="1">
        <v>14.77</v>
      </c>
      <c r="Y1381" s="4">
        <v>88136</v>
      </c>
    </row>
    <row r="1382" spans="1:25" ht="12.75" customHeight="1" x14ac:dyDescent="0.25">
      <c r="A1382" s="1">
        <v>22582</v>
      </c>
      <c r="B1382" s="1" t="s">
        <v>56</v>
      </c>
      <c r="C1382" s="1">
        <v>0.02</v>
      </c>
      <c r="D1382" s="1">
        <v>53.98</v>
      </c>
      <c r="E1382" s="1">
        <v>5.5</v>
      </c>
      <c r="F1382" s="1">
        <v>2466</v>
      </c>
      <c r="G1382" s="1" t="s">
        <v>2319</v>
      </c>
      <c r="H1382" s="1" t="s">
        <v>27</v>
      </c>
      <c r="I1382" s="1" t="s">
        <v>28</v>
      </c>
      <c r="J1382" s="1" t="s">
        <v>77</v>
      </c>
      <c r="K1382" s="1" t="s">
        <v>180</v>
      </c>
      <c r="L1382" s="1" t="s">
        <v>59</v>
      </c>
      <c r="M1382" s="1" t="s">
        <v>2321</v>
      </c>
      <c r="N1382" s="1">
        <v>0.62</v>
      </c>
      <c r="O1382" s="1" t="s">
        <v>33</v>
      </c>
      <c r="P1382" s="1" t="s">
        <v>61</v>
      </c>
      <c r="Q1382" s="1" t="s">
        <v>300</v>
      </c>
      <c r="R1382" s="1" t="s">
        <v>2320</v>
      </c>
      <c r="S1382" s="1">
        <v>49783</v>
      </c>
      <c r="T1382" s="3">
        <v>42062</v>
      </c>
      <c r="U1382" s="3">
        <v>42063</v>
      </c>
      <c r="V1382" s="1">
        <v>101.97200000000001</v>
      </c>
      <c r="W1382" s="1">
        <v>8</v>
      </c>
      <c r="X1382" s="1">
        <v>438.33</v>
      </c>
      <c r="Y1382" s="4">
        <v>88136</v>
      </c>
    </row>
    <row r="1383" spans="1:25" ht="12.75" customHeight="1" x14ac:dyDescent="0.25">
      <c r="A1383" s="1">
        <v>22583</v>
      </c>
      <c r="B1383" s="1" t="s">
        <v>56</v>
      </c>
      <c r="C1383" s="1">
        <v>0.05</v>
      </c>
      <c r="D1383" s="1">
        <v>4.9800000000000004</v>
      </c>
      <c r="E1383" s="1">
        <v>5.0199999999999996</v>
      </c>
      <c r="F1383" s="1">
        <v>2466</v>
      </c>
      <c r="G1383" s="1" t="s">
        <v>2319</v>
      </c>
      <c r="H1383" s="1" t="s">
        <v>49</v>
      </c>
      <c r="I1383" s="1" t="s">
        <v>28</v>
      </c>
      <c r="J1383" s="1" t="s">
        <v>29</v>
      </c>
      <c r="K1383" s="1" t="s">
        <v>93</v>
      </c>
      <c r="L1383" s="1" t="s">
        <v>59</v>
      </c>
      <c r="M1383" s="1" t="s">
        <v>2322</v>
      </c>
      <c r="N1383" s="1">
        <v>0.38</v>
      </c>
      <c r="O1383" s="1" t="s">
        <v>33</v>
      </c>
      <c r="P1383" s="1" t="s">
        <v>61</v>
      </c>
      <c r="Q1383" s="1" t="s">
        <v>300</v>
      </c>
      <c r="R1383" s="1" t="s">
        <v>2320</v>
      </c>
      <c r="S1383" s="1">
        <v>49783</v>
      </c>
      <c r="T1383" s="3">
        <v>42062</v>
      </c>
      <c r="U1383" s="3">
        <v>42062</v>
      </c>
      <c r="V1383" s="1">
        <v>-16.634799999999998</v>
      </c>
      <c r="W1383" s="1">
        <v>7</v>
      </c>
      <c r="X1383" s="1">
        <v>38.11</v>
      </c>
      <c r="Y1383" s="4">
        <v>88136</v>
      </c>
    </row>
    <row r="1384" spans="1:25" ht="12.75" customHeight="1" x14ac:dyDescent="0.25">
      <c r="A1384" s="1">
        <v>19766</v>
      </c>
      <c r="B1384" s="1" t="s">
        <v>47</v>
      </c>
      <c r="C1384" s="1">
        <v>0.09</v>
      </c>
      <c r="D1384" s="1">
        <v>58.1</v>
      </c>
      <c r="E1384" s="1">
        <v>1.49</v>
      </c>
      <c r="F1384" s="1">
        <v>2468</v>
      </c>
      <c r="G1384" s="1" t="s">
        <v>2323</v>
      </c>
      <c r="H1384" s="1" t="s">
        <v>27</v>
      </c>
      <c r="I1384" s="1" t="s">
        <v>40</v>
      </c>
      <c r="J1384" s="1" t="s">
        <v>29</v>
      </c>
      <c r="K1384" s="1" t="s">
        <v>109</v>
      </c>
      <c r="L1384" s="1" t="s">
        <v>59</v>
      </c>
      <c r="M1384" s="1" t="s">
        <v>283</v>
      </c>
      <c r="N1384" s="1">
        <v>0.38</v>
      </c>
      <c r="O1384" s="1" t="s">
        <v>33</v>
      </c>
      <c r="P1384" s="1" t="s">
        <v>136</v>
      </c>
      <c r="Q1384" s="1" t="s">
        <v>322</v>
      </c>
      <c r="R1384" s="1" t="s">
        <v>2324</v>
      </c>
      <c r="S1384" s="1">
        <v>28144</v>
      </c>
      <c r="T1384" s="3">
        <v>42121</v>
      </c>
      <c r="U1384" s="3">
        <v>42123</v>
      </c>
      <c r="V1384" s="1">
        <v>765.75</v>
      </c>
      <c r="W1384" s="1">
        <v>3</v>
      </c>
      <c r="X1384" s="1">
        <v>169.46</v>
      </c>
      <c r="Y1384" s="4">
        <v>88135</v>
      </c>
    </row>
    <row r="1385" spans="1:25" ht="12.75" customHeight="1" x14ac:dyDescent="0.25">
      <c r="A1385" s="1">
        <v>18684</v>
      </c>
      <c r="B1385" s="1" t="s">
        <v>47</v>
      </c>
      <c r="C1385" s="1">
        <v>0.04</v>
      </c>
      <c r="D1385" s="1">
        <v>65.989999999999995</v>
      </c>
      <c r="E1385" s="1">
        <v>8.99</v>
      </c>
      <c r="F1385" s="1">
        <v>2468</v>
      </c>
      <c r="G1385" s="1" t="s">
        <v>2323</v>
      </c>
      <c r="H1385" s="1" t="s">
        <v>49</v>
      </c>
      <c r="I1385" s="1" t="s">
        <v>28</v>
      </c>
      <c r="J1385" s="1" t="s">
        <v>77</v>
      </c>
      <c r="K1385" s="1" t="s">
        <v>78</v>
      </c>
      <c r="L1385" s="1" t="s">
        <v>59</v>
      </c>
      <c r="M1385" s="1" t="s">
        <v>1665</v>
      </c>
      <c r="N1385" s="1">
        <v>0.55000000000000004</v>
      </c>
      <c r="O1385" s="1" t="s">
        <v>33</v>
      </c>
      <c r="P1385" s="1" t="s">
        <v>136</v>
      </c>
      <c r="Q1385" s="1" t="s">
        <v>322</v>
      </c>
      <c r="R1385" s="1" t="s">
        <v>2324</v>
      </c>
      <c r="S1385" s="1">
        <v>28144</v>
      </c>
      <c r="T1385" s="3">
        <v>42076</v>
      </c>
      <c r="U1385" s="3">
        <v>42077</v>
      </c>
      <c r="V1385" s="1">
        <v>-335.041</v>
      </c>
      <c r="W1385" s="1">
        <v>13</v>
      </c>
      <c r="X1385" s="1">
        <v>724.57</v>
      </c>
      <c r="Y1385" s="4">
        <v>88137</v>
      </c>
    </row>
    <row r="1386" spans="1:25" ht="12.75" customHeight="1" x14ac:dyDescent="0.25">
      <c r="A1386" s="1">
        <v>26057</v>
      </c>
      <c r="B1386" s="1" t="s">
        <v>106</v>
      </c>
      <c r="C1386" s="1">
        <v>0.1</v>
      </c>
      <c r="D1386" s="1">
        <v>4.91</v>
      </c>
      <c r="E1386" s="1">
        <v>0.5</v>
      </c>
      <c r="F1386" s="1">
        <v>2472</v>
      </c>
      <c r="G1386" s="1" t="s">
        <v>2325</v>
      </c>
      <c r="H1386" s="1" t="s">
        <v>27</v>
      </c>
      <c r="I1386" s="1" t="s">
        <v>40</v>
      </c>
      <c r="J1386" s="1" t="s">
        <v>29</v>
      </c>
      <c r="K1386" s="1" t="s">
        <v>134</v>
      </c>
      <c r="L1386" s="1" t="s">
        <v>59</v>
      </c>
      <c r="M1386" s="1" t="s">
        <v>163</v>
      </c>
      <c r="N1386" s="1">
        <v>0.36</v>
      </c>
      <c r="O1386" s="1" t="s">
        <v>33</v>
      </c>
      <c r="P1386" s="1" t="s">
        <v>61</v>
      </c>
      <c r="Q1386" s="1" t="s">
        <v>178</v>
      </c>
      <c r="R1386" s="1" t="s">
        <v>2326</v>
      </c>
      <c r="S1386" s="1">
        <v>60432</v>
      </c>
      <c r="T1386" s="3">
        <v>42056</v>
      </c>
      <c r="U1386" s="3">
        <v>42056</v>
      </c>
      <c r="V1386" s="1">
        <v>35.279699999999998</v>
      </c>
      <c r="W1386" s="1">
        <v>10</v>
      </c>
      <c r="X1386" s="1">
        <v>51.13</v>
      </c>
      <c r="Y1386" s="4">
        <v>86514</v>
      </c>
    </row>
    <row r="1387" spans="1:25" ht="12.75" customHeight="1" x14ac:dyDescent="0.25">
      <c r="A1387" s="1">
        <v>24584</v>
      </c>
      <c r="B1387" s="1" t="s">
        <v>47</v>
      </c>
      <c r="C1387" s="1">
        <v>7.0000000000000007E-2</v>
      </c>
      <c r="D1387" s="1">
        <v>5.18</v>
      </c>
      <c r="E1387" s="1">
        <v>5.74</v>
      </c>
      <c r="F1387" s="1">
        <v>2481</v>
      </c>
      <c r="G1387" s="1" t="s">
        <v>2327</v>
      </c>
      <c r="H1387" s="1" t="s">
        <v>27</v>
      </c>
      <c r="I1387" s="1" t="s">
        <v>28</v>
      </c>
      <c r="J1387" s="1" t="s">
        <v>29</v>
      </c>
      <c r="K1387" s="1" t="s">
        <v>109</v>
      </c>
      <c r="L1387" s="1" t="s">
        <v>59</v>
      </c>
      <c r="M1387" s="1" t="s">
        <v>875</v>
      </c>
      <c r="N1387" s="1">
        <v>0.36</v>
      </c>
      <c r="O1387" s="1" t="s">
        <v>33</v>
      </c>
      <c r="P1387" s="1" t="s">
        <v>136</v>
      </c>
      <c r="Q1387" s="1" t="s">
        <v>171</v>
      </c>
      <c r="R1387" s="1" t="s">
        <v>1479</v>
      </c>
      <c r="S1387" s="1">
        <v>70506</v>
      </c>
      <c r="T1387" s="3">
        <v>42100</v>
      </c>
      <c r="U1387" s="3">
        <v>42102</v>
      </c>
      <c r="V1387" s="1">
        <v>-188.03399999999999</v>
      </c>
      <c r="W1387" s="1">
        <v>14</v>
      </c>
      <c r="X1387" s="1">
        <v>79.61</v>
      </c>
      <c r="Y1387" s="4">
        <v>91000</v>
      </c>
    </row>
    <row r="1388" spans="1:25" ht="12.75" customHeight="1" x14ac:dyDescent="0.25">
      <c r="A1388" s="1">
        <v>24568</v>
      </c>
      <c r="B1388" s="1" t="s">
        <v>56</v>
      </c>
      <c r="C1388" s="1">
        <v>0.05</v>
      </c>
      <c r="D1388" s="1">
        <v>6.48</v>
      </c>
      <c r="E1388" s="1">
        <v>7.91</v>
      </c>
      <c r="F1388" s="1">
        <v>2484</v>
      </c>
      <c r="G1388" s="1" t="s">
        <v>2328</v>
      </c>
      <c r="H1388" s="1" t="s">
        <v>49</v>
      </c>
      <c r="I1388" s="1" t="s">
        <v>28</v>
      </c>
      <c r="J1388" s="1" t="s">
        <v>29</v>
      </c>
      <c r="K1388" s="1" t="s">
        <v>93</v>
      </c>
      <c r="L1388" s="1" t="s">
        <v>59</v>
      </c>
      <c r="M1388" s="1" t="s">
        <v>2254</v>
      </c>
      <c r="N1388" s="1">
        <v>0.37</v>
      </c>
      <c r="O1388" s="1" t="s">
        <v>33</v>
      </c>
      <c r="P1388" s="1" t="s">
        <v>136</v>
      </c>
      <c r="Q1388" s="1" t="s">
        <v>362</v>
      </c>
      <c r="R1388" s="1" t="s">
        <v>2329</v>
      </c>
      <c r="S1388" s="1">
        <v>33881</v>
      </c>
      <c r="T1388" s="3">
        <v>42076</v>
      </c>
      <c r="U1388" s="3">
        <v>42077</v>
      </c>
      <c r="V1388" s="1">
        <v>322.12199999999996</v>
      </c>
      <c r="W1388" s="1">
        <v>16</v>
      </c>
      <c r="X1388" s="1">
        <v>109.99</v>
      </c>
      <c r="Y1388" s="4">
        <v>88998</v>
      </c>
    </row>
    <row r="1389" spans="1:25" ht="12.75" customHeight="1" x14ac:dyDescent="0.25">
      <c r="A1389" s="1">
        <v>24569</v>
      </c>
      <c r="B1389" s="1" t="s">
        <v>56</v>
      </c>
      <c r="C1389" s="1">
        <v>0.03</v>
      </c>
      <c r="D1389" s="1">
        <v>111.03</v>
      </c>
      <c r="E1389" s="1">
        <v>8.64</v>
      </c>
      <c r="F1389" s="1">
        <v>2484</v>
      </c>
      <c r="G1389" s="1" t="s">
        <v>2328</v>
      </c>
      <c r="H1389" s="1" t="s">
        <v>49</v>
      </c>
      <c r="I1389" s="1" t="s">
        <v>28</v>
      </c>
      <c r="J1389" s="1" t="s">
        <v>29</v>
      </c>
      <c r="K1389" s="1" t="s">
        <v>141</v>
      </c>
      <c r="L1389" s="1" t="s">
        <v>59</v>
      </c>
      <c r="M1389" s="1" t="s">
        <v>2330</v>
      </c>
      <c r="N1389" s="1">
        <v>0.78</v>
      </c>
      <c r="O1389" s="1" t="s">
        <v>33</v>
      </c>
      <c r="P1389" s="1" t="s">
        <v>136</v>
      </c>
      <c r="Q1389" s="1" t="s">
        <v>362</v>
      </c>
      <c r="R1389" s="1" t="s">
        <v>2329</v>
      </c>
      <c r="S1389" s="1">
        <v>33881</v>
      </c>
      <c r="T1389" s="3">
        <v>42076</v>
      </c>
      <c r="U1389" s="3">
        <v>42077</v>
      </c>
      <c r="V1389" s="1">
        <v>366.53999999999996</v>
      </c>
      <c r="W1389" s="1">
        <v>8</v>
      </c>
      <c r="X1389" s="1">
        <v>900.12</v>
      </c>
      <c r="Y1389" s="4">
        <v>88998</v>
      </c>
    </row>
    <row r="1390" spans="1:25" ht="12.75" customHeight="1" x14ac:dyDescent="0.25">
      <c r="A1390" s="1">
        <v>22028</v>
      </c>
      <c r="B1390" s="1" t="s">
        <v>25</v>
      </c>
      <c r="C1390" s="1">
        <v>0.02</v>
      </c>
      <c r="D1390" s="1">
        <v>71.37</v>
      </c>
      <c r="E1390" s="1">
        <v>69</v>
      </c>
      <c r="F1390" s="1">
        <v>2486</v>
      </c>
      <c r="G1390" s="1" t="s">
        <v>2331</v>
      </c>
      <c r="H1390" s="1" t="s">
        <v>49</v>
      </c>
      <c r="I1390" s="1" t="s">
        <v>58</v>
      </c>
      <c r="J1390" s="1" t="s">
        <v>41</v>
      </c>
      <c r="K1390" s="1" t="s">
        <v>152</v>
      </c>
      <c r="L1390" s="1" t="s">
        <v>236</v>
      </c>
      <c r="M1390" s="1" t="s">
        <v>2221</v>
      </c>
      <c r="N1390" s="1">
        <v>0.68</v>
      </c>
      <c r="O1390" s="1" t="s">
        <v>33</v>
      </c>
      <c r="P1390" s="1" t="s">
        <v>136</v>
      </c>
      <c r="Q1390" s="1" t="s">
        <v>387</v>
      </c>
      <c r="R1390" s="1" t="s">
        <v>2332</v>
      </c>
      <c r="S1390" s="1">
        <v>30458</v>
      </c>
      <c r="T1390" s="3">
        <v>42041</v>
      </c>
      <c r="U1390" s="3">
        <v>42042</v>
      </c>
      <c r="V1390" s="1">
        <v>-439.90800000000002</v>
      </c>
      <c r="W1390" s="1">
        <v>4</v>
      </c>
      <c r="X1390" s="1">
        <v>237.62</v>
      </c>
      <c r="Y1390" s="4">
        <v>91414</v>
      </c>
    </row>
    <row r="1391" spans="1:25" ht="12.75" customHeight="1" x14ac:dyDescent="0.25">
      <c r="A1391" s="1">
        <v>22029</v>
      </c>
      <c r="B1391" s="1" t="s">
        <v>25</v>
      </c>
      <c r="C1391" s="1">
        <v>0.03</v>
      </c>
      <c r="D1391" s="1">
        <v>205.99</v>
      </c>
      <c r="E1391" s="1">
        <v>8.99</v>
      </c>
      <c r="F1391" s="1">
        <v>2486</v>
      </c>
      <c r="G1391" s="1" t="s">
        <v>2331</v>
      </c>
      <c r="H1391" s="1" t="s">
        <v>27</v>
      </c>
      <c r="I1391" s="1" t="s">
        <v>58</v>
      </c>
      <c r="J1391" s="1" t="s">
        <v>77</v>
      </c>
      <c r="K1391" s="1" t="s">
        <v>78</v>
      </c>
      <c r="L1391" s="1" t="s">
        <v>59</v>
      </c>
      <c r="M1391" s="1" t="s">
        <v>1542</v>
      </c>
      <c r="N1391" s="1">
        <v>0.6</v>
      </c>
      <c r="O1391" s="1" t="s">
        <v>33</v>
      </c>
      <c r="P1391" s="1" t="s">
        <v>136</v>
      </c>
      <c r="Q1391" s="1" t="s">
        <v>387</v>
      </c>
      <c r="R1391" s="1" t="s">
        <v>2332</v>
      </c>
      <c r="S1391" s="1">
        <v>30458</v>
      </c>
      <c r="T1391" s="3">
        <v>42041</v>
      </c>
      <c r="U1391" s="3">
        <v>42043</v>
      </c>
      <c r="V1391" s="1">
        <v>1087.7159999999999</v>
      </c>
      <c r="W1391" s="1">
        <v>1</v>
      </c>
      <c r="X1391" s="1">
        <v>176.42</v>
      </c>
      <c r="Y1391" s="4">
        <v>91414</v>
      </c>
    </row>
    <row r="1392" spans="1:25" ht="12.75" customHeight="1" x14ac:dyDescent="0.25">
      <c r="A1392" s="1">
        <v>23495</v>
      </c>
      <c r="B1392" s="1" t="s">
        <v>106</v>
      </c>
      <c r="C1392" s="1">
        <v>0</v>
      </c>
      <c r="D1392" s="1">
        <v>180.98</v>
      </c>
      <c r="E1392" s="1">
        <v>30</v>
      </c>
      <c r="F1392" s="1">
        <v>2486</v>
      </c>
      <c r="G1392" s="1" t="s">
        <v>2331</v>
      </c>
      <c r="H1392" s="1" t="s">
        <v>39</v>
      </c>
      <c r="I1392" s="1" t="s">
        <v>58</v>
      </c>
      <c r="J1392" s="1" t="s">
        <v>41</v>
      </c>
      <c r="K1392" s="1" t="s">
        <v>42</v>
      </c>
      <c r="L1392" s="1" t="s">
        <v>43</v>
      </c>
      <c r="M1392" s="1" t="s">
        <v>1886</v>
      </c>
      <c r="N1392" s="1">
        <v>0.69</v>
      </c>
      <c r="O1392" s="1" t="s">
        <v>33</v>
      </c>
      <c r="P1392" s="1" t="s">
        <v>136</v>
      </c>
      <c r="Q1392" s="1" t="s">
        <v>387</v>
      </c>
      <c r="R1392" s="1" t="s">
        <v>2332</v>
      </c>
      <c r="S1392" s="1">
        <v>30458</v>
      </c>
      <c r="T1392" s="3">
        <v>42038</v>
      </c>
      <c r="U1392" s="3">
        <v>42040</v>
      </c>
      <c r="V1392" s="1">
        <v>9.2040000000000006</v>
      </c>
      <c r="W1392" s="1">
        <v>11</v>
      </c>
      <c r="X1392" s="1">
        <v>2084.16</v>
      </c>
      <c r="Y1392" s="4">
        <v>91416</v>
      </c>
    </row>
    <row r="1393" spans="1:25" ht="12.75" customHeight="1" x14ac:dyDescent="0.25">
      <c r="A1393" s="1">
        <v>23983</v>
      </c>
      <c r="B1393" s="1" t="s">
        <v>37</v>
      </c>
      <c r="C1393" s="1">
        <v>0.04</v>
      </c>
      <c r="D1393" s="1">
        <v>3.08</v>
      </c>
      <c r="E1393" s="1">
        <v>0.99</v>
      </c>
      <c r="F1393" s="1">
        <v>2487</v>
      </c>
      <c r="G1393" s="1" t="s">
        <v>2333</v>
      </c>
      <c r="H1393" s="1" t="s">
        <v>49</v>
      </c>
      <c r="I1393" s="1" t="s">
        <v>58</v>
      </c>
      <c r="J1393" s="1" t="s">
        <v>29</v>
      </c>
      <c r="K1393" s="1" t="s">
        <v>134</v>
      </c>
      <c r="L1393" s="1" t="s">
        <v>59</v>
      </c>
      <c r="M1393" s="1" t="s">
        <v>1994</v>
      </c>
      <c r="N1393" s="1">
        <v>0.37</v>
      </c>
      <c r="O1393" s="1" t="s">
        <v>33</v>
      </c>
      <c r="P1393" s="1" t="s">
        <v>136</v>
      </c>
      <c r="Q1393" s="1" t="s">
        <v>387</v>
      </c>
      <c r="R1393" s="1" t="s">
        <v>2334</v>
      </c>
      <c r="S1393" s="1">
        <v>30084</v>
      </c>
      <c r="T1393" s="3">
        <v>42175</v>
      </c>
      <c r="U1393" s="3">
        <v>42176</v>
      </c>
      <c r="V1393" s="1">
        <v>257.08319999999998</v>
      </c>
      <c r="W1393" s="1">
        <v>14</v>
      </c>
      <c r="X1393" s="1">
        <v>43.41</v>
      </c>
      <c r="Y1393" s="4">
        <v>91415</v>
      </c>
    </row>
    <row r="1394" spans="1:25" ht="12.75" customHeight="1" x14ac:dyDescent="0.25">
      <c r="A1394" s="1">
        <v>23984</v>
      </c>
      <c r="B1394" s="1" t="s">
        <v>37</v>
      </c>
      <c r="C1394" s="1">
        <v>0.1</v>
      </c>
      <c r="D1394" s="1">
        <v>2.78</v>
      </c>
      <c r="E1394" s="1">
        <v>1.25</v>
      </c>
      <c r="F1394" s="1">
        <v>2487</v>
      </c>
      <c r="G1394" s="1" t="s">
        <v>2333</v>
      </c>
      <c r="H1394" s="1" t="s">
        <v>49</v>
      </c>
      <c r="I1394" s="1" t="s">
        <v>58</v>
      </c>
      <c r="J1394" s="1" t="s">
        <v>29</v>
      </c>
      <c r="K1394" s="1" t="s">
        <v>30</v>
      </c>
      <c r="L1394" s="1" t="s">
        <v>31</v>
      </c>
      <c r="M1394" s="1" t="s">
        <v>2206</v>
      </c>
      <c r="N1394" s="1">
        <v>0.59</v>
      </c>
      <c r="O1394" s="1" t="s">
        <v>33</v>
      </c>
      <c r="P1394" s="1" t="s">
        <v>136</v>
      </c>
      <c r="Q1394" s="1" t="s">
        <v>387</v>
      </c>
      <c r="R1394" s="1" t="s">
        <v>2334</v>
      </c>
      <c r="S1394" s="1">
        <v>30084</v>
      </c>
      <c r="T1394" s="3">
        <v>42175</v>
      </c>
      <c r="U1394" s="3">
        <v>42176</v>
      </c>
      <c r="V1394" s="1">
        <v>0.7854000000000001</v>
      </c>
      <c r="W1394" s="1">
        <v>18</v>
      </c>
      <c r="X1394" s="1">
        <v>46.42</v>
      </c>
      <c r="Y1394" s="4">
        <v>91415</v>
      </c>
    </row>
    <row r="1395" spans="1:25" ht="12.75" customHeight="1" x14ac:dyDescent="0.25">
      <c r="A1395" s="1">
        <v>24476</v>
      </c>
      <c r="B1395" s="1" t="s">
        <v>37</v>
      </c>
      <c r="C1395" s="1">
        <v>0.02</v>
      </c>
      <c r="D1395" s="1">
        <v>136.97999999999999</v>
      </c>
      <c r="E1395" s="1">
        <v>24.49</v>
      </c>
      <c r="F1395" s="1">
        <v>2487</v>
      </c>
      <c r="G1395" s="1" t="s">
        <v>2333</v>
      </c>
      <c r="H1395" s="1" t="s">
        <v>27</v>
      </c>
      <c r="I1395" s="1" t="s">
        <v>58</v>
      </c>
      <c r="J1395" s="1" t="s">
        <v>41</v>
      </c>
      <c r="K1395" s="1" t="s">
        <v>50</v>
      </c>
      <c r="L1395" s="1" t="s">
        <v>236</v>
      </c>
      <c r="M1395" s="1" t="s">
        <v>1648</v>
      </c>
      <c r="N1395" s="1">
        <v>0.59</v>
      </c>
      <c r="O1395" s="1" t="s">
        <v>33</v>
      </c>
      <c r="P1395" s="1" t="s">
        <v>136</v>
      </c>
      <c r="Q1395" s="1" t="s">
        <v>387</v>
      </c>
      <c r="R1395" s="1" t="s">
        <v>2334</v>
      </c>
      <c r="S1395" s="1">
        <v>30084</v>
      </c>
      <c r="T1395" s="3">
        <v>42157</v>
      </c>
      <c r="U1395" s="3">
        <v>42158</v>
      </c>
      <c r="V1395" s="1">
        <v>88.56</v>
      </c>
      <c r="W1395" s="1">
        <v>8</v>
      </c>
      <c r="X1395" s="1">
        <v>1140.95</v>
      </c>
      <c r="Y1395" s="4">
        <v>91417</v>
      </c>
    </row>
    <row r="1396" spans="1:25" ht="12.75" customHeight="1" x14ac:dyDescent="0.25">
      <c r="A1396" s="1">
        <v>20065</v>
      </c>
      <c r="B1396" s="1" t="s">
        <v>25</v>
      </c>
      <c r="C1396" s="1">
        <v>0.08</v>
      </c>
      <c r="D1396" s="1">
        <v>4.91</v>
      </c>
      <c r="E1396" s="1">
        <v>0.5</v>
      </c>
      <c r="F1396" s="1">
        <v>2488</v>
      </c>
      <c r="G1396" s="1" t="s">
        <v>2335</v>
      </c>
      <c r="H1396" s="1" t="s">
        <v>49</v>
      </c>
      <c r="I1396" s="1" t="s">
        <v>114</v>
      </c>
      <c r="J1396" s="1" t="s">
        <v>29</v>
      </c>
      <c r="K1396" s="1" t="s">
        <v>134</v>
      </c>
      <c r="L1396" s="1" t="s">
        <v>59</v>
      </c>
      <c r="M1396" s="1" t="s">
        <v>163</v>
      </c>
      <c r="N1396" s="1">
        <v>0.36</v>
      </c>
      <c r="O1396" s="1" t="s">
        <v>33</v>
      </c>
      <c r="P1396" s="1" t="s">
        <v>136</v>
      </c>
      <c r="Q1396" s="1" t="s">
        <v>958</v>
      </c>
      <c r="R1396" s="1" t="s">
        <v>2336</v>
      </c>
      <c r="S1396" s="1">
        <v>72023</v>
      </c>
      <c r="T1396" s="3">
        <v>42103</v>
      </c>
      <c r="U1396" s="3">
        <v>42103</v>
      </c>
      <c r="V1396" s="1">
        <v>12.726000000000001</v>
      </c>
      <c r="W1396" s="1">
        <v>9</v>
      </c>
      <c r="X1396" s="1">
        <v>42.69</v>
      </c>
      <c r="Y1396" s="4">
        <v>86887</v>
      </c>
    </row>
    <row r="1397" spans="1:25" ht="12.75" customHeight="1" x14ac:dyDescent="0.25">
      <c r="A1397" s="1">
        <v>20066</v>
      </c>
      <c r="B1397" s="1" t="s">
        <v>25</v>
      </c>
      <c r="C1397" s="1">
        <v>0.02</v>
      </c>
      <c r="D1397" s="1">
        <v>28.15</v>
      </c>
      <c r="E1397" s="1">
        <v>6.17</v>
      </c>
      <c r="F1397" s="1">
        <v>2488</v>
      </c>
      <c r="G1397" s="1" t="s">
        <v>2335</v>
      </c>
      <c r="H1397" s="1" t="s">
        <v>49</v>
      </c>
      <c r="I1397" s="1" t="s">
        <v>114</v>
      </c>
      <c r="J1397" s="1" t="s">
        <v>29</v>
      </c>
      <c r="K1397" s="1" t="s">
        <v>30</v>
      </c>
      <c r="L1397" s="1" t="s">
        <v>51</v>
      </c>
      <c r="M1397" s="1" t="s">
        <v>2337</v>
      </c>
      <c r="N1397" s="1">
        <v>0.55000000000000004</v>
      </c>
      <c r="O1397" s="1" t="s">
        <v>33</v>
      </c>
      <c r="P1397" s="1" t="s">
        <v>136</v>
      </c>
      <c r="Q1397" s="1" t="s">
        <v>958</v>
      </c>
      <c r="R1397" s="1" t="s">
        <v>2336</v>
      </c>
      <c r="S1397" s="1">
        <v>72023</v>
      </c>
      <c r="T1397" s="3">
        <v>42103</v>
      </c>
      <c r="U1397" s="3">
        <v>42104</v>
      </c>
      <c r="V1397" s="1">
        <v>160.8066</v>
      </c>
      <c r="W1397" s="1">
        <v>11</v>
      </c>
      <c r="X1397" s="1">
        <v>327.41000000000003</v>
      </c>
      <c r="Y1397" s="4">
        <v>86887</v>
      </c>
    </row>
    <row r="1398" spans="1:25" ht="12.75" customHeight="1" x14ac:dyDescent="0.25">
      <c r="A1398" s="1">
        <v>20602</v>
      </c>
      <c r="B1398" s="1" t="s">
        <v>25</v>
      </c>
      <c r="C1398" s="1">
        <v>0.01</v>
      </c>
      <c r="D1398" s="1">
        <v>2036.48</v>
      </c>
      <c r="E1398" s="1">
        <v>14.7</v>
      </c>
      <c r="F1398" s="1">
        <v>2489</v>
      </c>
      <c r="G1398" s="1" t="s">
        <v>2338</v>
      </c>
      <c r="H1398" s="1" t="s">
        <v>39</v>
      </c>
      <c r="I1398" s="1" t="s">
        <v>114</v>
      </c>
      <c r="J1398" s="1" t="s">
        <v>77</v>
      </c>
      <c r="K1398" s="1" t="s">
        <v>85</v>
      </c>
      <c r="L1398" s="1" t="s">
        <v>43</v>
      </c>
      <c r="M1398" s="1" t="s">
        <v>633</v>
      </c>
      <c r="N1398" s="1">
        <v>0.55000000000000004</v>
      </c>
      <c r="O1398" s="1" t="s">
        <v>33</v>
      </c>
      <c r="P1398" s="1" t="s">
        <v>34</v>
      </c>
      <c r="Q1398" s="1" t="s">
        <v>45</v>
      </c>
      <c r="R1398" s="1" t="s">
        <v>695</v>
      </c>
      <c r="S1398" s="1">
        <v>94521</v>
      </c>
      <c r="T1398" s="3">
        <v>42046</v>
      </c>
      <c r="U1398" s="3">
        <v>42048</v>
      </c>
      <c r="V1398" s="1">
        <v>-1596.7457999999999</v>
      </c>
      <c r="W1398" s="1">
        <v>2</v>
      </c>
      <c r="X1398" s="1">
        <v>3786.84</v>
      </c>
      <c r="Y1398" s="4">
        <v>86883</v>
      </c>
    </row>
    <row r="1399" spans="1:25" ht="12.75" customHeight="1" x14ac:dyDescent="0.25">
      <c r="A1399" s="1">
        <v>21212</v>
      </c>
      <c r="B1399" s="1" t="s">
        <v>56</v>
      </c>
      <c r="C1399" s="1">
        <v>0.04</v>
      </c>
      <c r="D1399" s="1">
        <v>419.19</v>
      </c>
      <c r="E1399" s="1">
        <v>19.989999999999998</v>
      </c>
      <c r="F1399" s="1">
        <v>2489</v>
      </c>
      <c r="G1399" s="1" t="s">
        <v>2338</v>
      </c>
      <c r="H1399" s="1" t="s">
        <v>49</v>
      </c>
      <c r="I1399" s="1" t="s">
        <v>40</v>
      </c>
      <c r="J1399" s="1" t="s">
        <v>29</v>
      </c>
      <c r="K1399" s="1" t="s">
        <v>141</v>
      </c>
      <c r="L1399" s="1" t="s">
        <v>59</v>
      </c>
      <c r="M1399" s="1" t="s">
        <v>741</v>
      </c>
      <c r="N1399" s="1">
        <v>0.57999999999999996</v>
      </c>
      <c r="O1399" s="1" t="s">
        <v>33</v>
      </c>
      <c r="P1399" s="1" t="s">
        <v>34</v>
      </c>
      <c r="Q1399" s="1" t="s">
        <v>45</v>
      </c>
      <c r="R1399" s="1" t="s">
        <v>695</v>
      </c>
      <c r="S1399" s="1">
        <v>94521</v>
      </c>
      <c r="T1399" s="3">
        <v>42120</v>
      </c>
      <c r="U1399" s="3">
        <v>42121</v>
      </c>
      <c r="V1399" s="1">
        <v>1388.3558999999998</v>
      </c>
      <c r="W1399" s="1">
        <v>5</v>
      </c>
      <c r="X1399" s="1">
        <v>2012.11</v>
      </c>
      <c r="Y1399" s="4">
        <v>86885</v>
      </c>
    </row>
    <row r="1400" spans="1:25" ht="12.75" customHeight="1" x14ac:dyDescent="0.25">
      <c r="A1400" s="1">
        <v>21338</v>
      </c>
      <c r="B1400" s="1" t="s">
        <v>37</v>
      </c>
      <c r="C1400" s="1">
        <v>7.0000000000000007E-2</v>
      </c>
      <c r="D1400" s="1">
        <v>65.989999999999995</v>
      </c>
      <c r="E1400" s="1">
        <v>8.8000000000000007</v>
      </c>
      <c r="F1400" s="1">
        <v>2489</v>
      </c>
      <c r="G1400" s="1" t="s">
        <v>2338</v>
      </c>
      <c r="H1400" s="1" t="s">
        <v>49</v>
      </c>
      <c r="I1400" s="1" t="s">
        <v>40</v>
      </c>
      <c r="J1400" s="1" t="s">
        <v>77</v>
      </c>
      <c r="K1400" s="1" t="s">
        <v>78</v>
      </c>
      <c r="L1400" s="1" t="s">
        <v>59</v>
      </c>
      <c r="M1400" s="1" t="s">
        <v>751</v>
      </c>
      <c r="N1400" s="1">
        <v>0.57999999999999996</v>
      </c>
      <c r="O1400" s="1" t="s">
        <v>33</v>
      </c>
      <c r="P1400" s="1" t="s">
        <v>34</v>
      </c>
      <c r="Q1400" s="1" t="s">
        <v>45</v>
      </c>
      <c r="R1400" s="1" t="s">
        <v>695</v>
      </c>
      <c r="S1400" s="1">
        <v>94521</v>
      </c>
      <c r="T1400" s="3">
        <v>42016</v>
      </c>
      <c r="U1400" s="3">
        <v>42016</v>
      </c>
      <c r="V1400" s="1">
        <v>109.83600000000001</v>
      </c>
      <c r="W1400" s="1">
        <v>9</v>
      </c>
      <c r="X1400" s="1">
        <v>471.66</v>
      </c>
      <c r="Y1400" s="4">
        <v>86886</v>
      </c>
    </row>
    <row r="1401" spans="1:25" ht="12.75" customHeight="1" x14ac:dyDescent="0.25">
      <c r="A1401" s="1">
        <v>24856</v>
      </c>
      <c r="B1401" s="1" t="s">
        <v>47</v>
      </c>
      <c r="C1401" s="1">
        <v>0.09</v>
      </c>
      <c r="D1401" s="1">
        <v>348.21</v>
      </c>
      <c r="E1401" s="1">
        <v>40.19</v>
      </c>
      <c r="F1401" s="1">
        <v>2490</v>
      </c>
      <c r="G1401" s="1" t="s">
        <v>2339</v>
      </c>
      <c r="H1401" s="1" t="s">
        <v>39</v>
      </c>
      <c r="I1401" s="1" t="s">
        <v>40</v>
      </c>
      <c r="J1401" s="1" t="s">
        <v>41</v>
      </c>
      <c r="K1401" s="1" t="s">
        <v>152</v>
      </c>
      <c r="L1401" s="1" t="s">
        <v>121</v>
      </c>
      <c r="M1401" s="1" t="s">
        <v>1572</v>
      </c>
      <c r="N1401" s="1">
        <v>0.62</v>
      </c>
      <c r="O1401" s="1" t="s">
        <v>33</v>
      </c>
      <c r="P1401" s="1" t="s">
        <v>34</v>
      </c>
      <c r="Q1401" s="1" t="s">
        <v>45</v>
      </c>
      <c r="R1401" s="1" t="s">
        <v>2340</v>
      </c>
      <c r="S1401" s="1">
        <v>92627</v>
      </c>
      <c r="T1401" s="3">
        <v>42049</v>
      </c>
      <c r="U1401" s="3">
        <v>42051</v>
      </c>
      <c r="V1401" s="1">
        <v>-93.849999999999909</v>
      </c>
      <c r="W1401" s="1">
        <v>2</v>
      </c>
      <c r="X1401" s="1">
        <v>662.8</v>
      </c>
      <c r="Y1401" s="4">
        <v>86884</v>
      </c>
    </row>
    <row r="1402" spans="1:25" ht="12.75" customHeight="1" x14ac:dyDescent="0.25">
      <c r="A1402" s="1">
        <v>21339</v>
      </c>
      <c r="B1402" s="1" t="s">
        <v>37</v>
      </c>
      <c r="C1402" s="1">
        <v>0</v>
      </c>
      <c r="D1402" s="1">
        <v>10.01</v>
      </c>
      <c r="E1402" s="1">
        <v>1.99</v>
      </c>
      <c r="F1402" s="1">
        <v>2490</v>
      </c>
      <c r="G1402" s="1" t="s">
        <v>2339</v>
      </c>
      <c r="H1402" s="1" t="s">
        <v>27</v>
      </c>
      <c r="I1402" s="1" t="s">
        <v>40</v>
      </c>
      <c r="J1402" s="1" t="s">
        <v>77</v>
      </c>
      <c r="K1402" s="1" t="s">
        <v>180</v>
      </c>
      <c r="L1402" s="1" t="s">
        <v>51</v>
      </c>
      <c r="M1402" s="1" t="s">
        <v>2341</v>
      </c>
      <c r="N1402" s="1">
        <v>0.41</v>
      </c>
      <c r="O1402" s="1" t="s">
        <v>33</v>
      </c>
      <c r="P1402" s="1" t="s">
        <v>34</v>
      </c>
      <c r="Q1402" s="1" t="s">
        <v>45</v>
      </c>
      <c r="R1402" s="1" t="s">
        <v>2340</v>
      </c>
      <c r="S1402" s="1">
        <v>92627</v>
      </c>
      <c r="T1402" s="3">
        <v>42016</v>
      </c>
      <c r="U1402" s="3">
        <v>42018</v>
      </c>
      <c r="V1402" s="1">
        <v>82.703399999999988</v>
      </c>
      <c r="W1402" s="1">
        <v>11</v>
      </c>
      <c r="X1402" s="1">
        <v>119.86</v>
      </c>
      <c r="Y1402" s="4">
        <v>86886</v>
      </c>
    </row>
    <row r="1403" spans="1:25" ht="12.75" customHeight="1" x14ac:dyDescent="0.25">
      <c r="A1403" s="1">
        <v>6856</v>
      </c>
      <c r="B1403" s="1" t="s">
        <v>47</v>
      </c>
      <c r="C1403" s="1">
        <v>0.09</v>
      </c>
      <c r="D1403" s="1">
        <v>348.21</v>
      </c>
      <c r="E1403" s="1">
        <v>40.19</v>
      </c>
      <c r="F1403" s="1">
        <v>2491</v>
      </c>
      <c r="G1403" s="1" t="s">
        <v>2342</v>
      </c>
      <c r="H1403" s="1" t="s">
        <v>39</v>
      </c>
      <c r="I1403" s="1" t="s">
        <v>40</v>
      </c>
      <c r="J1403" s="1" t="s">
        <v>41</v>
      </c>
      <c r="K1403" s="1" t="s">
        <v>152</v>
      </c>
      <c r="L1403" s="1" t="s">
        <v>121</v>
      </c>
      <c r="M1403" s="1" t="s">
        <v>1572</v>
      </c>
      <c r="N1403" s="1">
        <v>0.62</v>
      </c>
      <c r="O1403" s="1" t="s">
        <v>33</v>
      </c>
      <c r="P1403" s="1" t="s">
        <v>34</v>
      </c>
      <c r="Q1403" s="1" t="s">
        <v>45</v>
      </c>
      <c r="R1403" s="1" t="s">
        <v>663</v>
      </c>
      <c r="S1403" s="1">
        <v>90045</v>
      </c>
      <c r="T1403" s="3">
        <v>42049</v>
      </c>
      <c r="U1403" s="3">
        <v>42051</v>
      </c>
      <c r="V1403" s="1">
        <v>-93.849999999999909</v>
      </c>
      <c r="W1403" s="1">
        <v>8</v>
      </c>
      <c r="X1403" s="1">
        <v>2651.21</v>
      </c>
      <c r="Y1403" s="4">
        <v>48836</v>
      </c>
    </row>
    <row r="1404" spans="1:25" ht="12.75" customHeight="1" x14ac:dyDescent="0.25">
      <c r="A1404" s="1">
        <v>1617</v>
      </c>
      <c r="B1404" s="1" t="s">
        <v>106</v>
      </c>
      <c r="C1404" s="1">
        <v>0.06</v>
      </c>
      <c r="D1404" s="1">
        <v>4.28</v>
      </c>
      <c r="E1404" s="1">
        <v>0.94</v>
      </c>
      <c r="F1404" s="1">
        <v>2491</v>
      </c>
      <c r="G1404" s="1" t="s">
        <v>2342</v>
      </c>
      <c r="H1404" s="1" t="s">
        <v>49</v>
      </c>
      <c r="I1404" s="1" t="s">
        <v>114</v>
      </c>
      <c r="J1404" s="1" t="s">
        <v>29</v>
      </c>
      <c r="K1404" s="1" t="s">
        <v>30</v>
      </c>
      <c r="L1404" s="1" t="s">
        <v>31</v>
      </c>
      <c r="M1404" s="1" t="s">
        <v>1647</v>
      </c>
      <c r="N1404" s="1">
        <v>0.56000000000000005</v>
      </c>
      <c r="O1404" s="1" t="s">
        <v>33</v>
      </c>
      <c r="P1404" s="1" t="s">
        <v>34</v>
      </c>
      <c r="Q1404" s="1" t="s">
        <v>45</v>
      </c>
      <c r="R1404" s="1" t="s">
        <v>663</v>
      </c>
      <c r="S1404" s="1">
        <v>90045</v>
      </c>
      <c r="T1404" s="3">
        <v>42120</v>
      </c>
      <c r="U1404" s="3">
        <v>42122</v>
      </c>
      <c r="V1404" s="1">
        <v>0.36999999999999922</v>
      </c>
      <c r="W1404" s="1">
        <v>9</v>
      </c>
      <c r="X1404" s="1">
        <v>38.96</v>
      </c>
      <c r="Y1404" s="4">
        <v>11712</v>
      </c>
    </row>
    <row r="1405" spans="1:25" ht="12.75" customHeight="1" x14ac:dyDescent="0.25">
      <c r="A1405" s="1">
        <v>3212</v>
      </c>
      <c r="B1405" s="1" t="s">
        <v>56</v>
      </c>
      <c r="C1405" s="1">
        <v>0.04</v>
      </c>
      <c r="D1405" s="1">
        <v>419.19</v>
      </c>
      <c r="E1405" s="1">
        <v>19.989999999999998</v>
      </c>
      <c r="F1405" s="1">
        <v>2491</v>
      </c>
      <c r="G1405" s="1" t="s">
        <v>2342</v>
      </c>
      <c r="H1405" s="1" t="s">
        <v>49</v>
      </c>
      <c r="I1405" s="1" t="s">
        <v>40</v>
      </c>
      <c r="J1405" s="1" t="s">
        <v>29</v>
      </c>
      <c r="K1405" s="1" t="s">
        <v>141</v>
      </c>
      <c r="L1405" s="1" t="s">
        <v>59</v>
      </c>
      <c r="M1405" s="1" t="s">
        <v>741</v>
      </c>
      <c r="N1405" s="1">
        <v>0.57999999999999996</v>
      </c>
      <c r="O1405" s="1" t="s">
        <v>33</v>
      </c>
      <c r="P1405" s="1" t="s">
        <v>34</v>
      </c>
      <c r="Q1405" s="1" t="s">
        <v>45</v>
      </c>
      <c r="R1405" s="1" t="s">
        <v>663</v>
      </c>
      <c r="S1405" s="1">
        <v>90045</v>
      </c>
      <c r="T1405" s="3">
        <v>42120</v>
      </c>
      <c r="U1405" s="3">
        <v>42121</v>
      </c>
      <c r="V1405" s="1">
        <v>1947.67</v>
      </c>
      <c r="W1405" s="1">
        <v>20</v>
      </c>
      <c r="X1405" s="1">
        <v>8048.45</v>
      </c>
      <c r="Y1405" s="4">
        <v>23042</v>
      </c>
    </row>
    <row r="1406" spans="1:25" ht="12.75" customHeight="1" x14ac:dyDescent="0.25">
      <c r="A1406" s="1">
        <v>3338</v>
      </c>
      <c r="B1406" s="1" t="s">
        <v>37</v>
      </c>
      <c r="C1406" s="1">
        <v>7.0000000000000007E-2</v>
      </c>
      <c r="D1406" s="1">
        <v>65.989999999999995</v>
      </c>
      <c r="E1406" s="1">
        <v>8.8000000000000007</v>
      </c>
      <c r="F1406" s="1">
        <v>2491</v>
      </c>
      <c r="G1406" s="1" t="s">
        <v>2342</v>
      </c>
      <c r="H1406" s="1" t="s">
        <v>49</v>
      </c>
      <c r="I1406" s="1" t="s">
        <v>40</v>
      </c>
      <c r="J1406" s="1" t="s">
        <v>77</v>
      </c>
      <c r="K1406" s="1" t="s">
        <v>78</v>
      </c>
      <c r="L1406" s="1" t="s">
        <v>59</v>
      </c>
      <c r="M1406" s="1" t="s">
        <v>751</v>
      </c>
      <c r="N1406" s="1">
        <v>0.57999999999999996</v>
      </c>
      <c r="O1406" s="1" t="s">
        <v>33</v>
      </c>
      <c r="P1406" s="1" t="s">
        <v>34</v>
      </c>
      <c r="Q1406" s="1" t="s">
        <v>45</v>
      </c>
      <c r="R1406" s="1" t="s">
        <v>663</v>
      </c>
      <c r="S1406" s="1">
        <v>90045</v>
      </c>
      <c r="T1406" s="3">
        <v>42016</v>
      </c>
      <c r="U1406" s="3">
        <v>42016</v>
      </c>
      <c r="V1406" s="1">
        <v>109.83600000000001</v>
      </c>
      <c r="W1406" s="1">
        <v>37</v>
      </c>
      <c r="X1406" s="1">
        <v>1939.03</v>
      </c>
      <c r="Y1406" s="4">
        <v>23877</v>
      </c>
    </row>
    <row r="1407" spans="1:25" ht="12.75" customHeight="1" x14ac:dyDescent="0.25">
      <c r="A1407" s="1">
        <v>3339</v>
      </c>
      <c r="B1407" s="1" t="s">
        <v>37</v>
      </c>
      <c r="C1407" s="1">
        <v>0</v>
      </c>
      <c r="D1407" s="1">
        <v>10.01</v>
      </c>
      <c r="E1407" s="1">
        <v>1.99</v>
      </c>
      <c r="F1407" s="1">
        <v>2491</v>
      </c>
      <c r="G1407" s="1" t="s">
        <v>2342</v>
      </c>
      <c r="H1407" s="1" t="s">
        <v>27</v>
      </c>
      <c r="I1407" s="1" t="s">
        <v>40</v>
      </c>
      <c r="J1407" s="1" t="s">
        <v>77</v>
      </c>
      <c r="K1407" s="1" t="s">
        <v>180</v>
      </c>
      <c r="L1407" s="1" t="s">
        <v>51</v>
      </c>
      <c r="M1407" s="1" t="s">
        <v>2341</v>
      </c>
      <c r="N1407" s="1">
        <v>0.41</v>
      </c>
      <c r="O1407" s="1" t="s">
        <v>33</v>
      </c>
      <c r="P1407" s="1" t="s">
        <v>34</v>
      </c>
      <c r="Q1407" s="1" t="s">
        <v>45</v>
      </c>
      <c r="R1407" s="1" t="s">
        <v>663</v>
      </c>
      <c r="S1407" s="1">
        <v>90045</v>
      </c>
      <c r="T1407" s="3">
        <v>42016</v>
      </c>
      <c r="U1407" s="3">
        <v>42018</v>
      </c>
      <c r="V1407" s="1">
        <v>128.03</v>
      </c>
      <c r="W1407" s="1">
        <v>42</v>
      </c>
      <c r="X1407" s="1">
        <v>457.63</v>
      </c>
      <c r="Y1407" s="4">
        <v>23877</v>
      </c>
    </row>
    <row r="1408" spans="1:25" ht="12.75" customHeight="1" x14ac:dyDescent="0.25">
      <c r="A1408" s="1">
        <v>2065</v>
      </c>
      <c r="B1408" s="1" t="s">
        <v>25</v>
      </c>
      <c r="C1408" s="1">
        <v>0.08</v>
      </c>
      <c r="D1408" s="1">
        <v>4.91</v>
      </c>
      <c r="E1408" s="1">
        <v>0.5</v>
      </c>
      <c r="F1408" s="1">
        <v>2491</v>
      </c>
      <c r="G1408" s="1" t="s">
        <v>2342</v>
      </c>
      <c r="H1408" s="1" t="s">
        <v>49</v>
      </c>
      <c r="I1408" s="1" t="s">
        <v>114</v>
      </c>
      <c r="J1408" s="1" t="s">
        <v>29</v>
      </c>
      <c r="K1408" s="1" t="s">
        <v>134</v>
      </c>
      <c r="L1408" s="1" t="s">
        <v>59</v>
      </c>
      <c r="M1408" s="1" t="s">
        <v>163</v>
      </c>
      <c r="N1408" s="1">
        <v>0.36</v>
      </c>
      <c r="O1408" s="1" t="s">
        <v>33</v>
      </c>
      <c r="P1408" s="1" t="s">
        <v>34</v>
      </c>
      <c r="Q1408" s="1" t="s">
        <v>45</v>
      </c>
      <c r="R1408" s="1" t="s">
        <v>663</v>
      </c>
      <c r="S1408" s="1">
        <v>90045</v>
      </c>
      <c r="T1408" s="3">
        <v>42103</v>
      </c>
      <c r="U1408" s="3">
        <v>42103</v>
      </c>
      <c r="V1408" s="1">
        <v>31.751999999999999</v>
      </c>
      <c r="W1408" s="1">
        <v>36</v>
      </c>
      <c r="X1408" s="1">
        <v>170.75</v>
      </c>
      <c r="Y1408" s="4">
        <v>14785</v>
      </c>
    </row>
    <row r="1409" spans="1:25" ht="12.75" customHeight="1" x14ac:dyDescent="0.25">
      <c r="A1409" s="1">
        <v>2066</v>
      </c>
      <c r="B1409" s="1" t="s">
        <v>25</v>
      </c>
      <c r="C1409" s="1">
        <v>0.02</v>
      </c>
      <c r="D1409" s="1">
        <v>28.15</v>
      </c>
      <c r="E1409" s="1">
        <v>6.17</v>
      </c>
      <c r="F1409" s="1">
        <v>2491</v>
      </c>
      <c r="G1409" s="1" t="s">
        <v>2342</v>
      </c>
      <c r="H1409" s="1" t="s">
        <v>49</v>
      </c>
      <c r="I1409" s="1" t="s">
        <v>114</v>
      </c>
      <c r="J1409" s="1" t="s">
        <v>29</v>
      </c>
      <c r="K1409" s="1" t="s">
        <v>30</v>
      </c>
      <c r="L1409" s="1" t="s">
        <v>51</v>
      </c>
      <c r="M1409" s="1" t="s">
        <v>2337</v>
      </c>
      <c r="N1409" s="1">
        <v>0.55000000000000004</v>
      </c>
      <c r="O1409" s="1" t="s">
        <v>33</v>
      </c>
      <c r="P1409" s="1" t="s">
        <v>34</v>
      </c>
      <c r="Q1409" s="1" t="s">
        <v>45</v>
      </c>
      <c r="R1409" s="1" t="s">
        <v>663</v>
      </c>
      <c r="S1409" s="1">
        <v>90045</v>
      </c>
      <c r="T1409" s="3">
        <v>42103</v>
      </c>
      <c r="U1409" s="3">
        <v>42104</v>
      </c>
      <c r="V1409" s="1">
        <v>117.208</v>
      </c>
      <c r="W1409" s="1">
        <v>45</v>
      </c>
      <c r="X1409" s="1">
        <v>1339.42</v>
      </c>
      <c r="Y1409" s="4">
        <v>14785</v>
      </c>
    </row>
    <row r="1410" spans="1:25" ht="12.75" customHeight="1" x14ac:dyDescent="0.25">
      <c r="A1410" s="1">
        <v>19617</v>
      </c>
      <c r="B1410" s="1" t="s">
        <v>106</v>
      </c>
      <c r="C1410" s="1">
        <v>0.06</v>
      </c>
      <c r="D1410" s="1">
        <v>4.28</v>
      </c>
      <c r="E1410" s="1">
        <v>0.94</v>
      </c>
      <c r="F1410" s="1">
        <v>2495</v>
      </c>
      <c r="G1410" s="1" t="s">
        <v>2343</v>
      </c>
      <c r="H1410" s="1" t="s">
        <v>49</v>
      </c>
      <c r="I1410" s="1" t="s">
        <v>114</v>
      </c>
      <c r="J1410" s="1" t="s">
        <v>29</v>
      </c>
      <c r="K1410" s="1" t="s">
        <v>30</v>
      </c>
      <c r="L1410" s="1" t="s">
        <v>31</v>
      </c>
      <c r="M1410" s="1" t="s">
        <v>1647</v>
      </c>
      <c r="N1410" s="1">
        <v>0.56000000000000005</v>
      </c>
      <c r="O1410" s="1" t="s">
        <v>33</v>
      </c>
      <c r="P1410" s="1" t="s">
        <v>34</v>
      </c>
      <c r="Q1410" s="1" t="s">
        <v>2226</v>
      </c>
      <c r="R1410" s="1" t="s">
        <v>2227</v>
      </c>
      <c r="S1410" s="1">
        <v>82901</v>
      </c>
      <c r="T1410" s="3">
        <v>42120</v>
      </c>
      <c r="U1410" s="3">
        <v>42122</v>
      </c>
      <c r="V1410" s="1">
        <v>0.36999999999999922</v>
      </c>
      <c r="W1410" s="1">
        <v>2</v>
      </c>
      <c r="X1410" s="1">
        <v>8.66</v>
      </c>
      <c r="Y1410" s="4">
        <v>86885</v>
      </c>
    </row>
    <row r="1411" spans="1:25" ht="12.75" customHeight="1" x14ac:dyDescent="0.25">
      <c r="A1411" s="1">
        <v>2296</v>
      </c>
      <c r="B1411" s="1" t="s">
        <v>37</v>
      </c>
      <c r="C1411" s="1">
        <v>0.09</v>
      </c>
      <c r="D1411" s="1">
        <v>355.98</v>
      </c>
      <c r="E1411" s="1">
        <v>58.92</v>
      </c>
      <c r="F1411" s="1">
        <v>2498</v>
      </c>
      <c r="G1411" s="1" t="s">
        <v>2344</v>
      </c>
      <c r="H1411" s="1" t="s">
        <v>39</v>
      </c>
      <c r="I1411" s="1" t="s">
        <v>28</v>
      </c>
      <c r="J1411" s="1" t="s">
        <v>41</v>
      </c>
      <c r="K1411" s="1" t="s">
        <v>42</v>
      </c>
      <c r="L1411" s="1" t="s">
        <v>43</v>
      </c>
      <c r="M1411" s="1" t="s">
        <v>1294</v>
      </c>
      <c r="N1411" s="1">
        <v>0.64</v>
      </c>
      <c r="O1411" s="1" t="s">
        <v>33</v>
      </c>
      <c r="P1411" s="1" t="s">
        <v>34</v>
      </c>
      <c r="Q1411" s="1" t="s">
        <v>45</v>
      </c>
      <c r="R1411" s="1" t="s">
        <v>1732</v>
      </c>
      <c r="S1411" s="1">
        <v>92024</v>
      </c>
      <c r="T1411" s="3">
        <v>42053</v>
      </c>
      <c r="U1411" s="3">
        <v>42055</v>
      </c>
      <c r="V1411" s="1">
        <v>1240.25</v>
      </c>
      <c r="W1411" s="1">
        <v>30</v>
      </c>
      <c r="X1411" s="1">
        <v>10554.63</v>
      </c>
      <c r="Y1411" s="4">
        <v>16547</v>
      </c>
    </row>
    <row r="1412" spans="1:25" ht="12.75" customHeight="1" x14ac:dyDescent="0.25">
      <c r="A1412" s="1">
        <v>2297</v>
      </c>
      <c r="B1412" s="1" t="s">
        <v>37</v>
      </c>
      <c r="C1412" s="1">
        <v>0.04</v>
      </c>
      <c r="D1412" s="1">
        <v>218.75</v>
      </c>
      <c r="E1412" s="1">
        <v>69.64</v>
      </c>
      <c r="F1412" s="1">
        <v>2498</v>
      </c>
      <c r="G1412" s="1" t="s">
        <v>2344</v>
      </c>
      <c r="H1412" s="1" t="s">
        <v>39</v>
      </c>
      <c r="I1412" s="1" t="s">
        <v>28</v>
      </c>
      <c r="J1412" s="1" t="s">
        <v>41</v>
      </c>
      <c r="K1412" s="1" t="s">
        <v>152</v>
      </c>
      <c r="L1412" s="1" t="s">
        <v>121</v>
      </c>
      <c r="M1412" s="1" t="s">
        <v>655</v>
      </c>
      <c r="N1412" s="1">
        <v>0.77</v>
      </c>
      <c r="O1412" s="1" t="s">
        <v>33</v>
      </c>
      <c r="P1412" s="1" t="s">
        <v>34</v>
      </c>
      <c r="Q1412" s="1" t="s">
        <v>45</v>
      </c>
      <c r="R1412" s="1" t="s">
        <v>1732</v>
      </c>
      <c r="S1412" s="1">
        <v>92024</v>
      </c>
      <c r="T1412" s="3">
        <v>42053</v>
      </c>
      <c r="U1412" s="3">
        <v>42053</v>
      </c>
      <c r="V1412" s="1">
        <v>-533.23200000000008</v>
      </c>
      <c r="W1412" s="1">
        <v>8</v>
      </c>
      <c r="X1412" s="1">
        <v>1749.64</v>
      </c>
      <c r="Y1412" s="4">
        <v>16547</v>
      </c>
    </row>
    <row r="1413" spans="1:25" ht="12.75" customHeight="1" x14ac:dyDescent="0.25">
      <c r="A1413" s="1">
        <v>7628</v>
      </c>
      <c r="B1413" s="1" t="s">
        <v>56</v>
      </c>
      <c r="C1413" s="1">
        <v>0.09</v>
      </c>
      <c r="D1413" s="1">
        <v>6.28</v>
      </c>
      <c r="E1413" s="1">
        <v>5.41</v>
      </c>
      <c r="F1413" s="1">
        <v>2498</v>
      </c>
      <c r="G1413" s="1" t="s">
        <v>2344</v>
      </c>
      <c r="H1413" s="1" t="s">
        <v>49</v>
      </c>
      <c r="I1413" s="1" t="s">
        <v>58</v>
      </c>
      <c r="J1413" s="1" t="s">
        <v>41</v>
      </c>
      <c r="K1413" s="1" t="s">
        <v>50</v>
      </c>
      <c r="L1413" s="1" t="s">
        <v>59</v>
      </c>
      <c r="M1413" s="1" t="s">
        <v>1685</v>
      </c>
      <c r="N1413" s="1">
        <v>0.53</v>
      </c>
      <c r="O1413" s="1" t="s">
        <v>33</v>
      </c>
      <c r="P1413" s="1" t="s">
        <v>34</v>
      </c>
      <c r="Q1413" s="1" t="s">
        <v>45</v>
      </c>
      <c r="R1413" s="1" t="s">
        <v>1732</v>
      </c>
      <c r="S1413" s="1">
        <v>92024</v>
      </c>
      <c r="T1413" s="3">
        <v>42037</v>
      </c>
      <c r="U1413" s="3">
        <v>42039</v>
      </c>
      <c r="V1413" s="1">
        <v>-61.59</v>
      </c>
      <c r="W1413" s="1">
        <v>56</v>
      </c>
      <c r="X1413" s="1">
        <v>355.4</v>
      </c>
      <c r="Y1413" s="4">
        <v>54567</v>
      </c>
    </row>
    <row r="1414" spans="1:25" ht="12.75" customHeight="1" x14ac:dyDescent="0.25">
      <c r="A1414" s="1">
        <v>2768</v>
      </c>
      <c r="B1414" s="1" t="s">
        <v>37</v>
      </c>
      <c r="C1414" s="1">
        <v>0.08</v>
      </c>
      <c r="D1414" s="1">
        <v>1.68</v>
      </c>
      <c r="E1414" s="1">
        <v>1.57</v>
      </c>
      <c r="F1414" s="1">
        <v>2498</v>
      </c>
      <c r="G1414" s="1" t="s">
        <v>2344</v>
      </c>
      <c r="H1414" s="1" t="s">
        <v>49</v>
      </c>
      <c r="I1414" s="1" t="s">
        <v>58</v>
      </c>
      <c r="J1414" s="1" t="s">
        <v>29</v>
      </c>
      <c r="K1414" s="1" t="s">
        <v>30</v>
      </c>
      <c r="L1414" s="1" t="s">
        <v>31</v>
      </c>
      <c r="M1414" s="1" t="s">
        <v>96</v>
      </c>
      <c r="N1414" s="1">
        <v>0.59</v>
      </c>
      <c r="O1414" s="1" t="s">
        <v>33</v>
      </c>
      <c r="P1414" s="1" t="s">
        <v>34</v>
      </c>
      <c r="Q1414" s="1" t="s">
        <v>45</v>
      </c>
      <c r="R1414" s="1" t="s">
        <v>1732</v>
      </c>
      <c r="S1414" s="1">
        <v>92024</v>
      </c>
      <c r="T1414" s="3">
        <v>42040</v>
      </c>
      <c r="U1414" s="3">
        <v>42041</v>
      </c>
      <c r="V1414" s="1">
        <v>-46.25</v>
      </c>
      <c r="W1414" s="1">
        <v>88</v>
      </c>
      <c r="X1414" s="1">
        <v>148.36000000000001</v>
      </c>
      <c r="Y1414" s="4">
        <v>20007</v>
      </c>
    </row>
    <row r="1415" spans="1:25" ht="12.75" customHeight="1" x14ac:dyDescent="0.25">
      <c r="A1415" s="1">
        <v>20296</v>
      </c>
      <c r="B1415" s="1" t="s">
        <v>37</v>
      </c>
      <c r="C1415" s="1">
        <v>0.09</v>
      </c>
      <c r="D1415" s="1">
        <v>355.98</v>
      </c>
      <c r="E1415" s="1">
        <v>58.92</v>
      </c>
      <c r="F1415" s="1">
        <v>2499</v>
      </c>
      <c r="G1415" s="1" t="s">
        <v>2345</v>
      </c>
      <c r="H1415" s="1" t="s">
        <v>39</v>
      </c>
      <c r="I1415" s="1" t="s">
        <v>28</v>
      </c>
      <c r="J1415" s="1" t="s">
        <v>41</v>
      </c>
      <c r="K1415" s="1" t="s">
        <v>42</v>
      </c>
      <c r="L1415" s="1" t="s">
        <v>43</v>
      </c>
      <c r="M1415" s="1" t="s">
        <v>1294</v>
      </c>
      <c r="N1415" s="1">
        <v>0.64</v>
      </c>
      <c r="O1415" s="1" t="s">
        <v>33</v>
      </c>
      <c r="P1415" s="1" t="s">
        <v>61</v>
      </c>
      <c r="Q1415" s="1" t="s">
        <v>178</v>
      </c>
      <c r="R1415" s="1" t="s">
        <v>2346</v>
      </c>
      <c r="S1415" s="1">
        <v>60901</v>
      </c>
      <c r="T1415" s="3">
        <v>42053</v>
      </c>
      <c r="U1415" s="3">
        <v>42055</v>
      </c>
      <c r="V1415" s="1">
        <v>1240.25</v>
      </c>
      <c r="W1415" s="1">
        <v>8</v>
      </c>
      <c r="X1415" s="1">
        <v>2814.57</v>
      </c>
      <c r="Y1415" s="4">
        <v>88319</v>
      </c>
    </row>
    <row r="1416" spans="1:25" ht="12.75" customHeight="1" x14ac:dyDescent="0.25">
      <c r="A1416" s="1">
        <v>25628</v>
      </c>
      <c r="B1416" s="1" t="s">
        <v>56</v>
      </c>
      <c r="C1416" s="1">
        <v>0.09</v>
      </c>
      <c r="D1416" s="1">
        <v>6.28</v>
      </c>
      <c r="E1416" s="1">
        <v>5.41</v>
      </c>
      <c r="F1416" s="1">
        <v>2500</v>
      </c>
      <c r="G1416" s="1" t="s">
        <v>2347</v>
      </c>
      <c r="H1416" s="1" t="s">
        <v>49</v>
      </c>
      <c r="I1416" s="1" t="s">
        <v>58</v>
      </c>
      <c r="J1416" s="1" t="s">
        <v>41</v>
      </c>
      <c r="K1416" s="1" t="s">
        <v>50</v>
      </c>
      <c r="L1416" s="1" t="s">
        <v>59</v>
      </c>
      <c r="M1416" s="1" t="s">
        <v>1685</v>
      </c>
      <c r="N1416" s="1">
        <v>0.53</v>
      </c>
      <c r="O1416" s="1" t="s">
        <v>33</v>
      </c>
      <c r="P1416" s="1" t="s">
        <v>61</v>
      </c>
      <c r="Q1416" s="1" t="s">
        <v>178</v>
      </c>
      <c r="R1416" s="1" t="s">
        <v>2348</v>
      </c>
      <c r="S1416" s="1">
        <v>60102</v>
      </c>
      <c r="T1416" s="3">
        <v>42037</v>
      </c>
      <c r="U1416" s="3">
        <v>42039</v>
      </c>
      <c r="V1416" s="1">
        <v>-32.026800000000001</v>
      </c>
      <c r="W1416" s="1">
        <v>14</v>
      </c>
      <c r="X1416" s="1">
        <v>88.85</v>
      </c>
      <c r="Y1416" s="4">
        <v>88320</v>
      </c>
    </row>
    <row r="1417" spans="1:25" ht="12.75" customHeight="1" x14ac:dyDescent="0.25">
      <c r="A1417" s="1">
        <v>24899</v>
      </c>
      <c r="B1417" s="1" t="s">
        <v>25</v>
      </c>
      <c r="C1417" s="1">
        <v>0.1</v>
      </c>
      <c r="D1417" s="1">
        <v>24.92</v>
      </c>
      <c r="E1417" s="1">
        <v>12.98</v>
      </c>
      <c r="F1417" s="1">
        <v>2502</v>
      </c>
      <c r="G1417" s="1" t="s">
        <v>2349</v>
      </c>
      <c r="H1417" s="1" t="s">
        <v>49</v>
      </c>
      <c r="I1417" s="1" t="s">
        <v>40</v>
      </c>
      <c r="J1417" s="1" t="s">
        <v>29</v>
      </c>
      <c r="K1417" s="1" t="s">
        <v>109</v>
      </c>
      <c r="L1417" s="1" t="s">
        <v>59</v>
      </c>
      <c r="M1417" s="1" t="s">
        <v>1940</v>
      </c>
      <c r="N1417" s="1">
        <v>0.39</v>
      </c>
      <c r="O1417" s="1" t="s">
        <v>33</v>
      </c>
      <c r="P1417" s="1" t="s">
        <v>61</v>
      </c>
      <c r="Q1417" s="1" t="s">
        <v>703</v>
      </c>
      <c r="R1417" s="1" t="s">
        <v>2350</v>
      </c>
      <c r="S1417" s="1">
        <v>46321</v>
      </c>
      <c r="T1417" s="3">
        <v>42082</v>
      </c>
      <c r="U1417" s="3">
        <v>42082</v>
      </c>
      <c r="V1417" s="1">
        <v>-45.816000000000003</v>
      </c>
      <c r="W1417" s="1">
        <v>3</v>
      </c>
      <c r="X1417" s="1">
        <v>70.819999999999993</v>
      </c>
      <c r="Y1417" s="4">
        <v>91310</v>
      </c>
    </row>
    <row r="1418" spans="1:25" ht="12.75" customHeight="1" x14ac:dyDescent="0.25">
      <c r="A1418" s="1">
        <v>24901</v>
      </c>
      <c r="B1418" s="1" t="s">
        <v>25</v>
      </c>
      <c r="C1418" s="1">
        <v>0</v>
      </c>
      <c r="D1418" s="1">
        <v>12.28</v>
      </c>
      <c r="E1418" s="1">
        <v>6.35</v>
      </c>
      <c r="F1418" s="1">
        <v>2502</v>
      </c>
      <c r="G1418" s="1" t="s">
        <v>2349</v>
      </c>
      <c r="H1418" s="1" t="s">
        <v>27</v>
      </c>
      <c r="I1418" s="1" t="s">
        <v>40</v>
      </c>
      <c r="J1418" s="1" t="s">
        <v>29</v>
      </c>
      <c r="K1418" s="1" t="s">
        <v>93</v>
      </c>
      <c r="L1418" s="1" t="s">
        <v>59</v>
      </c>
      <c r="M1418" s="1" t="s">
        <v>1575</v>
      </c>
      <c r="N1418" s="1">
        <v>0.38</v>
      </c>
      <c r="O1418" s="1" t="s">
        <v>33</v>
      </c>
      <c r="P1418" s="1" t="s">
        <v>61</v>
      </c>
      <c r="Q1418" s="1" t="s">
        <v>703</v>
      </c>
      <c r="R1418" s="1" t="s">
        <v>2350</v>
      </c>
      <c r="S1418" s="1">
        <v>46321</v>
      </c>
      <c r="T1418" s="3">
        <v>42082</v>
      </c>
      <c r="U1418" s="3">
        <v>42083</v>
      </c>
      <c r="V1418" s="1">
        <v>30.63</v>
      </c>
      <c r="W1418" s="1">
        <v>7</v>
      </c>
      <c r="X1418" s="1">
        <v>90.44</v>
      </c>
      <c r="Y1418" s="4">
        <v>91310</v>
      </c>
    </row>
    <row r="1419" spans="1:25" ht="12.75" customHeight="1" x14ac:dyDescent="0.25">
      <c r="A1419" s="1">
        <v>18219</v>
      </c>
      <c r="B1419" s="1" t="s">
        <v>56</v>
      </c>
      <c r="C1419" s="1">
        <v>0.02</v>
      </c>
      <c r="D1419" s="1">
        <v>6.48</v>
      </c>
      <c r="E1419" s="1">
        <v>8.74</v>
      </c>
      <c r="F1419" s="1">
        <v>2506</v>
      </c>
      <c r="G1419" s="1" t="s">
        <v>2351</v>
      </c>
      <c r="H1419" s="1" t="s">
        <v>49</v>
      </c>
      <c r="I1419" s="1" t="s">
        <v>40</v>
      </c>
      <c r="J1419" s="1" t="s">
        <v>29</v>
      </c>
      <c r="K1419" s="1" t="s">
        <v>93</v>
      </c>
      <c r="L1419" s="1" t="s">
        <v>59</v>
      </c>
      <c r="M1419" s="1" t="s">
        <v>2352</v>
      </c>
      <c r="N1419" s="1">
        <v>0.36</v>
      </c>
      <c r="O1419" s="1" t="s">
        <v>33</v>
      </c>
      <c r="P1419" s="1" t="s">
        <v>53</v>
      </c>
      <c r="Q1419" s="1" t="s">
        <v>228</v>
      </c>
      <c r="R1419" s="1" t="s">
        <v>2353</v>
      </c>
      <c r="S1419" s="1">
        <v>6408</v>
      </c>
      <c r="T1419" s="3">
        <v>42160</v>
      </c>
      <c r="U1419" s="3">
        <v>42162</v>
      </c>
      <c r="V1419" s="1">
        <v>-6.835</v>
      </c>
      <c r="W1419" s="1">
        <v>1</v>
      </c>
      <c r="X1419" s="1">
        <v>10.72</v>
      </c>
      <c r="Y1419" s="4">
        <v>87033</v>
      </c>
    </row>
    <row r="1420" spans="1:25" ht="12.75" customHeight="1" x14ac:dyDescent="0.25">
      <c r="A1420" s="1">
        <v>18217</v>
      </c>
      <c r="B1420" s="1" t="s">
        <v>56</v>
      </c>
      <c r="C1420" s="1">
        <v>0.06</v>
      </c>
      <c r="D1420" s="1">
        <v>699.99</v>
      </c>
      <c r="E1420" s="1">
        <v>24.49</v>
      </c>
      <c r="F1420" s="1">
        <v>2507</v>
      </c>
      <c r="G1420" s="1" t="s">
        <v>2354</v>
      </c>
      <c r="H1420" s="1" t="s">
        <v>27</v>
      </c>
      <c r="I1420" s="1" t="s">
        <v>40</v>
      </c>
      <c r="J1420" s="1" t="s">
        <v>77</v>
      </c>
      <c r="K1420" s="1" t="s">
        <v>587</v>
      </c>
      <c r="L1420" s="1" t="s">
        <v>236</v>
      </c>
      <c r="M1420" s="1" t="s">
        <v>588</v>
      </c>
      <c r="N1420" s="1">
        <v>0.41</v>
      </c>
      <c r="O1420" s="1" t="s">
        <v>33</v>
      </c>
      <c r="P1420" s="1" t="s">
        <v>53</v>
      </c>
      <c r="Q1420" s="1" t="s">
        <v>188</v>
      </c>
      <c r="R1420" s="1" t="s">
        <v>450</v>
      </c>
      <c r="S1420" s="1">
        <v>4401</v>
      </c>
      <c r="T1420" s="3">
        <v>42160</v>
      </c>
      <c r="U1420" s="3">
        <v>42162</v>
      </c>
      <c r="V1420" s="1">
        <v>7024.2068999999992</v>
      </c>
      <c r="W1420" s="1">
        <v>15</v>
      </c>
      <c r="X1420" s="1">
        <v>10180.01</v>
      </c>
      <c r="Y1420" s="4">
        <v>87033</v>
      </c>
    </row>
    <row r="1421" spans="1:25" ht="12.75" customHeight="1" x14ac:dyDescent="0.25">
      <c r="A1421" s="1">
        <v>23265</v>
      </c>
      <c r="B1421" s="1" t="s">
        <v>106</v>
      </c>
      <c r="C1421" s="1">
        <v>0.02</v>
      </c>
      <c r="D1421" s="1">
        <v>5.81</v>
      </c>
      <c r="E1421" s="1">
        <v>8.49</v>
      </c>
      <c r="F1421" s="1">
        <v>2508</v>
      </c>
      <c r="G1421" s="1" t="s">
        <v>2355</v>
      </c>
      <c r="H1421" s="1" t="s">
        <v>49</v>
      </c>
      <c r="I1421" s="1" t="s">
        <v>40</v>
      </c>
      <c r="J1421" s="1" t="s">
        <v>29</v>
      </c>
      <c r="K1421" s="1" t="s">
        <v>109</v>
      </c>
      <c r="L1421" s="1" t="s">
        <v>59</v>
      </c>
      <c r="M1421" s="1" t="s">
        <v>325</v>
      </c>
      <c r="N1421" s="1">
        <v>0.39</v>
      </c>
      <c r="O1421" s="1" t="s">
        <v>33</v>
      </c>
      <c r="P1421" s="1" t="s">
        <v>53</v>
      </c>
      <c r="Q1421" s="1" t="s">
        <v>188</v>
      </c>
      <c r="R1421" s="1" t="s">
        <v>433</v>
      </c>
      <c r="S1421" s="1">
        <v>4073</v>
      </c>
      <c r="T1421" s="3">
        <v>42012</v>
      </c>
      <c r="U1421" s="3">
        <v>42016</v>
      </c>
      <c r="V1421" s="1">
        <v>-137.494</v>
      </c>
      <c r="W1421" s="1">
        <v>7</v>
      </c>
      <c r="X1421" s="1">
        <v>42.44</v>
      </c>
      <c r="Y1421" s="4">
        <v>87031</v>
      </c>
    </row>
    <row r="1422" spans="1:25" ht="12.75" customHeight="1" x14ac:dyDescent="0.25">
      <c r="A1422" s="1">
        <v>21918</v>
      </c>
      <c r="B1422" s="1" t="s">
        <v>56</v>
      </c>
      <c r="C1422" s="1">
        <v>0.05</v>
      </c>
      <c r="D1422" s="1">
        <v>30.98</v>
      </c>
      <c r="E1422" s="1">
        <v>9.18</v>
      </c>
      <c r="F1422" s="1">
        <v>2509</v>
      </c>
      <c r="G1422" s="1" t="s">
        <v>2356</v>
      </c>
      <c r="H1422" s="1" t="s">
        <v>49</v>
      </c>
      <c r="I1422" s="1" t="s">
        <v>40</v>
      </c>
      <c r="J1422" s="1" t="s">
        <v>29</v>
      </c>
      <c r="K1422" s="1" t="s">
        <v>93</v>
      </c>
      <c r="L1422" s="1" t="s">
        <v>59</v>
      </c>
      <c r="M1422" s="1" t="s">
        <v>2357</v>
      </c>
      <c r="N1422" s="1">
        <v>0.4</v>
      </c>
      <c r="O1422" s="1" t="s">
        <v>33</v>
      </c>
      <c r="P1422" s="1" t="s">
        <v>53</v>
      </c>
      <c r="Q1422" s="1" t="s">
        <v>188</v>
      </c>
      <c r="R1422" s="1" t="s">
        <v>594</v>
      </c>
      <c r="S1422" s="1">
        <v>4106</v>
      </c>
      <c r="T1422" s="3">
        <v>42129</v>
      </c>
      <c r="U1422" s="3">
        <v>42129</v>
      </c>
      <c r="V1422" s="1">
        <v>308.67</v>
      </c>
      <c r="W1422" s="1">
        <v>15</v>
      </c>
      <c r="X1422" s="1">
        <v>462.57</v>
      </c>
      <c r="Y1422" s="4">
        <v>87029</v>
      </c>
    </row>
    <row r="1423" spans="1:25" ht="12.75" customHeight="1" x14ac:dyDescent="0.25">
      <c r="A1423" s="1">
        <v>21102</v>
      </c>
      <c r="B1423" s="1" t="s">
        <v>37</v>
      </c>
      <c r="C1423" s="1">
        <v>0.04</v>
      </c>
      <c r="D1423" s="1">
        <v>6.48</v>
      </c>
      <c r="E1423" s="1">
        <v>9.5399999999999991</v>
      </c>
      <c r="F1423" s="1">
        <v>2512</v>
      </c>
      <c r="G1423" s="1" t="s">
        <v>2358</v>
      </c>
      <c r="H1423" s="1" t="s">
        <v>49</v>
      </c>
      <c r="I1423" s="1" t="s">
        <v>40</v>
      </c>
      <c r="J1423" s="1" t="s">
        <v>29</v>
      </c>
      <c r="K1423" s="1" t="s">
        <v>93</v>
      </c>
      <c r="L1423" s="1" t="s">
        <v>59</v>
      </c>
      <c r="M1423" s="1" t="s">
        <v>2359</v>
      </c>
      <c r="N1423" s="1">
        <v>0.37</v>
      </c>
      <c r="O1423" s="1" t="s">
        <v>33</v>
      </c>
      <c r="P1423" s="1" t="s">
        <v>53</v>
      </c>
      <c r="Q1423" s="1" t="s">
        <v>193</v>
      </c>
      <c r="R1423" s="1" t="s">
        <v>2360</v>
      </c>
      <c r="S1423" s="1">
        <v>2138</v>
      </c>
      <c r="T1423" s="3">
        <v>42170</v>
      </c>
      <c r="U1423" s="3">
        <v>42172</v>
      </c>
      <c r="V1423" s="1">
        <v>-223.94400000000002</v>
      </c>
      <c r="W1423" s="1">
        <v>19</v>
      </c>
      <c r="X1423" s="1">
        <v>125.37</v>
      </c>
      <c r="Y1423" s="4">
        <v>87030</v>
      </c>
    </row>
    <row r="1424" spans="1:25" ht="12.75" customHeight="1" x14ac:dyDescent="0.25">
      <c r="A1424" s="1">
        <v>18220</v>
      </c>
      <c r="B1424" s="1" t="s">
        <v>56</v>
      </c>
      <c r="C1424" s="1">
        <v>0.02</v>
      </c>
      <c r="D1424" s="1">
        <v>17.149999999999999</v>
      </c>
      <c r="E1424" s="1">
        <v>4.96</v>
      </c>
      <c r="F1424" s="1">
        <v>2516</v>
      </c>
      <c r="G1424" s="1" t="s">
        <v>2361</v>
      </c>
      <c r="H1424" s="1" t="s">
        <v>49</v>
      </c>
      <c r="I1424" s="1" t="s">
        <v>40</v>
      </c>
      <c r="J1424" s="1" t="s">
        <v>29</v>
      </c>
      <c r="K1424" s="1" t="s">
        <v>141</v>
      </c>
      <c r="L1424" s="1" t="s">
        <v>59</v>
      </c>
      <c r="M1424" s="1" t="s">
        <v>605</v>
      </c>
      <c r="N1424" s="1">
        <v>0.57999999999999996</v>
      </c>
      <c r="O1424" s="1" t="s">
        <v>33</v>
      </c>
      <c r="P1424" s="1" t="s">
        <v>53</v>
      </c>
      <c r="Q1424" s="1" t="s">
        <v>54</v>
      </c>
      <c r="R1424" s="1" t="s">
        <v>1481</v>
      </c>
      <c r="S1424" s="1">
        <v>7631</v>
      </c>
      <c r="T1424" s="3">
        <v>42160</v>
      </c>
      <c r="U1424" s="3">
        <v>42162</v>
      </c>
      <c r="V1424" s="1">
        <v>36.494999999999997</v>
      </c>
      <c r="W1424" s="1">
        <v>11</v>
      </c>
      <c r="X1424" s="1">
        <v>190.85</v>
      </c>
      <c r="Y1424" s="4">
        <v>87033</v>
      </c>
    </row>
    <row r="1425" spans="1:25" ht="12.75" customHeight="1" x14ac:dyDescent="0.25">
      <c r="A1425" s="1">
        <v>18221</v>
      </c>
      <c r="B1425" s="1" t="s">
        <v>56</v>
      </c>
      <c r="C1425" s="1">
        <v>7.0000000000000007E-2</v>
      </c>
      <c r="D1425" s="1">
        <v>30.98</v>
      </c>
      <c r="E1425" s="1">
        <v>8.74</v>
      </c>
      <c r="F1425" s="1">
        <v>2520</v>
      </c>
      <c r="G1425" s="1" t="s">
        <v>2362</v>
      </c>
      <c r="H1425" s="1" t="s">
        <v>49</v>
      </c>
      <c r="I1425" s="1" t="s">
        <v>40</v>
      </c>
      <c r="J1425" s="1" t="s">
        <v>29</v>
      </c>
      <c r="K1425" s="1" t="s">
        <v>93</v>
      </c>
      <c r="L1425" s="1" t="s">
        <v>59</v>
      </c>
      <c r="M1425" s="1" t="s">
        <v>2066</v>
      </c>
      <c r="N1425" s="1">
        <v>0.4</v>
      </c>
      <c r="O1425" s="1" t="s">
        <v>33</v>
      </c>
      <c r="P1425" s="1" t="s">
        <v>53</v>
      </c>
      <c r="Q1425" s="1" t="s">
        <v>469</v>
      </c>
      <c r="R1425" s="1" t="s">
        <v>2363</v>
      </c>
      <c r="S1425" s="1">
        <v>2908</v>
      </c>
      <c r="T1425" s="3">
        <v>42160</v>
      </c>
      <c r="U1425" s="3">
        <v>42161</v>
      </c>
      <c r="V1425" s="1">
        <v>255.76919999999998</v>
      </c>
      <c r="W1425" s="1">
        <v>12</v>
      </c>
      <c r="X1425" s="1">
        <v>370.68</v>
      </c>
      <c r="Y1425" s="4">
        <v>87033</v>
      </c>
    </row>
    <row r="1426" spans="1:25" ht="12.75" customHeight="1" x14ac:dyDescent="0.25">
      <c r="A1426" s="1">
        <v>25463</v>
      </c>
      <c r="B1426" s="1" t="s">
        <v>56</v>
      </c>
      <c r="C1426" s="1">
        <v>0</v>
      </c>
      <c r="D1426" s="1">
        <v>175.99</v>
      </c>
      <c r="E1426" s="1">
        <v>4.99</v>
      </c>
      <c r="F1426" s="1">
        <v>2521</v>
      </c>
      <c r="G1426" s="1" t="s">
        <v>2364</v>
      </c>
      <c r="H1426" s="1" t="s">
        <v>49</v>
      </c>
      <c r="I1426" s="1" t="s">
        <v>40</v>
      </c>
      <c r="J1426" s="1" t="s">
        <v>77</v>
      </c>
      <c r="K1426" s="1" t="s">
        <v>78</v>
      </c>
      <c r="L1426" s="1" t="s">
        <v>59</v>
      </c>
      <c r="M1426" s="1" t="s">
        <v>139</v>
      </c>
      <c r="N1426" s="1">
        <v>0.59</v>
      </c>
      <c r="O1426" s="1" t="s">
        <v>33</v>
      </c>
      <c r="P1426" s="1" t="s">
        <v>61</v>
      </c>
      <c r="Q1426" s="1" t="s">
        <v>130</v>
      </c>
      <c r="R1426" s="1" t="s">
        <v>2365</v>
      </c>
      <c r="S1426" s="1">
        <v>75109</v>
      </c>
      <c r="T1426" s="3">
        <v>42053</v>
      </c>
      <c r="U1426" s="3">
        <v>42056</v>
      </c>
      <c r="V1426" s="1">
        <v>1656.6554999999998</v>
      </c>
      <c r="W1426" s="1">
        <v>15</v>
      </c>
      <c r="X1426" s="1">
        <v>2400.9499999999998</v>
      </c>
      <c r="Y1426" s="4">
        <v>87032</v>
      </c>
    </row>
    <row r="1427" spans="1:25" ht="12.75" customHeight="1" x14ac:dyDescent="0.25">
      <c r="A1427" s="1">
        <v>18218</v>
      </c>
      <c r="B1427" s="1" t="s">
        <v>56</v>
      </c>
      <c r="C1427" s="1">
        <v>0.04</v>
      </c>
      <c r="D1427" s="1">
        <v>1360.14</v>
      </c>
      <c r="E1427" s="1">
        <v>14.7</v>
      </c>
      <c r="F1427" s="1">
        <v>2522</v>
      </c>
      <c r="G1427" s="1" t="s">
        <v>2366</v>
      </c>
      <c r="H1427" s="1" t="s">
        <v>39</v>
      </c>
      <c r="I1427" s="1" t="s">
        <v>40</v>
      </c>
      <c r="J1427" s="1" t="s">
        <v>77</v>
      </c>
      <c r="K1427" s="1" t="s">
        <v>85</v>
      </c>
      <c r="L1427" s="1" t="s">
        <v>43</v>
      </c>
      <c r="M1427" s="1" t="s">
        <v>600</v>
      </c>
      <c r="N1427" s="1">
        <v>0.59</v>
      </c>
      <c r="O1427" s="1" t="s">
        <v>33</v>
      </c>
      <c r="P1427" s="1" t="s">
        <v>53</v>
      </c>
      <c r="Q1427" s="1" t="s">
        <v>149</v>
      </c>
      <c r="R1427" s="1" t="s">
        <v>150</v>
      </c>
      <c r="S1427" s="1">
        <v>5401</v>
      </c>
      <c r="T1427" s="3">
        <v>42160</v>
      </c>
      <c r="U1427" s="3">
        <v>42163</v>
      </c>
      <c r="V1427" s="1">
        <v>2639.0099999999998</v>
      </c>
      <c r="W1427" s="1">
        <v>6</v>
      </c>
      <c r="X1427" s="1">
        <v>7303.05</v>
      </c>
      <c r="Y1427" s="4">
        <v>87033</v>
      </c>
    </row>
    <row r="1428" spans="1:25" ht="12.75" customHeight="1" x14ac:dyDescent="0.25">
      <c r="A1428" s="1">
        <v>18866</v>
      </c>
      <c r="B1428" s="1" t="s">
        <v>47</v>
      </c>
      <c r="C1428" s="1">
        <v>0.01</v>
      </c>
      <c r="D1428" s="1">
        <v>2.16</v>
      </c>
      <c r="E1428" s="1">
        <v>6.05</v>
      </c>
      <c r="F1428" s="1">
        <v>2526</v>
      </c>
      <c r="G1428" s="1" t="s">
        <v>2367</v>
      </c>
      <c r="H1428" s="1" t="s">
        <v>49</v>
      </c>
      <c r="I1428" s="1" t="s">
        <v>28</v>
      </c>
      <c r="J1428" s="1" t="s">
        <v>29</v>
      </c>
      <c r="K1428" s="1" t="s">
        <v>109</v>
      </c>
      <c r="L1428" s="1" t="s">
        <v>59</v>
      </c>
      <c r="M1428" s="1" t="s">
        <v>1536</v>
      </c>
      <c r="N1428" s="1">
        <v>0.37</v>
      </c>
      <c r="O1428" s="1" t="s">
        <v>33</v>
      </c>
      <c r="P1428" s="1" t="s">
        <v>136</v>
      </c>
      <c r="Q1428" s="1" t="s">
        <v>171</v>
      </c>
      <c r="R1428" s="1" t="s">
        <v>1479</v>
      </c>
      <c r="S1428" s="1">
        <v>70506</v>
      </c>
      <c r="T1428" s="3">
        <v>42147</v>
      </c>
      <c r="U1428" s="3">
        <v>42149</v>
      </c>
      <c r="V1428" s="1">
        <v>395.76</v>
      </c>
      <c r="W1428" s="1">
        <v>24</v>
      </c>
      <c r="X1428" s="1">
        <v>58.05</v>
      </c>
      <c r="Y1428" s="4">
        <v>87208</v>
      </c>
    </row>
    <row r="1429" spans="1:25" ht="12.75" customHeight="1" x14ac:dyDescent="0.25">
      <c r="A1429" s="1">
        <v>18867</v>
      </c>
      <c r="B1429" s="1" t="s">
        <v>47</v>
      </c>
      <c r="C1429" s="1">
        <v>7.0000000000000007E-2</v>
      </c>
      <c r="D1429" s="1">
        <v>21.38</v>
      </c>
      <c r="E1429" s="1">
        <v>8.99</v>
      </c>
      <c r="F1429" s="1">
        <v>2527</v>
      </c>
      <c r="G1429" s="1" t="s">
        <v>2368</v>
      </c>
      <c r="H1429" s="1" t="s">
        <v>49</v>
      </c>
      <c r="I1429" s="1" t="s">
        <v>28</v>
      </c>
      <c r="J1429" s="1" t="s">
        <v>29</v>
      </c>
      <c r="K1429" s="1" t="s">
        <v>30</v>
      </c>
      <c r="L1429" s="1" t="s">
        <v>51</v>
      </c>
      <c r="M1429" s="1" t="s">
        <v>2199</v>
      </c>
      <c r="N1429" s="1">
        <v>0.59</v>
      </c>
      <c r="O1429" s="1" t="s">
        <v>33</v>
      </c>
      <c r="P1429" s="1" t="s">
        <v>136</v>
      </c>
      <c r="Q1429" s="1" t="s">
        <v>171</v>
      </c>
      <c r="R1429" s="1" t="s">
        <v>2369</v>
      </c>
      <c r="S1429" s="1">
        <v>70601</v>
      </c>
      <c r="T1429" s="3">
        <v>42147</v>
      </c>
      <c r="U1429" s="3">
        <v>42149</v>
      </c>
      <c r="V1429" s="1">
        <v>-39.396000000000001</v>
      </c>
      <c r="W1429" s="1">
        <v>3</v>
      </c>
      <c r="X1429" s="1">
        <v>68.64</v>
      </c>
      <c r="Y1429" s="4">
        <v>87208</v>
      </c>
    </row>
    <row r="1430" spans="1:25" ht="12.75" customHeight="1" x14ac:dyDescent="0.25">
      <c r="A1430" s="1">
        <v>20254</v>
      </c>
      <c r="B1430" s="1" t="s">
        <v>25</v>
      </c>
      <c r="C1430" s="1">
        <v>0.04</v>
      </c>
      <c r="D1430" s="1">
        <v>40.98</v>
      </c>
      <c r="E1430" s="1">
        <v>6.5</v>
      </c>
      <c r="F1430" s="1">
        <v>2530</v>
      </c>
      <c r="G1430" s="1" t="s">
        <v>2370</v>
      </c>
      <c r="H1430" s="1" t="s">
        <v>49</v>
      </c>
      <c r="I1430" s="1" t="s">
        <v>58</v>
      </c>
      <c r="J1430" s="1" t="s">
        <v>77</v>
      </c>
      <c r="K1430" s="1" t="s">
        <v>180</v>
      </c>
      <c r="L1430" s="1" t="s">
        <v>59</v>
      </c>
      <c r="M1430" s="1" t="s">
        <v>1270</v>
      </c>
      <c r="N1430" s="1">
        <v>0.74</v>
      </c>
      <c r="O1430" s="1" t="s">
        <v>33</v>
      </c>
      <c r="P1430" s="1" t="s">
        <v>34</v>
      </c>
      <c r="Q1430" s="1" t="s">
        <v>45</v>
      </c>
      <c r="R1430" s="1" t="s">
        <v>2371</v>
      </c>
      <c r="S1430" s="1">
        <v>92307</v>
      </c>
      <c r="T1430" s="3">
        <v>42092</v>
      </c>
      <c r="U1430" s="3">
        <v>42093</v>
      </c>
      <c r="V1430" s="1">
        <v>-89.5</v>
      </c>
      <c r="W1430" s="1">
        <v>7</v>
      </c>
      <c r="X1430" s="1">
        <v>277.07</v>
      </c>
      <c r="Y1430" s="4">
        <v>87451</v>
      </c>
    </row>
    <row r="1431" spans="1:25" ht="12.75" customHeight="1" x14ac:dyDescent="0.25">
      <c r="A1431" s="1">
        <v>23782</v>
      </c>
      <c r="B1431" s="1" t="s">
        <v>56</v>
      </c>
      <c r="C1431" s="1">
        <v>0.08</v>
      </c>
      <c r="D1431" s="1">
        <v>4</v>
      </c>
      <c r="E1431" s="1">
        <v>1.3</v>
      </c>
      <c r="F1431" s="1">
        <v>2531</v>
      </c>
      <c r="G1431" s="1" t="s">
        <v>2372</v>
      </c>
      <c r="H1431" s="1" t="s">
        <v>49</v>
      </c>
      <c r="I1431" s="1" t="s">
        <v>58</v>
      </c>
      <c r="J1431" s="1" t="s">
        <v>29</v>
      </c>
      <c r="K1431" s="1" t="s">
        <v>93</v>
      </c>
      <c r="L1431" s="1" t="s">
        <v>31</v>
      </c>
      <c r="M1431" s="1" t="s">
        <v>204</v>
      </c>
      <c r="N1431" s="1">
        <v>0.37</v>
      </c>
      <c r="O1431" s="1" t="s">
        <v>33</v>
      </c>
      <c r="P1431" s="1" t="s">
        <v>34</v>
      </c>
      <c r="Q1431" s="1" t="s">
        <v>45</v>
      </c>
      <c r="R1431" s="1" t="s">
        <v>2373</v>
      </c>
      <c r="S1431" s="1">
        <v>93422</v>
      </c>
      <c r="T1431" s="3">
        <v>42126</v>
      </c>
      <c r="U1431" s="3">
        <v>42128</v>
      </c>
      <c r="V1431" s="1">
        <v>28.4</v>
      </c>
      <c r="W1431" s="1">
        <v>14</v>
      </c>
      <c r="X1431" s="1">
        <v>51.99</v>
      </c>
      <c r="Y1431" s="4">
        <v>87452</v>
      </c>
    </row>
    <row r="1432" spans="1:25" ht="12.75" customHeight="1" x14ac:dyDescent="0.25">
      <c r="A1432" s="1">
        <v>20255</v>
      </c>
      <c r="B1432" s="1" t="s">
        <v>25</v>
      </c>
      <c r="C1432" s="1">
        <v>0.05</v>
      </c>
      <c r="D1432" s="1">
        <v>35.99</v>
      </c>
      <c r="E1432" s="1">
        <v>3.3</v>
      </c>
      <c r="F1432" s="1">
        <v>2534</v>
      </c>
      <c r="G1432" s="1" t="s">
        <v>2374</v>
      </c>
      <c r="H1432" s="1" t="s">
        <v>49</v>
      </c>
      <c r="I1432" s="1" t="s">
        <v>58</v>
      </c>
      <c r="J1432" s="1" t="s">
        <v>77</v>
      </c>
      <c r="K1432" s="1" t="s">
        <v>78</v>
      </c>
      <c r="L1432" s="1" t="s">
        <v>51</v>
      </c>
      <c r="M1432" s="1" t="s">
        <v>1274</v>
      </c>
      <c r="N1432" s="1">
        <v>0.39</v>
      </c>
      <c r="O1432" s="1" t="s">
        <v>33</v>
      </c>
      <c r="P1432" s="1" t="s">
        <v>53</v>
      </c>
      <c r="Q1432" s="1" t="s">
        <v>188</v>
      </c>
      <c r="R1432" s="1" t="s">
        <v>450</v>
      </c>
      <c r="S1432" s="1">
        <v>4401</v>
      </c>
      <c r="T1432" s="3">
        <v>42092</v>
      </c>
      <c r="U1432" s="3">
        <v>42094</v>
      </c>
      <c r="V1432" s="1">
        <v>103.27229999999999</v>
      </c>
      <c r="W1432" s="1">
        <v>5</v>
      </c>
      <c r="X1432" s="1">
        <v>149.66999999999999</v>
      </c>
      <c r="Y1432" s="4">
        <v>87451</v>
      </c>
    </row>
    <row r="1433" spans="1:25" ht="12.75" customHeight="1" x14ac:dyDescent="0.25">
      <c r="A1433" s="1">
        <v>22839</v>
      </c>
      <c r="B1433" s="1" t="s">
        <v>37</v>
      </c>
      <c r="C1433" s="1">
        <v>0.08</v>
      </c>
      <c r="D1433" s="1">
        <v>12.53</v>
      </c>
      <c r="E1433" s="1">
        <v>0.5</v>
      </c>
      <c r="F1433" s="1">
        <v>2539</v>
      </c>
      <c r="G1433" s="1" t="s">
        <v>2375</v>
      </c>
      <c r="H1433" s="1" t="s">
        <v>49</v>
      </c>
      <c r="I1433" s="1" t="s">
        <v>40</v>
      </c>
      <c r="J1433" s="1" t="s">
        <v>29</v>
      </c>
      <c r="K1433" s="1" t="s">
        <v>134</v>
      </c>
      <c r="L1433" s="1" t="s">
        <v>59</v>
      </c>
      <c r="M1433" s="1" t="s">
        <v>1664</v>
      </c>
      <c r="N1433" s="1">
        <v>0.38</v>
      </c>
      <c r="O1433" s="1" t="s">
        <v>33</v>
      </c>
      <c r="P1433" s="1" t="s">
        <v>136</v>
      </c>
      <c r="Q1433" s="1" t="s">
        <v>362</v>
      </c>
      <c r="R1433" s="1" t="s">
        <v>2376</v>
      </c>
      <c r="S1433" s="1">
        <v>32789</v>
      </c>
      <c r="T1433" s="3">
        <v>42101</v>
      </c>
      <c r="U1433" s="3">
        <v>42102</v>
      </c>
      <c r="V1433" s="1">
        <v>215.71799999999999</v>
      </c>
      <c r="W1433" s="1">
        <v>5</v>
      </c>
      <c r="X1433" s="1">
        <v>61.1</v>
      </c>
      <c r="Y1433" s="4">
        <v>91017</v>
      </c>
    </row>
    <row r="1434" spans="1:25" ht="12.75" customHeight="1" x14ac:dyDescent="0.25">
      <c r="A1434" s="1">
        <v>22840</v>
      </c>
      <c r="B1434" s="1" t="s">
        <v>37</v>
      </c>
      <c r="C1434" s="1">
        <v>0.02</v>
      </c>
      <c r="D1434" s="1">
        <v>178.47</v>
      </c>
      <c r="E1434" s="1">
        <v>19.989999999999998</v>
      </c>
      <c r="F1434" s="1">
        <v>2540</v>
      </c>
      <c r="G1434" s="1" t="s">
        <v>2377</v>
      </c>
      <c r="H1434" s="1" t="s">
        <v>49</v>
      </c>
      <c r="I1434" s="1" t="s">
        <v>40</v>
      </c>
      <c r="J1434" s="1" t="s">
        <v>29</v>
      </c>
      <c r="K1434" s="1" t="s">
        <v>141</v>
      </c>
      <c r="L1434" s="1" t="s">
        <v>59</v>
      </c>
      <c r="M1434" s="1" t="s">
        <v>528</v>
      </c>
      <c r="N1434" s="1">
        <v>0.55000000000000004</v>
      </c>
      <c r="O1434" s="1" t="s">
        <v>33</v>
      </c>
      <c r="P1434" s="1" t="s">
        <v>136</v>
      </c>
      <c r="Q1434" s="1" t="s">
        <v>362</v>
      </c>
      <c r="R1434" s="1" t="s">
        <v>2378</v>
      </c>
      <c r="S1434" s="1">
        <v>32708</v>
      </c>
      <c r="T1434" s="3">
        <v>42101</v>
      </c>
      <c r="U1434" s="3">
        <v>42102</v>
      </c>
      <c r="V1434" s="1">
        <v>106.98479999999999</v>
      </c>
      <c r="W1434" s="1">
        <v>1</v>
      </c>
      <c r="X1434" s="1">
        <v>193.81</v>
      </c>
      <c r="Y1434" s="4">
        <v>91017</v>
      </c>
    </row>
    <row r="1435" spans="1:25" ht="12.75" customHeight="1" x14ac:dyDescent="0.25">
      <c r="A1435" s="1">
        <v>19031</v>
      </c>
      <c r="B1435" s="1" t="s">
        <v>56</v>
      </c>
      <c r="C1435" s="1">
        <v>0.05</v>
      </c>
      <c r="D1435" s="1">
        <v>15.68</v>
      </c>
      <c r="E1435" s="1">
        <v>3.73</v>
      </c>
      <c r="F1435" s="1">
        <v>2543</v>
      </c>
      <c r="G1435" s="1" t="s">
        <v>2379</v>
      </c>
      <c r="H1435" s="1" t="s">
        <v>49</v>
      </c>
      <c r="I1435" s="1" t="s">
        <v>58</v>
      </c>
      <c r="J1435" s="1" t="s">
        <v>41</v>
      </c>
      <c r="K1435" s="1" t="s">
        <v>50</v>
      </c>
      <c r="L1435" s="1" t="s">
        <v>51</v>
      </c>
      <c r="M1435" s="1" t="s">
        <v>2380</v>
      </c>
      <c r="N1435" s="1">
        <v>0.46</v>
      </c>
      <c r="O1435" s="1" t="s">
        <v>33</v>
      </c>
      <c r="P1435" s="1" t="s">
        <v>136</v>
      </c>
      <c r="Q1435" s="1" t="s">
        <v>137</v>
      </c>
      <c r="R1435" s="1" t="s">
        <v>1567</v>
      </c>
      <c r="S1435" s="1">
        <v>23223</v>
      </c>
      <c r="T1435" s="3">
        <v>42166</v>
      </c>
      <c r="U1435" s="3">
        <v>42167</v>
      </c>
      <c r="V1435" s="1">
        <v>3.54</v>
      </c>
      <c r="W1435" s="1">
        <v>17</v>
      </c>
      <c r="X1435" s="1">
        <v>257.48</v>
      </c>
      <c r="Y1435" s="4">
        <v>87917</v>
      </c>
    </row>
    <row r="1436" spans="1:25" ht="12.75" customHeight="1" x14ac:dyDescent="0.25">
      <c r="A1436" s="1">
        <v>19032</v>
      </c>
      <c r="B1436" s="1" t="s">
        <v>56</v>
      </c>
      <c r="C1436" s="1">
        <v>0.02</v>
      </c>
      <c r="D1436" s="1">
        <v>195.99</v>
      </c>
      <c r="E1436" s="1">
        <v>4.2</v>
      </c>
      <c r="F1436" s="1">
        <v>2543</v>
      </c>
      <c r="G1436" s="1" t="s">
        <v>2379</v>
      </c>
      <c r="H1436" s="1" t="s">
        <v>49</v>
      </c>
      <c r="I1436" s="1" t="s">
        <v>58</v>
      </c>
      <c r="J1436" s="1" t="s">
        <v>77</v>
      </c>
      <c r="K1436" s="1" t="s">
        <v>78</v>
      </c>
      <c r="L1436" s="1" t="s">
        <v>59</v>
      </c>
      <c r="M1436" s="1" t="s">
        <v>2220</v>
      </c>
      <c r="N1436" s="1">
        <v>0.56000000000000005</v>
      </c>
      <c r="O1436" s="1" t="s">
        <v>33</v>
      </c>
      <c r="P1436" s="1" t="s">
        <v>136</v>
      </c>
      <c r="Q1436" s="1" t="s">
        <v>137</v>
      </c>
      <c r="R1436" s="1" t="s">
        <v>1567</v>
      </c>
      <c r="S1436" s="1">
        <v>23223</v>
      </c>
      <c r="T1436" s="3">
        <v>42166</v>
      </c>
      <c r="U1436" s="3">
        <v>42167</v>
      </c>
      <c r="V1436" s="1">
        <v>40.283999999999999</v>
      </c>
      <c r="W1436" s="1">
        <v>19</v>
      </c>
      <c r="X1436" s="1">
        <v>3194.99</v>
      </c>
      <c r="Y1436" s="4">
        <v>87917</v>
      </c>
    </row>
    <row r="1437" spans="1:25" ht="12.75" customHeight="1" x14ac:dyDescent="0.25">
      <c r="A1437" s="1">
        <v>19902</v>
      </c>
      <c r="B1437" s="1" t="s">
        <v>56</v>
      </c>
      <c r="C1437" s="1">
        <v>0.01</v>
      </c>
      <c r="D1437" s="1">
        <v>99.99</v>
      </c>
      <c r="E1437" s="1">
        <v>19.989999999999998</v>
      </c>
      <c r="F1437" s="1">
        <v>2545</v>
      </c>
      <c r="G1437" s="1" t="s">
        <v>2381</v>
      </c>
      <c r="H1437" s="1" t="s">
        <v>27</v>
      </c>
      <c r="I1437" s="1" t="s">
        <v>40</v>
      </c>
      <c r="J1437" s="1" t="s">
        <v>77</v>
      </c>
      <c r="K1437" s="1" t="s">
        <v>85</v>
      </c>
      <c r="L1437" s="1" t="s">
        <v>59</v>
      </c>
      <c r="M1437" s="1" t="s">
        <v>115</v>
      </c>
      <c r="N1437" s="1">
        <v>0.52</v>
      </c>
      <c r="O1437" s="1" t="s">
        <v>33</v>
      </c>
      <c r="P1437" s="1" t="s">
        <v>136</v>
      </c>
      <c r="Q1437" s="1" t="s">
        <v>137</v>
      </c>
      <c r="R1437" s="1" t="s">
        <v>1193</v>
      </c>
      <c r="S1437" s="1">
        <v>22153</v>
      </c>
      <c r="T1437" s="3">
        <v>42073</v>
      </c>
      <c r="U1437" s="3">
        <v>42075</v>
      </c>
      <c r="V1437" s="1">
        <v>90.024000000000001</v>
      </c>
      <c r="W1437" s="1">
        <v>2</v>
      </c>
      <c r="X1437" s="1">
        <v>202.98</v>
      </c>
      <c r="Y1437" s="4">
        <v>87915</v>
      </c>
    </row>
    <row r="1438" spans="1:25" ht="12.75" customHeight="1" x14ac:dyDescent="0.25">
      <c r="A1438" s="1">
        <v>25460</v>
      </c>
      <c r="B1438" s="1" t="s">
        <v>106</v>
      </c>
      <c r="C1438" s="1">
        <v>7.0000000000000007E-2</v>
      </c>
      <c r="D1438" s="1">
        <v>6.48</v>
      </c>
      <c r="E1438" s="1">
        <v>9.5399999999999991</v>
      </c>
      <c r="F1438" s="1">
        <v>2547</v>
      </c>
      <c r="G1438" s="1" t="s">
        <v>2382</v>
      </c>
      <c r="H1438" s="1" t="s">
        <v>49</v>
      </c>
      <c r="I1438" s="1" t="s">
        <v>58</v>
      </c>
      <c r="J1438" s="1" t="s">
        <v>29</v>
      </c>
      <c r="K1438" s="1" t="s">
        <v>93</v>
      </c>
      <c r="L1438" s="1" t="s">
        <v>59</v>
      </c>
      <c r="M1438" s="1" t="s">
        <v>2359</v>
      </c>
      <c r="N1438" s="1">
        <v>0.37</v>
      </c>
      <c r="O1438" s="1" t="s">
        <v>33</v>
      </c>
      <c r="P1438" s="1" t="s">
        <v>136</v>
      </c>
      <c r="Q1438" s="1" t="s">
        <v>137</v>
      </c>
      <c r="R1438" s="1" t="s">
        <v>2383</v>
      </c>
      <c r="S1438" s="1">
        <v>23464</v>
      </c>
      <c r="T1438" s="3">
        <v>42113</v>
      </c>
      <c r="U1438" s="3">
        <v>42113</v>
      </c>
      <c r="V1438" s="1">
        <v>2.2320000000000002</v>
      </c>
      <c r="W1438" s="1">
        <v>1</v>
      </c>
      <c r="X1438" s="1">
        <v>10.86</v>
      </c>
      <c r="Y1438" s="4">
        <v>87916</v>
      </c>
    </row>
    <row r="1439" spans="1:25" ht="12.75" customHeight="1" x14ac:dyDescent="0.25">
      <c r="A1439" s="1">
        <v>6525</v>
      </c>
      <c r="B1439" s="1" t="s">
        <v>106</v>
      </c>
      <c r="C1439" s="1">
        <v>0</v>
      </c>
      <c r="D1439" s="1">
        <v>35.99</v>
      </c>
      <c r="E1439" s="1">
        <v>0.99</v>
      </c>
      <c r="F1439" s="1">
        <v>2548</v>
      </c>
      <c r="G1439" s="1" t="s">
        <v>2384</v>
      </c>
      <c r="H1439" s="1" t="s">
        <v>49</v>
      </c>
      <c r="I1439" s="1" t="s">
        <v>58</v>
      </c>
      <c r="J1439" s="1" t="s">
        <v>77</v>
      </c>
      <c r="K1439" s="1" t="s">
        <v>78</v>
      </c>
      <c r="L1439" s="1" t="s">
        <v>51</v>
      </c>
      <c r="M1439" s="1" t="s">
        <v>2385</v>
      </c>
      <c r="N1439" s="1">
        <v>0.35</v>
      </c>
      <c r="O1439" s="1" t="s">
        <v>33</v>
      </c>
      <c r="P1439" s="1" t="s">
        <v>34</v>
      </c>
      <c r="Q1439" s="1" t="s">
        <v>45</v>
      </c>
      <c r="R1439" s="1" t="s">
        <v>663</v>
      </c>
      <c r="S1439" s="1">
        <v>90068</v>
      </c>
      <c r="T1439" s="3">
        <v>42098</v>
      </c>
      <c r="U1439" s="3">
        <v>42105</v>
      </c>
      <c r="V1439" s="1">
        <v>840.05099999999993</v>
      </c>
      <c r="W1439" s="1">
        <v>46</v>
      </c>
      <c r="X1439" s="1">
        <v>1477.57</v>
      </c>
      <c r="Y1439" s="4">
        <v>46436</v>
      </c>
    </row>
    <row r="1440" spans="1:25" ht="12.75" customHeight="1" x14ac:dyDescent="0.25">
      <c r="A1440" s="1">
        <v>5777</v>
      </c>
      <c r="B1440" s="1" t="s">
        <v>106</v>
      </c>
      <c r="C1440" s="1">
        <v>0.05</v>
      </c>
      <c r="D1440" s="1">
        <v>30.98</v>
      </c>
      <c r="E1440" s="1">
        <v>9.18</v>
      </c>
      <c r="F1440" s="1">
        <v>2548</v>
      </c>
      <c r="G1440" s="1" t="s">
        <v>2384</v>
      </c>
      <c r="H1440" s="1" t="s">
        <v>27</v>
      </c>
      <c r="I1440" s="1" t="s">
        <v>58</v>
      </c>
      <c r="J1440" s="1" t="s">
        <v>29</v>
      </c>
      <c r="K1440" s="1" t="s">
        <v>93</v>
      </c>
      <c r="L1440" s="1" t="s">
        <v>59</v>
      </c>
      <c r="M1440" s="1" t="s">
        <v>2357</v>
      </c>
      <c r="N1440" s="1">
        <v>0.4</v>
      </c>
      <c r="O1440" s="1" t="s">
        <v>33</v>
      </c>
      <c r="P1440" s="1" t="s">
        <v>34</v>
      </c>
      <c r="Q1440" s="1" t="s">
        <v>45</v>
      </c>
      <c r="R1440" s="1" t="s">
        <v>663</v>
      </c>
      <c r="S1440" s="1">
        <v>90068</v>
      </c>
      <c r="T1440" s="3">
        <v>42115</v>
      </c>
      <c r="U1440" s="3">
        <v>42115</v>
      </c>
      <c r="V1440" s="1">
        <v>61.47</v>
      </c>
      <c r="W1440" s="1">
        <v>12</v>
      </c>
      <c r="X1440" s="1">
        <v>382.29</v>
      </c>
      <c r="Y1440" s="4">
        <v>40997</v>
      </c>
    </row>
    <row r="1441" spans="1:25" ht="12.75" customHeight="1" x14ac:dyDescent="0.25">
      <c r="A1441" s="1">
        <v>5778</v>
      </c>
      <c r="B1441" s="1" t="s">
        <v>106</v>
      </c>
      <c r="C1441" s="1">
        <v>0.05</v>
      </c>
      <c r="D1441" s="1">
        <v>22.99</v>
      </c>
      <c r="E1441" s="1">
        <v>8.99</v>
      </c>
      <c r="F1441" s="1">
        <v>2548</v>
      </c>
      <c r="G1441" s="1" t="s">
        <v>2384</v>
      </c>
      <c r="H1441" s="1" t="s">
        <v>49</v>
      </c>
      <c r="I1441" s="1" t="s">
        <v>58</v>
      </c>
      <c r="J1441" s="1" t="s">
        <v>29</v>
      </c>
      <c r="K1441" s="1" t="s">
        <v>30</v>
      </c>
      <c r="L1441" s="1" t="s">
        <v>51</v>
      </c>
      <c r="M1441" s="1" t="s">
        <v>2386</v>
      </c>
      <c r="N1441" s="1">
        <v>0.56999999999999995</v>
      </c>
      <c r="O1441" s="1" t="s">
        <v>33</v>
      </c>
      <c r="P1441" s="1" t="s">
        <v>34</v>
      </c>
      <c r="Q1441" s="1" t="s">
        <v>45</v>
      </c>
      <c r="R1441" s="1" t="s">
        <v>663</v>
      </c>
      <c r="S1441" s="1">
        <v>90068</v>
      </c>
      <c r="T1441" s="3">
        <v>42115</v>
      </c>
      <c r="U1441" s="3">
        <v>42122</v>
      </c>
      <c r="V1441" s="1">
        <v>18.27</v>
      </c>
      <c r="W1441" s="1">
        <v>37</v>
      </c>
      <c r="X1441" s="1">
        <v>881.74</v>
      </c>
      <c r="Y1441" s="4">
        <v>40997</v>
      </c>
    </row>
    <row r="1442" spans="1:25" ht="12.75" customHeight="1" x14ac:dyDescent="0.25">
      <c r="A1442" s="1">
        <v>5780</v>
      </c>
      <c r="B1442" s="1" t="s">
        <v>106</v>
      </c>
      <c r="C1442" s="1">
        <v>0.04</v>
      </c>
      <c r="D1442" s="1">
        <v>212.6</v>
      </c>
      <c r="E1442" s="1">
        <v>110.2</v>
      </c>
      <c r="F1442" s="1">
        <v>2548</v>
      </c>
      <c r="G1442" s="1" t="s">
        <v>2384</v>
      </c>
      <c r="H1442" s="1" t="s">
        <v>39</v>
      </c>
      <c r="I1442" s="1" t="s">
        <v>58</v>
      </c>
      <c r="J1442" s="1" t="s">
        <v>41</v>
      </c>
      <c r="K1442" s="1" t="s">
        <v>152</v>
      </c>
      <c r="L1442" s="1" t="s">
        <v>121</v>
      </c>
      <c r="M1442" s="1" t="s">
        <v>1348</v>
      </c>
      <c r="N1442" s="1">
        <v>0.73</v>
      </c>
      <c r="O1442" s="1" t="s">
        <v>33</v>
      </c>
      <c r="P1442" s="1" t="s">
        <v>34</v>
      </c>
      <c r="Q1442" s="1" t="s">
        <v>45</v>
      </c>
      <c r="R1442" s="1" t="s">
        <v>663</v>
      </c>
      <c r="S1442" s="1">
        <v>90068</v>
      </c>
      <c r="T1442" s="3">
        <v>42115</v>
      </c>
      <c r="U1442" s="3">
        <v>42119</v>
      </c>
      <c r="V1442" s="1">
        <v>-513.79042000000004</v>
      </c>
      <c r="W1442" s="1">
        <v>33</v>
      </c>
      <c r="X1442" s="1">
        <v>7384.18</v>
      </c>
      <c r="Y1442" s="4">
        <v>40997</v>
      </c>
    </row>
    <row r="1443" spans="1:25" ht="12.75" customHeight="1" x14ac:dyDescent="0.25">
      <c r="A1443" s="1">
        <v>4204</v>
      </c>
      <c r="B1443" s="1" t="s">
        <v>37</v>
      </c>
      <c r="C1443" s="1">
        <v>0.09</v>
      </c>
      <c r="D1443" s="1">
        <v>5.98</v>
      </c>
      <c r="E1443" s="1">
        <v>1.67</v>
      </c>
      <c r="F1443" s="1">
        <v>2548</v>
      </c>
      <c r="G1443" s="1" t="s">
        <v>2384</v>
      </c>
      <c r="H1443" s="1" t="s">
        <v>49</v>
      </c>
      <c r="I1443" s="1" t="s">
        <v>58</v>
      </c>
      <c r="J1443" s="1" t="s">
        <v>29</v>
      </c>
      <c r="K1443" s="1" t="s">
        <v>30</v>
      </c>
      <c r="L1443" s="1" t="s">
        <v>31</v>
      </c>
      <c r="M1443" s="1" t="s">
        <v>2387</v>
      </c>
      <c r="N1443" s="1">
        <v>0.51</v>
      </c>
      <c r="O1443" s="1" t="s">
        <v>33</v>
      </c>
      <c r="P1443" s="1" t="s">
        <v>34</v>
      </c>
      <c r="Q1443" s="1" t="s">
        <v>45</v>
      </c>
      <c r="R1443" s="1" t="s">
        <v>663</v>
      </c>
      <c r="S1443" s="1">
        <v>90068</v>
      </c>
      <c r="T1443" s="3">
        <v>42159</v>
      </c>
      <c r="U1443" s="3">
        <v>42162</v>
      </c>
      <c r="V1443" s="1">
        <v>23.87</v>
      </c>
      <c r="W1443" s="1">
        <v>81</v>
      </c>
      <c r="X1443" s="1">
        <v>448.26</v>
      </c>
      <c r="Y1443" s="4">
        <v>29889</v>
      </c>
    </row>
    <row r="1444" spans="1:25" ht="12.75" customHeight="1" x14ac:dyDescent="0.25">
      <c r="A1444" s="1">
        <v>23777</v>
      </c>
      <c r="B1444" s="1" t="s">
        <v>106</v>
      </c>
      <c r="C1444" s="1">
        <v>0.05</v>
      </c>
      <c r="D1444" s="1">
        <v>30.98</v>
      </c>
      <c r="E1444" s="1">
        <v>9.18</v>
      </c>
      <c r="F1444" s="1">
        <v>2549</v>
      </c>
      <c r="G1444" s="1" t="s">
        <v>2388</v>
      </c>
      <c r="H1444" s="1" t="s">
        <v>27</v>
      </c>
      <c r="I1444" s="1" t="s">
        <v>58</v>
      </c>
      <c r="J1444" s="1" t="s">
        <v>29</v>
      </c>
      <c r="K1444" s="1" t="s">
        <v>93</v>
      </c>
      <c r="L1444" s="1" t="s">
        <v>59</v>
      </c>
      <c r="M1444" s="1" t="s">
        <v>2357</v>
      </c>
      <c r="N1444" s="1">
        <v>0.4</v>
      </c>
      <c r="O1444" s="1" t="s">
        <v>33</v>
      </c>
      <c r="P1444" s="1" t="s">
        <v>53</v>
      </c>
      <c r="Q1444" s="1" t="s">
        <v>154</v>
      </c>
      <c r="R1444" s="1" t="s">
        <v>2389</v>
      </c>
      <c r="S1444" s="1">
        <v>43213</v>
      </c>
      <c r="T1444" s="3">
        <v>42115</v>
      </c>
      <c r="U1444" s="3">
        <v>42115</v>
      </c>
      <c r="V1444" s="1">
        <v>61.47</v>
      </c>
      <c r="W1444" s="1">
        <v>3</v>
      </c>
      <c r="X1444" s="1">
        <v>95.57</v>
      </c>
      <c r="Y1444" s="4">
        <v>88657</v>
      </c>
    </row>
    <row r="1445" spans="1:25" ht="12.75" customHeight="1" x14ac:dyDescent="0.25">
      <c r="A1445" s="1">
        <v>23778</v>
      </c>
      <c r="B1445" s="1" t="s">
        <v>106</v>
      </c>
      <c r="C1445" s="1">
        <v>0.05</v>
      </c>
      <c r="D1445" s="1">
        <v>22.99</v>
      </c>
      <c r="E1445" s="1">
        <v>8.99</v>
      </c>
      <c r="F1445" s="1">
        <v>2549</v>
      </c>
      <c r="G1445" s="1" t="s">
        <v>2388</v>
      </c>
      <c r="H1445" s="1" t="s">
        <v>49</v>
      </c>
      <c r="I1445" s="1" t="s">
        <v>58</v>
      </c>
      <c r="J1445" s="1" t="s">
        <v>29</v>
      </c>
      <c r="K1445" s="1" t="s">
        <v>30</v>
      </c>
      <c r="L1445" s="1" t="s">
        <v>51</v>
      </c>
      <c r="M1445" s="1" t="s">
        <v>2386</v>
      </c>
      <c r="N1445" s="1">
        <v>0.56999999999999995</v>
      </c>
      <c r="O1445" s="1" t="s">
        <v>33</v>
      </c>
      <c r="P1445" s="1" t="s">
        <v>53</v>
      </c>
      <c r="Q1445" s="1" t="s">
        <v>154</v>
      </c>
      <c r="R1445" s="1" t="s">
        <v>2389</v>
      </c>
      <c r="S1445" s="1">
        <v>43213</v>
      </c>
      <c r="T1445" s="3">
        <v>42115</v>
      </c>
      <c r="U1445" s="3">
        <v>42122</v>
      </c>
      <c r="V1445" s="1">
        <v>18.27</v>
      </c>
      <c r="W1445" s="1">
        <v>9</v>
      </c>
      <c r="X1445" s="1">
        <v>214.48</v>
      </c>
      <c r="Y1445" s="4">
        <v>88657</v>
      </c>
    </row>
    <row r="1446" spans="1:25" ht="12.75" customHeight="1" x14ac:dyDescent="0.25">
      <c r="A1446" s="1">
        <v>23780</v>
      </c>
      <c r="B1446" s="1" t="s">
        <v>106</v>
      </c>
      <c r="C1446" s="1">
        <v>0.04</v>
      </c>
      <c r="D1446" s="1">
        <v>212.6</v>
      </c>
      <c r="E1446" s="1">
        <v>110.2</v>
      </c>
      <c r="F1446" s="1">
        <v>2549</v>
      </c>
      <c r="G1446" s="1" t="s">
        <v>2388</v>
      </c>
      <c r="H1446" s="1" t="s">
        <v>39</v>
      </c>
      <c r="I1446" s="1" t="s">
        <v>58</v>
      </c>
      <c r="J1446" s="1" t="s">
        <v>41</v>
      </c>
      <c r="K1446" s="1" t="s">
        <v>152</v>
      </c>
      <c r="L1446" s="1" t="s">
        <v>121</v>
      </c>
      <c r="M1446" s="1" t="s">
        <v>1348</v>
      </c>
      <c r="N1446" s="1">
        <v>0.73</v>
      </c>
      <c r="O1446" s="1" t="s">
        <v>33</v>
      </c>
      <c r="P1446" s="1" t="s">
        <v>53</v>
      </c>
      <c r="Q1446" s="1" t="s">
        <v>154</v>
      </c>
      <c r="R1446" s="1" t="s">
        <v>2389</v>
      </c>
      <c r="S1446" s="1">
        <v>43213</v>
      </c>
      <c r="T1446" s="3">
        <v>42115</v>
      </c>
      <c r="U1446" s="3">
        <v>42119</v>
      </c>
      <c r="V1446" s="1">
        <v>-513.79042000000004</v>
      </c>
      <c r="W1446" s="1">
        <v>8</v>
      </c>
      <c r="X1446" s="1">
        <v>1790.1</v>
      </c>
      <c r="Y1446" s="4">
        <v>88657</v>
      </c>
    </row>
    <row r="1447" spans="1:25" ht="12.75" customHeight="1" x14ac:dyDescent="0.25">
      <c r="A1447" s="1">
        <v>22204</v>
      </c>
      <c r="B1447" s="1" t="s">
        <v>37</v>
      </c>
      <c r="C1447" s="1">
        <v>0.09</v>
      </c>
      <c r="D1447" s="1">
        <v>5.98</v>
      </c>
      <c r="E1447" s="1">
        <v>1.67</v>
      </c>
      <c r="F1447" s="1">
        <v>2549</v>
      </c>
      <c r="G1447" s="1" t="s">
        <v>2388</v>
      </c>
      <c r="H1447" s="1" t="s">
        <v>49</v>
      </c>
      <c r="I1447" s="1" t="s">
        <v>58</v>
      </c>
      <c r="J1447" s="1" t="s">
        <v>29</v>
      </c>
      <c r="K1447" s="1" t="s">
        <v>30</v>
      </c>
      <c r="L1447" s="1" t="s">
        <v>31</v>
      </c>
      <c r="M1447" s="1" t="s">
        <v>2387</v>
      </c>
      <c r="N1447" s="1">
        <v>0.51</v>
      </c>
      <c r="O1447" s="1" t="s">
        <v>33</v>
      </c>
      <c r="P1447" s="1" t="s">
        <v>53</v>
      </c>
      <c r="Q1447" s="1" t="s">
        <v>154</v>
      </c>
      <c r="R1447" s="1" t="s">
        <v>2389</v>
      </c>
      <c r="S1447" s="1">
        <v>43213</v>
      </c>
      <c r="T1447" s="3">
        <v>42159</v>
      </c>
      <c r="U1447" s="3">
        <v>42162</v>
      </c>
      <c r="V1447" s="1">
        <v>35.805</v>
      </c>
      <c r="W1447" s="1">
        <v>20</v>
      </c>
      <c r="X1447" s="1">
        <v>110.68</v>
      </c>
      <c r="Y1447" s="4">
        <v>88658</v>
      </c>
    </row>
    <row r="1448" spans="1:25" ht="12.75" customHeight="1" x14ac:dyDescent="0.25">
      <c r="A1448" s="1">
        <v>24525</v>
      </c>
      <c r="B1448" s="1" t="s">
        <v>106</v>
      </c>
      <c r="C1448" s="1">
        <v>0</v>
      </c>
      <c r="D1448" s="1">
        <v>35.99</v>
      </c>
      <c r="E1448" s="1">
        <v>0.99</v>
      </c>
      <c r="F1448" s="1">
        <v>2551</v>
      </c>
      <c r="G1448" s="1" t="s">
        <v>2390</v>
      </c>
      <c r="H1448" s="1" t="s">
        <v>49</v>
      </c>
      <c r="I1448" s="1" t="s">
        <v>58</v>
      </c>
      <c r="J1448" s="1" t="s">
        <v>77</v>
      </c>
      <c r="K1448" s="1" t="s">
        <v>78</v>
      </c>
      <c r="L1448" s="1" t="s">
        <v>51</v>
      </c>
      <c r="M1448" s="1" t="s">
        <v>2385</v>
      </c>
      <c r="N1448" s="1">
        <v>0.35</v>
      </c>
      <c r="O1448" s="1" t="s">
        <v>33</v>
      </c>
      <c r="P1448" s="1" t="s">
        <v>53</v>
      </c>
      <c r="Q1448" s="1" t="s">
        <v>234</v>
      </c>
      <c r="R1448" s="1" t="s">
        <v>2391</v>
      </c>
      <c r="S1448" s="1">
        <v>17403</v>
      </c>
      <c r="T1448" s="3">
        <v>42098</v>
      </c>
      <c r="U1448" s="3">
        <v>42105</v>
      </c>
      <c r="V1448" s="1">
        <v>265.96049999999997</v>
      </c>
      <c r="W1448" s="1">
        <v>12</v>
      </c>
      <c r="X1448" s="1">
        <v>385.45</v>
      </c>
      <c r="Y1448" s="4">
        <v>88656</v>
      </c>
    </row>
    <row r="1449" spans="1:25" ht="12.75" customHeight="1" x14ac:dyDescent="0.25">
      <c r="A1449" s="1">
        <v>18130</v>
      </c>
      <c r="B1449" s="1" t="s">
        <v>56</v>
      </c>
      <c r="C1449" s="1">
        <v>0.03</v>
      </c>
      <c r="D1449" s="1">
        <v>12.53</v>
      </c>
      <c r="E1449" s="1">
        <v>7.17</v>
      </c>
      <c r="F1449" s="1">
        <v>2553</v>
      </c>
      <c r="G1449" s="1" t="s">
        <v>2392</v>
      </c>
      <c r="H1449" s="1" t="s">
        <v>49</v>
      </c>
      <c r="I1449" s="1" t="s">
        <v>40</v>
      </c>
      <c r="J1449" s="1" t="s">
        <v>29</v>
      </c>
      <c r="K1449" s="1" t="s">
        <v>109</v>
      </c>
      <c r="L1449" s="1" t="s">
        <v>59</v>
      </c>
      <c r="M1449" s="1" t="s">
        <v>2393</v>
      </c>
      <c r="N1449" s="1">
        <v>0.38</v>
      </c>
      <c r="O1449" s="1" t="s">
        <v>33</v>
      </c>
      <c r="P1449" s="1" t="s">
        <v>61</v>
      </c>
      <c r="Q1449" s="1" t="s">
        <v>1858</v>
      </c>
      <c r="R1449" s="1" t="s">
        <v>2394</v>
      </c>
      <c r="S1449" s="1">
        <v>53142</v>
      </c>
      <c r="T1449" s="3">
        <v>42047</v>
      </c>
      <c r="U1449" s="3">
        <v>42048</v>
      </c>
      <c r="V1449" s="1">
        <v>-20.320500000000003</v>
      </c>
      <c r="W1449" s="1">
        <v>1</v>
      </c>
      <c r="X1449" s="1">
        <v>19.32</v>
      </c>
      <c r="Y1449" s="4">
        <v>86528</v>
      </c>
    </row>
    <row r="1450" spans="1:25" ht="12.75" customHeight="1" x14ac:dyDescent="0.25">
      <c r="A1450" s="1">
        <v>23666</v>
      </c>
      <c r="B1450" s="1" t="s">
        <v>106</v>
      </c>
      <c r="C1450" s="1">
        <v>0.1</v>
      </c>
      <c r="D1450" s="1">
        <v>2.6</v>
      </c>
      <c r="E1450" s="1">
        <v>2.4</v>
      </c>
      <c r="F1450" s="1">
        <v>2555</v>
      </c>
      <c r="G1450" s="1" t="s">
        <v>2395</v>
      </c>
      <c r="H1450" s="1" t="s">
        <v>49</v>
      </c>
      <c r="I1450" s="1" t="s">
        <v>40</v>
      </c>
      <c r="J1450" s="1" t="s">
        <v>29</v>
      </c>
      <c r="K1450" s="1" t="s">
        <v>30</v>
      </c>
      <c r="L1450" s="1" t="s">
        <v>31</v>
      </c>
      <c r="M1450" s="1" t="s">
        <v>1023</v>
      </c>
      <c r="N1450" s="1">
        <v>0.57999999999999996</v>
      </c>
      <c r="O1450" s="1" t="s">
        <v>33</v>
      </c>
      <c r="P1450" s="1" t="s">
        <v>61</v>
      </c>
      <c r="Q1450" s="1" t="s">
        <v>1858</v>
      </c>
      <c r="R1450" s="1" t="s">
        <v>1279</v>
      </c>
      <c r="S1450" s="1">
        <v>53711</v>
      </c>
      <c r="T1450" s="3">
        <v>42013</v>
      </c>
      <c r="U1450" s="3">
        <v>42018</v>
      </c>
      <c r="V1450" s="1">
        <v>-88.039999999999992</v>
      </c>
      <c r="W1450" s="1">
        <v>12</v>
      </c>
      <c r="X1450" s="1">
        <v>30.1</v>
      </c>
      <c r="Y1450" s="4">
        <v>86527</v>
      </c>
    </row>
    <row r="1451" spans="1:25" ht="12.75" customHeight="1" x14ac:dyDescent="0.25">
      <c r="A1451" s="1">
        <v>23583</v>
      </c>
      <c r="B1451" s="1" t="s">
        <v>47</v>
      </c>
      <c r="C1451" s="1">
        <v>0</v>
      </c>
      <c r="D1451" s="1">
        <v>12.97</v>
      </c>
      <c r="E1451" s="1">
        <v>1.49</v>
      </c>
      <c r="F1451" s="1">
        <v>2555</v>
      </c>
      <c r="G1451" s="1" t="s">
        <v>2395</v>
      </c>
      <c r="H1451" s="1" t="s">
        <v>49</v>
      </c>
      <c r="I1451" s="1" t="s">
        <v>40</v>
      </c>
      <c r="J1451" s="1" t="s">
        <v>29</v>
      </c>
      <c r="K1451" s="1" t="s">
        <v>109</v>
      </c>
      <c r="L1451" s="1" t="s">
        <v>59</v>
      </c>
      <c r="M1451" s="1" t="s">
        <v>1433</v>
      </c>
      <c r="N1451" s="1">
        <v>0.35</v>
      </c>
      <c r="O1451" s="1" t="s">
        <v>33</v>
      </c>
      <c r="P1451" s="1" t="s">
        <v>61</v>
      </c>
      <c r="Q1451" s="1" t="s">
        <v>1858</v>
      </c>
      <c r="R1451" s="1" t="s">
        <v>1279</v>
      </c>
      <c r="S1451" s="1">
        <v>53711</v>
      </c>
      <c r="T1451" s="3">
        <v>42037</v>
      </c>
      <c r="U1451" s="3">
        <v>42038</v>
      </c>
      <c r="V1451" s="1">
        <v>180.23489999999998</v>
      </c>
      <c r="W1451" s="1">
        <v>19</v>
      </c>
      <c r="X1451" s="1">
        <v>261.20999999999998</v>
      </c>
      <c r="Y1451" s="4">
        <v>86529</v>
      </c>
    </row>
    <row r="1452" spans="1:25" ht="12.75" customHeight="1" x14ac:dyDescent="0.25">
      <c r="A1452" s="1">
        <v>23584</v>
      </c>
      <c r="B1452" s="1" t="s">
        <v>47</v>
      </c>
      <c r="C1452" s="1">
        <v>0.06</v>
      </c>
      <c r="D1452" s="1">
        <v>4.91</v>
      </c>
      <c r="E1452" s="1">
        <v>0.5</v>
      </c>
      <c r="F1452" s="1">
        <v>2555</v>
      </c>
      <c r="G1452" s="1" t="s">
        <v>2395</v>
      </c>
      <c r="H1452" s="1" t="s">
        <v>49</v>
      </c>
      <c r="I1452" s="1" t="s">
        <v>40</v>
      </c>
      <c r="J1452" s="1" t="s">
        <v>29</v>
      </c>
      <c r="K1452" s="1" t="s">
        <v>134</v>
      </c>
      <c r="L1452" s="1" t="s">
        <v>59</v>
      </c>
      <c r="M1452" s="1" t="s">
        <v>1561</v>
      </c>
      <c r="N1452" s="1">
        <v>0.36</v>
      </c>
      <c r="O1452" s="1" t="s">
        <v>33</v>
      </c>
      <c r="P1452" s="1" t="s">
        <v>61</v>
      </c>
      <c r="Q1452" s="1" t="s">
        <v>1858</v>
      </c>
      <c r="R1452" s="1" t="s">
        <v>1279</v>
      </c>
      <c r="S1452" s="1">
        <v>53711</v>
      </c>
      <c r="T1452" s="3">
        <v>42037</v>
      </c>
      <c r="U1452" s="3">
        <v>42037</v>
      </c>
      <c r="V1452" s="1">
        <v>29.525099999999998</v>
      </c>
      <c r="W1452" s="1">
        <v>9</v>
      </c>
      <c r="X1452" s="1">
        <v>42.79</v>
      </c>
      <c r="Y1452" s="4">
        <v>86529</v>
      </c>
    </row>
    <row r="1453" spans="1:25" ht="12.75" customHeight="1" x14ac:dyDescent="0.25">
      <c r="A1453" s="1">
        <v>19840</v>
      </c>
      <c r="B1453" s="1" t="s">
        <v>37</v>
      </c>
      <c r="C1453" s="1">
        <v>0.03</v>
      </c>
      <c r="D1453" s="1">
        <v>160.97999999999999</v>
      </c>
      <c r="E1453" s="1">
        <v>30</v>
      </c>
      <c r="F1453" s="1">
        <v>2561</v>
      </c>
      <c r="G1453" s="1" t="s">
        <v>2396</v>
      </c>
      <c r="H1453" s="1" t="s">
        <v>39</v>
      </c>
      <c r="I1453" s="1" t="s">
        <v>114</v>
      </c>
      <c r="J1453" s="1" t="s">
        <v>41</v>
      </c>
      <c r="K1453" s="1" t="s">
        <v>42</v>
      </c>
      <c r="L1453" s="1" t="s">
        <v>43</v>
      </c>
      <c r="M1453" s="1" t="s">
        <v>177</v>
      </c>
      <c r="N1453" s="1">
        <v>0.62</v>
      </c>
      <c r="O1453" s="1" t="s">
        <v>33</v>
      </c>
      <c r="P1453" s="1" t="s">
        <v>53</v>
      </c>
      <c r="Q1453" s="1" t="s">
        <v>71</v>
      </c>
      <c r="R1453" s="1" t="s">
        <v>2397</v>
      </c>
      <c r="S1453" s="1">
        <v>10562</v>
      </c>
      <c r="T1453" s="3">
        <v>42085</v>
      </c>
      <c r="U1453" s="3">
        <v>42088</v>
      </c>
      <c r="V1453" s="1">
        <v>1261.4718</v>
      </c>
      <c r="W1453" s="1">
        <v>11</v>
      </c>
      <c r="X1453" s="1">
        <v>1828.22</v>
      </c>
      <c r="Y1453" s="4">
        <v>86465</v>
      </c>
    </row>
    <row r="1454" spans="1:25" ht="12.75" customHeight="1" x14ac:dyDescent="0.25">
      <c r="A1454" s="1">
        <v>23161</v>
      </c>
      <c r="B1454" s="1" t="s">
        <v>37</v>
      </c>
      <c r="C1454" s="1">
        <v>7.0000000000000007E-2</v>
      </c>
      <c r="D1454" s="1">
        <v>3.98</v>
      </c>
      <c r="E1454" s="1">
        <v>5.26</v>
      </c>
      <c r="F1454" s="1">
        <v>2561</v>
      </c>
      <c r="G1454" s="1" t="s">
        <v>2396</v>
      </c>
      <c r="H1454" s="1" t="s">
        <v>49</v>
      </c>
      <c r="I1454" s="1" t="s">
        <v>114</v>
      </c>
      <c r="J1454" s="1" t="s">
        <v>29</v>
      </c>
      <c r="K1454" s="1" t="s">
        <v>109</v>
      </c>
      <c r="L1454" s="1" t="s">
        <v>59</v>
      </c>
      <c r="M1454" s="1" t="s">
        <v>1705</v>
      </c>
      <c r="N1454" s="1">
        <v>0.38</v>
      </c>
      <c r="O1454" s="1" t="s">
        <v>33</v>
      </c>
      <c r="P1454" s="1" t="s">
        <v>53</v>
      </c>
      <c r="Q1454" s="1" t="s">
        <v>71</v>
      </c>
      <c r="R1454" s="1" t="s">
        <v>2397</v>
      </c>
      <c r="S1454" s="1">
        <v>10562</v>
      </c>
      <c r="T1454" s="3">
        <v>42102</v>
      </c>
      <c r="U1454" s="3">
        <v>42104</v>
      </c>
      <c r="V1454" s="1">
        <v>-59.963760000000001</v>
      </c>
      <c r="W1454" s="1">
        <v>7</v>
      </c>
      <c r="X1454" s="1">
        <v>29.77</v>
      </c>
      <c r="Y1454" s="4">
        <v>86466</v>
      </c>
    </row>
    <row r="1455" spans="1:25" ht="12.75" customHeight="1" x14ac:dyDescent="0.25">
      <c r="A1455" s="1">
        <v>23162</v>
      </c>
      <c r="B1455" s="1" t="s">
        <v>37</v>
      </c>
      <c r="C1455" s="1">
        <v>7.0000000000000007E-2</v>
      </c>
      <c r="D1455" s="1">
        <v>12.22</v>
      </c>
      <c r="E1455" s="1">
        <v>2.85</v>
      </c>
      <c r="F1455" s="1">
        <v>2561</v>
      </c>
      <c r="G1455" s="1" t="s">
        <v>2396</v>
      </c>
      <c r="H1455" s="1" t="s">
        <v>49</v>
      </c>
      <c r="I1455" s="1" t="s">
        <v>114</v>
      </c>
      <c r="J1455" s="1" t="s">
        <v>41</v>
      </c>
      <c r="K1455" s="1" t="s">
        <v>50</v>
      </c>
      <c r="L1455" s="1" t="s">
        <v>51</v>
      </c>
      <c r="M1455" s="1" t="s">
        <v>2398</v>
      </c>
      <c r="N1455" s="1">
        <v>0.55000000000000004</v>
      </c>
      <c r="O1455" s="1" t="s">
        <v>33</v>
      </c>
      <c r="P1455" s="1" t="s">
        <v>53</v>
      </c>
      <c r="Q1455" s="1" t="s">
        <v>71</v>
      </c>
      <c r="R1455" s="1" t="s">
        <v>2397</v>
      </c>
      <c r="S1455" s="1">
        <v>10562</v>
      </c>
      <c r="T1455" s="3">
        <v>42102</v>
      </c>
      <c r="U1455" s="3">
        <v>42102</v>
      </c>
      <c r="V1455" s="1">
        <v>89.4148</v>
      </c>
      <c r="W1455" s="1">
        <v>12</v>
      </c>
      <c r="X1455" s="1">
        <v>147.19</v>
      </c>
      <c r="Y1455" s="4">
        <v>86466</v>
      </c>
    </row>
    <row r="1456" spans="1:25" ht="12.75" customHeight="1" x14ac:dyDescent="0.25">
      <c r="A1456" s="1">
        <v>22374</v>
      </c>
      <c r="B1456" s="1" t="s">
        <v>37</v>
      </c>
      <c r="C1456" s="1">
        <v>0.08</v>
      </c>
      <c r="D1456" s="1">
        <v>4.55</v>
      </c>
      <c r="E1456" s="1">
        <v>1.49</v>
      </c>
      <c r="F1456" s="1">
        <v>2563</v>
      </c>
      <c r="G1456" s="1" t="s">
        <v>2399</v>
      </c>
      <c r="H1456" s="1" t="s">
        <v>49</v>
      </c>
      <c r="I1456" s="1" t="s">
        <v>40</v>
      </c>
      <c r="J1456" s="1" t="s">
        <v>29</v>
      </c>
      <c r="K1456" s="1" t="s">
        <v>109</v>
      </c>
      <c r="L1456" s="1" t="s">
        <v>59</v>
      </c>
      <c r="M1456" s="1" t="s">
        <v>1441</v>
      </c>
      <c r="N1456" s="1">
        <v>0.35</v>
      </c>
      <c r="O1456" s="1" t="s">
        <v>33</v>
      </c>
      <c r="P1456" s="1" t="s">
        <v>61</v>
      </c>
      <c r="Q1456" s="1" t="s">
        <v>62</v>
      </c>
      <c r="R1456" s="1" t="s">
        <v>2400</v>
      </c>
      <c r="S1456" s="1">
        <v>55432</v>
      </c>
      <c r="T1456" s="3">
        <v>42102</v>
      </c>
      <c r="U1456" s="3">
        <v>42103</v>
      </c>
      <c r="V1456" s="1">
        <v>27.0273</v>
      </c>
      <c r="W1456" s="1">
        <v>9</v>
      </c>
      <c r="X1456" s="1">
        <v>39.17</v>
      </c>
      <c r="Y1456" s="4">
        <v>91447</v>
      </c>
    </row>
    <row r="1457" spans="1:25" ht="12.75" customHeight="1" x14ac:dyDescent="0.25">
      <c r="A1457" s="1">
        <v>25095</v>
      </c>
      <c r="B1457" s="1" t="s">
        <v>47</v>
      </c>
      <c r="C1457" s="1">
        <v>0</v>
      </c>
      <c r="D1457" s="1">
        <v>4.37</v>
      </c>
      <c r="E1457" s="1">
        <v>5.15</v>
      </c>
      <c r="F1457" s="1">
        <v>2570</v>
      </c>
      <c r="G1457" s="1" t="s">
        <v>2401</v>
      </c>
      <c r="H1457" s="1" t="s">
        <v>49</v>
      </c>
      <c r="I1457" s="1" t="s">
        <v>114</v>
      </c>
      <c r="J1457" s="1" t="s">
        <v>29</v>
      </c>
      <c r="K1457" s="1" t="s">
        <v>257</v>
      </c>
      <c r="L1457" s="1" t="s">
        <v>59</v>
      </c>
      <c r="M1457" s="1" t="s">
        <v>994</v>
      </c>
      <c r="N1457" s="1">
        <v>0.59</v>
      </c>
      <c r="O1457" s="1" t="s">
        <v>33</v>
      </c>
      <c r="P1457" s="1" t="s">
        <v>34</v>
      </c>
      <c r="Q1457" s="1" t="s">
        <v>45</v>
      </c>
      <c r="R1457" s="1" t="s">
        <v>2402</v>
      </c>
      <c r="S1457" s="1">
        <v>95616</v>
      </c>
      <c r="T1457" s="3">
        <v>42119</v>
      </c>
      <c r="U1457" s="3">
        <v>42121</v>
      </c>
      <c r="V1457" s="1">
        <v>-150.2604</v>
      </c>
      <c r="W1457" s="1">
        <v>19</v>
      </c>
      <c r="X1457" s="1">
        <v>87.85</v>
      </c>
      <c r="Y1457" s="4">
        <v>90327</v>
      </c>
    </row>
    <row r="1458" spans="1:25" ht="12.75" customHeight="1" x14ac:dyDescent="0.25">
      <c r="A1458" s="1">
        <v>25096</v>
      </c>
      <c r="B1458" s="1" t="s">
        <v>47</v>
      </c>
      <c r="C1458" s="1">
        <v>0.01</v>
      </c>
      <c r="D1458" s="1">
        <v>500.98</v>
      </c>
      <c r="E1458" s="1">
        <v>56</v>
      </c>
      <c r="F1458" s="1">
        <v>2570</v>
      </c>
      <c r="G1458" s="1" t="s">
        <v>2401</v>
      </c>
      <c r="H1458" s="1" t="s">
        <v>39</v>
      </c>
      <c r="I1458" s="1" t="s">
        <v>114</v>
      </c>
      <c r="J1458" s="1" t="s">
        <v>41</v>
      </c>
      <c r="K1458" s="1" t="s">
        <v>42</v>
      </c>
      <c r="L1458" s="1" t="s">
        <v>43</v>
      </c>
      <c r="M1458" s="1" t="s">
        <v>44</v>
      </c>
      <c r="N1458" s="1">
        <v>0.6</v>
      </c>
      <c r="O1458" s="1" t="s">
        <v>33</v>
      </c>
      <c r="P1458" s="1" t="s">
        <v>34</v>
      </c>
      <c r="Q1458" s="1" t="s">
        <v>45</v>
      </c>
      <c r="R1458" s="1" t="s">
        <v>2402</v>
      </c>
      <c r="S1458" s="1">
        <v>95616</v>
      </c>
      <c r="T1458" s="3">
        <v>42119</v>
      </c>
      <c r="U1458" s="3">
        <v>42120</v>
      </c>
      <c r="V1458" s="1">
        <v>4899.1288000000004</v>
      </c>
      <c r="W1458" s="1">
        <v>14</v>
      </c>
      <c r="X1458" s="1">
        <v>7429.63</v>
      </c>
      <c r="Y1458" s="4">
        <v>90327</v>
      </c>
    </row>
    <row r="1459" spans="1:25" ht="12.75" customHeight="1" x14ac:dyDescent="0.25">
      <c r="A1459" s="1">
        <v>25097</v>
      </c>
      <c r="B1459" s="1" t="s">
        <v>47</v>
      </c>
      <c r="C1459" s="1">
        <v>0.02</v>
      </c>
      <c r="D1459" s="1">
        <v>12.58</v>
      </c>
      <c r="E1459" s="1">
        <v>5.16</v>
      </c>
      <c r="F1459" s="1">
        <v>2570</v>
      </c>
      <c r="G1459" s="1" t="s">
        <v>2401</v>
      </c>
      <c r="H1459" s="1" t="s">
        <v>49</v>
      </c>
      <c r="I1459" s="1" t="s">
        <v>114</v>
      </c>
      <c r="J1459" s="1" t="s">
        <v>41</v>
      </c>
      <c r="K1459" s="1" t="s">
        <v>50</v>
      </c>
      <c r="L1459" s="1" t="s">
        <v>59</v>
      </c>
      <c r="M1459" s="1" t="s">
        <v>2403</v>
      </c>
      <c r="N1459" s="1">
        <v>0.43</v>
      </c>
      <c r="O1459" s="1" t="s">
        <v>33</v>
      </c>
      <c r="P1459" s="1" t="s">
        <v>34</v>
      </c>
      <c r="Q1459" s="1" t="s">
        <v>45</v>
      </c>
      <c r="R1459" s="1" t="s">
        <v>2402</v>
      </c>
      <c r="S1459" s="1">
        <v>95616</v>
      </c>
      <c r="T1459" s="3">
        <v>42119</v>
      </c>
      <c r="U1459" s="3">
        <v>42119</v>
      </c>
      <c r="V1459" s="1">
        <v>44.712000000000003</v>
      </c>
      <c r="W1459" s="1">
        <v>18</v>
      </c>
      <c r="X1459" s="1">
        <v>224.29</v>
      </c>
      <c r="Y1459" s="4">
        <v>90327</v>
      </c>
    </row>
    <row r="1460" spans="1:25" ht="12.75" customHeight="1" x14ac:dyDescent="0.25">
      <c r="A1460" s="1">
        <v>25098</v>
      </c>
      <c r="B1460" s="1" t="s">
        <v>47</v>
      </c>
      <c r="C1460" s="1">
        <v>0.1</v>
      </c>
      <c r="D1460" s="1">
        <v>7.7</v>
      </c>
      <c r="E1460" s="1">
        <v>3.68</v>
      </c>
      <c r="F1460" s="1">
        <v>2570</v>
      </c>
      <c r="G1460" s="1" t="s">
        <v>2401</v>
      </c>
      <c r="H1460" s="1" t="s">
        <v>49</v>
      </c>
      <c r="I1460" s="1" t="s">
        <v>114</v>
      </c>
      <c r="J1460" s="1" t="s">
        <v>41</v>
      </c>
      <c r="K1460" s="1" t="s">
        <v>50</v>
      </c>
      <c r="L1460" s="1" t="s">
        <v>31</v>
      </c>
      <c r="M1460" s="1" t="s">
        <v>2404</v>
      </c>
      <c r="N1460" s="1">
        <v>0.52</v>
      </c>
      <c r="O1460" s="1" t="s">
        <v>33</v>
      </c>
      <c r="P1460" s="1" t="s">
        <v>34</v>
      </c>
      <c r="Q1460" s="1" t="s">
        <v>45</v>
      </c>
      <c r="R1460" s="1" t="s">
        <v>2402</v>
      </c>
      <c r="S1460" s="1">
        <v>95616</v>
      </c>
      <c r="T1460" s="3">
        <v>42119</v>
      </c>
      <c r="U1460" s="3">
        <v>42120</v>
      </c>
      <c r="V1460" s="1">
        <v>-22.626000000000001</v>
      </c>
      <c r="W1460" s="1">
        <v>7</v>
      </c>
      <c r="X1460" s="1">
        <v>51.2</v>
      </c>
      <c r="Y1460" s="4">
        <v>90327</v>
      </c>
    </row>
    <row r="1461" spans="1:25" ht="12.75" customHeight="1" x14ac:dyDescent="0.25">
      <c r="A1461" s="1">
        <v>7096</v>
      </c>
      <c r="B1461" s="1" t="s">
        <v>47</v>
      </c>
      <c r="C1461" s="1">
        <v>0.01</v>
      </c>
      <c r="D1461" s="1">
        <v>500.98</v>
      </c>
      <c r="E1461" s="1">
        <v>56</v>
      </c>
      <c r="F1461" s="1">
        <v>2571</v>
      </c>
      <c r="G1461" s="1" t="s">
        <v>2405</v>
      </c>
      <c r="H1461" s="1" t="s">
        <v>39</v>
      </c>
      <c r="I1461" s="1" t="s">
        <v>114</v>
      </c>
      <c r="J1461" s="1" t="s">
        <v>41</v>
      </c>
      <c r="K1461" s="1" t="s">
        <v>42</v>
      </c>
      <c r="L1461" s="1" t="s">
        <v>43</v>
      </c>
      <c r="M1461" s="1" t="s">
        <v>44</v>
      </c>
      <c r="N1461" s="1">
        <v>0.6</v>
      </c>
      <c r="O1461" s="1" t="s">
        <v>33</v>
      </c>
      <c r="P1461" s="1" t="s">
        <v>53</v>
      </c>
      <c r="Q1461" s="1" t="s">
        <v>71</v>
      </c>
      <c r="R1461" s="1" t="s">
        <v>90</v>
      </c>
      <c r="S1461" s="1">
        <v>10165</v>
      </c>
      <c r="T1461" s="3">
        <v>42119</v>
      </c>
      <c r="U1461" s="3">
        <v>42120</v>
      </c>
      <c r="V1461" s="1">
        <v>4260.1120000000001</v>
      </c>
      <c r="W1461" s="1">
        <v>56</v>
      </c>
      <c r="X1461" s="1">
        <v>29718.53</v>
      </c>
      <c r="Y1461" s="4">
        <v>50656</v>
      </c>
    </row>
    <row r="1462" spans="1:25" ht="12.75" customHeight="1" x14ac:dyDescent="0.25">
      <c r="A1462" s="1">
        <v>7098</v>
      </c>
      <c r="B1462" s="1" t="s">
        <v>47</v>
      </c>
      <c r="C1462" s="1">
        <v>0.1</v>
      </c>
      <c r="D1462" s="1">
        <v>7.7</v>
      </c>
      <c r="E1462" s="1">
        <v>3.68</v>
      </c>
      <c r="F1462" s="1">
        <v>2571</v>
      </c>
      <c r="G1462" s="1" t="s">
        <v>2405</v>
      </c>
      <c r="H1462" s="1" t="s">
        <v>49</v>
      </c>
      <c r="I1462" s="1" t="s">
        <v>114</v>
      </c>
      <c r="J1462" s="1" t="s">
        <v>41</v>
      </c>
      <c r="K1462" s="1" t="s">
        <v>50</v>
      </c>
      <c r="L1462" s="1" t="s">
        <v>31</v>
      </c>
      <c r="M1462" s="1" t="s">
        <v>2404</v>
      </c>
      <c r="N1462" s="1">
        <v>0.52</v>
      </c>
      <c r="O1462" s="1" t="s">
        <v>33</v>
      </c>
      <c r="P1462" s="1" t="s">
        <v>53</v>
      </c>
      <c r="Q1462" s="1" t="s">
        <v>71</v>
      </c>
      <c r="R1462" s="1" t="s">
        <v>90</v>
      </c>
      <c r="S1462" s="1">
        <v>10165</v>
      </c>
      <c r="T1462" s="3">
        <v>42119</v>
      </c>
      <c r="U1462" s="3">
        <v>42120</v>
      </c>
      <c r="V1462" s="1">
        <v>-25.14</v>
      </c>
      <c r="W1462" s="1">
        <v>27</v>
      </c>
      <c r="X1462" s="1">
        <v>197.48</v>
      </c>
      <c r="Y1462" s="4">
        <v>50656</v>
      </c>
    </row>
    <row r="1463" spans="1:25" ht="12.75" customHeight="1" x14ac:dyDescent="0.25">
      <c r="A1463" s="1">
        <v>20938</v>
      </c>
      <c r="B1463" s="1" t="s">
        <v>106</v>
      </c>
      <c r="C1463" s="1">
        <v>0.04</v>
      </c>
      <c r="D1463" s="1">
        <v>8.6</v>
      </c>
      <c r="E1463" s="1">
        <v>6.19</v>
      </c>
      <c r="F1463" s="1">
        <v>2578</v>
      </c>
      <c r="G1463" s="1" t="s">
        <v>2406</v>
      </c>
      <c r="H1463" s="1" t="s">
        <v>49</v>
      </c>
      <c r="I1463" s="1" t="s">
        <v>40</v>
      </c>
      <c r="J1463" s="1" t="s">
        <v>29</v>
      </c>
      <c r="K1463" s="1" t="s">
        <v>109</v>
      </c>
      <c r="L1463" s="1" t="s">
        <v>59</v>
      </c>
      <c r="M1463" s="1" t="s">
        <v>924</v>
      </c>
      <c r="N1463" s="1">
        <v>0.38</v>
      </c>
      <c r="O1463" s="1" t="s">
        <v>33</v>
      </c>
      <c r="P1463" s="1" t="s">
        <v>136</v>
      </c>
      <c r="Q1463" s="1" t="s">
        <v>1278</v>
      </c>
      <c r="R1463" s="1" t="s">
        <v>2407</v>
      </c>
      <c r="S1463" s="1">
        <v>36801</v>
      </c>
      <c r="T1463" s="3">
        <v>42126</v>
      </c>
      <c r="U1463" s="3">
        <v>42128</v>
      </c>
      <c r="V1463" s="1">
        <v>309.71159999999998</v>
      </c>
      <c r="W1463" s="1">
        <v>5</v>
      </c>
      <c r="X1463" s="1">
        <v>46.85</v>
      </c>
      <c r="Y1463" s="4">
        <v>88298</v>
      </c>
    </row>
    <row r="1464" spans="1:25" ht="12.75" customHeight="1" x14ac:dyDescent="0.25">
      <c r="A1464" s="1">
        <v>20939</v>
      </c>
      <c r="B1464" s="1" t="s">
        <v>106</v>
      </c>
      <c r="C1464" s="1">
        <v>0.01</v>
      </c>
      <c r="D1464" s="1">
        <v>3.58</v>
      </c>
      <c r="E1464" s="1">
        <v>1.63</v>
      </c>
      <c r="F1464" s="1">
        <v>2578</v>
      </c>
      <c r="G1464" s="1" t="s">
        <v>2406</v>
      </c>
      <c r="H1464" s="1" t="s">
        <v>49</v>
      </c>
      <c r="I1464" s="1" t="s">
        <v>40</v>
      </c>
      <c r="J1464" s="1" t="s">
        <v>29</v>
      </c>
      <c r="K1464" s="1" t="s">
        <v>66</v>
      </c>
      <c r="L1464" s="1" t="s">
        <v>31</v>
      </c>
      <c r="M1464" s="1" t="s">
        <v>67</v>
      </c>
      <c r="N1464" s="1">
        <v>0.36</v>
      </c>
      <c r="O1464" s="1" t="s">
        <v>33</v>
      </c>
      <c r="P1464" s="1" t="s">
        <v>136</v>
      </c>
      <c r="Q1464" s="1" t="s">
        <v>1278</v>
      </c>
      <c r="R1464" s="1" t="s">
        <v>2407</v>
      </c>
      <c r="S1464" s="1">
        <v>36801</v>
      </c>
      <c r="T1464" s="3">
        <v>42126</v>
      </c>
      <c r="U1464" s="3">
        <v>42130</v>
      </c>
      <c r="V1464" s="1">
        <v>-128.85599999999999</v>
      </c>
      <c r="W1464" s="1">
        <v>26</v>
      </c>
      <c r="X1464" s="1">
        <v>93.57</v>
      </c>
      <c r="Y1464" s="4">
        <v>88298</v>
      </c>
    </row>
    <row r="1465" spans="1:25" ht="12.75" customHeight="1" x14ac:dyDescent="0.25">
      <c r="A1465" s="1">
        <v>20940</v>
      </c>
      <c r="B1465" s="1" t="s">
        <v>106</v>
      </c>
      <c r="C1465" s="1">
        <v>0.08</v>
      </c>
      <c r="D1465" s="1">
        <v>105.49</v>
      </c>
      <c r="E1465" s="1">
        <v>41.64</v>
      </c>
      <c r="F1465" s="1">
        <v>2578</v>
      </c>
      <c r="G1465" s="1" t="s">
        <v>2406</v>
      </c>
      <c r="H1465" s="1" t="s">
        <v>39</v>
      </c>
      <c r="I1465" s="1" t="s">
        <v>40</v>
      </c>
      <c r="J1465" s="1" t="s">
        <v>41</v>
      </c>
      <c r="K1465" s="1" t="s">
        <v>152</v>
      </c>
      <c r="L1465" s="1" t="s">
        <v>121</v>
      </c>
      <c r="M1465" s="1" t="s">
        <v>2408</v>
      </c>
      <c r="N1465" s="1">
        <v>0.75</v>
      </c>
      <c r="O1465" s="1" t="s">
        <v>33</v>
      </c>
      <c r="P1465" s="1" t="s">
        <v>136</v>
      </c>
      <c r="Q1465" s="1" t="s">
        <v>1278</v>
      </c>
      <c r="R1465" s="1" t="s">
        <v>2407</v>
      </c>
      <c r="S1465" s="1">
        <v>36801</v>
      </c>
      <c r="T1465" s="3">
        <v>42126</v>
      </c>
      <c r="U1465" s="3">
        <v>42133</v>
      </c>
      <c r="V1465" s="1">
        <v>-36.945999999999998</v>
      </c>
      <c r="W1465" s="1">
        <v>34</v>
      </c>
      <c r="X1465" s="1">
        <v>2694.49</v>
      </c>
      <c r="Y1465" s="4">
        <v>88298</v>
      </c>
    </row>
    <row r="1466" spans="1:25" ht="12.75" customHeight="1" x14ac:dyDescent="0.25">
      <c r="A1466" s="1">
        <v>23705</v>
      </c>
      <c r="B1466" s="1" t="s">
        <v>25</v>
      </c>
      <c r="C1466" s="1">
        <v>0.09</v>
      </c>
      <c r="D1466" s="1">
        <v>212.6</v>
      </c>
      <c r="E1466" s="1">
        <v>52.2</v>
      </c>
      <c r="F1466" s="1">
        <v>2579</v>
      </c>
      <c r="G1466" s="1" t="s">
        <v>2409</v>
      </c>
      <c r="H1466" s="1" t="s">
        <v>39</v>
      </c>
      <c r="I1466" s="1" t="s">
        <v>40</v>
      </c>
      <c r="J1466" s="1" t="s">
        <v>41</v>
      </c>
      <c r="K1466" s="1" t="s">
        <v>152</v>
      </c>
      <c r="L1466" s="1" t="s">
        <v>121</v>
      </c>
      <c r="M1466" s="1" t="s">
        <v>1348</v>
      </c>
      <c r="N1466" s="1">
        <v>0.64</v>
      </c>
      <c r="O1466" s="1" t="s">
        <v>33</v>
      </c>
      <c r="P1466" s="1" t="s">
        <v>136</v>
      </c>
      <c r="Q1466" s="1" t="s">
        <v>1278</v>
      </c>
      <c r="R1466" s="1" t="s">
        <v>2410</v>
      </c>
      <c r="S1466" s="1">
        <v>36869</v>
      </c>
      <c r="T1466" s="3">
        <v>42007</v>
      </c>
      <c r="U1466" s="3">
        <v>42008</v>
      </c>
      <c r="V1466" s="1">
        <v>-274.49799999999999</v>
      </c>
      <c r="W1466" s="1">
        <v>1</v>
      </c>
      <c r="X1466" s="1">
        <v>174.5</v>
      </c>
      <c r="Y1466" s="4">
        <v>88296</v>
      </c>
    </row>
    <row r="1467" spans="1:25" ht="12.75" customHeight="1" x14ac:dyDescent="0.25">
      <c r="A1467" s="1">
        <v>22508</v>
      </c>
      <c r="B1467" s="1" t="s">
        <v>56</v>
      </c>
      <c r="C1467" s="1">
        <v>7.0000000000000007E-2</v>
      </c>
      <c r="D1467" s="1">
        <v>1.76</v>
      </c>
      <c r="E1467" s="1">
        <v>4.8600000000000003</v>
      </c>
      <c r="F1467" s="1">
        <v>2579</v>
      </c>
      <c r="G1467" s="1" t="s">
        <v>2409</v>
      </c>
      <c r="H1467" s="1" t="s">
        <v>49</v>
      </c>
      <c r="I1467" s="1" t="s">
        <v>40</v>
      </c>
      <c r="J1467" s="1" t="s">
        <v>41</v>
      </c>
      <c r="K1467" s="1" t="s">
        <v>50</v>
      </c>
      <c r="L1467" s="1" t="s">
        <v>59</v>
      </c>
      <c r="M1467" s="1" t="s">
        <v>1775</v>
      </c>
      <c r="N1467" s="1">
        <v>0.41</v>
      </c>
      <c r="O1467" s="1" t="s">
        <v>33</v>
      </c>
      <c r="P1467" s="1" t="s">
        <v>136</v>
      </c>
      <c r="Q1467" s="1" t="s">
        <v>1278</v>
      </c>
      <c r="R1467" s="1" t="s">
        <v>2410</v>
      </c>
      <c r="S1467" s="1">
        <v>36869</v>
      </c>
      <c r="T1467" s="3">
        <v>42021</v>
      </c>
      <c r="U1467" s="3">
        <v>42021</v>
      </c>
      <c r="V1467" s="1">
        <v>0.58800000000001096</v>
      </c>
      <c r="W1467" s="1">
        <v>15</v>
      </c>
      <c r="X1467" s="1">
        <v>26.01</v>
      </c>
      <c r="Y1467" s="4">
        <v>88297</v>
      </c>
    </row>
    <row r="1468" spans="1:25" ht="12.75" customHeight="1" x14ac:dyDescent="0.25">
      <c r="A1468" s="1">
        <v>19123</v>
      </c>
      <c r="B1468" s="1" t="s">
        <v>56</v>
      </c>
      <c r="C1468" s="1">
        <v>0.04</v>
      </c>
      <c r="D1468" s="1">
        <v>510.14</v>
      </c>
      <c r="E1468" s="1">
        <v>14.7</v>
      </c>
      <c r="F1468" s="1">
        <v>2583</v>
      </c>
      <c r="G1468" s="1" t="s">
        <v>2411</v>
      </c>
      <c r="H1468" s="1" t="s">
        <v>39</v>
      </c>
      <c r="I1468" s="1" t="s">
        <v>40</v>
      </c>
      <c r="J1468" s="1" t="s">
        <v>77</v>
      </c>
      <c r="K1468" s="1" t="s">
        <v>85</v>
      </c>
      <c r="L1468" s="1" t="s">
        <v>43</v>
      </c>
      <c r="M1468" s="1" t="s">
        <v>2412</v>
      </c>
      <c r="N1468" s="1">
        <v>0.56000000000000005</v>
      </c>
      <c r="O1468" s="1" t="s">
        <v>33</v>
      </c>
      <c r="P1468" s="1" t="s">
        <v>61</v>
      </c>
      <c r="Q1468" s="1" t="s">
        <v>300</v>
      </c>
      <c r="R1468" s="1" t="s">
        <v>2413</v>
      </c>
      <c r="S1468" s="1">
        <v>49423</v>
      </c>
      <c r="T1468" s="3">
        <v>42162</v>
      </c>
      <c r="U1468" s="3">
        <v>42164</v>
      </c>
      <c r="V1468" s="1">
        <v>-251.40390000000002</v>
      </c>
      <c r="W1468" s="1">
        <v>3</v>
      </c>
      <c r="X1468" s="1">
        <v>1527.97</v>
      </c>
      <c r="Y1468" s="4">
        <v>89657</v>
      </c>
    </row>
    <row r="1469" spans="1:25" ht="12.75" customHeight="1" x14ac:dyDescent="0.25">
      <c r="A1469" s="1">
        <v>19124</v>
      </c>
      <c r="B1469" s="1" t="s">
        <v>56</v>
      </c>
      <c r="C1469" s="1">
        <v>0</v>
      </c>
      <c r="D1469" s="1">
        <v>4.76</v>
      </c>
      <c r="E1469" s="1">
        <v>3.01</v>
      </c>
      <c r="F1469" s="1">
        <v>2583</v>
      </c>
      <c r="G1469" s="1" t="s">
        <v>2411</v>
      </c>
      <c r="H1469" s="1" t="s">
        <v>49</v>
      </c>
      <c r="I1469" s="1" t="s">
        <v>40</v>
      </c>
      <c r="J1469" s="1" t="s">
        <v>29</v>
      </c>
      <c r="K1469" s="1" t="s">
        <v>93</v>
      </c>
      <c r="L1469" s="1" t="s">
        <v>31</v>
      </c>
      <c r="M1469" s="1" t="s">
        <v>2414</v>
      </c>
      <c r="N1469" s="1">
        <v>0.36</v>
      </c>
      <c r="O1469" s="1" t="s">
        <v>33</v>
      </c>
      <c r="P1469" s="1" t="s">
        <v>61</v>
      </c>
      <c r="Q1469" s="1" t="s">
        <v>300</v>
      </c>
      <c r="R1469" s="1" t="s">
        <v>2413</v>
      </c>
      <c r="S1469" s="1">
        <v>49423</v>
      </c>
      <c r="T1469" s="3">
        <v>42162</v>
      </c>
      <c r="U1469" s="3">
        <v>42164</v>
      </c>
      <c r="V1469" s="1">
        <v>-2.3450000000000002</v>
      </c>
      <c r="W1469" s="1">
        <v>23</v>
      </c>
      <c r="X1469" s="1">
        <v>110.86</v>
      </c>
      <c r="Y1469" s="4">
        <v>89657</v>
      </c>
    </row>
    <row r="1470" spans="1:25" ht="12.75" customHeight="1" x14ac:dyDescent="0.25">
      <c r="A1470" s="1">
        <v>19134</v>
      </c>
      <c r="B1470" s="1" t="s">
        <v>47</v>
      </c>
      <c r="C1470" s="1">
        <v>0.04</v>
      </c>
      <c r="D1470" s="1">
        <v>6.3</v>
      </c>
      <c r="E1470" s="1">
        <v>0.5</v>
      </c>
      <c r="F1470" s="1">
        <v>2584</v>
      </c>
      <c r="G1470" s="1" t="s">
        <v>2415</v>
      </c>
      <c r="H1470" s="1" t="s">
        <v>49</v>
      </c>
      <c r="I1470" s="1" t="s">
        <v>40</v>
      </c>
      <c r="J1470" s="1" t="s">
        <v>29</v>
      </c>
      <c r="K1470" s="1" t="s">
        <v>134</v>
      </c>
      <c r="L1470" s="1" t="s">
        <v>59</v>
      </c>
      <c r="M1470" s="1" t="s">
        <v>1158</v>
      </c>
      <c r="N1470" s="1">
        <v>0.39</v>
      </c>
      <c r="O1470" s="1" t="s">
        <v>33</v>
      </c>
      <c r="P1470" s="1" t="s">
        <v>61</v>
      </c>
      <c r="Q1470" s="1" t="s">
        <v>300</v>
      </c>
      <c r="R1470" s="1" t="s">
        <v>2416</v>
      </c>
      <c r="S1470" s="1">
        <v>48141</v>
      </c>
      <c r="T1470" s="3">
        <v>42164</v>
      </c>
      <c r="U1470" s="3">
        <v>42166</v>
      </c>
      <c r="V1470" s="1">
        <v>67.606200000000001</v>
      </c>
      <c r="W1470" s="1">
        <v>15</v>
      </c>
      <c r="X1470" s="1">
        <v>97.98</v>
      </c>
      <c r="Y1470" s="4">
        <v>89658</v>
      </c>
    </row>
    <row r="1471" spans="1:25" ht="12.75" customHeight="1" x14ac:dyDescent="0.25">
      <c r="A1471" s="1">
        <v>20976</v>
      </c>
      <c r="B1471" s="1" t="s">
        <v>56</v>
      </c>
      <c r="C1471" s="1">
        <v>0.01</v>
      </c>
      <c r="D1471" s="1">
        <v>6.48</v>
      </c>
      <c r="E1471" s="1">
        <v>6.57</v>
      </c>
      <c r="F1471" s="1">
        <v>2587</v>
      </c>
      <c r="G1471" s="1" t="s">
        <v>2417</v>
      </c>
      <c r="H1471" s="1" t="s">
        <v>27</v>
      </c>
      <c r="I1471" s="1" t="s">
        <v>40</v>
      </c>
      <c r="J1471" s="1" t="s">
        <v>29</v>
      </c>
      <c r="K1471" s="1" t="s">
        <v>93</v>
      </c>
      <c r="L1471" s="1" t="s">
        <v>59</v>
      </c>
      <c r="M1471" s="1" t="s">
        <v>2418</v>
      </c>
      <c r="N1471" s="1">
        <v>0.37</v>
      </c>
      <c r="O1471" s="1" t="s">
        <v>33</v>
      </c>
      <c r="P1471" s="1" t="s">
        <v>61</v>
      </c>
      <c r="Q1471" s="1" t="s">
        <v>1858</v>
      </c>
      <c r="R1471" s="1" t="s">
        <v>2419</v>
      </c>
      <c r="S1471" s="1">
        <v>54220</v>
      </c>
      <c r="T1471" s="3">
        <v>42063</v>
      </c>
      <c r="U1471" s="3">
        <v>42063</v>
      </c>
      <c r="V1471" s="1">
        <v>-46.5244</v>
      </c>
      <c r="W1471" s="1">
        <v>18</v>
      </c>
      <c r="X1471" s="1">
        <v>127.83</v>
      </c>
      <c r="Y1471" s="4">
        <v>91166</v>
      </c>
    </row>
    <row r="1472" spans="1:25" ht="12.75" customHeight="1" x14ac:dyDescent="0.25">
      <c r="A1472" s="1">
        <v>20810</v>
      </c>
      <c r="B1472" s="1" t="s">
        <v>37</v>
      </c>
      <c r="C1472" s="1">
        <v>0.02</v>
      </c>
      <c r="D1472" s="1">
        <v>22.72</v>
      </c>
      <c r="E1472" s="1">
        <v>8.99</v>
      </c>
      <c r="F1472" s="1">
        <v>2587</v>
      </c>
      <c r="G1472" s="1" t="s">
        <v>2417</v>
      </c>
      <c r="H1472" s="1" t="s">
        <v>49</v>
      </c>
      <c r="I1472" s="1" t="s">
        <v>40</v>
      </c>
      <c r="J1472" s="1" t="s">
        <v>41</v>
      </c>
      <c r="K1472" s="1" t="s">
        <v>50</v>
      </c>
      <c r="L1472" s="1" t="s">
        <v>51</v>
      </c>
      <c r="M1472" s="1" t="s">
        <v>782</v>
      </c>
      <c r="N1472" s="1">
        <v>0.44</v>
      </c>
      <c r="O1472" s="1" t="s">
        <v>33</v>
      </c>
      <c r="P1472" s="1" t="s">
        <v>61</v>
      </c>
      <c r="Q1472" s="1" t="s">
        <v>1858</v>
      </c>
      <c r="R1472" s="1" t="s">
        <v>2419</v>
      </c>
      <c r="S1472" s="1">
        <v>54220</v>
      </c>
      <c r="T1472" s="3">
        <v>42181</v>
      </c>
      <c r="U1472" s="3">
        <v>42181</v>
      </c>
      <c r="V1472" s="1">
        <v>200.01719999999997</v>
      </c>
      <c r="W1472" s="1">
        <v>12</v>
      </c>
      <c r="X1472" s="1">
        <v>289.88</v>
      </c>
      <c r="Y1472" s="4">
        <v>91167</v>
      </c>
    </row>
    <row r="1473" spans="1:25" ht="12.75" customHeight="1" x14ac:dyDescent="0.25">
      <c r="A1473" s="1">
        <v>22275</v>
      </c>
      <c r="B1473" s="1" t="s">
        <v>106</v>
      </c>
      <c r="C1473" s="1">
        <v>0.02</v>
      </c>
      <c r="D1473" s="1">
        <v>419.19</v>
      </c>
      <c r="E1473" s="1">
        <v>19.989999999999998</v>
      </c>
      <c r="F1473" s="1">
        <v>2593</v>
      </c>
      <c r="G1473" s="1" t="s">
        <v>2420</v>
      </c>
      <c r="H1473" s="1" t="s">
        <v>49</v>
      </c>
      <c r="I1473" s="1" t="s">
        <v>28</v>
      </c>
      <c r="J1473" s="1" t="s">
        <v>29</v>
      </c>
      <c r="K1473" s="1" t="s">
        <v>141</v>
      </c>
      <c r="L1473" s="1" t="s">
        <v>59</v>
      </c>
      <c r="M1473" s="1" t="s">
        <v>741</v>
      </c>
      <c r="N1473" s="1">
        <v>0.57999999999999996</v>
      </c>
      <c r="O1473" s="1" t="s">
        <v>33</v>
      </c>
      <c r="P1473" s="1" t="s">
        <v>136</v>
      </c>
      <c r="Q1473" s="1" t="s">
        <v>387</v>
      </c>
      <c r="R1473" s="1" t="s">
        <v>2421</v>
      </c>
      <c r="S1473" s="1">
        <v>30605</v>
      </c>
      <c r="T1473" s="3">
        <v>42111</v>
      </c>
      <c r="U1473" s="3">
        <v>42111</v>
      </c>
      <c r="V1473" s="1">
        <v>-39.606000000000002</v>
      </c>
      <c r="W1473" s="1">
        <v>10</v>
      </c>
      <c r="X1473" s="1">
        <v>4354.55</v>
      </c>
      <c r="Y1473" s="4">
        <v>87772</v>
      </c>
    </row>
    <row r="1474" spans="1:25" ht="12.75" customHeight="1" x14ac:dyDescent="0.25">
      <c r="A1474" s="1">
        <v>23765</v>
      </c>
      <c r="B1474" s="1" t="s">
        <v>106</v>
      </c>
      <c r="C1474" s="1">
        <v>0.01</v>
      </c>
      <c r="D1474" s="1">
        <v>85.99</v>
      </c>
      <c r="E1474" s="1">
        <v>0.99</v>
      </c>
      <c r="F1474" s="1">
        <v>2593</v>
      </c>
      <c r="G1474" s="1" t="s">
        <v>2420</v>
      </c>
      <c r="H1474" s="1" t="s">
        <v>49</v>
      </c>
      <c r="I1474" s="1" t="s">
        <v>28</v>
      </c>
      <c r="J1474" s="1" t="s">
        <v>77</v>
      </c>
      <c r="K1474" s="1" t="s">
        <v>78</v>
      </c>
      <c r="L1474" s="1" t="s">
        <v>31</v>
      </c>
      <c r="M1474" s="1" t="s">
        <v>482</v>
      </c>
      <c r="N1474" s="1">
        <v>0.85</v>
      </c>
      <c r="O1474" s="1" t="s">
        <v>33</v>
      </c>
      <c r="P1474" s="1" t="s">
        <v>136</v>
      </c>
      <c r="Q1474" s="1" t="s">
        <v>387</v>
      </c>
      <c r="R1474" s="1" t="s">
        <v>2421</v>
      </c>
      <c r="S1474" s="1">
        <v>30605</v>
      </c>
      <c r="T1474" s="3">
        <v>42075</v>
      </c>
      <c r="U1474" s="3">
        <v>42080</v>
      </c>
      <c r="V1474" s="1">
        <v>311.72999999999996</v>
      </c>
      <c r="W1474" s="1">
        <v>2</v>
      </c>
      <c r="X1474" s="1">
        <v>146.16999999999999</v>
      </c>
      <c r="Y1474" s="4">
        <v>87773</v>
      </c>
    </row>
    <row r="1475" spans="1:25" ht="12.75" customHeight="1" x14ac:dyDescent="0.25">
      <c r="A1475" s="1">
        <v>19859</v>
      </c>
      <c r="B1475" s="1" t="s">
        <v>106</v>
      </c>
      <c r="C1475" s="1">
        <v>0.05</v>
      </c>
      <c r="D1475" s="1">
        <v>5.74</v>
      </c>
      <c r="E1475" s="1">
        <v>5.3</v>
      </c>
      <c r="F1475" s="1">
        <v>2601</v>
      </c>
      <c r="G1475" s="1" t="s">
        <v>2422</v>
      </c>
      <c r="H1475" s="1" t="s">
        <v>49</v>
      </c>
      <c r="I1475" s="1" t="s">
        <v>28</v>
      </c>
      <c r="J1475" s="1" t="s">
        <v>29</v>
      </c>
      <c r="K1475" s="1" t="s">
        <v>174</v>
      </c>
      <c r="L1475" s="1" t="s">
        <v>51</v>
      </c>
      <c r="M1475" s="1" t="s">
        <v>2423</v>
      </c>
      <c r="N1475" s="1">
        <v>0.55000000000000004</v>
      </c>
      <c r="O1475" s="1" t="s">
        <v>33</v>
      </c>
      <c r="P1475" s="1" t="s">
        <v>53</v>
      </c>
      <c r="Q1475" s="1" t="s">
        <v>197</v>
      </c>
      <c r="R1475" s="1" t="s">
        <v>2424</v>
      </c>
      <c r="S1475" s="1">
        <v>3054</v>
      </c>
      <c r="T1475" s="3">
        <v>42084</v>
      </c>
      <c r="U1475" s="3">
        <v>42089</v>
      </c>
      <c r="V1475" s="1">
        <v>-50.75</v>
      </c>
      <c r="W1475" s="1">
        <v>7</v>
      </c>
      <c r="X1475" s="1">
        <v>42.02</v>
      </c>
      <c r="Y1475" s="4">
        <v>87382</v>
      </c>
    </row>
    <row r="1476" spans="1:25" ht="12.75" customHeight="1" x14ac:dyDescent="0.25">
      <c r="A1476" s="1">
        <v>20849</v>
      </c>
      <c r="B1476" s="1" t="s">
        <v>47</v>
      </c>
      <c r="C1476" s="1">
        <v>7.0000000000000007E-2</v>
      </c>
      <c r="D1476" s="1">
        <v>200.99</v>
      </c>
      <c r="E1476" s="1">
        <v>4.2</v>
      </c>
      <c r="F1476" s="1">
        <v>2603</v>
      </c>
      <c r="G1476" s="1" t="s">
        <v>2425</v>
      </c>
      <c r="H1476" s="1" t="s">
        <v>49</v>
      </c>
      <c r="I1476" s="1" t="s">
        <v>28</v>
      </c>
      <c r="J1476" s="1" t="s">
        <v>77</v>
      </c>
      <c r="K1476" s="1" t="s">
        <v>78</v>
      </c>
      <c r="L1476" s="1" t="s">
        <v>59</v>
      </c>
      <c r="M1476" s="1" t="s">
        <v>548</v>
      </c>
      <c r="N1476" s="1">
        <v>0.59</v>
      </c>
      <c r="O1476" s="1" t="s">
        <v>33</v>
      </c>
      <c r="P1476" s="1" t="s">
        <v>53</v>
      </c>
      <c r="Q1476" s="1" t="s">
        <v>54</v>
      </c>
      <c r="R1476" s="1" t="s">
        <v>2426</v>
      </c>
      <c r="S1476" s="1">
        <v>7601</v>
      </c>
      <c r="T1476" s="3">
        <v>42099</v>
      </c>
      <c r="U1476" s="3">
        <v>42100</v>
      </c>
      <c r="V1476" s="1">
        <v>2225.0761200000002</v>
      </c>
      <c r="W1476" s="1">
        <v>22</v>
      </c>
      <c r="X1476" s="1">
        <v>3705.14</v>
      </c>
      <c r="Y1476" s="4">
        <v>87383</v>
      </c>
    </row>
    <row r="1477" spans="1:25" ht="12.75" customHeight="1" x14ac:dyDescent="0.25">
      <c r="A1477" s="1">
        <v>20850</v>
      </c>
      <c r="B1477" s="1" t="s">
        <v>47</v>
      </c>
      <c r="C1477" s="1">
        <v>0.01</v>
      </c>
      <c r="D1477" s="1">
        <v>297.48</v>
      </c>
      <c r="E1477" s="1">
        <v>18.059999999999999</v>
      </c>
      <c r="F1477" s="1">
        <v>2604</v>
      </c>
      <c r="G1477" s="1" t="s">
        <v>2427</v>
      </c>
      <c r="H1477" s="1" t="s">
        <v>39</v>
      </c>
      <c r="I1477" s="1" t="s">
        <v>28</v>
      </c>
      <c r="J1477" s="1" t="s">
        <v>77</v>
      </c>
      <c r="K1477" s="1" t="s">
        <v>85</v>
      </c>
      <c r="L1477" s="1" t="s">
        <v>43</v>
      </c>
      <c r="M1477" s="1" t="s">
        <v>565</v>
      </c>
      <c r="N1477" s="1">
        <v>0.6</v>
      </c>
      <c r="O1477" s="1" t="s">
        <v>33</v>
      </c>
      <c r="P1477" s="1" t="s">
        <v>53</v>
      </c>
      <c r="Q1477" s="1" t="s">
        <v>54</v>
      </c>
      <c r="R1477" s="1" t="s">
        <v>2428</v>
      </c>
      <c r="S1477" s="1">
        <v>8830</v>
      </c>
      <c r="T1477" s="3">
        <v>42099</v>
      </c>
      <c r="U1477" s="3">
        <v>42100</v>
      </c>
      <c r="V1477" s="1">
        <v>-338.18083200000001</v>
      </c>
      <c r="W1477" s="1">
        <v>3</v>
      </c>
      <c r="X1477" s="1">
        <v>945.36</v>
      </c>
      <c r="Y1477" s="4">
        <v>87383</v>
      </c>
    </row>
    <row r="1478" spans="1:25" ht="12.75" customHeight="1" x14ac:dyDescent="0.25">
      <c r="A1478" s="1">
        <v>18046</v>
      </c>
      <c r="B1478" s="1" t="s">
        <v>25</v>
      </c>
      <c r="C1478" s="1">
        <v>0.09</v>
      </c>
      <c r="D1478" s="1">
        <v>5.4</v>
      </c>
      <c r="E1478" s="1">
        <v>7.78</v>
      </c>
      <c r="F1478" s="1">
        <v>2610</v>
      </c>
      <c r="G1478" s="1" t="s">
        <v>2429</v>
      </c>
      <c r="H1478" s="1" t="s">
        <v>49</v>
      </c>
      <c r="I1478" s="1" t="s">
        <v>28</v>
      </c>
      <c r="J1478" s="1" t="s">
        <v>29</v>
      </c>
      <c r="K1478" s="1" t="s">
        <v>109</v>
      </c>
      <c r="L1478" s="1" t="s">
        <v>59</v>
      </c>
      <c r="M1478" s="1" t="s">
        <v>310</v>
      </c>
      <c r="N1478" s="1">
        <v>0.37</v>
      </c>
      <c r="O1478" s="1" t="s">
        <v>33</v>
      </c>
      <c r="P1478" s="1" t="s">
        <v>34</v>
      </c>
      <c r="Q1478" s="1" t="s">
        <v>45</v>
      </c>
      <c r="R1478" s="1" t="s">
        <v>2402</v>
      </c>
      <c r="S1478" s="1">
        <v>95616</v>
      </c>
      <c r="T1478" s="3">
        <v>42140</v>
      </c>
      <c r="U1478" s="3">
        <v>42141</v>
      </c>
      <c r="V1478" s="1">
        <v>-136.25200000000001</v>
      </c>
      <c r="W1478" s="1">
        <v>9</v>
      </c>
      <c r="X1478" s="1">
        <v>49.24</v>
      </c>
      <c r="Y1478" s="4">
        <v>86118</v>
      </c>
    </row>
    <row r="1479" spans="1:25" ht="12.75" customHeight="1" x14ac:dyDescent="0.25">
      <c r="A1479" s="1">
        <v>19971</v>
      </c>
      <c r="B1479" s="1" t="s">
        <v>106</v>
      </c>
      <c r="C1479" s="1">
        <v>0.02</v>
      </c>
      <c r="D1479" s="1">
        <v>50.98</v>
      </c>
      <c r="E1479" s="1">
        <v>13.66</v>
      </c>
      <c r="F1479" s="1">
        <v>2613</v>
      </c>
      <c r="G1479" s="1" t="s">
        <v>2430</v>
      </c>
      <c r="H1479" s="1" t="s">
        <v>27</v>
      </c>
      <c r="I1479" s="1" t="s">
        <v>28</v>
      </c>
      <c r="J1479" s="1" t="s">
        <v>29</v>
      </c>
      <c r="K1479" s="1" t="s">
        <v>257</v>
      </c>
      <c r="L1479" s="1" t="s">
        <v>59</v>
      </c>
      <c r="M1479" s="1" t="s">
        <v>2431</v>
      </c>
      <c r="N1479" s="1">
        <v>0.57999999999999996</v>
      </c>
      <c r="O1479" s="1" t="s">
        <v>33</v>
      </c>
      <c r="P1479" s="1" t="s">
        <v>53</v>
      </c>
      <c r="Q1479" s="1" t="s">
        <v>54</v>
      </c>
      <c r="R1479" s="1" t="s">
        <v>2432</v>
      </c>
      <c r="S1479" s="1">
        <v>8863</v>
      </c>
      <c r="T1479" s="3">
        <v>42028</v>
      </c>
      <c r="U1479" s="3">
        <v>42028</v>
      </c>
      <c r="V1479" s="1">
        <v>-25.76</v>
      </c>
      <c r="W1479" s="1">
        <v>1</v>
      </c>
      <c r="X1479" s="1">
        <v>68.45</v>
      </c>
      <c r="Y1479" s="4">
        <v>86119</v>
      </c>
    </row>
    <row r="1480" spans="1:25" ht="12.75" customHeight="1" x14ac:dyDescent="0.25">
      <c r="A1480" s="1">
        <v>25962</v>
      </c>
      <c r="B1480" s="1" t="s">
        <v>47</v>
      </c>
      <c r="C1480" s="1">
        <v>0</v>
      </c>
      <c r="D1480" s="1">
        <v>2.6</v>
      </c>
      <c r="E1480" s="1">
        <v>2.4</v>
      </c>
      <c r="F1480" s="1">
        <v>2616</v>
      </c>
      <c r="G1480" s="1" t="s">
        <v>2433</v>
      </c>
      <c r="H1480" s="1" t="s">
        <v>49</v>
      </c>
      <c r="I1480" s="1" t="s">
        <v>28</v>
      </c>
      <c r="J1480" s="1" t="s">
        <v>29</v>
      </c>
      <c r="K1480" s="1" t="s">
        <v>30</v>
      </c>
      <c r="L1480" s="1" t="s">
        <v>31</v>
      </c>
      <c r="M1480" s="1" t="s">
        <v>1023</v>
      </c>
      <c r="N1480" s="1">
        <v>0.57999999999999996</v>
      </c>
      <c r="O1480" s="1" t="s">
        <v>33</v>
      </c>
      <c r="P1480" s="1" t="s">
        <v>61</v>
      </c>
      <c r="Q1480" s="1" t="s">
        <v>300</v>
      </c>
      <c r="R1480" s="1" t="s">
        <v>2434</v>
      </c>
      <c r="S1480" s="1">
        <v>49002</v>
      </c>
      <c r="T1480" s="3">
        <v>42074</v>
      </c>
      <c r="U1480" s="3">
        <v>42076</v>
      </c>
      <c r="V1480" s="1">
        <v>-45.21</v>
      </c>
      <c r="W1480" s="1">
        <v>16</v>
      </c>
      <c r="X1480" s="1">
        <v>44.75</v>
      </c>
      <c r="Y1480" s="4">
        <v>91495</v>
      </c>
    </row>
    <row r="1481" spans="1:25" ht="12.75" customHeight="1" x14ac:dyDescent="0.25">
      <c r="A1481" s="1">
        <v>25478</v>
      </c>
      <c r="B1481" s="1" t="s">
        <v>37</v>
      </c>
      <c r="C1481" s="1">
        <v>0.1</v>
      </c>
      <c r="D1481" s="1">
        <v>3.25</v>
      </c>
      <c r="E1481" s="1">
        <v>49</v>
      </c>
      <c r="F1481" s="1">
        <v>2617</v>
      </c>
      <c r="G1481" s="1" t="s">
        <v>2435</v>
      </c>
      <c r="H1481" s="1" t="s">
        <v>49</v>
      </c>
      <c r="I1481" s="1" t="s">
        <v>28</v>
      </c>
      <c r="J1481" s="1" t="s">
        <v>29</v>
      </c>
      <c r="K1481" s="1" t="s">
        <v>257</v>
      </c>
      <c r="L1481" s="1" t="s">
        <v>236</v>
      </c>
      <c r="M1481" s="1" t="s">
        <v>1890</v>
      </c>
      <c r="N1481" s="1">
        <v>0.56000000000000005</v>
      </c>
      <c r="O1481" s="1" t="s">
        <v>33</v>
      </c>
      <c r="P1481" s="1" t="s">
        <v>61</v>
      </c>
      <c r="Q1481" s="1" t="s">
        <v>2193</v>
      </c>
      <c r="R1481" s="1" t="s">
        <v>2436</v>
      </c>
      <c r="S1481" s="1">
        <v>57401</v>
      </c>
      <c r="T1481" s="3">
        <v>42182</v>
      </c>
      <c r="U1481" s="3">
        <v>42183</v>
      </c>
      <c r="V1481" s="1">
        <v>-286.245</v>
      </c>
      <c r="W1481" s="1">
        <v>6</v>
      </c>
      <c r="X1481" s="1">
        <v>40.69</v>
      </c>
      <c r="Y1481" s="4">
        <v>91496</v>
      </c>
    </row>
    <row r="1482" spans="1:25" ht="12.75" customHeight="1" x14ac:dyDescent="0.25">
      <c r="A1482" s="1">
        <v>6585</v>
      </c>
      <c r="B1482" s="1" t="s">
        <v>56</v>
      </c>
      <c r="C1482" s="1">
        <v>0.1</v>
      </c>
      <c r="D1482" s="1">
        <v>7.64</v>
      </c>
      <c r="E1482" s="1">
        <v>1.39</v>
      </c>
      <c r="F1482" s="1">
        <v>2618</v>
      </c>
      <c r="G1482" s="1" t="s">
        <v>2437</v>
      </c>
      <c r="H1482" s="1" t="s">
        <v>49</v>
      </c>
      <c r="I1482" s="1" t="s">
        <v>28</v>
      </c>
      <c r="J1482" s="1" t="s">
        <v>29</v>
      </c>
      <c r="K1482" s="1" t="s">
        <v>69</v>
      </c>
      <c r="L1482" s="1" t="s">
        <v>59</v>
      </c>
      <c r="M1482" s="1" t="s">
        <v>2438</v>
      </c>
      <c r="N1482" s="1">
        <v>0.36</v>
      </c>
      <c r="O1482" s="1" t="s">
        <v>33</v>
      </c>
      <c r="P1482" s="1" t="s">
        <v>53</v>
      </c>
      <c r="Q1482" s="1" t="s">
        <v>71</v>
      </c>
      <c r="R1482" s="1" t="s">
        <v>90</v>
      </c>
      <c r="S1482" s="1">
        <v>10004</v>
      </c>
      <c r="T1482" s="3">
        <v>42021</v>
      </c>
      <c r="U1482" s="3">
        <v>42023</v>
      </c>
      <c r="V1482" s="1">
        <v>16.12</v>
      </c>
      <c r="W1482" s="1">
        <v>18</v>
      </c>
      <c r="X1482" s="1">
        <v>130.11000000000001</v>
      </c>
      <c r="Y1482" s="4">
        <v>46884</v>
      </c>
    </row>
    <row r="1483" spans="1:25" ht="12.75" customHeight="1" x14ac:dyDescent="0.25">
      <c r="A1483" s="1">
        <v>6586</v>
      </c>
      <c r="B1483" s="1" t="s">
        <v>56</v>
      </c>
      <c r="C1483" s="1">
        <v>0</v>
      </c>
      <c r="D1483" s="1">
        <v>125.99</v>
      </c>
      <c r="E1483" s="1">
        <v>2.5</v>
      </c>
      <c r="F1483" s="1">
        <v>2618</v>
      </c>
      <c r="G1483" s="1" t="s">
        <v>2437</v>
      </c>
      <c r="H1483" s="1" t="s">
        <v>49</v>
      </c>
      <c r="I1483" s="1" t="s">
        <v>28</v>
      </c>
      <c r="J1483" s="1" t="s">
        <v>77</v>
      </c>
      <c r="K1483" s="1" t="s">
        <v>78</v>
      </c>
      <c r="L1483" s="1" t="s">
        <v>59</v>
      </c>
      <c r="M1483" s="1" t="s">
        <v>2439</v>
      </c>
      <c r="N1483" s="1">
        <v>0.59</v>
      </c>
      <c r="O1483" s="1" t="s">
        <v>33</v>
      </c>
      <c r="P1483" s="1" t="s">
        <v>53</v>
      </c>
      <c r="Q1483" s="1" t="s">
        <v>71</v>
      </c>
      <c r="R1483" s="1" t="s">
        <v>90</v>
      </c>
      <c r="S1483" s="1">
        <v>10004</v>
      </c>
      <c r="T1483" s="3">
        <v>42021</v>
      </c>
      <c r="U1483" s="3">
        <v>42023</v>
      </c>
      <c r="V1483" s="1">
        <v>-815.90079999999989</v>
      </c>
      <c r="W1483" s="1">
        <v>3</v>
      </c>
      <c r="X1483" s="1">
        <v>337.34</v>
      </c>
      <c r="Y1483" s="4">
        <v>46884</v>
      </c>
    </row>
    <row r="1484" spans="1:25" ht="12.75" customHeight="1" x14ac:dyDescent="0.25">
      <c r="A1484" s="1">
        <v>6587</v>
      </c>
      <c r="B1484" s="1" t="s">
        <v>56</v>
      </c>
      <c r="C1484" s="1">
        <v>0.1</v>
      </c>
      <c r="D1484" s="1">
        <v>11.55</v>
      </c>
      <c r="E1484" s="1">
        <v>2.36</v>
      </c>
      <c r="F1484" s="1">
        <v>2618</v>
      </c>
      <c r="G1484" s="1" t="s">
        <v>2437</v>
      </c>
      <c r="H1484" s="1" t="s">
        <v>49</v>
      </c>
      <c r="I1484" s="1" t="s">
        <v>28</v>
      </c>
      <c r="J1484" s="1" t="s">
        <v>29</v>
      </c>
      <c r="K1484" s="1" t="s">
        <v>30</v>
      </c>
      <c r="L1484" s="1" t="s">
        <v>31</v>
      </c>
      <c r="M1484" s="1" t="s">
        <v>312</v>
      </c>
      <c r="N1484" s="1">
        <v>0.55000000000000004</v>
      </c>
      <c r="O1484" s="1" t="s">
        <v>33</v>
      </c>
      <c r="P1484" s="1" t="s">
        <v>53</v>
      </c>
      <c r="Q1484" s="1" t="s">
        <v>71</v>
      </c>
      <c r="R1484" s="1" t="s">
        <v>90</v>
      </c>
      <c r="S1484" s="1">
        <v>10004</v>
      </c>
      <c r="T1484" s="3">
        <v>42021</v>
      </c>
      <c r="U1484" s="3">
        <v>42022</v>
      </c>
      <c r="V1484" s="1">
        <v>15.808000000000003</v>
      </c>
      <c r="W1484" s="1">
        <v>25</v>
      </c>
      <c r="X1484" s="1">
        <v>280.43</v>
      </c>
      <c r="Y1484" s="4">
        <v>46884</v>
      </c>
    </row>
    <row r="1485" spans="1:25" ht="12.75" customHeight="1" x14ac:dyDescent="0.25">
      <c r="A1485" s="1">
        <v>4788</v>
      </c>
      <c r="B1485" s="1" t="s">
        <v>25</v>
      </c>
      <c r="C1485" s="1">
        <v>0.05</v>
      </c>
      <c r="D1485" s="1">
        <v>4.84</v>
      </c>
      <c r="E1485" s="1">
        <v>0.71</v>
      </c>
      <c r="F1485" s="1">
        <v>2618</v>
      </c>
      <c r="G1485" s="1" t="s">
        <v>2437</v>
      </c>
      <c r="H1485" s="1" t="s">
        <v>27</v>
      </c>
      <c r="I1485" s="1" t="s">
        <v>28</v>
      </c>
      <c r="J1485" s="1" t="s">
        <v>29</v>
      </c>
      <c r="K1485" s="1" t="s">
        <v>30</v>
      </c>
      <c r="L1485" s="1" t="s">
        <v>31</v>
      </c>
      <c r="M1485" s="1" t="s">
        <v>1476</v>
      </c>
      <c r="N1485" s="1">
        <v>0.52</v>
      </c>
      <c r="O1485" s="1" t="s">
        <v>33</v>
      </c>
      <c r="P1485" s="1" t="s">
        <v>53</v>
      </c>
      <c r="Q1485" s="1" t="s">
        <v>71</v>
      </c>
      <c r="R1485" s="1" t="s">
        <v>90</v>
      </c>
      <c r="S1485" s="1">
        <v>10004</v>
      </c>
      <c r="T1485" s="3">
        <v>42086</v>
      </c>
      <c r="U1485" s="3">
        <v>42086</v>
      </c>
      <c r="V1485" s="1">
        <v>29.17</v>
      </c>
      <c r="W1485" s="1">
        <v>20</v>
      </c>
      <c r="X1485" s="1">
        <v>103.39</v>
      </c>
      <c r="Y1485" s="4">
        <v>34017</v>
      </c>
    </row>
    <row r="1486" spans="1:25" ht="12.75" customHeight="1" x14ac:dyDescent="0.25">
      <c r="A1486" s="1">
        <v>4789</v>
      </c>
      <c r="B1486" s="1" t="s">
        <v>25</v>
      </c>
      <c r="C1486" s="1">
        <v>0.01</v>
      </c>
      <c r="D1486" s="1">
        <v>14.98</v>
      </c>
      <c r="E1486" s="1">
        <v>7.69</v>
      </c>
      <c r="F1486" s="1">
        <v>2618</v>
      </c>
      <c r="G1486" s="1" t="s">
        <v>2437</v>
      </c>
      <c r="H1486" s="1" t="s">
        <v>49</v>
      </c>
      <c r="I1486" s="1" t="s">
        <v>28</v>
      </c>
      <c r="J1486" s="1" t="s">
        <v>29</v>
      </c>
      <c r="K1486" s="1" t="s">
        <v>141</v>
      </c>
      <c r="L1486" s="1" t="s">
        <v>59</v>
      </c>
      <c r="M1486" s="1" t="s">
        <v>1736</v>
      </c>
      <c r="N1486" s="1">
        <v>0.56999999999999995</v>
      </c>
      <c r="O1486" s="1" t="s">
        <v>33</v>
      </c>
      <c r="P1486" s="1" t="s">
        <v>53</v>
      </c>
      <c r="Q1486" s="1" t="s">
        <v>71</v>
      </c>
      <c r="R1486" s="1" t="s">
        <v>90</v>
      </c>
      <c r="S1486" s="1">
        <v>10004</v>
      </c>
      <c r="T1486" s="3">
        <v>42086</v>
      </c>
      <c r="U1486" s="3">
        <v>42088</v>
      </c>
      <c r="V1486" s="1">
        <v>-48.97</v>
      </c>
      <c r="W1486" s="1">
        <v>28</v>
      </c>
      <c r="X1486" s="1">
        <v>435.39</v>
      </c>
      <c r="Y1486" s="4">
        <v>34017</v>
      </c>
    </row>
    <row r="1487" spans="1:25" ht="12.75" customHeight="1" x14ac:dyDescent="0.25">
      <c r="A1487" s="1">
        <v>7452</v>
      </c>
      <c r="B1487" s="1" t="s">
        <v>47</v>
      </c>
      <c r="C1487" s="1">
        <v>0.1</v>
      </c>
      <c r="D1487" s="1">
        <v>20.27</v>
      </c>
      <c r="E1487" s="1">
        <v>3.99</v>
      </c>
      <c r="F1487" s="1">
        <v>2618</v>
      </c>
      <c r="G1487" s="1" t="s">
        <v>2437</v>
      </c>
      <c r="H1487" s="1" t="s">
        <v>49</v>
      </c>
      <c r="I1487" s="1" t="s">
        <v>28</v>
      </c>
      <c r="J1487" s="1" t="s">
        <v>29</v>
      </c>
      <c r="K1487" s="1" t="s">
        <v>257</v>
      </c>
      <c r="L1487" s="1" t="s">
        <v>59</v>
      </c>
      <c r="M1487" s="1" t="s">
        <v>1514</v>
      </c>
      <c r="N1487" s="1">
        <v>0.56999999999999995</v>
      </c>
      <c r="O1487" s="1" t="s">
        <v>33</v>
      </c>
      <c r="P1487" s="1" t="s">
        <v>53</v>
      </c>
      <c r="Q1487" s="1" t="s">
        <v>71</v>
      </c>
      <c r="R1487" s="1" t="s">
        <v>90</v>
      </c>
      <c r="S1487" s="1">
        <v>10004</v>
      </c>
      <c r="T1487" s="3">
        <v>42086</v>
      </c>
      <c r="U1487" s="3">
        <v>42087</v>
      </c>
      <c r="V1487" s="1">
        <v>84.05</v>
      </c>
      <c r="W1487" s="1">
        <v>53</v>
      </c>
      <c r="X1487" s="1">
        <v>1051.52</v>
      </c>
      <c r="Y1487" s="4">
        <v>53153</v>
      </c>
    </row>
    <row r="1488" spans="1:25" ht="12.75" customHeight="1" x14ac:dyDescent="0.25">
      <c r="A1488" s="1">
        <v>22788</v>
      </c>
      <c r="B1488" s="1" t="s">
        <v>25</v>
      </c>
      <c r="C1488" s="1">
        <v>0.05</v>
      </c>
      <c r="D1488" s="1">
        <v>4.84</v>
      </c>
      <c r="E1488" s="1">
        <v>0.71</v>
      </c>
      <c r="F1488" s="1">
        <v>2619</v>
      </c>
      <c r="G1488" s="1" t="s">
        <v>2440</v>
      </c>
      <c r="H1488" s="1" t="s">
        <v>27</v>
      </c>
      <c r="I1488" s="1" t="s">
        <v>28</v>
      </c>
      <c r="J1488" s="1" t="s">
        <v>29</v>
      </c>
      <c r="K1488" s="1" t="s">
        <v>30</v>
      </c>
      <c r="L1488" s="1" t="s">
        <v>31</v>
      </c>
      <c r="M1488" s="1" t="s">
        <v>1476</v>
      </c>
      <c r="N1488" s="1">
        <v>0.52</v>
      </c>
      <c r="O1488" s="1" t="s">
        <v>33</v>
      </c>
      <c r="P1488" s="1" t="s">
        <v>61</v>
      </c>
      <c r="Q1488" s="1" t="s">
        <v>2193</v>
      </c>
      <c r="R1488" s="1" t="s">
        <v>2441</v>
      </c>
      <c r="S1488" s="1">
        <v>57103</v>
      </c>
      <c r="T1488" s="3">
        <v>42086</v>
      </c>
      <c r="U1488" s="3">
        <v>42086</v>
      </c>
      <c r="V1488" s="1">
        <v>17.836500000000001</v>
      </c>
      <c r="W1488" s="1">
        <v>5</v>
      </c>
      <c r="X1488" s="1">
        <v>25.85</v>
      </c>
      <c r="Y1488" s="4">
        <v>88014</v>
      </c>
    </row>
    <row r="1489" spans="1:25" ht="12.75" customHeight="1" x14ac:dyDescent="0.25">
      <c r="A1489" s="1">
        <v>18461</v>
      </c>
      <c r="B1489" s="1" t="s">
        <v>37</v>
      </c>
      <c r="C1489" s="1">
        <v>0.1</v>
      </c>
      <c r="D1489" s="1">
        <v>30.98</v>
      </c>
      <c r="E1489" s="1">
        <v>8.99</v>
      </c>
      <c r="F1489" s="1">
        <v>2619</v>
      </c>
      <c r="G1489" s="1" t="s">
        <v>2440</v>
      </c>
      <c r="H1489" s="1" t="s">
        <v>49</v>
      </c>
      <c r="I1489" s="1" t="s">
        <v>28</v>
      </c>
      <c r="J1489" s="1" t="s">
        <v>29</v>
      </c>
      <c r="K1489" s="1" t="s">
        <v>30</v>
      </c>
      <c r="L1489" s="1" t="s">
        <v>51</v>
      </c>
      <c r="M1489" s="1" t="s">
        <v>1555</v>
      </c>
      <c r="N1489" s="1">
        <v>0.57999999999999996</v>
      </c>
      <c r="O1489" s="1" t="s">
        <v>33</v>
      </c>
      <c r="P1489" s="1" t="s">
        <v>61</v>
      </c>
      <c r="Q1489" s="1" t="s">
        <v>2193</v>
      </c>
      <c r="R1489" s="1" t="s">
        <v>2441</v>
      </c>
      <c r="S1489" s="1">
        <v>57103</v>
      </c>
      <c r="T1489" s="3">
        <v>42044</v>
      </c>
      <c r="U1489" s="3">
        <v>42046</v>
      </c>
      <c r="V1489" s="1">
        <v>-20.222799999999999</v>
      </c>
      <c r="W1489" s="1">
        <v>4</v>
      </c>
      <c r="X1489" s="1">
        <v>119.37</v>
      </c>
      <c r="Y1489" s="4">
        <v>88015</v>
      </c>
    </row>
    <row r="1490" spans="1:25" ht="12.75" customHeight="1" x14ac:dyDescent="0.25">
      <c r="A1490" s="1">
        <v>25452</v>
      </c>
      <c r="B1490" s="1" t="s">
        <v>47</v>
      </c>
      <c r="C1490" s="1">
        <v>0.1</v>
      </c>
      <c r="D1490" s="1">
        <v>20.27</v>
      </c>
      <c r="E1490" s="1">
        <v>3.99</v>
      </c>
      <c r="F1490" s="1">
        <v>2620</v>
      </c>
      <c r="G1490" s="1" t="s">
        <v>2442</v>
      </c>
      <c r="H1490" s="1" t="s">
        <v>49</v>
      </c>
      <c r="I1490" s="1" t="s">
        <v>28</v>
      </c>
      <c r="J1490" s="1" t="s">
        <v>29</v>
      </c>
      <c r="K1490" s="1" t="s">
        <v>257</v>
      </c>
      <c r="L1490" s="1" t="s">
        <v>59</v>
      </c>
      <c r="M1490" s="1" t="s">
        <v>1514</v>
      </c>
      <c r="N1490" s="1">
        <v>0.56999999999999995</v>
      </c>
      <c r="O1490" s="1" t="s">
        <v>33</v>
      </c>
      <c r="P1490" s="1" t="s">
        <v>136</v>
      </c>
      <c r="Q1490" s="1" t="s">
        <v>244</v>
      </c>
      <c r="R1490" s="1" t="s">
        <v>2443</v>
      </c>
      <c r="S1490" s="1">
        <v>38134</v>
      </c>
      <c r="T1490" s="3">
        <v>42086</v>
      </c>
      <c r="U1490" s="3">
        <v>42087</v>
      </c>
      <c r="V1490" s="1">
        <v>381.61799999999994</v>
      </c>
      <c r="W1490" s="1">
        <v>13</v>
      </c>
      <c r="X1490" s="1">
        <v>257.92</v>
      </c>
      <c r="Y1490" s="4">
        <v>88017</v>
      </c>
    </row>
    <row r="1491" spans="1:25" ht="12.75" customHeight="1" x14ac:dyDescent="0.25">
      <c r="A1491" s="1">
        <v>26296</v>
      </c>
      <c r="B1491" s="1" t="s">
        <v>25</v>
      </c>
      <c r="C1491" s="1">
        <v>0.03</v>
      </c>
      <c r="D1491" s="1">
        <v>40.97</v>
      </c>
      <c r="E1491" s="1">
        <v>8.99</v>
      </c>
      <c r="F1491" s="1">
        <v>2621</v>
      </c>
      <c r="G1491" s="1" t="s">
        <v>2444</v>
      </c>
      <c r="H1491" s="1" t="s">
        <v>27</v>
      </c>
      <c r="I1491" s="1" t="s">
        <v>28</v>
      </c>
      <c r="J1491" s="1" t="s">
        <v>29</v>
      </c>
      <c r="K1491" s="1" t="s">
        <v>30</v>
      </c>
      <c r="L1491" s="1" t="s">
        <v>51</v>
      </c>
      <c r="M1491" s="1" t="s">
        <v>2445</v>
      </c>
      <c r="N1491" s="1">
        <v>0.59</v>
      </c>
      <c r="O1491" s="1" t="s">
        <v>33</v>
      </c>
      <c r="P1491" s="1" t="s">
        <v>136</v>
      </c>
      <c r="Q1491" s="1" t="s">
        <v>244</v>
      </c>
      <c r="R1491" s="1" t="s">
        <v>2446</v>
      </c>
      <c r="S1491" s="1">
        <v>37027</v>
      </c>
      <c r="T1491" s="3">
        <v>42082</v>
      </c>
      <c r="U1491" s="3">
        <v>42083</v>
      </c>
      <c r="V1491" s="1">
        <v>-177.05799999999999</v>
      </c>
      <c r="W1491" s="1">
        <v>5</v>
      </c>
      <c r="X1491" s="1">
        <v>207.22</v>
      </c>
      <c r="Y1491" s="4">
        <v>88016</v>
      </c>
    </row>
    <row r="1492" spans="1:25" ht="12.75" customHeight="1" x14ac:dyDescent="0.25">
      <c r="A1492" s="1">
        <v>26032</v>
      </c>
      <c r="B1492" s="1" t="s">
        <v>25</v>
      </c>
      <c r="C1492" s="1">
        <v>0.1</v>
      </c>
      <c r="D1492" s="1">
        <v>41.94</v>
      </c>
      <c r="E1492" s="1">
        <v>2.99</v>
      </c>
      <c r="F1492" s="1">
        <v>2626</v>
      </c>
      <c r="G1492" s="1" t="s">
        <v>2447</v>
      </c>
      <c r="H1492" s="1" t="s">
        <v>49</v>
      </c>
      <c r="I1492" s="1" t="s">
        <v>114</v>
      </c>
      <c r="J1492" s="1" t="s">
        <v>29</v>
      </c>
      <c r="K1492" s="1" t="s">
        <v>109</v>
      </c>
      <c r="L1492" s="1" t="s">
        <v>59</v>
      </c>
      <c r="M1492" s="1" t="s">
        <v>2448</v>
      </c>
      <c r="N1492" s="1">
        <v>0.35</v>
      </c>
      <c r="O1492" s="1" t="s">
        <v>33</v>
      </c>
      <c r="P1492" s="1" t="s">
        <v>34</v>
      </c>
      <c r="Q1492" s="1" t="s">
        <v>45</v>
      </c>
      <c r="R1492" s="1" t="s">
        <v>1456</v>
      </c>
      <c r="S1492" s="1">
        <v>94025</v>
      </c>
      <c r="T1492" s="3">
        <v>42042</v>
      </c>
      <c r="U1492" s="3">
        <v>42043</v>
      </c>
      <c r="V1492" s="1">
        <v>164.08199999999999</v>
      </c>
      <c r="W1492" s="1">
        <v>6</v>
      </c>
      <c r="X1492" s="1">
        <v>237.8</v>
      </c>
      <c r="Y1492" s="4">
        <v>90927</v>
      </c>
    </row>
    <row r="1493" spans="1:25" ht="12.75" customHeight="1" x14ac:dyDescent="0.25">
      <c r="A1493" s="1">
        <v>18623</v>
      </c>
      <c r="B1493" s="1" t="s">
        <v>56</v>
      </c>
      <c r="C1493" s="1">
        <v>0.02</v>
      </c>
      <c r="D1493" s="1">
        <v>30.53</v>
      </c>
      <c r="E1493" s="1">
        <v>19.989999999999998</v>
      </c>
      <c r="F1493" s="1">
        <v>2628</v>
      </c>
      <c r="G1493" s="1" t="s">
        <v>2449</v>
      </c>
      <c r="H1493" s="1" t="s">
        <v>27</v>
      </c>
      <c r="I1493" s="1" t="s">
        <v>28</v>
      </c>
      <c r="J1493" s="1" t="s">
        <v>29</v>
      </c>
      <c r="K1493" s="1" t="s">
        <v>134</v>
      </c>
      <c r="L1493" s="1" t="s">
        <v>59</v>
      </c>
      <c r="M1493" s="1" t="s">
        <v>697</v>
      </c>
      <c r="N1493" s="1">
        <v>0.39</v>
      </c>
      <c r="O1493" s="1" t="s">
        <v>33</v>
      </c>
      <c r="P1493" s="1" t="s">
        <v>61</v>
      </c>
      <c r="Q1493" s="1" t="s">
        <v>304</v>
      </c>
      <c r="R1493" s="1" t="s">
        <v>2289</v>
      </c>
      <c r="S1493" s="1">
        <v>73160</v>
      </c>
      <c r="T1493" s="3">
        <v>42021</v>
      </c>
      <c r="U1493" s="3">
        <v>42023</v>
      </c>
      <c r="V1493" s="1">
        <v>-54.63</v>
      </c>
      <c r="W1493" s="1">
        <v>14</v>
      </c>
      <c r="X1493" s="1">
        <v>448.47</v>
      </c>
      <c r="Y1493" s="4">
        <v>85916</v>
      </c>
    </row>
    <row r="1494" spans="1:25" ht="12.75" customHeight="1" x14ac:dyDescent="0.25">
      <c r="A1494" s="1">
        <v>21981</v>
      </c>
      <c r="B1494" s="1" t="s">
        <v>47</v>
      </c>
      <c r="C1494" s="1">
        <v>0.01</v>
      </c>
      <c r="D1494" s="1">
        <v>194.3</v>
      </c>
      <c r="E1494" s="1">
        <v>11.54</v>
      </c>
      <c r="F1494" s="1">
        <v>2630</v>
      </c>
      <c r="G1494" s="1" t="s">
        <v>2450</v>
      </c>
      <c r="H1494" s="1" t="s">
        <v>49</v>
      </c>
      <c r="I1494" s="1" t="s">
        <v>58</v>
      </c>
      <c r="J1494" s="1" t="s">
        <v>41</v>
      </c>
      <c r="K1494" s="1" t="s">
        <v>50</v>
      </c>
      <c r="L1494" s="1" t="s">
        <v>236</v>
      </c>
      <c r="M1494" s="1" t="s">
        <v>1163</v>
      </c>
      <c r="N1494" s="1">
        <v>0.59</v>
      </c>
      <c r="O1494" s="1" t="s">
        <v>33</v>
      </c>
      <c r="P1494" s="1" t="s">
        <v>61</v>
      </c>
      <c r="Q1494" s="1" t="s">
        <v>304</v>
      </c>
      <c r="R1494" s="1" t="s">
        <v>2451</v>
      </c>
      <c r="S1494" s="1">
        <v>73071</v>
      </c>
      <c r="T1494" s="3">
        <v>42009</v>
      </c>
      <c r="U1494" s="3">
        <v>42011</v>
      </c>
      <c r="V1494" s="1">
        <v>690.17939999999999</v>
      </c>
      <c r="W1494" s="1">
        <v>5</v>
      </c>
      <c r="X1494" s="1">
        <v>1000.26</v>
      </c>
      <c r="Y1494" s="4">
        <v>85914</v>
      </c>
    </row>
    <row r="1495" spans="1:25" ht="12.75" customHeight="1" x14ac:dyDescent="0.25">
      <c r="A1495" s="1">
        <v>21982</v>
      </c>
      <c r="B1495" s="1" t="s">
        <v>47</v>
      </c>
      <c r="C1495" s="1">
        <v>0.02</v>
      </c>
      <c r="D1495" s="1">
        <v>209.84</v>
      </c>
      <c r="E1495" s="1">
        <v>21.21</v>
      </c>
      <c r="F1495" s="1">
        <v>2630</v>
      </c>
      <c r="G1495" s="1" t="s">
        <v>2450</v>
      </c>
      <c r="H1495" s="1" t="s">
        <v>49</v>
      </c>
      <c r="I1495" s="1" t="s">
        <v>58</v>
      </c>
      <c r="J1495" s="1" t="s">
        <v>41</v>
      </c>
      <c r="K1495" s="1" t="s">
        <v>50</v>
      </c>
      <c r="L1495" s="1" t="s">
        <v>236</v>
      </c>
      <c r="M1495" s="1" t="s">
        <v>1162</v>
      </c>
      <c r="N1495" s="1">
        <v>0.59</v>
      </c>
      <c r="O1495" s="1" t="s">
        <v>33</v>
      </c>
      <c r="P1495" s="1" t="s">
        <v>61</v>
      </c>
      <c r="Q1495" s="1" t="s">
        <v>304</v>
      </c>
      <c r="R1495" s="1" t="s">
        <v>2451</v>
      </c>
      <c r="S1495" s="1">
        <v>73071</v>
      </c>
      <c r="T1495" s="3">
        <v>42009</v>
      </c>
      <c r="U1495" s="3">
        <v>42010</v>
      </c>
      <c r="V1495" s="1">
        <v>1507.6430999999998</v>
      </c>
      <c r="W1495" s="1">
        <v>10</v>
      </c>
      <c r="X1495" s="1">
        <v>2184.9899999999998</v>
      </c>
      <c r="Y1495" s="4">
        <v>85914</v>
      </c>
    </row>
    <row r="1496" spans="1:25" ht="12.75" customHeight="1" x14ac:dyDescent="0.25">
      <c r="A1496" s="1">
        <v>21983</v>
      </c>
      <c r="B1496" s="1" t="s">
        <v>47</v>
      </c>
      <c r="C1496" s="1">
        <v>0</v>
      </c>
      <c r="D1496" s="1">
        <v>145.44999999999999</v>
      </c>
      <c r="E1496" s="1">
        <v>17.850000000000001</v>
      </c>
      <c r="F1496" s="1">
        <v>2630</v>
      </c>
      <c r="G1496" s="1" t="s">
        <v>2450</v>
      </c>
      <c r="H1496" s="1" t="s">
        <v>39</v>
      </c>
      <c r="I1496" s="1" t="s">
        <v>58</v>
      </c>
      <c r="J1496" s="1" t="s">
        <v>77</v>
      </c>
      <c r="K1496" s="1" t="s">
        <v>85</v>
      </c>
      <c r="L1496" s="1" t="s">
        <v>43</v>
      </c>
      <c r="M1496" s="1" t="s">
        <v>1075</v>
      </c>
      <c r="N1496" s="1">
        <v>0.56000000000000005</v>
      </c>
      <c r="O1496" s="1" t="s">
        <v>33</v>
      </c>
      <c r="P1496" s="1" t="s">
        <v>61</v>
      </c>
      <c r="Q1496" s="1" t="s">
        <v>304</v>
      </c>
      <c r="R1496" s="1" t="s">
        <v>2451</v>
      </c>
      <c r="S1496" s="1">
        <v>73071</v>
      </c>
      <c r="T1496" s="3">
        <v>42009</v>
      </c>
      <c r="U1496" s="3">
        <v>42011</v>
      </c>
      <c r="V1496" s="1">
        <v>801.74680000000012</v>
      </c>
      <c r="W1496" s="1">
        <v>8</v>
      </c>
      <c r="X1496" s="1">
        <v>1191.2</v>
      </c>
      <c r="Y1496" s="4">
        <v>85914</v>
      </c>
    </row>
    <row r="1497" spans="1:25" ht="12.75" customHeight="1" x14ac:dyDescent="0.25">
      <c r="A1497" s="1">
        <v>22540</v>
      </c>
      <c r="B1497" s="1" t="s">
        <v>25</v>
      </c>
      <c r="C1497" s="1">
        <v>7.0000000000000007E-2</v>
      </c>
      <c r="D1497" s="1">
        <v>65.989999999999995</v>
      </c>
      <c r="E1497" s="1">
        <v>5.99</v>
      </c>
      <c r="F1497" s="1">
        <v>2630</v>
      </c>
      <c r="G1497" s="1" t="s">
        <v>2450</v>
      </c>
      <c r="H1497" s="1" t="s">
        <v>49</v>
      </c>
      <c r="I1497" s="1" t="s">
        <v>58</v>
      </c>
      <c r="J1497" s="1" t="s">
        <v>77</v>
      </c>
      <c r="K1497" s="1" t="s">
        <v>78</v>
      </c>
      <c r="L1497" s="1" t="s">
        <v>59</v>
      </c>
      <c r="M1497" s="1" t="s">
        <v>2452</v>
      </c>
      <c r="N1497" s="1">
        <v>0.57999999999999996</v>
      </c>
      <c r="O1497" s="1" t="s">
        <v>33</v>
      </c>
      <c r="P1497" s="1" t="s">
        <v>61</v>
      </c>
      <c r="Q1497" s="1" t="s">
        <v>304</v>
      </c>
      <c r="R1497" s="1" t="s">
        <v>2451</v>
      </c>
      <c r="S1497" s="1">
        <v>73071</v>
      </c>
      <c r="T1497" s="3">
        <v>42011</v>
      </c>
      <c r="U1497" s="3">
        <v>42012</v>
      </c>
      <c r="V1497" s="1">
        <v>-139.18256</v>
      </c>
      <c r="W1497" s="1">
        <v>3</v>
      </c>
      <c r="X1497" s="1">
        <v>165.71</v>
      </c>
      <c r="Y1497" s="4">
        <v>85915</v>
      </c>
    </row>
    <row r="1498" spans="1:25" ht="12.75" customHeight="1" x14ac:dyDescent="0.25">
      <c r="A1498" s="1">
        <v>25594</v>
      </c>
      <c r="B1498" s="1" t="s">
        <v>106</v>
      </c>
      <c r="C1498" s="1">
        <v>0.05</v>
      </c>
      <c r="D1498" s="1">
        <v>100.97</v>
      </c>
      <c r="E1498" s="1">
        <v>7.18</v>
      </c>
      <c r="F1498" s="1">
        <v>2638</v>
      </c>
      <c r="G1498" s="1" t="s">
        <v>2453</v>
      </c>
      <c r="H1498" s="1" t="s">
        <v>27</v>
      </c>
      <c r="I1498" s="1" t="s">
        <v>114</v>
      </c>
      <c r="J1498" s="1" t="s">
        <v>77</v>
      </c>
      <c r="K1498" s="1" t="s">
        <v>180</v>
      </c>
      <c r="L1498" s="1" t="s">
        <v>59</v>
      </c>
      <c r="M1498" s="1" t="s">
        <v>2093</v>
      </c>
      <c r="N1498" s="1">
        <v>0.46</v>
      </c>
      <c r="O1498" s="1" t="s">
        <v>33</v>
      </c>
      <c r="P1498" s="1" t="s">
        <v>34</v>
      </c>
      <c r="Q1498" s="1" t="s">
        <v>1741</v>
      </c>
      <c r="R1498" s="1" t="s">
        <v>2454</v>
      </c>
      <c r="S1498" s="1">
        <v>83704</v>
      </c>
      <c r="T1498" s="3">
        <v>42163</v>
      </c>
      <c r="U1498" s="3">
        <v>42163</v>
      </c>
      <c r="V1498" s="1">
        <v>881.46809999999994</v>
      </c>
      <c r="W1498" s="1">
        <v>13</v>
      </c>
      <c r="X1498" s="1">
        <v>1277.49</v>
      </c>
      <c r="Y1498" s="4">
        <v>90951</v>
      </c>
    </row>
    <row r="1499" spans="1:25" ht="12.75" customHeight="1" x14ac:dyDescent="0.25">
      <c r="A1499" s="1">
        <v>21041</v>
      </c>
      <c r="B1499" s="1" t="s">
        <v>37</v>
      </c>
      <c r="C1499" s="1">
        <v>0.05</v>
      </c>
      <c r="D1499" s="1">
        <v>4.9800000000000004</v>
      </c>
      <c r="E1499" s="1">
        <v>0.49</v>
      </c>
      <c r="F1499" s="1">
        <v>2639</v>
      </c>
      <c r="G1499" s="1" t="s">
        <v>2455</v>
      </c>
      <c r="H1499" s="1" t="s">
        <v>49</v>
      </c>
      <c r="I1499" s="1" t="s">
        <v>114</v>
      </c>
      <c r="J1499" s="1" t="s">
        <v>29</v>
      </c>
      <c r="K1499" s="1" t="s">
        <v>134</v>
      </c>
      <c r="L1499" s="1" t="s">
        <v>59</v>
      </c>
      <c r="M1499" s="1" t="s">
        <v>1422</v>
      </c>
      <c r="N1499" s="1">
        <v>0.39</v>
      </c>
      <c r="O1499" s="1" t="s">
        <v>33</v>
      </c>
      <c r="P1499" s="1" t="s">
        <v>34</v>
      </c>
      <c r="Q1499" s="1" t="s">
        <v>366</v>
      </c>
      <c r="R1499" s="1" t="s">
        <v>652</v>
      </c>
      <c r="S1499" s="1">
        <v>88201</v>
      </c>
      <c r="T1499" s="3">
        <v>42082</v>
      </c>
      <c r="U1499" s="3">
        <v>42082</v>
      </c>
      <c r="V1499" s="1">
        <v>3.84</v>
      </c>
      <c r="W1499" s="1">
        <v>3</v>
      </c>
      <c r="X1499" s="1">
        <v>14.2</v>
      </c>
      <c r="Y1499" s="4">
        <v>90952</v>
      </c>
    </row>
    <row r="1500" spans="1:25" ht="12.75" customHeight="1" x14ac:dyDescent="0.25">
      <c r="A1500" s="1">
        <v>22438</v>
      </c>
      <c r="B1500" s="1" t="s">
        <v>106</v>
      </c>
      <c r="C1500" s="1">
        <v>0.1</v>
      </c>
      <c r="D1500" s="1">
        <v>10.98</v>
      </c>
      <c r="E1500" s="1">
        <v>3.99</v>
      </c>
      <c r="F1500" s="1">
        <v>2647</v>
      </c>
      <c r="G1500" s="1" t="s">
        <v>2456</v>
      </c>
      <c r="H1500" s="1" t="s">
        <v>49</v>
      </c>
      <c r="I1500" s="1" t="s">
        <v>28</v>
      </c>
      <c r="J1500" s="1" t="s">
        <v>29</v>
      </c>
      <c r="K1500" s="1" t="s">
        <v>257</v>
      </c>
      <c r="L1500" s="1" t="s">
        <v>59</v>
      </c>
      <c r="M1500" s="1" t="s">
        <v>1578</v>
      </c>
      <c r="N1500" s="1">
        <v>0.57999999999999996</v>
      </c>
      <c r="O1500" s="1" t="s">
        <v>33</v>
      </c>
      <c r="P1500" s="1" t="s">
        <v>34</v>
      </c>
      <c r="Q1500" s="1" t="s">
        <v>45</v>
      </c>
      <c r="R1500" s="1" t="s">
        <v>2457</v>
      </c>
      <c r="S1500" s="1">
        <v>93309</v>
      </c>
      <c r="T1500" s="3">
        <v>42080</v>
      </c>
      <c r="U1500" s="3">
        <v>42087</v>
      </c>
      <c r="V1500" s="1">
        <v>-21.03</v>
      </c>
      <c r="W1500" s="1">
        <v>5</v>
      </c>
      <c r="X1500" s="1">
        <v>52.21</v>
      </c>
      <c r="Y1500" s="4">
        <v>91386</v>
      </c>
    </row>
    <row r="1501" spans="1:25" ht="12.75" customHeight="1" x14ac:dyDescent="0.25">
      <c r="A1501" s="1">
        <v>22439</v>
      </c>
      <c r="B1501" s="1" t="s">
        <v>106</v>
      </c>
      <c r="C1501" s="1">
        <v>0.01</v>
      </c>
      <c r="D1501" s="1">
        <v>39.979999999999997</v>
      </c>
      <c r="E1501" s="1">
        <v>9.1999999999999993</v>
      </c>
      <c r="F1501" s="1">
        <v>2647</v>
      </c>
      <c r="G1501" s="1" t="s">
        <v>2456</v>
      </c>
      <c r="H1501" s="1" t="s">
        <v>49</v>
      </c>
      <c r="I1501" s="1" t="s">
        <v>28</v>
      </c>
      <c r="J1501" s="1" t="s">
        <v>41</v>
      </c>
      <c r="K1501" s="1" t="s">
        <v>50</v>
      </c>
      <c r="L1501" s="1" t="s">
        <v>31</v>
      </c>
      <c r="M1501" s="1" t="s">
        <v>2458</v>
      </c>
      <c r="N1501" s="1">
        <v>0.65</v>
      </c>
      <c r="O1501" s="1" t="s">
        <v>33</v>
      </c>
      <c r="P1501" s="1" t="s">
        <v>34</v>
      </c>
      <c r="Q1501" s="1" t="s">
        <v>45</v>
      </c>
      <c r="R1501" s="1" t="s">
        <v>2457</v>
      </c>
      <c r="S1501" s="1">
        <v>93309</v>
      </c>
      <c r="T1501" s="3">
        <v>42080</v>
      </c>
      <c r="U1501" s="3">
        <v>42082</v>
      </c>
      <c r="V1501" s="1">
        <v>117.52079999999998</v>
      </c>
      <c r="W1501" s="1">
        <v>4</v>
      </c>
      <c r="X1501" s="1">
        <v>170.32</v>
      </c>
      <c r="Y1501" s="4">
        <v>91386</v>
      </c>
    </row>
    <row r="1502" spans="1:25" ht="12.75" customHeight="1" x14ac:dyDescent="0.25">
      <c r="A1502" s="1">
        <v>18720</v>
      </c>
      <c r="B1502" s="1" t="s">
        <v>25</v>
      </c>
      <c r="C1502" s="1">
        <v>0.01</v>
      </c>
      <c r="D1502" s="1">
        <v>39.979999999999997</v>
      </c>
      <c r="E1502" s="1">
        <v>4</v>
      </c>
      <c r="F1502" s="1">
        <v>2649</v>
      </c>
      <c r="G1502" s="1" t="s">
        <v>2459</v>
      </c>
      <c r="H1502" s="1" t="s">
        <v>49</v>
      </c>
      <c r="I1502" s="1" t="s">
        <v>28</v>
      </c>
      <c r="J1502" s="1" t="s">
        <v>77</v>
      </c>
      <c r="K1502" s="1" t="s">
        <v>180</v>
      </c>
      <c r="L1502" s="1" t="s">
        <v>59</v>
      </c>
      <c r="M1502" s="1" t="s">
        <v>252</v>
      </c>
      <c r="N1502" s="1">
        <v>0.7</v>
      </c>
      <c r="O1502" s="1" t="s">
        <v>33</v>
      </c>
      <c r="P1502" s="1" t="s">
        <v>53</v>
      </c>
      <c r="Q1502" s="1" t="s">
        <v>415</v>
      </c>
      <c r="R1502" s="1" t="s">
        <v>2223</v>
      </c>
      <c r="S1502" s="1">
        <v>21040</v>
      </c>
      <c r="T1502" s="3">
        <v>42166</v>
      </c>
      <c r="U1502" s="3">
        <v>42167</v>
      </c>
      <c r="V1502" s="1">
        <v>-30.808</v>
      </c>
      <c r="W1502" s="1">
        <v>5</v>
      </c>
      <c r="X1502" s="1">
        <v>203.29</v>
      </c>
      <c r="Y1502" s="4">
        <v>88814</v>
      </c>
    </row>
    <row r="1503" spans="1:25" ht="12.75" customHeight="1" x14ac:dyDescent="0.25">
      <c r="A1503" s="1">
        <v>22904</v>
      </c>
      <c r="B1503" s="1" t="s">
        <v>47</v>
      </c>
      <c r="C1503" s="1">
        <v>0.05</v>
      </c>
      <c r="D1503" s="1">
        <v>35.99</v>
      </c>
      <c r="E1503" s="1">
        <v>5.99</v>
      </c>
      <c r="F1503" s="1">
        <v>2650</v>
      </c>
      <c r="G1503" s="1" t="s">
        <v>2460</v>
      </c>
      <c r="H1503" s="1" t="s">
        <v>49</v>
      </c>
      <c r="I1503" s="1" t="s">
        <v>28</v>
      </c>
      <c r="J1503" s="1" t="s">
        <v>77</v>
      </c>
      <c r="K1503" s="1" t="s">
        <v>78</v>
      </c>
      <c r="L1503" s="1" t="s">
        <v>31</v>
      </c>
      <c r="M1503" s="1" t="s">
        <v>981</v>
      </c>
      <c r="N1503" s="1">
        <v>0.38</v>
      </c>
      <c r="O1503" s="1" t="s">
        <v>33</v>
      </c>
      <c r="P1503" s="1" t="s">
        <v>53</v>
      </c>
      <c r="Q1503" s="1" t="s">
        <v>234</v>
      </c>
      <c r="R1503" s="1" t="s">
        <v>2461</v>
      </c>
      <c r="S1503" s="1">
        <v>15234</v>
      </c>
      <c r="T1503" s="3">
        <v>42128</v>
      </c>
      <c r="U1503" s="3">
        <v>42129</v>
      </c>
      <c r="V1503" s="1">
        <v>524.31719999999996</v>
      </c>
      <c r="W1503" s="1">
        <v>26</v>
      </c>
      <c r="X1503" s="1">
        <v>759.88</v>
      </c>
      <c r="Y1503" s="4">
        <v>88815</v>
      </c>
    </row>
    <row r="1504" spans="1:25" ht="12.75" customHeight="1" x14ac:dyDescent="0.25">
      <c r="A1504" s="1">
        <v>18949</v>
      </c>
      <c r="B1504" s="1" t="s">
        <v>56</v>
      </c>
      <c r="C1504" s="1">
        <v>0.06</v>
      </c>
      <c r="D1504" s="1">
        <v>47.9</v>
      </c>
      <c r="E1504" s="1">
        <v>5.86</v>
      </c>
      <c r="F1504" s="1">
        <v>2652</v>
      </c>
      <c r="G1504" s="1" t="s">
        <v>2462</v>
      </c>
      <c r="H1504" s="1" t="s">
        <v>49</v>
      </c>
      <c r="I1504" s="1" t="s">
        <v>114</v>
      </c>
      <c r="J1504" s="1" t="s">
        <v>29</v>
      </c>
      <c r="K1504" s="1" t="s">
        <v>93</v>
      </c>
      <c r="L1504" s="1" t="s">
        <v>59</v>
      </c>
      <c r="M1504" s="1" t="s">
        <v>1937</v>
      </c>
      <c r="N1504" s="1">
        <v>0.37</v>
      </c>
      <c r="O1504" s="1" t="s">
        <v>33</v>
      </c>
      <c r="P1504" s="1" t="s">
        <v>34</v>
      </c>
      <c r="Q1504" s="1" t="s">
        <v>45</v>
      </c>
      <c r="R1504" s="1" t="s">
        <v>2457</v>
      </c>
      <c r="S1504" s="1">
        <v>93309</v>
      </c>
      <c r="T1504" s="3">
        <v>42149</v>
      </c>
      <c r="U1504" s="3">
        <v>42151</v>
      </c>
      <c r="V1504" s="1">
        <v>21.78</v>
      </c>
      <c r="W1504" s="1">
        <v>2</v>
      </c>
      <c r="X1504" s="1">
        <v>94.2</v>
      </c>
      <c r="Y1504" s="4">
        <v>89361</v>
      </c>
    </row>
    <row r="1505" spans="1:25" ht="12.75" customHeight="1" x14ac:dyDescent="0.25">
      <c r="A1505" s="1">
        <v>25662</v>
      </c>
      <c r="B1505" s="1" t="s">
        <v>37</v>
      </c>
      <c r="C1505" s="1">
        <v>0.05</v>
      </c>
      <c r="D1505" s="1">
        <v>4.9800000000000004</v>
      </c>
      <c r="E1505" s="1">
        <v>4.62</v>
      </c>
      <c r="F1505" s="1">
        <v>2653</v>
      </c>
      <c r="G1505" s="1" t="s">
        <v>2463</v>
      </c>
      <c r="H1505" s="1" t="s">
        <v>49</v>
      </c>
      <c r="I1505" s="1" t="s">
        <v>114</v>
      </c>
      <c r="J1505" s="1" t="s">
        <v>77</v>
      </c>
      <c r="K1505" s="1" t="s">
        <v>180</v>
      </c>
      <c r="L1505" s="1" t="s">
        <v>51</v>
      </c>
      <c r="M1505" s="1" t="s">
        <v>411</v>
      </c>
      <c r="N1505" s="1">
        <v>0.64</v>
      </c>
      <c r="O1505" s="1" t="s">
        <v>33</v>
      </c>
      <c r="P1505" s="1" t="s">
        <v>61</v>
      </c>
      <c r="Q1505" s="1" t="s">
        <v>183</v>
      </c>
      <c r="R1505" s="1" t="s">
        <v>2464</v>
      </c>
      <c r="S1505" s="1">
        <v>67037</v>
      </c>
      <c r="T1505" s="3">
        <v>42057</v>
      </c>
      <c r="U1505" s="3">
        <v>42058</v>
      </c>
      <c r="V1505" s="1">
        <v>-98.35</v>
      </c>
      <c r="W1505" s="1">
        <v>7</v>
      </c>
      <c r="X1505" s="1">
        <v>34.32</v>
      </c>
      <c r="Y1505" s="4">
        <v>89360</v>
      </c>
    </row>
    <row r="1506" spans="1:25" ht="12.75" customHeight="1" x14ac:dyDescent="0.25">
      <c r="A1506" s="1">
        <v>25663</v>
      </c>
      <c r="B1506" s="1" t="s">
        <v>37</v>
      </c>
      <c r="C1506" s="1">
        <v>0.02</v>
      </c>
      <c r="D1506" s="1">
        <v>34.229999999999997</v>
      </c>
      <c r="E1506" s="1">
        <v>5.0199999999999996</v>
      </c>
      <c r="F1506" s="1">
        <v>2653</v>
      </c>
      <c r="G1506" s="1" t="s">
        <v>2463</v>
      </c>
      <c r="H1506" s="1" t="s">
        <v>49</v>
      </c>
      <c r="I1506" s="1" t="s">
        <v>114</v>
      </c>
      <c r="J1506" s="1" t="s">
        <v>41</v>
      </c>
      <c r="K1506" s="1" t="s">
        <v>50</v>
      </c>
      <c r="L1506" s="1" t="s">
        <v>59</v>
      </c>
      <c r="M1506" s="1" t="s">
        <v>1371</v>
      </c>
      <c r="N1506" s="1">
        <v>0.55000000000000004</v>
      </c>
      <c r="O1506" s="1" t="s">
        <v>33</v>
      </c>
      <c r="P1506" s="1" t="s">
        <v>61</v>
      </c>
      <c r="Q1506" s="1" t="s">
        <v>183</v>
      </c>
      <c r="R1506" s="1" t="s">
        <v>2464</v>
      </c>
      <c r="S1506" s="1">
        <v>67037</v>
      </c>
      <c r="T1506" s="3">
        <v>42057</v>
      </c>
      <c r="U1506" s="3">
        <v>42059</v>
      </c>
      <c r="V1506" s="1">
        <v>270.79049999999995</v>
      </c>
      <c r="W1506" s="1">
        <v>11</v>
      </c>
      <c r="X1506" s="1">
        <v>392.45</v>
      </c>
      <c r="Y1506" s="4">
        <v>89360</v>
      </c>
    </row>
    <row r="1507" spans="1:25" ht="12.75" customHeight="1" x14ac:dyDescent="0.25">
      <c r="A1507" s="1">
        <v>19131</v>
      </c>
      <c r="B1507" s="1" t="s">
        <v>56</v>
      </c>
      <c r="C1507" s="1">
        <v>0.09</v>
      </c>
      <c r="D1507" s="1">
        <v>89.99</v>
      </c>
      <c r="E1507" s="1">
        <v>42</v>
      </c>
      <c r="F1507" s="1">
        <v>2655</v>
      </c>
      <c r="G1507" s="1" t="s">
        <v>2465</v>
      </c>
      <c r="H1507" s="1" t="s">
        <v>39</v>
      </c>
      <c r="I1507" s="1" t="s">
        <v>114</v>
      </c>
      <c r="J1507" s="1" t="s">
        <v>41</v>
      </c>
      <c r="K1507" s="1" t="s">
        <v>42</v>
      </c>
      <c r="L1507" s="1" t="s">
        <v>43</v>
      </c>
      <c r="M1507" s="1" t="s">
        <v>2466</v>
      </c>
      <c r="N1507" s="1">
        <v>0.66</v>
      </c>
      <c r="O1507" s="1" t="s">
        <v>33</v>
      </c>
      <c r="P1507" s="1" t="s">
        <v>136</v>
      </c>
      <c r="Q1507" s="1" t="s">
        <v>387</v>
      </c>
      <c r="R1507" s="1" t="s">
        <v>580</v>
      </c>
      <c r="S1507" s="1">
        <v>30318</v>
      </c>
      <c r="T1507" s="3">
        <v>42112</v>
      </c>
      <c r="U1507" s="3">
        <v>42112</v>
      </c>
      <c r="V1507" s="1">
        <v>223.416</v>
      </c>
      <c r="W1507" s="1">
        <v>6</v>
      </c>
      <c r="X1507" s="1">
        <v>511.25</v>
      </c>
      <c r="Y1507" s="4">
        <v>86063</v>
      </c>
    </row>
    <row r="1508" spans="1:25" ht="12.75" customHeight="1" x14ac:dyDescent="0.25">
      <c r="A1508" s="1">
        <v>22938</v>
      </c>
      <c r="B1508" s="1" t="s">
        <v>47</v>
      </c>
      <c r="C1508" s="1">
        <v>7.0000000000000007E-2</v>
      </c>
      <c r="D1508" s="1">
        <v>2.94</v>
      </c>
      <c r="E1508" s="1">
        <v>0.81</v>
      </c>
      <c r="F1508" s="1">
        <v>2655</v>
      </c>
      <c r="G1508" s="1" t="s">
        <v>2465</v>
      </c>
      <c r="H1508" s="1" t="s">
        <v>49</v>
      </c>
      <c r="I1508" s="1" t="s">
        <v>28</v>
      </c>
      <c r="J1508" s="1" t="s">
        <v>29</v>
      </c>
      <c r="K1508" s="1" t="s">
        <v>30</v>
      </c>
      <c r="L1508" s="1" t="s">
        <v>31</v>
      </c>
      <c r="M1508" s="1" t="s">
        <v>2467</v>
      </c>
      <c r="N1508" s="1">
        <v>0.4</v>
      </c>
      <c r="O1508" s="1" t="s">
        <v>33</v>
      </c>
      <c r="P1508" s="1" t="s">
        <v>136</v>
      </c>
      <c r="Q1508" s="1" t="s">
        <v>387</v>
      </c>
      <c r="R1508" s="1" t="s">
        <v>580</v>
      </c>
      <c r="S1508" s="1">
        <v>30318</v>
      </c>
      <c r="T1508" s="3">
        <v>42102</v>
      </c>
      <c r="U1508" s="3">
        <v>42103</v>
      </c>
      <c r="V1508" s="1">
        <v>-93.927400000000006</v>
      </c>
      <c r="W1508" s="1">
        <v>10</v>
      </c>
      <c r="X1508" s="1">
        <v>29.88</v>
      </c>
      <c r="Y1508" s="4">
        <v>86064</v>
      </c>
    </row>
    <row r="1509" spans="1:25" ht="12.75" customHeight="1" x14ac:dyDescent="0.25">
      <c r="A1509" s="1">
        <v>19525</v>
      </c>
      <c r="B1509" s="1" t="s">
        <v>47</v>
      </c>
      <c r="C1509" s="1">
        <v>0.01</v>
      </c>
      <c r="D1509" s="1">
        <v>138.13999999999999</v>
      </c>
      <c r="E1509" s="1">
        <v>35</v>
      </c>
      <c r="F1509" s="1">
        <v>2660</v>
      </c>
      <c r="G1509" s="1" t="s">
        <v>2468</v>
      </c>
      <c r="H1509" s="1" t="s">
        <v>49</v>
      </c>
      <c r="I1509" s="1" t="s">
        <v>58</v>
      </c>
      <c r="J1509" s="1" t="s">
        <v>29</v>
      </c>
      <c r="K1509" s="1" t="s">
        <v>141</v>
      </c>
      <c r="L1509" s="1" t="s">
        <v>236</v>
      </c>
      <c r="M1509" s="1" t="s">
        <v>2469</v>
      </c>
      <c r="N1509" s="1"/>
      <c r="O1509" s="1" t="s">
        <v>33</v>
      </c>
      <c r="P1509" s="1" t="s">
        <v>53</v>
      </c>
      <c r="Q1509" s="1" t="s">
        <v>188</v>
      </c>
      <c r="R1509" s="1" t="s">
        <v>1109</v>
      </c>
      <c r="S1509" s="1">
        <v>4038</v>
      </c>
      <c r="T1509" s="3">
        <v>42059</v>
      </c>
      <c r="U1509" s="3">
        <v>42061</v>
      </c>
      <c r="V1509" s="1">
        <v>-321.51</v>
      </c>
      <c r="W1509" s="1">
        <v>4</v>
      </c>
      <c r="X1509" s="1">
        <v>599.03</v>
      </c>
      <c r="Y1509" s="4">
        <v>86486</v>
      </c>
    </row>
    <row r="1510" spans="1:25" ht="12.75" customHeight="1" x14ac:dyDescent="0.25">
      <c r="A1510" s="1">
        <v>18400</v>
      </c>
      <c r="B1510" s="1" t="s">
        <v>25</v>
      </c>
      <c r="C1510" s="1">
        <v>0.04</v>
      </c>
      <c r="D1510" s="1">
        <v>90.24</v>
      </c>
      <c r="E1510" s="1">
        <v>0.99</v>
      </c>
      <c r="F1510" s="1">
        <v>2667</v>
      </c>
      <c r="G1510" s="1" t="s">
        <v>2470</v>
      </c>
      <c r="H1510" s="1" t="s">
        <v>49</v>
      </c>
      <c r="I1510" s="1" t="s">
        <v>40</v>
      </c>
      <c r="J1510" s="1" t="s">
        <v>29</v>
      </c>
      <c r="K1510" s="1" t="s">
        <v>257</v>
      </c>
      <c r="L1510" s="1" t="s">
        <v>59</v>
      </c>
      <c r="M1510" s="1" t="s">
        <v>2471</v>
      </c>
      <c r="N1510" s="1">
        <v>0.56000000000000005</v>
      </c>
      <c r="O1510" s="1" t="s">
        <v>33</v>
      </c>
      <c r="P1510" s="1" t="s">
        <v>53</v>
      </c>
      <c r="Q1510" s="1" t="s">
        <v>154</v>
      </c>
      <c r="R1510" s="1" t="s">
        <v>99</v>
      </c>
      <c r="S1510" s="1">
        <v>44107</v>
      </c>
      <c r="T1510" s="3">
        <v>42096</v>
      </c>
      <c r="U1510" s="3">
        <v>42098</v>
      </c>
      <c r="V1510" s="1">
        <v>246.2748</v>
      </c>
      <c r="W1510" s="1">
        <v>4</v>
      </c>
      <c r="X1510" s="1">
        <v>356.92</v>
      </c>
      <c r="Y1510" s="4">
        <v>87831</v>
      </c>
    </row>
    <row r="1511" spans="1:25" ht="12.75" customHeight="1" x14ac:dyDescent="0.25">
      <c r="A1511" s="1">
        <v>18401</v>
      </c>
      <c r="B1511" s="1" t="s">
        <v>25</v>
      </c>
      <c r="C1511" s="1">
        <v>0.09</v>
      </c>
      <c r="D1511" s="1">
        <v>47.9</v>
      </c>
      <c r="E1511" s="1">
        <v>5.86</v>
      </c>
      <c r="F1511" s="1">
        <v>2667</v>
      </c>
      <c r="G1511" s="1" t="s">
        <v>2470</v>
      </c>
      <c r="H1511" s="1" t="s">
        <v>27</v>
      </c>
      <c r="I1511" s="1" t="s">
        <v>40</v>
      </c>
      <c r="J1511" s="1" t="s">
        <v>29</v>
      </c>
      <c r="K1511" s="1" t="s">
        <v>93</v>
      </c>
      <c r="L1511" s="1" t="s">
        <v>59</v>
      </c>
      <c r="M1511" s="1" t="s">
        <v>1937</v>
      </c>
      <c r="N1511" s="1">
        <v>0.37</v>
      </c>
      <c r="O1511" s="1" t="s">
        <v>33</v>
      </c>
      <c r="P1511" s="1" t="s">
        <v>53</v>
      </c>
      <c r="Q1511" s="1" t="s">
        <v>154</v>
      </c>
      <c r="R1511" s="1" t="s">
        <v>99</v>
      </c>
      <c r="S1511" s="1">
        <v>44107</v>
      </c>
      <c r="T1511" s="3">
        <v>42096</v>
      </c>
      <c r="U1511" s="3">
        <v>42098</v>
      </c>
      <c r="V1511" s="1">
        <v>93.950399999999988</v>
      </c>
      <c r="W1511" s="1">
        <v>3</v>
      </c>
      <c r="X1511" s="1">
        <v>136.16</v>
      </c>
      <c r="Y1511" s="4">
        <v>87831</v>
      </c>
    </row>
    <row r="1512" spans="1:25" ht="12.75" customHeight="1" x14ac:dyDescent="0.25">
      <c r="A1512" s="1">
        <v>19294</v>
      </c>
      <c r="B1512" s="1" t="s">
        <v>25</v>
      </c>
      <c r="C1512" s="1">
        <v>0.04</v>
      </c>
      <c r="D1512" s="1">
        <v>10.4</v>
      </c>
      <c r="E1512" s="1">
        <v>5.4</v>
      </c>
      <c r="F1512" s="1">
        <v>2668</v>
      </c>
      <c r="G1512" s="1" t="s">
        <v>2472</v>
      </c>
      <c r="H1512" s="1" t="s">
        <v>49</v>
      </c>
      <c r="I1512" s="1" t="s">
        <v>28</v>
      </c>
      <c r="J1512" s="1" t="s">
        <v>41</v>
      </c>
      <c r="K1512" s="1" t="s">
        <v>50</v>
      </c>
      <c r="L1512" s="1" t="s">
        <v>51</v>
      </c>
      <c r="M1512" s="1" t="s">
        <v>2473</v>
      </c>
      <c r="N1512" s="1">
        <v>0.51</v>
      </c>
      <c r="O1512" s="1" t="s">
        <v>33</v>
      </c>
      <c r="P1512" s="1" t="s">
        <v>61</v>
      </c>
      <c r="Q1512" s="1" t="s">
        <v>2193</v>
      </c>
      <c r="R1512" s="1" t="s">
        <v>2474</v>
      </c>
      <c r="S1512" s="1">
        <v>57701</v>
      </c>
      <c r="T1512" s="3">
        <v>42091</v>
      </c>
      <c r="U1512" s="3">
        <v>42092</v>
      </c>
      <c r="V1512" s="1">
        <v>29.98</v>
      </c>
      <c r="W1512" s="1">
        <v>12</v>
      </c>
      <c r="X1512" s="1">
        <v>130.74</v>
      </c>
      <c r="Y1512" s="4">
        <v>87830</v>
      </c>
    </row>
    <row r="1513" spans="1:25" ht="12.75" customHeight="1" x14ac:dyDescent="0.25">
      <c r="A1513" s="1">
        <v>19295</v>
      </c>
      <c r="B1513" s="1" t="s">
        <v>25</v>
      </c>
      <c r="C1513" s="1">
        <v>0.08</v>
      </c>
      <c r="D1513" s="1">
        <v>4.28</v>
      </c>
      <c r="E1513" s="1">
        <v>4.79</v>
      </c>
      <c r="F1513" s="1">
        <v>2668</v>
      </c>
      <c r="G1513" s="1" t="s">
        <v>2472</v>
      </c>
      <c r="H1513" s="1" t="s">
        <v>49</v>
      </c>
      <c r="I1513" s="1" t="s">
        <v>28</v>
      </c>
      <c r="J1513" s="1" t="s">
        <v>29</v>
      </c>
      <c r="K1513" s="1" t="s">
        <v>93</v>
      </c>
      <c r="L1513" s="1" t="s">
        <v>59</v>
      </c>
      <c r="M1513" s="1" t="s">
        <v>2475</v>
      </c>
      <c r="N1513" s="1">
        <v>0.4</v>
      </c>
      <c r="O1513" s="1" t="s">
        <v>33</v>
      </c>
      <c r="P1513" s="1" t="s">
        <v>61</v>
      </c>
      <c r="Q1513" s="1" t="s">
        <v>2193</v>
      </c>
      <c r="R1513" s="1" t="s">
        <v>2474</v>
      </c>
      <c r="S1513" s="1">
        <v>57701</v>
      </c>
      <c r="T1513" s="3">
        <v>42091</v>
      </c>
      <c r="U1513" s="3">
        <v>42093</v>
      </c>
      <c r="V1513" s="1">
        <v>-121.2</v>
      </c>
      <c r="W1513" s="1">
        <v>12</v>
      </c>
      <c r="X1513" s="1">
        <v>49.87</v>
      </c>
      <c r="Y1513" s="4">
        <v>87830</v>
      </c>
    </row>
    <row r="1514" spans="1:25" ht="12.75" customHeight="1" x14ac:dyDescent="0.25">
      <c r="A1514" s="1">
        <v>18870</v>
      </c>
      <c r="B1514" s="1" t="s">
        <v>37</v>
      </c>
      <c r="C1514" s="1">
        <v>0.06</v>
      </c>
      <c r="D1514" s="1">
        <v>3.93</v>
      </c>
      <c r="E1514" s="1">
        <v>0.99</v>
      </c>
      <c r="F1514" s="1">
        <v>2668</v>
      </c>
      <c r="G1514" s="1" t="s">
        <v>2472</v>
      </c>
      <c r="H1514" s="1" t="s">
        <v>49</v>
      </c>
      <c r="I1514" s="1" t="s">
        <v>40</v>
      </c>
      <c r="J1514" s="1" t="s">
        <v>29</v>
      </c>
      <c r="K1514" s="1" t="s">
        <v>66</v>
      </c>
      <c r="L1514" s="1" t="s">
        <v>31</v>
      </c>
      <c r="M1514" s="1" t="s">
        <v>2476</v>
      </c>
      <c r="N1514" s="1">
        <v>0.39</v>
      </c>
      <c r="O1514" s="1" t="s">
        <v>33</v>
      </c>
      <c r="P1514" s="1" t="s">
        <v>61</v>
      </c>
      <c r="Q1514" s="1" t="s">
        <v>2193</v>
      </c>
      <c r="R1514" s="1" t="s">
        <v>2474</v>
      </c>
      <c r="S1514" s="1">
        <v>57701</v>
      </c>
      <c r="T1514" s="3">
        <v>42115</v>
      </c>
      <c r="U1514" s="3">
        <v>42117</v>
      </c>
      <c r="V1514" s="1">
        <v>10.782400000000001</v>
      </c>
      <c r="W1514" s="1">
        <v>6</v>
      </c>
      <c r="X1514" s="1">
        <v>24.18</v>
      </c>
      <c r="Y1514" s="4">
        <v>87832</v>
      </c>
    </row>
    <row r="1515" spans="1:25" ht="12.75" customHeight="1" x14ac:dyDescent="0.25">
      <c r="A1515" s="1">
        <v>5338</v>
      </c>
      <c r="B1515" s="1" t="s">
        <v>25</v>
      </c>
      <c r="C1515" s="1">
        <v>0.05</v>
      </c>
      <c r="D1515" s="1">
        <v>165.2</v>
      </c>
      <c r="E1515" s="1">
        <v>19.989999999999998</v>
      </c>
      <c r="F1515" s="1">
        <v>2670</v>
      </c>
      <c r="G1515" s="1" t="s">
        <v>2477</v>
      </c>
      <c r="H1515" s="1" t="s">
        <v>49</v>
      </c>
      <c r="I1515" s="1" t="s">
        <v>40</v>
      </c>
      <c r="J1515" s="1" t="s">
        <v>29</v>
      </c>
      <c r="K1515" s="1" t="s">
        <v>141</v>
      </c>
      <c r="L1515" s="1" t="s">
        <v>59</v>
      </c>
      <c r="M1515" s="1" t="s">
        <v>562</v>
      </c>
      <c r="N1515" s="1">
        <v>0.59</v>
      </c>
      <c r="O1515" s="1" t="s">
        <v>33</v>
      </c>
      <c r="P1515" s="1" t="s">
        <v>34</v>
      </c>
      <c r="Q1515" s="1" t="s">
        <v>45</v>
      </c>
      <c r="R1515" s="1" t="s">
        <v>663</v>
      </c>
      <c r="S1515" s="1">
        <v>90049</v>
      </c>
      <c r="T1515" s="3">
        <v>42153</v>
      </c>
      <c r="U1515" s="3">
        <v>42153</v>
      </c>
      <c r="V1515" s="1">
        <v>2008.71</v>
      </c>
      <c r="W1515" s="1">
        <v>167</v>
      </c>
      <c r="X1515" s="1">
        <v>27587.55</v>
      </c>
      <c r="Y1515" s="4">
        <v>37924</v>
      </c>
    </row>
    <row r="1516" spans="1:25" ht="12.75" customHeight="1" x14ac:dyDescent="0.25">
      <c r="A1516" s="1">
        <v>5339</v>
      </c>
      <c r="B1516" s="1" t="s">
        <v>25</v>
      </c>
      <c r="C1516" s="1">
        <v>0.09</v>
      </c>
      <c r="D1516" s="1">
        <v>17.989999999999998</v>
      </c>
      <c r="E1516" s="1">
        <v>8.65</v>
      </c>
      <c r="F1516" s="1">
        <v>2670</v>
      </c>
      <c r="G1516" s="1" t="s">
        <v>2477</v>
      </c>
      <c r="H1516" s="1" t="s">
        <v>49</v>
      </c>
      <c r="I1516" s="1" t="s">
        <v>40</v>
      </c>
      <c r="J1516" s="1" t="s">
        <v>29</v>
      </c>
      <c r="K1516" s="1" t="s">
        <v>30</v>
      </c>
      <c r="L1516" s="1" t="s">
        <v>59</v>
      </c>
      <c r="M1516" s="1" t="s">
        <v>2478</v>
      </c>
      <c r="N1516" s="1">
        <v>0.56999999999999995</v>
      </c>
      <c r="O1516" s="1" t="s">
        <v>33</v>
      </c>
      <c r="P1516" s="1" t="s">
        <v>34</v>
      </c>
      <c r="Q1516" s="1" t="s">
        <v>45</v>
      </c>
      <c r="R1516" s="1" t="s">
        <v>663</v>
      </c>
      <c r="S1516" s="1">
        <v>90049</v>
      </c>
      <c r="T1516" s="3">
        <v>42153</v>
      </c>
      <c r="U1516" s="3">
        <v>42153</v>
      </c>
      <c r="V1516" s="1">
        <v>-80.53</v>
      </c>
      <c r="W1516" s="1">
        <v>71</v>
      </c>
      <c r="X1516" s="1">
        <v>1191.58</v>
      </c>
      <c r="Y1516" s="4">
        <v>37924</v>
      </c>
    </row>
    <row r="1517" spans="1:25" ht="12.75" customHeight="1" x14ac:dyDescent="0.25">
      <c r="A1517" s="1">
        <v>23338</v>
      </c>
      <c r="B1517" s="1" t="s">
        <v>25</v>
      </c>
      <c r="C1517" s="1">
        <v>0.05</v>
      </c>
      <c r="D1517" s="1">
        <v>165.2</v>
      </c>
      <c r="E1517" s="1">
        <v>19.989999999999998</v>
      </c>
      <c r="F1517" s="1">
        <v>2671</v>
      </c>
      <c r="G1517" s="1" t="s">
        <v>2479</v>
      </c>
      <c r="H1517" s="1" t="s">
        <v>49</v>
      </c>
      <c r="I1517" s="1" t="s">
        <v>40</v>
      </c>
      <c r="J1517" s="1" t="s">
        <v>29</v>
      </c>
      <c r="K1517" s="1" t="s">
        <v>141</v>
      </c>
      <c r="L1517" s="1" t="s">
        <v>59</v>
      </c>
      <c r="M1517" s="1" t="s">
        <v>562</v>
      </c>
      <c r="N1517" s="1">
        <v>0.59</v>
      </c>
      <c r="O1517" s="1" t="s">
        <v>33</v>
      </c>
      <c r="P1517" s="1" t="s">
        <v>136</v>
      </c>
      <c r="Q1517" s="1" t="s">
        <v>244</v>
      </c>
      <c r="R1517" s="1" t="s">
        <v>2446</v>
      </c>
      <c r="S1517" s="1">
        <v>37027</v>
      </c>
      <c r="T1517" s="3">
        <v>42153</v>
      </c>
      <c r="U1517" s="3">
        <v>42153</v>
      </c>
      <c r="V1517" s="1">
        <v>-48.957999999999998</v>
      </c>
      <c r="W1517" s="1">
        <v>42</v>
      </c>
      <c r="X1517" s="1">
        <v>6938.19</v>
      </c>
      <c r="Y1517" s="4">
        <v>90551</v>
      </c>
    </row>
    <row r="1518" spans="1:25" ht="12.75" customHeight="1" x14ac:dyDescent="0.25">
      <c r="A1518" s="1">
        <v>18147</v>
      </c>
      <c r="B1518" s="1" t="s">
        <v>47</v>
      </c>
      <c r="C1518" s="1">
        <v>0.03</v>
      </c>
      <c r="D1518" s="1">
        <v>41.32</v>
      </c>
      <c r="E1518" s="1">
        <v>58.66</v>
      </c>
      <c r="F1518" s="1">
        <v>2677</v>
      </c>
      <c r="G1518" s="1" t="s">
        <v>2480</v>
      </c>
      <c r="H1518" s="1" t="s">
        <v>27</v>
      </c>
      <c r="I1518" s="1" t="s">
        <v>58</v>
      </c>
      <c r="J1518" s="1" t="s">
        <v>41</v>
      </c>
      <c r="K1518" s="1" t="s">
        <v>50</v>
      </c>
      <c r="L1518" s="1" t="s">
        <v>86</v>
      </c>
      <c r="M1518" s="1" t="s">
        <v>2481</v>
      </c>
      <c r="N1518" s="1">
        <v>0.76</v>
      </c>
      <c r="O1518" s="1" t="s">
        <v>33</v>
      </c>
      <c r="P1518" s="1" t="s">
        <v>136</v>
      </c>
      <c r="Q1518" s="1" t="s">
        <v>137</v>
      </c>
      <c r="R1518" s="1" t="s">
        <v>2482</v>
      </c>
      <c r="S1518" s="1">
        <v>22601</v>
      </c>
      <c r="T1518" s="3">
        <v>42171</v>
      </c>
      <c r="U1518" s="3">
        <v>42172</v>
      </c>
      <c r="V1518" s="1">
        <v>-32.816000000000003</v>
      </c>
      <c r="W1518" s="1">
        <v>10</v>
      </c>
      <c r="X1518" s="1">
        <v>419.27</v>
      </c>
      <c r="Y1518" s="4">
        <v>86633</v>
      </c>
    </row>
    <row r="1519" spans="1:25" ht="12.75" customHeight="1" x14ac:dyDescent="0.25">
      <c r="A1519" s="1">
        <v>18148</v>
      </c>
      <c r="B1519" s="1" t="s">
        <v>47</v>
      </c>
      <c r="C1519" s="1">
        <v>0</v>
      </c>
      <c r="D1519" s="1">
        <v>6.88</v>
      </c>
      <c r="E1519" s="1">
        <v>2</v>
      </c>
      <c r="F1519" s="1">
        <v>2677</v>
      </c>
      <c r="G1519" s="1" t="s">
        <v>2480</v>
      </c>
      <c r="H1519" s="1" t="s">
        <v>49</v>
      </c>
      <c r="I1519" s="1" t="s">
        <v>58</v>
      </c>
      <c r="J1519" s="1" t="s">
        <v>29</v>
      </c>
      <c r="K1519" s="1" t="s">
        <v>93</v>
      </c>
      <c r="L1519" s="1" t="s">
        <v>31</v>
      </c>
      <c r="M1519" s="1" t="s">
        <v>662</v>
      </c>
      <c r="N1519" s="1">
        <v>0.39</v>
      </c>
      <c r="O1519" s="1" t="s">
        <v>33</v>
      </c>
      <c r="P1519" s="1" t="s">
        <v>136</v>
      </c>
      <c r="Q1519" s="1" t="s">
        <v>137</v>
      </c>
      <c r="R1519" s="1" t="s">
        <v>2482</v>
      </c>
      <c r="S1519" s="1">
        <v>22601</v>
      </c>
      <c r="T1519" s="3">
        <v>42171</v>
      </c>
      <c r="U1519" s="3">
        <v>42171</v>
      </c>
      <c r="V1519" s="1">
        <v>-15.61</v>
      </c>
      <c r="W1519" s="1">
        <v>5</v>
      </c>
      <c r="X1519" s="1">
        <v>36</v>
      </c>
      <c r="Y1519" s="4">
        <v>86633</v>
      </c>
    </row>
    <row r="1520" spans="1:25" ht="12.75" customHeight="1" x14ac:dyDescent="0.25">
      <c r="A1520" s="1">
        <v>22848</v>
      </c>
      <c r="B1520" s="1" t="s">
        <v>106</v>
      </c>
      <c r="C1520" s="1">
        <v>0.09</v>
      </c>
      <c r="D1520" s="1">
        <v>8.74</v>
      </c>
      <c r="E1520" s="1">
        <v>1.39</v>
      </c>
      <c r="F1520" s="1">
        <v>2684</v>
      </c>
      <c r="G1520" s="1" t="s">
        <v>2483</v>
      </c>
      <c r="H1520" s="1" t="s">
        <v>27</v>
      </c>
      <c r="I1520" s="1" t="s">
        <v>58</v>
      </c>
      <c r="J1520" s="1" t="s">
        <v>29</v>
      </c>
      <c r="K1520" s="1" t="s">
        <v>69</v>
      </c>
      <c r="L1520" s="1" t="s">
        <v>59</v>
      </c>
      <c r="M1520" s="1" t="s">
        <v>1482</v>
      </c>
      <c r="N1520" s="1">
        <v>0.38</v>
      </c>
      <c r="O1520" s="1" t="s">
        <v>33</v>
      </c>
      <c r="P1520" s="1" t="s">
        <v>136</v>
      </c>
      <c r="Q1520" s="1" t="s">
        <v>362</v>
      </c>
      <c r="R1520" s="1" t="s">
        <v>2484</v>
      </c>
      <c r="S1520" s="1">
        <v>33952</v>
      </c>
      <c r="T1520" s="3">
        <v>42050</v>
      </c>
      <c r="U1520" s="3">
        <v>42055</v>
      </c>
      <c r="V1520" s="1">
        <v>23.616</v>
      </c>
      <c r="W1520" s="1">
        <v>1</v>
      </c>
      <c r="X1520" s="1">
        <v>11.78</v>
      </c>
      <c r="Y1520" s="4">
        <v>89146</v>
      </c>
    </row>
    <row r="1521" spans="1:25" ht="12.75" customHeight="1" x14ac:dyDescent="0.25">
      <c r="A1521" s="1">
        <v>22849</v>
      </c>
      <c r="B1521" s="1" t="s">
        <v>106</v>
      </c>
      <c r="C1521" s="1">
        <v>0.09</v>
      </c>
      <c r="D1521" s="1">
        <v>18.97</v>
      </c>
      <c r="E1521" s="1">
        <v>9.0299999999999994</v>
      </c>
      <c r="F1521" s="1">
        <v>2684</v>
      </c>
      <c r="G1521" s="1" t="s">
        <v>2483</v>
      </c>
      <c r="H1521" s="1" t="s">
        <v>49</v>
      </c>
      <c r="I1521" s="1" t="s">
        <v>58</v>
      </c>
      <c r="J1521" s="1" t="s">
        <v>29</v>
      </c>
      <c r="K1521" s="1" t="s">
        <v>93</v>
      </c>
      <c r="L1521" s="1" t="s">
        <v>59</v>
      </c>
      <c r="M1521" s="1" t="s">
        <v>775</v>
      </c>
      <c r="N1521" s="1">
        <v>0.37</v>
      </c>
      <c r="O1521" s="1" t="s">
        <v>33</v>
      </c>
      <c r="P1521" s="1" t="s">
        <v>136</v>
      </c>
      <c r="Q1521" s="1" t="s">
        <v>362</v>
      </c>
      <c r="R1521" s="1" t="s">
        <v>2484</v>
      </c>
      <c r="S1521" s="1">
        <v>33952</v>
      </c>
      <c r="T1521" s="3">
        <v>42050</v>
      </c>
      <c r="U1521" s="3">
        <v>42055</v>
      </c>
      <c r="V1521" s="1">
        <v>-1748.0119999999999</v>
      </c>
      <c r="W1521" s="1">
        <v>1</v>
      </c>
      <c r="X1521" s="1">
        <v>20.96</v>
      </c>
      <c r="Y1521" s="4">
        <v>89146</v>
      </c>
    </row>
    <row r="1522" spans="1:25" ht="12.75" customHeight="1" x14ac:dyDescent="0.25">
      <c r="A1522" s="1">
        <v>25649</v>
      </c>
      <c r="B1522" s="1" t="s">
        <v>106</v>
      </c>
      <c r="C1522" s="1">
        <v>7.0000000000000007E-2</v>
      </c>
      <c r="D1522" s="1">
        <v>4.97</v>
      </c>
      <c r="E1522" s="1">
        <v>5.71</v>
      </c>
      <c r="F1522" s="1">
        <v>2684</v>
      </c>
      <c r="G1522" s="1" t="s">
        <v>2483</v>
      </c>
      <c r="H1522" s="1" t="s">
        <v>49</v>
      </c>
      <c r="I1522" s="1" t="s">
        <v>58</v>
      </c>
      <c r="J1522" s="1" t="s">
        <v>41</v>
      </c>
      <c r="K1522" s="1" t="s">
        <v>50</v>
      </c>
      <c r="L1522" s="1" t="s">
        <v>86</v>
      </c>
      <c r="M1522" s="1" t="s">
        <v>2485</v>
      </c>
      <c r="N1522" s="1">
        <v>0.54</v>
      </c>
      <c r="O1522" s="1" t="s">
        <v>33</v>
      </c>
      <c r="P1522" s="1" t="s">
        <v>136</v>
      </c>
      <c r="Q1522" s="1" t="s">
        <v>362</v>
      </c>
      <c r="R1522" s="1" t="s">
        <v>2484</v>
      </c>
      <c r="S1522" s="1">
        <v>33952</v>
      </c>
      <c r="T1522" s="3">
        <v>42104</v>
      </c>
      <c r="U1522" s="3">
        <v>42109</v>
      </c>
      <c r="V1522" s="1">
        <v>-180.15200000000002</v>
      </c>
      <c r="W1522" s="1">
        <v>5</v>
      </c>
      <c r="X1522" s="1">
        <v>26.66</v>
      </c>
      <c r="Y1522" s="4">
        <v>89148</v>
      </c>
    </row>
    <row r="1523" spans="1:25" ht="12.75" customHeight="1" x14ac:dyDescent="0.25">
      <c r="A1523" s="1">
        <v>25650</v>
      </c>
      <c r="B1523" s="1" t="s">
        <v>106</v>
      </c>
      <c r="C1523" s="1">
        <v>0.09</v>
      </c>
      <c r="D1523" s="1">
        <v>2.62</v>
      </c>
      <c r="E1523" s="1">
        <v>0.8</v>
      </c>
      <c r="F1523" s="1">
        <v>2684</v>
      </c>
      <c r="G1523" s="1" t="s">
        <v>2483</v>
      </c>
      <c r="H1523" s="1" t="s">
        <v>49</v>
      </c>
      <c r="I1523" s="1" t="s">
        <v>58</v>
      </c>
      <c r="J1523" s="1" t="s">
        <v>29</v>
      </c>
      <c r="K1523" s="1" t="s">
        <v>66</v>
      </c>
      <c r="L1523" s="1" t="s">
        <v>31</v>
      </c>
      <c r="M1523" s="1" t="s">
        <v>1409</v>
      </c>
      <c r="N1523" s="1">
        <v>0.39</v>
      </c>
      <c r="O1523" s="1" t="s">
        <v>33</v>
      </c>
      <c r="P1523" s="1" t="s">
        <v>136</v>
      </c>
      <c r="Q1523" s="1" t="s">
        <v>362</v>
      </c>
      <c r="R1523" s="1" t="s">
        <v>2484</v>
      </c>
      <c r="S1523" s="1">
        <v>33952</v>
      </c>
      <c r="T1523" s="3">
        <v>42104</v>
      </c>
      <c r="U1523" s="3">
        <v>42106</v>
      </c>
      <c r="V1523" s="1">
        <v>8.3879999999999999</v>
      </c>
      <c r="W1523" s="1">
        <v>12</v>
      </c>
      <c r="X1523" s="1">
        <v>29.55</v>
      </c>
      <c r="Y1523" s="4">
        <v>89148</v>
      </c>
    </row>
    <row r="1524" spans="1:25" ht="12.75" customHeight="1" x14ac:dyDescent="0.25">
      <c r="A1524" s="1">
        <v>25651</v>
      </c>
      <c r="B1524" s="1" t="s">
        <v>106</v>
      </c>
      <c r="C1524" s="1">
        <v>0.03</v>
      </c>
      <c r="D1524" s="1">
        <v>65.989999999999995</v>
      </c>
      <c r="E1524" s="1">
        <v>8.8000000000000007</v>
      </c>
      <c r="F1524" s="1">
        <v>2684</v>
      </c>
      <c r="G1524" s="1" t="s">
        <v>2483</v>
      </c>
      <c r="H1524" s="1" t="s">
        <v>49</v>
      </c>
      <c r="I1524" s="1" t="s">
        <v>58</v>
      </c>
      <c r="J1524" s="1" t="s">
        <v>77</v>
      </c>
      <c r="K1524" s="1" t="s">
        <v>78</v>
      </c>
      <c r="L1524" s="1" t="s">
        <v>59</v>
      </c>
      <c r="M1524" s="1" t="s">
        <v>751</v>
      </c>
      <c r="N1524" s="1">
        <v>0.57999999999999996</v>
      </c>
      <c r="O1524" s="1" t="s">
        <v>33</v>
      </c>
      <c r="P1524" s="1" t="s">
        <v>136</v>
      </c>
      <c r="Q1524" s="1" t="s">
        <v>362</v>
      </c>
      <c r="R1524" s="1" t="s">
        <v>2484</v>
      </c>
      <c r="S1524" s="1">
        <v>33952</v>
      </c>
      <c r="T1524" s="3">
        <v>42104</v>
      </c>
      <c r="U1524" s="3">
        <v>42104</v>
      </c>
      <c r="V1524" s="1">
        <v>9.939899999999998</v>
      </c>
      <c r="W1524" s="1">
        <v>21</v>
      </c>
      <c r="X1524" s="1">
        <v>1237.4000000000001</v>
      </c>
      <c r="Y1524" s="4">
        <v>89148</v>
      </c>
    </row>
    <row r="1525" spans="1:25" ht="12.75" customHeight="1" x14ac:dyDescent="0.25">
      <c r="A1525" s="1">
        <v>21114</v>
      </c>
      <c r="B1525" s="1" t="s">
        <v>25</v>
      </c>
      <c r="C1525" s="1">
        <v>0</v>
      </c>
      <c r="D1525" s="1">
        <v>7.38</v>
      </c>
      <c r="E1525" s="1">
        <v>11.51</v>
      </c>
      <c r="F1525" s="1">
        <v>2685</v>
      </c>
      <c r="G1525" s="1" t="s">
        <v>2486</v>
      </c>
      <c r="H1525" s="1" t="s">
        <v>49</v>
      </c>
      <c r="I1525" s="1" t="s">
        <v>58</v>
      </c>
      <c r="J1525" s="1" t="s">
        <v>29</v>
      </c>
      <c r="K1525" s="1" t="s">
        <v>109</v>
      </c>
      <c r="L1525" s="1" t="s">
        <v>59</v>
      </c>
      <c r="M1525" s="1" t="s">
        <v>2487</v>
      </c>
      <c r="N1525" s="1">
        <v>0.36</v>
      </c>
      <c r="O1525" s="1" t="s">
        <v>33</v>
      </c>
      <c r="P1525" s="1" t="s">
        <v>53</v>
      </c>
      <c r="Q1525" s="1" t="s">
        <v>71</v>
      </c>
      <c r="R1525" s="1" t="s">
        <v>2488</v>
      </c>
      <c r="S1525" s="1">
        <v>11803</v>
      </c>
      <c r="T1525" s="3">
        <v>42098</v>
      </c>
      <c r="U1525" s="3">
        <v>42099</v>
      </c>
      <c r="V1525" s="1">
        <v>-66.170999999999992</v>
      </c>
      <c r="W1525" s="1">
        <v>2</v>
      </c>
      <c r="X1525" s="1">
        <v>17.64</v>
      </c>
      <c r="Y1525" s="4">
        <v>89147</v>
      </c>
    </row>
    <row r="1526" spans="1:25" ht="12.75" customHeight="1" x14ac:dyDescent="0.25">
      <c r="A1526" s="1">
        <v>23299</v>
      </c>
      <c r="B1526" s="1" t="s">
        <v>47</v>
      </c>
      <c r="C1526" s="1">
        <v>0.09</v>
      </c>
      <c r="D1526" s="1">
        <v>3.75</v>
      </c>
      <c r="E1526" s="1">
        <v>0.5</v>
      </c>
      <c r="F1526" s="1">
        <v>2689</v>
      </c>
      <c r="G1526" s="1" t="s">
        <v>2489</v>
      </c>
      <c r="H1526" s="1" t="s">
        <v>49</v>
      </c>
      <c r="I1526" s="1" t="s">
        <v>40</v>
      </c>
      <c r="J1526" s="1" t="s">
        <v>29</v>
      </c>
      <c r="K1526" s="1" t="s">
        <v>134</v>
      </c>
      <c r="L1526" s="1" t="s">
        <v>59</v>
      </c>
      <c r="M1526" s="1" t="s">
        <v>2490</v>
      </c>
      <c r="N1526" s="1">
        <v>0.37</v>
      </c>
      <c r="O1526" s="1" t="s">
        <v>33</v>
      </c>
      <c r="P1526" s="1" t="s">
        <v>53</v>
      </c>
      <c r="Q1526" s="1" t="s">
        <v>54</v>
      </c>
      <c r="R1526" s="1" t="s">
        <v>2491</v>
      </c>
      <c r="S1526" s="1">
        <v>7011</v>
      </c>
      <c r="T1526" s="3">
        <v>42128</v>
      </c>
      <c r="U1526" s="3">
        <v>42130</v>
      </c>
      <c r="V1526" s="1">
        <v>51.218699999999998</v>
      </c>
      <c r="W1526" s="1">
        <v>21</v>
      </c>
      <c r="X1526" s="1">
        <v>74.23</v>
      </c>
      <c r="Y1526" s="4">
        <v>90624</v>
      </c>
    </row>
    <row r="1527" spans="1:25" ht="12.75" customHeight="1" x14ac:dyDescent="0.25">
      <c r="A1527" s="1">
        <v>23298</v>
      </c>
      <c r="B1527" s="1" t="s">
        <v>47</v>
      </c>
      <c r="C1527" s="1">
        <v>0.01</v>
      </c>
      <c r="D1527" s="1">
        <v>30.98</v>
      </c>
      <c r="E1527" s="1">
        <v>9.18</v>
      </c>
      <c r="F1527" s="1">
        <v>2693</v>
      </c>
      <c r="G1527" s="1" t="s">
        <v>2492</v>
      </c>
      <c r="H1527" s="1" t="s">
        <v>49</v>
      </c>
      <c r="I1527" s="1" t="s">
        <v>40</v>
      </c>
      <c r="J1527" s="1" t="s">
        <v>29</v>
      </c>
      <c r="K1527" s="1" t="s">
        <v>93</v>
      </c>
      <c r="L1527" s="1" t="s">
        <v>59</v>
      </c>
      <c r="M1527" s="1" t="s">
        <v>2357</v>
      </c>
      <c r="N1527" s="1">
        <v>0.4</v>
      </c>
      <c r="O1527" s="1" t="s">
        <v>33</v>
      </c>
      <c r="P1527" s="1" t="s">
        <v>53</v>
      </c>
      <c r="Q1527" s="1" t="s">
        <v>149</v>
      </c>
      <c r="R1527" s="1" t="s">
        <v>1104</v>
      </c>
      <c r="S1527" s="1">
        <v>5201</v>
      </c>
      <c r="T1527" s="3">
        <v>42128</v>
      </c>
      <c r="U1527" s="3">
        <v>42128</v>
      </c>
      <c r="V1527" s="1">
        <v>380.46800000000002</v>
      </c>
      <c r="W1527" s="1">
        <v>20</v>
      </c>
      <c r="X1527" s="1">
        <v>627.19000000000005</v>
      </c>
      <c r="Y1527" s="4">
        <v>90624</v>
      </c>
    </row>
    <row r="1528" spans="1:25" ht="12.75" customHeight="1" x14ac:dyDescent="0.25">
      <c r="A1528" s="1">
        <v>18354</v>
      </c>
      <c r="B1528" s="1" t="s">
        <v>47</v>
      </c>
      <c r="C1528" s="1">
        <v>0.05</v>
      </c>
      <c r="D1528" s="1">
        <v>107.53</v>
      </c>
      <c r="E1528" s="1">
        <v>5.81</v>
      </c>
      <c r="F1528" s="1">
        <v>2696</v>
      </c>
      <c r="G1528" s="1" t="s">
        <v>2493</v>
      </c>
      <c r="H1528" s="1" t="s">
        <v>49</v>
      </c>
      <c r="I1528" s="1" t="s">
        <v>40</v>
      </c>
      <c r="J1528" s="1" t="s">
        <v>41</v>
      </c>
      <c r="K1528" s="1" t="s">
        <v>50</v>
      </c>
      <c r="L1528" s="1" t="s">
        <v>86</v>
      </c>
      <c r="M1528" s="1" t="s">
        <v>1653</v>
      </c>
      <c r="N1528" s="1">
        <v>0.65</v>
      </c>
      <c r="O1528" s="1" t="s">
        <v>33</v>
      </c>
      <c r="P1528" s="1" t="s">
        <v>136</v>
      </c>
      <c r="Q1528" s="1" t="s">
        <v>1278</v>
      </c>
      <c r="R1528" s="1" t="s">
        <v>2494</v>
      </c>
      <c r="S1528" s="1">
        <v>35401</v>
      </c>
      <c r="T1528" s="3">
        <v>42068</v>
      </c>
      <c r="U1528" s="3">
        <v>42069</v>
      </c>
      <c r="V1528" s="1">
        <v>-89.418000000000006</v>
      </c>
      <c r="W1528" s="1">
        <v>6</v>
      </c>
      <c r="X1528" s="1">
        <v>612.91999999999996</v>
      </c>
      <c r="Y1528" s="4">
        <v>87676</v>
      </c>
    </row>
    <row r="1529" spans="1:25" ht="12.75" customHeight="1" x14ac:dyDescent="0.25">
      <c r="A1529" s="1">
        <v>19506</v>
      </c>
      <c r="B1529" s="1" t="s">
        <v>47</v>
      </c>
      <c r="C1529" s="1">
        <v>0.04</v>
      </c>
      <c r="D1529" s="1">
        <v>1.74</v>
      </c>
      <c r="E1529" s="1">
        <v>4.08</v>
      </c>
      <c r="F1529" s="1">
        <v>2697</v>
      </c>
      <c r="G1529" s="1" t="s">
        <v>2495</v>
      </c>
      <c r="H1529" s="1" t="s">
        <v>49</v>
      </c>
      <c r="I1529" s="1" t="s">
        <v>28</v>
      </c>
      <c r="J1529" s="1" t="s">
        <v>41</v>
      </c>
      <c r="K1529" s="1" t="s">
        <v>50</v>
      </c>
      <c r="L1529" s="1" t="s">
        <v>51</v>
      </c>
      <c r="M1529" s="1" t="s">
        <v>219</v>
      </c>
      <c r="N1529" s="1">
        <v>0.53</v>
      </c>
      <c r="O1529" s="1" t="s">
        <v>33</v>
      </c>
      <c r="P1529" s="1" t="s">
        <v>136</v>
      </c>
      <c r="Q1529" s="1" t="s">
        <v>1278</v>
      </c>
      <c r="R1529" s="1" t="s">
        <v>2496</v>
      </c>
      <c r="S1529" s="1">
        <v>35216</v>
      </c>
      <c r="T1529" s="3">
        <v>42058</v>
      </c>
      <c r="U1529" s="3">
        <v>42060</v>
      </c>
      <c r="V1529" s="1">
        <v>9.2519999999999989</v>
      </c>
      <c r="W1529" s="1">
        <v>16</v>
      </c>
      <c r="X1529" s="1">
        <v>29.08</v>
      </c>
      <c r="Y1529" s="4">
        <v>87678</v>
      </c>
    </row>
    <row r="1530" spans="1:25" ht="12.75" customHeight="1" x14ac:dyDescent="0.25">
      <c r="A1530" s="1">
        <v>19507</v>
      </c>
      <c r="B1530" s="1" t="s">
        <v>47</v>
      </c>
      <c r="C1530" s="1">
        <v>0.01</v>
      </c>
      <c r="D1530" s="1">
        <v>119.99</v>
      </c>
      <c r="E1530" s="1">
        <v>56.14</v>
      </c>
      <c r="F1530" s="1">
        <v>2697</v>
      </c>
      <c r="G1530" s="1" t="s">
        <v>2495</v>
      </c>
      <c r="H1530" s="1" t="s">
        <v>39</v>
      </c>
      <c r="I1530" s="1" t="s">
        <v>28</v>
      </c>
      <c r="J1530" s="1" t="s">
        <v>77</v>
      </c>
      <c r="K1530" s="1" t="s">
        <v>85</v>
      </c>
      <c r="L1530" s="1" t="s">
        <v>121</v>
      </c>
      <c r="M1530" s="1" t="s">
        <v>318</v>
      </c>
      <c r="N1530" s="1">
        <v>0.39</v>
      </c>
      <c r="O1530" s="1" t="s">
        <v>33</v>
      </c>
      <c r="P1530" s="1" t="s">
        <v>136</v>
      </c>
      <c r="Q1530" s="1" t="s">
        <v>1278</v>
      </c>
      <c r="R1530" s="1" t="s">
        <v>2496</v>
      </c>
      <c r="S1530" s="1">
        <v>35216</v>
      </c>
      <c r="T1530" s="3">
        <v>42058</v>
      </c>
      <c r="U1530" s="3">
        <v>42059</v>
      </c>
      <c r="V1530" s="1">
        <v>-1197.0419999999999</v>
      </c>
      <c r="W1530" s="1">
        <v>21</v>
      </c>
      <c r="X1530" s="1">
        <v>2569.5700000000002</v>
      </c>
      <c r="Y1530" s="4">
        <v>87678</v>
      </c>
    </row>
    <row r="1531" spans="1:25" x14ac:dyDescent="0.25">
      <c r="A1531" s="1">
        <v>21580</v>
      </c>
      <c r="B1531" s="1" t="s">
        <v>47</v>
      </c>
      <c r="C1531" s="1">
        <v>0.06</v>
      </c>
      <c r="D1531" s="1">
        <v>4.9800000000000004</v>
      </c>
      <c r="E1531" s="1">
        <v>4.95</v>
      </c>
      <c r="F1531" s="1">
        <v>2699</v>
      </c>
      <c r="G1531" s="1" t="s">
        <v>2497</v>
      </c>
      <c r="H1531" s="1" t="s">
        <v>49</v>
      </c>
      <c r="I1531" s="1" t="s">
        <v>28</v>
      </c>
      <c r="J1531" s="1" t="s">
        <v>29</v>
      </c>
      <c r="K1531" s="1" t="s">
        <v>109</v>
      </c>
      <c r="L1531" s="1" t="s">
        <v>59</v>
      </c>
      <c r="M1531" s="1" t="s">
        <v>2498</v>
      </c>
      <c r="N1531" s="1">
        <v>0.37</v>
      </c>
      <c r="O1531" s="1" t="s">
        <v>33</v>
      </c>
      <c r="P1531" s="1" t="s">
        <v>34</v>
      </c>
      <c r="Q1531" s="1" t="s">
        <v>378</v>
      </c>
      <c r="R1531" s="1" t="s">
        <v>2499</v>
      </c>
      <c r="S1531" s="1">
        <v>86442</v>
      </c>
      <c r="T1531" s="3">
        <v>42146</v>
      </c>
      <c r="U1531" s="3">
        <v>42148</v>
      </c>
      <c r="V1531" s="1">
        <v>-103.224</v>
      </c>
      <c r="W1531" s="1">
        <v>16</v>
      </c>
      <c r="X1531" s="1">
        <v>78.989999999999995</v>
      </c>
      <c r="Y1531" s="4">
        <v>87677</v>
      </c>
    </row>
    <row r="1532" spans="1:25" x14ac:dyDescent="0.25">
      <c r="A1532" s="1">
        <v>20983</v>
      </c>
      <c r="B1532" s="1" t="s">
        <v>37</v>
      </c>
      <c r="C1532" s="1">
        <v>0.04</v>
      </c>
      <c r="D1532" s="1">
        <v>70.98</v>
      </c>
      <c r="E1532" s="1">
        <v>26.74</v>
      </c>
      <c r="F1532" s="1">
        <v>2699</v>
      </c>
      <c r="G1532" s="1" t="s">
        <v>2497</v>
      </c>
      <c r="H1532" s="1" t="s">
        <v>39</v>
      </c>
      <c r="I1532" s="1" t="s">
        <v>28</v>
      </c>
      <c r="J1532" s="1" t="s">
        <v>41</v>
      </c>
      <c r="K1532" s="1" t="s">
        <v>191</v>
      </c>
      <c r="L1532" s="1" t="s">
        <v>121</v>
      </c>
      <c r="M1532" s="1" t="s">
        <v>2500</v>
      </c>
      <c r="N1532" s="1">
        <v>0.6</v>
      </c>
      <c r="O1532" s="1" t="s">
        <v>33</v>
      </c>
      <c r="P1532" s="1" t="s">
        <v>34</v>
      </c>
      <c r="Q1532" s="1" t="s">
        <v>378</v>
      </c>
      <c r="R1532" s="1" t="s">
        <v>2499</v>
      </c>
      <c r="S1532" s="1">
        <v>86442</v>
      </c>
      <c r="T1532" s="3">
        <v>42102</v>
      </c>
      <c r="U1532" s="3">
        <v>42104</v>
      </c>
      <c r="V1532" s="1">
        <v>-84.628799999999998</v>
      </c>
      <c r="W1532" s="1">
        <v>19</v>
      </c>
      <c r="X1532" s="1">
        <v>1345.33</v>
      </c>
      <c r="Y1532" s="4">
        <v>87679</v>
      </c>
    </row>
    <row r="1533" spans="1:25" ht="12.75" customHeight="1" x14ac:dyDescent="0.25">
      <c r="A1533" s="1">
        <v>24151</v>
      </c>
      <c r="B1533" s="1" t="s">
        <v>47</v>
      </c>
      <c r="C1533" s="1">
        <v>0.06</v>
      </c>
      <c r="D1533" s="1">
        <v>3.6</v>
      </c>
      <c r="E1533" s="1">
        <v>2.2000000000000002</v>
      </c>
      <c r="F1533" s="1">
        <v>2704</v>
      </c>
      <c r="G1533" s="1" t="s">
        <v>2501</v>
      </c>
      <c r="H1533" s="1" t="s">
        <v>49</v>
      </c>
      <c r="I1533" s="1" t="s">
        <v>114</v>
      </c>
      <c r="J1533" s="1" t="s">
        <v>29</v>
      </c>
      <c r="K1533" s="1" t="s">
        <v>93</v>
      </c>
      <c r="L1533" s="1" t="s">
        <v>31</v>
      </c>
      <c r="M1533" s="1" t="s">
        <v>1669</v>
      </c>
      <c r="N1533" s="1">
        <v>0.39</v>
      </c>
      <c r="O1533" s="1" t="s">
        <v>33</v>
      </c>
      <c r="P1533" s="1" t="s">
        <v>136</v>
      </c>
      <c r="Q1533" s="1" t="s">
        <v>362</v>
      </c>
      <c r="R1533" s="1" t="s">
        <v>2502</v>
      </c>
      <c r="S1533" s="1">
        <v>32503</v>
      </c>
      <c r="T1533" s="3">
        <v>42124</v>
      </c>
      <c r="U1533" s="3">
        <v>42126</v>
      </c>
      <c r="V1533" s="1">
        <v>2755.6422000000002</v>
      </c>
      <c r="W1533" s="1">
        <v>4</v>
      </c>
      <c r="X1533" s="1">
        <v>15.19</v>
      </c>
      <c r="Y1533" s="4">
        <v>91407</v>
      </c>
    </row>
    <row r="1534" spans="1:25" ht="12.75" customHeight="1" x14ac:dyDescent="0.25">
      <c r="A1534" s="1">
        <v>21979</v>
      </c>
      <c r="B1534" s="1" t="s">
        <v>106</v>
      </c>
      <c r="C1534" s="1">
        <v>0.03</v>
      </c>
      <c r="D1534" s="1">
        <v>13.48</v>
      </c>
      <c r="E1534" s="1">
        <v>4.51</v>
      </c>
      <c r="F1534" s="1">
        <v>2704</v>
      </c>
      <c r="G1534" s="1" t="s">
        <v>2501</v>
      </c>
      <c r="H1534" s="1" t="s">
        <v>27</v>
      </c>
      <c r="I1534" s="1" t="s">
        <v>114</v>
      </c>
      <c r="J1534" s="1" t="s">
        <v>29</v>
      </c>
      <c r="K1534" s="1" t="s">
        <v>141</v>
      </c>
      <c r="L1534" s="1" t="s">
        <v>59</v>
      </c>
      <c r="M1534" s="1" t="s">
        <v>2503</v>
      </c>
      <c r="N1534" s="1">
        <v>0.59</v>
      </c>
      <c r="O1534" s="1" t="s">
        <v>33</v>
      </c>
      <c r="P1534" s="1" t="s">
        <v>136</v>
      </c>
      <c r="Q1534" s="1" t="s">
        <v>362</v>
      </c>
      <c r="R1534" s="1" t="s">
        <v>2502</v>
      </c>
      <c r="S1534" s="1">
        <v>32503</v>
      </c>
      <c r="T1534" s="3">
        <v>42124</v>
      </c>
      <c r="U1534" s="3">
        <v>42128</v>
      </c>
      <c r="V1534" s="1">
        <v>-256.01800000000003</v>
      </c>
      <c r="W1534" s="1">
        <v>4</v>
      </c>
      <c r="X1534" s="1">
        <v>59.49</v>
      </c>
      <c r="Y1534" s="4">
        <v>91408</v>
      </c>
    </row>
    <row r="1535" spans="1:25" ht="12.75" customHeight="1" x14ac:dyDescent="0.25">
      <c r="A1535" s="1">
        <v>18898</v>
      </c>
      <c r="B1535" s="1" t="s">
        <v>56</v>
      </c>
      <c r="C1535" s="1">
        <v>7.0000000000000007E-2</v>
      </c>
      <c r="D1535" s="1">
        <v>60.97</v>
      </c>
      <c r="E1535" s="1">
        <v>4.5</v>
      </c>
      <c r="F1535" s="1">
        <v>2709</v>
      </c>
      <c r="G1535" s="1" t="s">
        <v>2504</v>
      </c>
      <c r="H1535" s="1" t="s">
        <v>49</v>
      </c>
      <c r="I1535" s="1" t="s">
        <v>114</v>
      </c>
      <c r="J1535" s="1" t="s">
        <v>29</v>
      </c>
      <c r="K1535" s="1" t="s">
        <v>257</v>
      </c>
      <c r="L1535" s="1" t="s">
        <v>59</v>
      </c>
      <c r="M1535" s="1" t="s">
        <v>2132</v>
      </c>
      <c r="N1535" s="1">
        <v>0.56000000000000005</v>
      </c>
      <c r="O1535" s="1" t="s">
        <v>33</v>
      </c>
      <c r="P1535" s="1" t="s">
        <v>53</v>
      </c>
      <c r="Q1535" s="1" t="s">
        <v>415</v>
      </c>
      <c r="R1535" s="1" t="s">
        <v>2505</v>
      </c>
      <c r="S1535" s="1">
        <v>21042</v>
      </c>
      <c r="T1535" s="3">
        <v>42152</v>
      </c>
      <c r="U1535" s="3">
        <v>42154</v>
      </c>
      <c r="V1535" s="1">
        <v>-41.77</v>
      </c>
      <c r="W1535" s="1">
        <v>1</v>
      </c>
      <c r="X1535" s="1">
        <v>57.84</v>
      </c>
      <c r="Y1535" s="4">
        <v>89240</v>
      </c>
    </row>
    <row r="1536" spans="1:25" ht="12.75" customHeight="1" x14ac:dyDescent="0.25">
      <c r="A1536" s="1">
        <v>18899</v>
      </c>
      <c r="B1536" s="1" t="s">
        <v>56</v>
      </c>
      <c r="C1536" s="1">
        <v>0</v>
      </c>
      <c r="D1536" s="1">
        <v>90.98</v>
      </c>
      <c r="E1536" s="1">
        <v>56.2</v>
      </c>
      <c r="F1536" s="1">
        <v>2709</v>
      </c>
      <c r="G1536" s="1" t="s">
        <v>2504</v>
      </c>
      <c r="H1536" s="1" t="s">
        <v>49</v>
      </c>
      <c r="I1536" s="1" t="s">
        <v>114</v>
      </c>
      <c r="J1536" s="1" t="s">
        <v>41</v>
      </c>
      <c r="K1536" s="1" t="s">
        <v>50</v>
      </c>
      <c r="L1536" s="1" t="s">
        <v>86</v>
      </c>
      <c r="M1536" s="1" t="s">
        <v>1061</v>
      </c>
      <c r="N1536" s="1">
        <v>0.74</v>
      </c>
      <c r="O1536" s="1" t="s">
        <v>33</v>
      </c>
      <c r="P1536" s="1" t="s">
        <v>53</v>
      </c>
      <c r="Q1536" s="1" t="s">
        <v>415</v>
      </c>
      <c r="R1536" s="1" t="s">
        <v>2505</v>
      </c>
      <c r="S1536" s="1">
        <v>21042</v>
      </c>
      <c r="T1536" s="3">
        <v>42152</v>
      </c>
      <c r="U1536" s="3">
        <v>42154</v>
      </c>
      <c r="V1536" s="1">
        <v>-1014.11</v>
      </c>
      <c r="W1536" s="1">
        <v>15</v>
      </c>
      <c r="X1536" s="1">
        <v>1425.71</v>
      </c>
      <c r="Y1536" s="4">
        <v>89240</v>
      </c>
    </row>
    <row r="1537" spans="1:25" ht="12.75" customHeight="1" x14ac:dyDescent="0.25">
      <c r="A1537" s="1">
        <v>18855</v>
      </c>
      <c r="B1537" s="1" t="s">
        <v>47</v>
      </c>
      <c r="C1537" s="1">
        <v>7.0000000000000007E-2</v>
      </c>
      <c r="D1537" s="1">
        <v>2.88</v>
      </c>
      <c r="E1537" s="1">
        <v>0.5</v>
      </c>
      <c r="F1537" s="1">
        <v>2713</v>
      </c>
      <c r="G1537" s="1" t="s">
        <v>2506</v>
      </c>
      <c r="H1537" s="1" t="s">
        <v>49</v>
      </c>
      <c r="I1537" s="1" t="s">
        <v>28</v>
      </c>
      <c r="J1537" s="1" t="s">
        <v>29</v>
      </c>
      <c r="K1537" s="1" t="s">
        <v>134</v>
      </c>
      <c r="L1537" s="1" t="s">
        <v>59</v>
      </c>
      <c r="M1537" s="1" t="s">
        <v>2507</v>
      </c>
      <c r="N1537" s="1">
        <v>0.39</v>
      </c>
      <c r="O1537" s="1" t="s">
        <v>33</v>
      </c>
      <c r="P1537" s="1" t="s">
        <v>61</v>
      </c>
      <c r="Q1537" s="1" t="s">
        <v>300</v>
      </c>
      <c r="R1537" s="1" t="s">
        <v>2508</v>
      </c>
      <c r="S1537" s="1">
        <v>49001</v>
      </c>
      <c r="T1537" s="3">
        <v>42176</v>
      </c>
      <c r="U1537" s="3">
        <v>42179</v>
      </c>
      <c r="V1537" s="1">
        <v>17.429400000000001</v>
      </c>
      <c r="W1537" s="1">
        <v>9</v>
      </c>
      <c r="X1537" s="1">
        <v>25.26</v>
      </c>
      <c r="Y1537" s="4">
        <v>88701</v>
      </c>
    </row>
    <row r="1538" spans="1:25" ht="12.75" customHeight="1" x14ac:dyDescent="0.25">
      <c r="A1538" s="1">
        <v>18856</v>
      </c>
      <c r="B1538" s="1" t="s">
        <v>47</v>
      </c>
      <c r="C1538" s="1">
        <v>0.03</v>
      </c>
      <c r="D1538" s="1">
        <v>348.21</v>
      </c>
      <c r="E1538" s="1">
        <v>40.19</v>
      </c>
      <c r="F1538" s="1">
        <v>2713</v>
      </c>
      <c r="G1538" s="1" t="s">
        <v>2506</v>
      </c>
      <c r="H1538" s="1" t="s">
        <v>39</v>
      </c>
      <c r="I1538" s="1" t="s">
        <v>28</v>
      </c>
      <c r="J1538" s="1" t="s">
        <v>41</v>
      </c>
      <c r="K1538" s="1" t="s">
        <v>152</v>
      </c>
      <c r="L1538" s="1" t="s">
        <v>121</v>
      </c>
      <c r="M1538" s="1" t="s">
        <v>1572</v>
      </c>
      <c r="N1538" s="1">
        <v>0.62</v>
      </c>
      <c r="O1538" s="1" t="s">
        <v>33</v>
      </c>
      <c r="P1538" s="1" t="s">
        <v>61</v>
      </c>
      <c r="Q1538" s="1" t="s">
        <v>300</v>
      </c>
      <c r="R1538" s="1" t="s">
        <v>2508</v>
      </c>
      <c r="S1538" s="1">
        <v>49001</v>
      </c>
      <c r="T1538" s="3">
        <v>42176</v>
      </c>
      <c r="U1538" s="3">
        <v>42177</v>
      </c>
      <c r="V1538" s="1">
        <v>-178.86960000000002</v>
      </c>
      <c r="W1538" s="1">
        <v>2</v>
      </c>
      <c r="X1538" s="1">
        <v>736.16</v>
      </c>
      <c r="Y1538" s="4">
        <v>88701</v>
      </c>
    </row>
    <row r="1539" spans="1:25" ht="12.75" customHeight="1" x14ac:dyDescent="0.25">
      <c r="A1539" s="1">
        <v>21690</v>
      </c>
      <c r="B1539" s="1" t="s">
        <v>106</v>
      </c>
      <c r="C1539" s="1">
        <v>0.01</v>
      </c>
      <c r="D1539" s="1">
        <v>29.89</v>
      </c>
      <c r="E1539" s="1">
        <v>1.99</v>
      </c>
      <c r="F1539" s="1">
        <v>2715</v>
      </c>
      <c r="G1539" s="1" t="s">
        <v>2509</v>
      </c>
      <c r="H1539" s="1" t="s">
        <v>49</v>
      </c>
      <c r="I1539" s="1" t="s">
        <v>28</v>
      </c>
      <c r="J1539" s="1" t="s">
        <v>77</v>
      </c>
      <c r="K1539" s="1" t="s">
        <v>180</v>
      </c>
      <c r="L1539" s="1" t="s">
        <v>51</v>
      </c>
      <c r="M1539" s="1" t="s">
        <v>1311</v>
      </c>
      <c r="N1539" s="1">
        <v>0.5</v>
      </c>
      <c r="O1539" s="1" t="s">
        <v>33</v>
      </c>
      <c r="P1539" s="1" t="s">
        <v>61</v>
      </c>
      <c r="Q1539" s="1" t="s">
        <v>300</v>
      </c>
      <c r="R1539" s="1" t="s">
        <v>2510</v>
      </c>
      <c r="S1539" s="1">
        <v>48911</v>
      </c>
      <c r="T1539" s="3">
        <v>42016</v>
      </c>
      <c r="U1539" s="3">
        <v>42020</v>
      </c>
      <c r="V1539" s="1">
        <v>-74.64</v>
      </c>
      <c r="W1539" s="1">
        <v>1</v>
      </c>
      <c r="X1539" s="1">
        <v>31.96</v>
      </c>
      <c r="Y1539" s="4">
        <v>88702</v>
      </c>
    </row>
    <row r="1540" spans="1:25" ht="12.75" customHeight="1" x14ac:dyDescent="0.25">
      <c r="A1540" s="1">
        <v>21863</v>
      </c>
      <c r="B1540" s="1" t="s">
        <v>47</v>
      </c>
      <c r="C1540" s="1">
        <v>0.1</v>
      </c>
      <c r="D1540" s="1">
        <v>6.74</v>
      </c>
      <c r="E1540" s="1">
        <v>1.72</v>
      </c>
      <c r="F1540" s="1">
        <v>2718</v>
      </c>
      <c r="G1540" s="1" t="s">
        <v>2511</v>
      </c>
      <c r="H1540" s="1" t="s">
        <v>49</v>
      </c>
      <c r="I1540" s="1" t="s">
        <v>114</v>
      </c>
      <c r="J1540" s="1" t="s">
        <v>29</v>
      </c>
      <c r="K1540" s="1" t="s">
        <v>93</v>
      </c>
      <c r="L1540" s="1" t="s">
        <v>31</v>
      </c>
      <c r="M1540" s="1" t="s">
        <v>2512</v>
      </c>
      <c r="N1540" s="1">
        <v>0.35</v>
      </c>
      <c r="O1540" s="1" t="s">
        <v>33</v>
      </c>
      <c r="P1540" s="1" t="s">
        <v>61</v>
      </c>
      <c r="Q1540" s="1" t="s">
        <v>178</v>
      </c>
      <c r="R1540" s="1" t="s">
        <v>2510</v>
      </c>
      <c r="S1540" s="1">
        <v>60438</v>
      </c>
      <c r="T1540" s="3">
        <v>42064</v>
      </c>
      <c r="U1540" s="3">
        <v>42066</v>
      </c>
      <c r="V1540" s="1">
        <v>65.41</v>
      </c>
      <c r="W1540" s="1">
        <v>15</v>
      </c>
      <c r="X1540" s="1">
        <v>98.17</v>
      </c>
      <c r="Y1540" s="4">
        <v>89394</v>
      </c>
    </row>
    <row r="1541" spans="1:25" ht="12.75" customHeight="1" x14ac:dyDescent="0.25">
      <c r="A1541" s="1">
        <v>21399</v>
      </c>
      <c r="B1541" s="1" t="s">
        <v>47</v>
      </c>
      <c r="C1541" s="1">
        <v>0</v>
      </c>
      <c r="D1541" s="1">
        <v>40.479999999999997</v>
      </c>
      <c r="E1541" s="1">
        <v>19.989999999999998</v>
      </c>
      <c r="F1541" s="1">
        <v>2720</v>
      </c>
      <c r="G1541" s="1" t="s">
        <v>2513</v>
      </c>
      <c r="H1541" s="1" t="s">
        <v>49</v>
      </c>
      <c r="I1541" s="1" t="s">
        <v>58</v>
      </c>
      <c r="J1541" s="1" t="s">
        <v>77</v>
      </c>
      <c r="K1541" s="1" t="s">
        <v>180</v>
      </c>
      <c r="L1541" s="1" t="s">
        <v>59</v>
      </c>
      <c r="M1541" s="1" t="s">
        <v>830</v>
      </c>
      <c r="N1541" s="1">
        <v>0.77</v>
      </c>
      <c r="O1541" s="1" t="s">
        <v>33</v>
      </c>
      <c r="P1541" s="1" t="s">
        <v>136</v>
      </c>
      <c r="Q1541" s="1" t="s">
        <v>387</v>
      </c>
      <c r="R1541" s="1" t="s">
        <v>2514</v>
      </c>
      <c r="S1541" s="1">
        <v>30721</v>
      </c>
      <c r="T1541" s="3">
        <v>42171</v>
      </c>
      <c r="U1541" s="3">
        <v>42172</v>
      </c>
      <c r="V1541" s="1">
        <v>-25.634</v>
      </c>
      <c r="W1541" s="1">
        <v>6</v>
      </c>
      <c r="X1541" s="1">
        <v>264.95</v>
      </c>
      <c r="Y1541" s="4">
        <v>88766</v>
      </c>
    </row>
    <row r="1542" spans="1:25" ht="12.75" customHeight="1" x14ac:dyDescent="0.25">
      <c r="A1542" s="1">
        <v>19907</v>
      </c>
      <c r="B1542" s="1" t="s">
        <v>47</v>
      </c>
      <c r="C1542" s="1">
        <v>0.06</v>
      </c>
      <c r="D1542" s="1">
        <v>4.9800000000000004</v>
      </c>
      <c r="E1542" s="1">
        <v>7.44</v>
      </c>
      <c r="F1542" s="1">
        <v>2724</v>
      </c>
      <c r="G1542" s="1" t="s">
        <v>2515</v>
      </c>
      <c r="H1542" s="1" t="s">
        <v>49</v>
      </c>
      <c r="I1542" s="1" t="s">
        <v>40</v>
      </c>
      <c r="J1542" s="1" t="s">
        <v>29</v>
      </c>
      <c r="K1542" s="1" t="s">
        <v>93</v>
      </c>
      <c r="L1542" s="1" t="s">
        <v>59</v>
      </c>
      <c r="M1542" s="1" t="s">
        <v>384</v>
      </c>
      <c r="N1542" s="1">
        <v>0.36</v>
      </c>
      <c r="O1542" s="1" t="s">
        <v>33</v>
      </c>
      <c r="P1542" s="1" t="s">
        <v>136</v>
      </c>
      <c r="Q1542" s="1" t="s">
        <v>244</v>
      </c>
      <c r="R1542" s="1" t="s">
        <v>2516</v>
      </c>
      <c r="S1542" s="1">
        <v>37421</v>
      </c>
      <c r="T1542" s="3">
        <v>42125</v>
      </c>
      <c r="U1542" s="3">
        <v>42126</v>
      </c>
      <c r="V1542" s="1">
        <v>-37.561999999999998</v>
      </c>
      <c r="W1542" s="1">
        <v>10</v>
      </c>
      <c r="X1542" s="1">
        <v>53.21</v>
      </c>
      <c r="Y1542" s="4">
        <v>88959</v>
      </c>
    </row>
    <row r="1543" spans="1:25" ht="12.75" customHeight="1" x14ac:dyDescent="0.25">
      <c r="A1543" s="1">
        <v>19908</v>
      </c>
      <c r="B1543" s="1" t="s">
        <v>47</v>
      </c>
      <c r="C1543" s="1">
        <v>0.01</v>
      </c>
      <c r="D1543" s="1">
        <v>6.48</v>
      </c>
      <c r="E1543" s="1">
        <v>7.37</v>
      </c>
      <c r="F1543" s="1">
        <v>2724</v>
      </c>
      <c r="G1543" s="1" t="s">
        <v>2515</v>
      </c>
      <c r="H1543" s="1" t="s">
        <v>49</v>
      </c>
      <c r="I1543" s="1" t="s">
        <v>40</v>
      </c>
      <c r="J1543" s="1" t="s">
        <v>29</v>
      </c>
      <c r="K1543" s="1" t="s">
        <v>93</v>
      </c>
      <c r="L1543" s="1" t="s">
        <v>59</v>
      </c>
      <c r="M1543" s="1" t="s">
        <v>714</v>
      </c>
      <c r="N1543" s="1">
        <v>0.37</v>
      </c>
      <c r="O1543" s="1" t="s">
        <v>33</v>
      </c>
      <c r="P1543" s="1" t="s">
        <v>136</v>
      </c>
      <c r="Q1543" s="1" t="s">
        <v>244</v>
      </c>
      <c r="R1543" s="1" t="s">
        <v>2516</v>
      </c>
      <c r="S1543" s="1">
        <v>37421</v>
      </c>
      <c r="T1543" s="3">
        <v>42125</v>
      </c>
      <c r="U1543" s="3">
        <v>42127</v>
      </c>
      <c r="V1543" s="1">
        <v>-449.69399999999996</v>
      </c>
      <c r="W1543" s="1">
        <v>18</v>
      </c>
      <c r="X1543" s="1">
        <v>122.8</v>
      </c>
      <c r="Y1543" s="4">
        <v>88959</v>
      </c>
    </row>
    <row r="1544" spans="1:25" ht="12.75" customHeight="1" x14ac:dyDescent="0.25">
      <c r="A1544" s="1">
        <v>22612</v>
      </c>
      <c r="B1544" s="1" t="s">
        <v>37</v>
      </c>
      <c r="C1544" s="1">
        <v>0.05</v>
      </c>
      <c r="D1544" s="1">
        <v>28.15</v>
      </c>
      <c r="E1544" s="1">
        <v>6.17</v>
      </c>
      <c r="F1544" s="1">
        <v>2725</v>
      </c>
      <c r="G1544" s="1" t="s">
        <v>2517</v>
      </c>
      <c r="H1544" s="1" t="s">
        <v>49</v>
      </c>
      <c r="I1544" s="1" t="s">
        <v>40</v>
      </c>
      <c r="J1544" s="1" t="s">
        <v>29</v>
      </c>
      <c r="K1544" s="1" t="s">
        <v>30</v>
      </c>
      <c r="L1544" s="1" t="s">
        <v>51</v>
      </c>
      <c r="M1544" s="1" t="s">
        <v>2337</v>
      </c>
      <c r="N1544" s="1">
        <v>0.55000000000000004</v>
      </c>
      <c r="O1544" s="1" t="s">
        <v>33</v>
      </c>
      <c r="P1544" s="1" t="s">
        <v>136</v>
      </c>
      <c r="Q1544" s="1" t="s">
        <v>244</v>
      </c>
      <c r="R1544" s="1" t="s">
        <v>2518</v>
      </c>
      <c r="S1544" s="1">
        <v>37042</v>
      </c>
      <c r="T1544" s="3">
        <v>42021</v>
      </c>
      <c r="U1544" s="3">
        <v>42022</v>
      </c>
      <c r="V1544" s="1">
        <v>-66.248000000000005</v>
      </c>
      <c r="W1544" s="1">
        <v>10</v>
      </c>
      <c r="X1544" s="1">
        <v>282.38</v>
      </c>
      <c r="Y1544" s="4">
        <v>88958</v>
      </c>
    </row>
    <row r="1545" spans="1:25" ht="12.75" customHeight="1" x14ac:dyDescent="0.25">
      <c r="A1545" s="1">
        <v>21422</v>
      </c>
      <c r="B1545" s="1" t="s">
        <v>106</v>
      </c>
      <c r="C1545" s="1">
        <v>0.08</v>
      </c>
      <c r="D1545" s="1">
        <v>230.98</v>
      </c>
      <c r="E1545" s="1">
        <v>23.78</v>
      </c>
      <c r="F1545" s="1">
        <v>2729</v>
      </c>
      <c r="G1545" s="1" t="s">
        <v>2519</v>
      </c>
      <c r="H1545" s="1" t="s">
        <v>39</v>
      </c>
      <c r="I1545" s="1" t="s">
        <v>114</v>
      </c>
      <c r="J1545" s="1" t="s">
        <v>41</v>
      </c>
      <c r="K1545" s="1" t="s">
        <v>152</v>
      </c>
      <c r="L1545" s="1" t="s">
        <v>121</v>
      </c>
      <c r="M1545" s="1" t="s">
        <v>825</v>
      </c>
      <c r="N1545" s="1">
        <v>0.6</v>
      </c>
      <c r="O1545" s="1" t="s">
        <v>33</v>
      </c>
      <c r="P1545" s="1" t="s">
        <v>34</v>
      </c>
      <c r="Q1545" s="1" t="s">
        <v>35</v>
      </c>
      <c r="R1545" s="1" t="s">
        <v>566</v>
      </c>
      <c r="S1545" s="1">
        <v>98226</v>
      </c>
      <c r="T1545" s="3">
        <v>42069</v>
      </c>
      <c r="U1545" s="3">
        <v>42073</v>
      </c>
      <c r="V1545" s="1">
        <v>501.69</v>
      </c>
      <c r="W1545" s="1">
        <v>4</v>
      </c>
      <c r="X1545" s="1">
        <v>924.8</v>
      </c>
      <c r="Y1545" s="4">
        <v>88114</v>
      </c>
    </row>
    <row r="1546" spans="1:25" ht="12.75" customHeight="1" x14ac:dyDescent="0.25">
      <c r="A1546" s="1">
        <v>19819</v>
      </c>
      <c r="B1546" s="1" t="s">
        <v>37</v>
      </c>
      <c r="C1546" s="1">
        <v>0.05</v>
      </c>
      <c r="D1546" s="1">
        <v>100.98</v>
      </c>
      <c r="E1546" s="1">
        <v>7.18</v>
      </c>
      <c r="F1546" s="1">
        <v>2737</v>
      </c>
      <c r="G1546" s="1" t="s">
        <v>2520</v>
      </c>
      <c r="H1546" s="1" t="s">
        <v>49</v>
      </c>
      <c r="I1546" s="1" t="s">
        <v>58</v>
      </c>
      <c r="J1546" s="1" t="s">
        <v>77</v>
      </c>
      <c r="K1546" s="1" t="s">
        <v>180</v>
      </c>
      <c r="L1546" s="1" t="s">
        <v>59</v>
      </c>
      <c r="M1546" s="1" t="s">
        <v>2275</v>
      </c>
      <c r="N1546" s="1">
        <v>0.4</v>
      </c>
      <c r="O1546" s="1" t="s">
        <v>33</v>
      </c>
      <c r="P1546" s="1" t="s">
        <v>53</v>
      </c>
      <c r="Q1546" s="1" t="s">
        <v>149</v>
      </c>
      <c r="R1546" s="1" t="s">
        <v>739</v>
      </c>
      <c r="S1546" s="1">
        <v>5701</v>
      </c>
      <c r="T1546" s="3">
        <v>42116</v>
      </c>
      <c r="U1546" s="3">
        <v>42118</v>
      </c>
      <c r="V1546" s="1">
        <v>566.6072999999999</v>
      </c>
      <c r="W1546" s="1">
        <v>8</v>
      </c>
      <c r="X1546" s="1">
        <v>821.17</v>
      </c>
      <c r="Y1546" s="4">
        <v>89018</v>
      </c>
    </row>
    <row r="1547" spans="1:25" ht="12.75" customHeight="1" x14ac:dyDescent="0.25">
      <c r="A1547" s="1">
        <v>18790</v>
      </c>
      <c r="B1547" s="1" t="s">
        <v>56</v>
      </c>
      <c r="C1547" s="1">
        <v>0.03</v>
      </c>
      <c r="D1547" s="1">
        <v>15.31</v>
      </c>
      <c r="E1547" s="1">
        <v>8.7799999999999994</v>
      </c>
      <c r="F1547" s="1">
        <v>2737</v>
      </c>
      <c r="G1547" s="1" t="s">
        <v>2520</v>
      </c>
      <c r="H1547" s="1" t="s">
        <v>49</v>
      </c>
      <c r="I1547" s="1" t="s">
        <v>58</v>
      </c>
      <c r="J1547" s="1" t="s">
        <v>29</v>
      </c>
      <c r="K1547" s="1" t="s">
        <v>141</v>
      </c>
      <c r="L1547" s="1" t="s">
        <v>59</v>
      </c>
      <c r="M1547" s="1" t="s">
        <v>1928</v>
      </c>
      <c r="N1547" s="1">
        <v>0.56999999999999995</v>
      </c>
      <c r="O1547" s="1" t="s">
        <v>33</v>
      </c>
      <c r="P1547" s="1" t="s">
        <v>53</v>
      </c>
      <c r="Q1547" s="1" t="s">
        <v>149</v>
      </c>
      <c r="R1547" s="1" t="s">
        <v>739</v>
      </c>
      <c r="S1547" s="1">
        <v>5701</v>
      </c>
      <c r="T1547" s="3">
        <v>42156</v>
      </c>
      <c r="U1547" s="3">
        <v>42157</v>
      </c>
      <c r="V1547" s="1">
        <v>-57.56</v>
      </c>
      <c r="W1547" s="1">
        <v>12</v>
      </c>
      <c r="X1547" s="1">
        <v>194.08</v>
      </c>
      <c r="Y1547" s="4">
        <v>89019</v>
      </c>
    </row>
    <row r="1548" spans="1:25" ht="12.75" customHeight="1" x14ac:dyDescent="0.25">
      <c r="A1548" s="1">
        <v>24278</v>
      </c>
      <c r="B1548" s="1" t="s">
        <v>47</v>
      </c>
      <c r="C1548" s="1">
        <v>0.02</v>
      </c>
      <c r="D1548" s="1">
        <v>33.979999999999997</v>
      </c>
      <c r="E1548" s="1">
        <v>1.99</v>
      </c>
      <c r="F1548" s="1">
        <v>2738</v>
      </c>
      <c r="G1548" s="1" t="s">
        <v>2521</v>
      </c>
      <c r="H1548" s="1" t="s">
        <v>49</v>
      </c>
      <c r="I1548" s="1" t="s">
        <v>58</v>
      </c>
      <c r="J1548" s="1" t="s">
        <v>77</v>
      </c>
      <c r="K1548" s="1" t="s">
        <v>180</v>
      </c>
      <c r="L1548" s="1" t="s">
        <v>51</v>
      </c>
      <c r="M1548" s="1" t="s">
        <v>2522</v>
      </c>
      <c r="N1548" s="1">
        <v>0.45</v>
      </c>
      <c r="O1548" s="1" t="s">
        <v>33</v>
      </c>
      <c r="P1548" s="1" t="s">
        <v>53</v>
      </c>
      <c r="Q1548" s="1" t="s">
        <v>149</v>
      </c>
      <c r="R1548" s="1" t="s">
        <v>778</v>
      </c>
      <c r="S1548" s="1">
        <v>5403</v>
      </c>
      <c r="T1548" s="3">
        <v>42107</v>
      </c>
      <c r="U1548" s="3">
        <v>42109</v>
      </c>
      <c r="V1548" s="1">
        <v>164.06129999999999</v>
      </c>
      <c r="W1548" s="1">
        <v>7</v>
      </c>
      <c r="X1548" s="1">
        <v>237.77</v>
      </c>
      <c r="Y1548" s="4">
        <v>89017</v>
      </c>
    </row>
    <row r="1549" spans="1:25" ht="12.75" customHeight="1" x14ac:dyDescent="0.25">
      <c r="A1549" s="1">
        <v>19987</v>
      </c>
      <c r="B1549" s="1" t="s">
        <v>106</v>
      </c>
      <c r="C1549" s="1">
        <v>0.01</v>
      </c>
      <c r="D1549" s="1">
        <v>35.99</v>
      </c>
      <c r="E1549" s="1">
        <v>5.99</v>
      </c>
      <c r="F1549" s="1">
        <v>2741</v>
      </c>
      <c r="G1549" s="1" t="s">
        <v>2523</v>
      </c>
      <c r="H1549" s="1" t="s">
        <v>49</v>
      </c>
      <c r="I1549" s="1" t="s">
        <v>58</v>
      </c>
      <c r="J1549" s="1" t="s">
        <v>77</v>
      </c>
      <c r="K1549" s="1" t="s">
        <v>78</v>
      </c>
      <c r="L1549" s="1" t="s">
        <v>31</v>
      </c>
      <c r="M1549" s="1" t="s">
        <v>981</v>
      </c>
      <c r="N1549" s="1">
        <v>0.38</v>
      </c>
      <c r="O1549" s="1" t="s">
        <v>33</v>
      </c>
      <c r="P1549" s="1" t="s">
        <v>34</v>
      </c>
      <c r="Q1549" s="1" t="s">
        <v>1741</v>
      </c>
      <c r="R1549" s="1" t="s">
        <v>2524</v>
      </c>
      <c r="S1549" s="1">
        <v>83605</v>
      </c>
      <c r="T1549" s="3">
        <v>42075</v>
      </c>
      <c r="U1549" s="3">
        <v>42082</v>
      </c>
      <c r="V1549" s="1">
        <v>218.23319999999995</v>
      </c>
      <c r="W1549" s="1">
        <v>10</v>
      </c>
      <c r="X1549" s="1">
        <v>316.27999999999997</v>
      </c>
      <c r="Y1549" s="4">
        <v>89481</v>
      </c>
    </row>
    <row r="1550" spans="1:25" x14ac:dyDescent="0.25">
      <c r="A1550" s="1">
        <v>21323</v>
      </c>
      <c r="B1550" s="1" t="s">
        <v>56</v>
      </c>
      <c r="C1550" s="1">
        <v>0.01</v>
      </c>
      <c r="D1550" s="1">
        <v>220.98</v>
      </c>
      <c r="E1550" s="1">
        <v>64.66</v>
      </c>
      <c r="F1550" s="1">
        <v>2745</v>
      </c>
      <c r="G1550" s="1" t="s">
        <v>2525</v>
      </c>
      <c r="H1550" s="1" t="s">
        <v>39</v>
      </c>
      <c r="I1550" s="1" t="s">
        <v>28</v>
      </c>
      <c r="J1550" s="1" t="s">
        <v>41</v>
      </c>
      <c r="K1550" s="1" t="s">
        <v>191</v>
      </c>
      <c r="L1550" s="1" t="s">
        <v>121</v>
      </c>
      <c r="M1550" s="1" t="s">
        <v>2526</v>
      </c>
      <c r="N1550" s="1">
        <v>0.62</v>
      </c>
      <c r="O1550" s="1" t="s">
        <v>33</v>
      </c>
      <c r="P1550" s="1" t="s">
        <v>34</v>
      </c>
      <c r="Q1550" s="1" t="s">
        <v>378</v>
      </c>
      <c r="R1550" s="1" t="s">
        <v>2527</v>
      </c>
      <c r="S1550" s="1">
        <v>85224</v>
      </c>
      <c r="T1550" s="3">
        <v>42081</v>
      </c>
      <c r="U1550" s="3">
        <v>42082</v>
      </c>
      <c r="V1550" s="1">
        <v>1049.03</v>
      </c>
      <c r="W1550" s="1">
        <v>11</v>
      </c>
      <c r="X1550" s="1">
        <v>2591.09</v>
      </c>
      <c r="Y1550" s="4">
        <v>86184</v>
      </c>
    </row>
    <row r="1551" spans="1:25" ht="12.75" customHeight="1" x14ac:dyDescent="0.25">
      <c r="A1551" s="1">
        <v>4949</v>
      </c>
      <c r="B1551" s="1" t="s">
        <v>56</v>
      </c>
      <c r="C1551" s="1">
        <v>0.08</v>
      </c>
      <c r="D1551" s="1">
        <v>9.98</v>
      </c>
      <c r="E1551" s="1">
        <v>12.52</v>
      </c>
      <c r="F1551" s="1">
        <v>2747</v>
      </c>
      <c r="G1551" s="1" t="s">
        <v>2528</v>
      </c>
      <c r="H1551" s="1" t="s">
        <v>49</v>
      </c>
      <c r="I1551" s="1" t="s">
        <v>28</v>
      </c>
      <c r="J1551" s="1" t="s">
        <v>41</v>
      </c>
      <c r="K1551" s="1" t="s">
        <v>50</v>
      </c>
      <c r="L1551" s="1" t="s">
        <v>59</v>
      </c>
      <c r="M1551" s="1" t="s">
        <v>2529</v>
      </c>
      <c r="N1551" s="1">
        <v>0.56999999999999995</v>
      </c>
      <c r="O1551" s="1" t="s">
        <v>33</v>
      </c>
      <c r="P1551" s="1" t="s">
        <v>53</v>
      </c>
      <c r="Q1551" s="1" t="s">
        <v>71</v>
      </c>
      <c r="R1551" s="1" t="s">
        <v>90</v>
      </c>
      <c r="S1551" s="1">
        <v>10115</v>
      </c>
      <c r="T1551" s="3">
        <v>42040</v>
      </c>
      <c r="U1551" s="3">
        <v>42042</v>
      </c>
      <c r="V1551" s="1">
        <v>-102.93</v>
      </c>
      <c r="W1551" s="1">
        <v>15</v>
      </c>
      <c r="X1551" s="1">
        <v>150.24</v>
      </c>
      <c r="Y1551" s="4">
        <v>35200</v>
      </c>
    </row>
    <row r="1552" spans="1:25" ht="12.75" customHeight="1" x14ac:dyDescent="0.25">
      <c r="A1552" s="1">
        <v>3323</v>
      </c>
      <c r="B1552" s="1" t="s">
        <v>56</v>
      </c>
      <c r="C1552" s="1">
        <v>0.01</v>
      </c>
      <c r="D1552" s="1">
        <v>220.98</v>
      </c>
      <c r="E1552" s="1">
        <v>64.66</v>
      </c>
      <c r="F1552" s="1">
        <v>2747</v>
      </c>
      <c r="G1552" s="1" t="s">
        <v>2528</v>
      </c>
      <c r="H1552" s="1" t="s">
        <v>39</v>
      </c>
      <c r="I1552" s="1" t="s">
        <v>28</v>
      </c>
      <c r="J1552" s="1" t="s">
        <v>41</v>
      </c>
      <c r="K1552" s="1" t="s">
        <v>191</v>
      </c>
      <c r="L1552" s="1" t="s">
        <v>121</v>
      </c>
      <c r="M1552" s="1" t="s">
        <v>2526</v>
      </c>
      <c r="N1552" s="1">
        <v>0.62</v>
      </c>
      <c r="O1552" s="1" t="s">
        <v>33</v>
      </c>
      <c r="P1552" s="1" t="s">
        <v>53</v>
      </c>
      <c r="Q1552" s="1" t="s">
        <v>71</v>
      </c>
      <c r="R1552" s="1" t="s">
        <v>90</v>
      </c>
      <c r="S1552" s="1">
        <v>10115</v>
      </c>
      <c r="T1552" s="3">
        <v>42081</v>
      </c>
      <c r="U1552" s="3">
        <v>42082</v>
      </c>
      <c r="V1552" s="1">
        <v>1049.03</v>
      </c>
      <c r="W1552" s="1">
        <v>44</v>
      </c>
      <c r="X1552" s="1">
        <v>10364.36</v>
      </c>
      <c r="Y1552" s="4">
        <v>23751</v>
      </c>
    </row>
    <row r="1553" spans="1:25" ht="12.75" customHeight="1" x14ac:dyDescent="0.25">
      <c r="A1553" s="1">
        <v>23271</v>
      </c>
      <c r="B1553" s="1" t="s">
        <v>47</v>
      </c>
      <c r="C1553" s="1">
        <v>0.02</v>
      </c>
      <c r="D1553" s="1">
        <v>161.55000000000001</v>
      </c>
      <c r="E1553" s="1">
        <v>19.989999999999998</v>
      </c>
      <c r="F1553" s="1">
        <v>2750</v>
      </c>
      <c r="G1553" s="1" t="s">
        <v>2530</v>
      </c>
      <c r="H1553" s="1" t="s">
        <v>49</v>
      </c>
      <c r="I1553" s="1" t="s">
        <v>58</v>
      </c>
      <c r="J1553" s="1" t="s">
        <v>29</v>
      </c>
      <c r="K1553" s="1" t="s">
        <v>141</v>
      </c>
      <c r="L1553" s="1" t="s">
        <v>59</v>
      </c>
      <c r="M1553" s="1" t="s">
        <v>161</v>
      </c>
      <c r="N1553" s="1">
        <v>0.66</v>
      </c>
      <c r="O1553" s="1" t="s">
        <v>33</v>
      </c>
      <c r="P1553" s="1" t="s">
        <v>136</v>
      </c>
      <c r="Q1553" s="1" t="s">
        <v>137</v>
      </c>
      <c r="R1553" s="1" t="s">
        <v>2531</v>
      </c>
      <c r="S1553" s="1">
        <v>22980</v>
      </c>
      <c r="T1553" s="3">
        <v>42071</v>
      </c>
      <c r="U1553" s="3">
        <v>42071</v>
      </c>
      <c r="V1553" s="1">
        <v>664.51800000000003</v>
      </c>
      <c r="W1553" s="1">
        <v>4</v>
      </c>
      <c r="X1553" s="1">
        <v>657.61</v>
      </c>
      <c r="Y1553" s="4">
        <v>91424</v>
      </c>
    </row>
    <row r="1554" spans="1:25" ht="12.75" customHeight="1" x14ac:dyDescent="0.25">
      <c r="A1554" s="1">
        <v>21630</v>
      </c>
      <c r="B1554" s="1" t="s">
        <v>56</v>
      </c>
      <c r="C1554" s="1">
        <v>0.08</v>
      </c>
      <c r="D1554" s="1">
        <v>22.01</v>
      </c>
      <c r="E1554" s="1">
        <v>5.53</v>
      </c>
      <c r="F1554" s="1">
        <v>2760</v>
      </c>
      <c r="G1554" s="1" t="s">
        <v>2532</v>
      </c>
      <c r="H1554" s="1" t="s">
        <v>49</v>
      </c>
      <c r="I1554" s="1" t="s">
        <v>28</v>
      </c>
      <c r="J1554" s="1" t="s">
        <v>29</v>
      </c>
      <c r="K1554" s="1" t="s">
        <v>30</v>
      </c>
      <c r="L1554" s="1" t="s">
        <v>51</v>
      </c>
      <c r="M1554" s="1" t="s">
        <v>2051</v>
      </c>
      <c r="N1554" s="1">
        <v>0.59</v>
      </c>
      <c r="O1554" s="1" t="s">
        <v>33</v>
      </c>
      <c r="P1554" s="1" t="s">
        <v>53</v>
      </c>
      <c r="Q1554" s="1" t="s">
        <v>228</v>
      </c>
      <c r="R1554" s="1" t="s">
        <v>2533</v>
      </c>
      <c r="S1554" s="1">
        <v>6708</v>
      </c>
      <c r="T1554" s="3">
        <v>42116</v>
      </c>
      <c r="U1554" s="3">
        <v>42118</v>
      </c>
      <c r="V1554" s="1">
        <v>105.7</v>
      </c>
      <c r="W1554" s="1">
        <v>11</v>
      </c>
      <c r="X1554" s="1">
        <v>241.97</v>
      </c>
      <c r="Y1554" s="4">
        <v>90724</v>
      </c>
    </row>
    <row r="1555" spans="1:25" ht="12.75" customHeight="1" x14ac:dyDescent="0.25">
      <c r="A1555" s="1">
        <v>21629</v>
      </c>
      <c r="B1555" s="1" t="s">
        <v>56</v>
      </c>
      <c r="C1555" s="1">
        <v>0.02</v>
      </c>
      <c r="D1555" s="1">
        <v>29.74</v>
      </c>
      <c r="E1555" s="1">
        <v>6.64</v>
      </c>
      <c r="F1555" s="1">
        <v>2764</v>
      </c>
      <c r="G1555" s="1" t="s">
        <v>2534</v>
      </c>
      <c r="H1555" s="1" t="s">
        <v>49</v>
      </c>
      <c r="I1555" s="1" t="s">
        <v>28</v>
      </c>
      <c r="J1555" s="1" t="s">
        <v>29</v>
      </c>
      <c r="K1555" s="1" t="s">
        <v>141</v>
      </c>
      <c r="L1555" s="1" t="s">
        <v>59</v>
      </c>
      <c r="M1555" s="1" t="s">
        <v>2535</v>
      </c>
      <c r="N1555" s="1">
        <v>0.7</v>
      </c>
      <c r="O1555" s="1" t="s">
        <v>33</v>
      </c>
      <c r="P1555" s="1" t="s">
        <v>53</v>
      </c>
      <c r="Q1555" s="1" t="s">
        <v>54</v>
      </c>
      <c r="R1555" s="1" t="s">
        <v>2426</v>
      </c>
      <c r="S1555" s="1">
        <v>7601</v>
      </c>
      <c r="T1555" s="3">
        <v>42116</v>
      </c>
      <c r="U1555" s="3">
        <v>42116</v>
      </c>
      <c r="V1555" s="1">
        <v>-21.06</v>
      </c>
      <c r="W1555" s="1">
        <v>4</v>
      </c>
      <c r="X1555" s="1">
        <v>120.81</v>
      </c>
      <c r="Y1555" s="4">
        <v>90724</v>
      </c>
    </row>
    <row r="1556" spans="1:25" ht="12.75" customHeight="1" x14ac:dyDescent="0.25">
      <c r="A1556" s="1">
        <v>26156</v>
      </c>
      <c r="B1556" s="1" t="s">
        <v>106</v>
      </c>
      <c r="C1556" s="1">
        <v>0.03</v>
      </c>
      <c r="D1556" s="1">
        <v>5.85</v>
      </c>
      <c r="E1556" s="1">
        <v>2.27</v>
      </c>
      <c r="F1556" s="1">
        <v>2765</v>
      </c>
      <c r="G1556" s="1" t="s">
        <v>2536</v>
      </c>
      <c r="H1556" s="1" t="s">
        <v>49</v>
      </c>
      <c r="I1556" s="1" t="s">
        <v>28</v>
      </c>
      <c r="J1556" s="1" t="s">
        <v>29</v>
      </c>
      <c r="K1556" s="1" t="s">
        <v>30</v>
      </c>
      <c r="L1556" s="1" t="s">
        <v>31</v>
      </c>
      <c r="M1556" s="1" t="s">
        <v>2537</v>
      </c>
      <c r="N1556" s="1">
        <v>0.56000000000000005</v>
      </c>
      <c r="O1556" s="1" t="s">
        <v>33</v>
      </c>
      <c r="P1556" s="1" t="s">
        <v>53</v>
      </c>
      <c r="Q1556" s="1" t="s">
        <v>54</v>
      </c>
      <c r="R1556" s="1" t="s">
        <v>2538</v>
      </c>
      <c r="S1556" s="1">
        <v>8021</v>
      </c>
      <c r="T1556" s="3">
        <v>42152</v>
      </c>
      <c r="U1556" s="3">
        <v>42154</v>
      </c>
      <c r="V1556" s="1">
        <v>-5.08</v>
      </c>
      <c r="W1556" s="1">
        <v>7</v>
      </c>
      <c r="X1556" s="1">
        <v>41.4</v>
      </c>
      <c r="Y1556" s="4">
        <v>90725</v>
      </c>
    </row>
    <row r="1557" spans="1:25" ht="12.75" customHeight="1" x14ac:dyDescent="0.25">
      <c r="A1557" s="1">
        <v>23342</v>
      </c>
      <c r="B1557" s="1" t="s">
        <v>47</v>
      </c>
      <c r="C1557" s="1">
        <v>0.02</v>
      </c>
      <c r="D1557" s="1">
        <v>11.55</v>
      </c>
      <c r="E1557" s="1">
        <v>2.36</v>
      </c>
      <c r="F1557" s="1">
        <v>2770</v>
      </c>
      <c r="G1557" s="1" t="s">
        <v>2539</v>
      </c>
      <c r="H1557" s="1" t="s">
        <v>49</v>
      </c>
      <c r="I1557" s="1" t="s">
        <v>28</v>
      </c>
      <c r="J1557" s="1" t="s">
        <v>29</v>
      </c>
      <c r="K1557" s="1" t="s">
        <v>30</v>
      </c>
      <c r="L1557" s="1" t="s">
        <v>31</v>
      </c>
      <c r="M1557" s="1" t="s">
        <v>312</v>
      </c>
      <c r="N1557" s="1">
        <v>0.55000000000000004</v>
      </c>
      <c r="O1557" s="1" t="s">
        <v>33</v>
      </c>
      <c r="P1557" s="1" t="s">
        <v>136</v>
      </c>
      <c r="Q1557" s="1" t="s">
        <v>387</v>
      </c>
      <c r="R1557" s="1" t="s">
        <v>2540</v>
      </c>
      <c r="S1557" s="1">
        <v>30338</v>
      </c>
      <c r="T1557" s="3">
        <v>42071</v>
      </c>
      <c r="U1557" s="3">
        <v>42073</v>
      </c>
      <c r="V1557" s="1">
        <v>1289.3819999999998</v>
      </c>
      <c r="W1557" s="1">
        <v>14</v>
      </c>
      <c r="X1557" s="1">
        <v>159.53</v>
      </c>
      <c r="Y1557" s="4">
        <v>88975</v>
      </c>
    </row>
    <row r="1558" spans="1:25" ht="12.75" customHeight="1" x14ac:dyDescent="0.25">
      <c r="A1558" s="1">
        <v>26157</v>
      </c>
      <c r="B1558" s="1" t="s">
        <v>25</v>
      </c>
      <c r="C1558" s="1">
        <v>7.0000000000000007E-2</v>
      </c>
      <c r="D1558" s="1">
        <v>177.98</v>
      </c>
      <c r="E1558" s="1">
        <v>0.99</v>
      </c>
      <c r="F1558" s="1">
        <v>2771</v>
      </c>
      <c r="G1558" s="1" t="s">
        <v>2541</v>
      </c>
      <c r="H1558" s="1" t="s">
        <v>49</v>
      </c>
      <c r="I1558" s="1" t="s">
        <v>28</v>
      </c>
      <c r="J1558" s="1" t="s">
        <v>29</v>
      </c>
      <c r="K1558" s="1" t="s">
        <v>257</v>
      </c>
      <c r="L1558" s="1" t="s">
        <v>59</v>
      </c>
      <c r="M1558" s="1" t="s">
        <v>1496</v>
      </c>
      <c r="N1558" s="1">
        <v>0.56000000000000005</v>
      </c>
      <c r="O1558" s="1" t="s">
        <v>33</v>
      </c>
      <c r="P1558" s="1" t="s">
        <v>136</v>
      </c>
      <c r="Q1558" s="1" t="s">
        <v>387</v>
      </c>
      <c r="R1558" s="1" t="s">
        <v>2542</v>
      </c>
      <c r="S1558" s="1">
        <v>30344</v>
      </c>
      <c r="T1558" s="3">
        <v>42168</v>
      </c>
      <c r="U1558" s="3">
        <v>42168</v>
      </c>
      <c r="V1558" s="1">
        <v>-191.548</v>
      </c>
      <c r="W1558" s="1">
        <v>3</v>
      </c>
      <c r="X1558" s="1">
        <v>536.29</v>
      </c>
      <c r="Y1558" s="4">
        <v>88974</v>
      </c>
    </row>
    <row r="1559" spans="1:25" ht="12.75" customHeight="1" x14ac:dyDescent="0.25">
      <c r="A1559" s="1">
        <v>24523</v>
      </c>
      <c r="B1559" s="1" t="s">
        <v>37</v>
      </c>
      <c r="C1559" s="1">
        <v>0.1</v>
      </c>
      <c r="D1559" s="1">
        <v>5.18</v>
      </c>
      <c r="E1559" s="1">
        <v>5.74</v>
      </c>
      <c r="F1559" s="1">
        <v>2773</v>
      </c>
      <c r="G1559" s="1" t="s">
        <v>2543</v>
      </c>
      <c r="H1559" s="1" t="s">
        <v>49</v>
      </c>
      <c r="I1559" s="1" t="s">
        <v>28</v>
      </c>
      <c r="J1559" s="1" t="s">
        <v>29</v>
      </c>
      <c r="K1559" s="1" t="s">
        <v>109</v>
      </c>
      <c r="L1559" s="1" t="s">
        <v>59</v>
      </c>
      <c r="M1559" s="1" t="s">
        <v>875</v>
      </c>
      <c r="N1559" s="1">
        <v>0.36</v>
      </c>
      <c r="O1559" s="1" t="s">
        <v>33</v>
      </c>
      <c r="P1559" s="1" t="s">
        <v>34</v>
      </c>
      <c r="Q1559" s="1" t="s">
        <v>45</v>
      </c>
      <c r="R1559" s="1" t="s">
        <v>1152</v>
      </c>
      <c r="S1559" s="1">
        <v>94568</v>
      </c>
      <c r="T1559" s="3">
        <v>42089</v>
      </c>
      <c r="U1559" s="3">
        <v>42091</v>
      </c>
      <c r="V1559" s="1">
        <v>-29.003</v>
      </c>
      <c r="W1559" s="1">
        <v>2</v>
      </c>
      <c r="X1559" s="1">
        <v>10.96</v>
      </c>
      <c r="Y1559" s="4">
        <v>91584</v>
      </c>
    </row>
    <row r="1560" spans="1:25" ht="12.75" customHeight="1" x14ac:dyDescent="0.25">
      <c r="A1560" s="1">
        <v>20956</v>
      </c>
      <c r="B1560" s="1" t="s">
        <v>106</v>
      </c>
      <c r="C1560" s="1">
        <v>7.0000000000000007E-2</v>
      </c>
      <c r="D1560" s="1">
        <v>574.74</v>
      </c>
      <c r="E1560" s="1">
        <v>24.49</v>
      </c>
      <c r="F1560" s="1">
        <v>2775</v>
      </c>
      <c r="G1560" s="1" t="s">
        <v>2544</v>
      </c>
      <c r="H1560" s="1" t="s">
        <v>49</v>
      </c>
      <c r="I1560" s="1" t="s">
        <v>114</v>
      </c>
      <c r="J1560" s="1" t="s">
        <v>77</v>
      </c>
      <c r="K1560" s="1" t="s">
        <v>85</v>
      </c>
      <c r="L1560" s="1" t="s">
        <v>236</v>
      </c>
      <c r="M1560" s="1" t="s">
        <v>269</v>
      </c>
      <c r="N1560" s="1">
        <v>0.37</v>
      </c>
      <c r="O1560" s="1" t="s">
        <v>33</v>
      </c>
      <c r="P1560" s="1" t="s">
        <v>61</v>
      </c>
      <c r="Q1560" s="1" t="s">
        <v>178</v>
      </c>
      <c r="R1560" s="1" t="s">
        <v>2545</v>
      </c>
      <c r="S1560" s="1">
        <v>60131</v>
      </c>
      <c r="T1560" s="3">
        <v>42034</v>
      </c>
      <c r="U1560" s="3">
        <v>42039</v>
      </c>
      <c r="V1560" s="1">
        <v>2860.9331999999995</v>
      </c>
      <c r="W1560" s="1">
        <v>8</v>
      </c>
      <c r="X1560" s="1">
        <v>4146.28</v>
      </c>
      <c r="Y1560" s="4">
        <v>91229</v>
      </c>
    </row>
    <row r="1561" spans="1:25" ht="12.75" customHeight="1" x14ac:dyDescent="0.25">
      <c r="A1561" s="1">
        <v>24122</v>
      </c>
      <c r="B1561" s="1" t="s">
        <v>47</v>
      </c>
      <c r="C1561" s="1">
        <v>0.03</v>
      </c>
      <c r="D1561" s="1">
        <v>350.98</v>
      </c>
      <c r="E1561" s="1">
        <v>30</v>
      </c>
      <c r="F1561" s="1">
        <v>2776</v>
      </c>
      <c r="G1561" s="1" t="s">
        <v>2546</v>
      </c>
      <c r="H1561" s="1" t="s">
        <v>39</v>
      </c>
      <c r="I1561" s="1" t="s">
        <v>114</v>
      </c>
      <c r="J1561" s="1" t="s">
        <v>41</v>
      </c>
      <c r="K1561" s="1" t="s">
        <v>42</v>
      </c>
      <c r="L1561" s="1" t="s">
        <v>43</v>
      </c>
      <c r="M1561" s="1" t="s">
        <v>862</v>
      </c>
      <c r="N1561" s="1">
        <v>0.61</v>
      </c>
      <c r="O1561" s="1" t="s">
        <v>33</v>
      </c>
      <c r="P1561" s="1" t="s">
        <v>53</v>
      </c>
      <c r="Q1561" s="1" t="s">
        <v>415</v>
      </c>
      <c r="R1561" s="1" t="s">
        <v>2547</v>
      </c>
      <c r="S1561" s="1">
        <v>20877</v>
      </c>
      <c r="T1561" s="3">
        <v>42016</v>
      </c>
      <c r="U1561" s="3">
        <v>42019</v>
      </c>
      <c r="V1561" s="1">
        <v>2692.4420999999998</v>
      </c>
      <c r="W1561" s="1">
        <v>11</v>
      </c>
      <c r="X1561" s="1">
        <v>3902.09</v>
      </c>
      <c r="Y1561" s="4">
        <v>91228</v>
      </c>
    </row>
    <row r="1562" spans="1:25" ht="12.75" customHeight="1" x14ac:dyDescent="0.25">
      <c r="A1562" s="1">
        <v>24123</v>
      </c>
      <c r="B1562" s="1" t="s">
        <v>47</v>
      </c>
      <c r="C1562" s="1">
        <v>0.04</v>
      </c>
      <c r="D1562" s="1">
        <v>1.68</v>
      </c>
      <c r="E1562" s="1">
        <v>1</v>
      </c>
      <c r="F1562" s="1">
        <v>2776</v>
      </c>
      <c r="G1562" s="1" t="s">
        <v>2546</v>
      </c>
      <c r="H1562" s="1" t="s">
        <v>49</v>
      </c>
      <c r="I1562" s="1" t="s">
        <v>114</v>
      </c>
      <c r="J1562" s="1" t="s">
        <v>29</v>
      </c>
      <c r="K1562" s="1" t="s">
        <v>30</v>
      </c>
      <c r="L1562" s="1" t="s">
        <v>31</v>
      </c>
      <c r="M1562" s="1" t="s">
        <v>2548</v>
      </c>
      <c r="N1562" s="1">
        <v>0.35</v>
      </c>
      <c r="O1562" s="1" t="s">
        <v>33</v>
      </c>
      <c r="P1562" s="1" t="s">
        <v>53</v>
      </c>
      <c r="Q1562" s="1" t="s">
        <v>415</v>
      </c>
      <c r="R1562" s="1" t="s">
        <v>2547</v>
      </c>
      <c r="S1562" s="1">
        <v>20877</v>
      </c>
      <c r="T1562" s="3">
        <v>42016</v>
      </c>
      <c r="U1562" s="3">
        <v>42018</v>
      </c>
      <c r="V1562" s="1">
        <v>2.0672000000000001</v>
      </c>
      <c r="W1562" s="1">
        <v>8</v>
      </c>
      <c r="X1562" s="1">
        <v>14.18</v>
      </c>
      <c r="Y1562" s="4">
        <v>91228</v>
      </c>
    </row>
    <row r="1563" spans="1:25" ht="12.75" customHeight="1" x14ac:dyDescent="0.25">
      <c r="A1563" s="1">
        <v>20097</v>
      </c>
      <c r="B1563" s="1" t="s">
        <v>25</v>
      </c>
      <c r="C1563" s="1">
        <v>0.05</v>
      </c>
      <c r="D1563" s="1">
        <v>205.99</v>
      </c>
      <c r="E1563" s="1">
        <v>8.99</v>
      </c>
      <c r="F1563" s="1">
        <v>2778</v>
      </c>
      <c r="G1563" s="1" t="s">
        <v>2549</v>
      </c>
      <c r="H1563" s="1" t="s">
        <v>27</v>
      </c>
      <c r="I1563" s="1" t="s">
        <v>114</v>
      </c>
      <c r="J1563" s="1" t="s">
        <v>77</v>
      </c>
      <c r="K1563" s="1" t="s">
        <v>78</v>
      </c>
      <c r="L1563" s="1" t="s">
        <v>59</v>
      </c>
      <c r="M1563" s="1" t="s">
        <v>2550</v>
      </c>
      <c r="N1563" s="1">
        <v>0.57999999999999996</v>
      </c>
      <c r="O1563" s="1" t="s">
        <v>33</v>
      </c>
      <c r="P1563" s="1" t="s">
        <v>136</v>
      </c>
      <c r="Q1563" s="1" t="s">
        <v>322</v>
      </c>
      <c r="R1563" s="1" t="s">
        <v>1021</v>
      </c>
      <c r="S1563" s="1">
        <v>28403</v>
      </c>
      <c r="T1563" s="3">
        <v>42046</v>
      </c>
      <c r="U1563" s="3">
        <v>42047</v>
      </c>
      <c r="V1563" s="1">
        <v>111.05249999999999</v>
      </c>
      <c r="W1563" s="1">
        <v>12</v>
      </c>
      <c r="X1563" s="1">
        <v>2118.9899999999998</v>
      </c>
      <c r="Y1563" s="4">
        <v>87160</v>
      </c>
    </row>
    <row r="1564" spans="1:25" ht="12.75" customHeight="1" x14ac:dyDescent="0.25">
      <c r="A1564" s="1">
        <v>20098</v>
      </c>
      <c r="B1564" s="1" t="s">
        <v>25</v>
      </c>
      <c r="C1564" s="1">
        <v>0.08</v>
      </c>
      <c r="D1564" s="1">
        <v>205.99</v>
      </c>
      <c r="E1564" s="1">
        <v>8.99</v>
      </c>
      <c r="F1564" s="1">
        <v>2778</v>
      </c>
      <c r="G1564" s="1" t="s">
        <v>2549</v>
      </c>
      <c r="H1564" s="1" t="s">
        <v>49</v>
      </c>
      <c r="I1564" s="1" t="s">
        <v>114</v>
      </c>
      <c r="J1564" s="1" t="s">
        <v>77</v>
      </c>
      <c r="K1564" s="1" t="s">
        <v>78</v>
      </c>
      <c r="L1564" s="1" t="s">
        <v>59</v>
      </c>
      <c r="M1564" s="1" t="s">
        <v>107</v>
      </c>
      <c r="N1564" s="1">
        <v>0.56000000000000005</v>
      </c>
      <c r="O1564" s="1" t="s">
        <v>33</v>
      </c>
      <c r="P1564" s="1" t="s">
        <v>136</v>
      </c>
      <c r="Q1564" s="1" t="s">
        <v>322</v>
      </c>
      <c r="R1564" s="1" t="s">
        <v>1021</v>
      </c>
      <c r="S1564" s="1">
        <v>28403</v>
      </c>
      <c r="T1564" s="3">
        <v>42046</v>
      </c>
      <c r="U1564" s="3">
        <v>42047</v>
      </c>
      <c r="V1564" s="1">
        <v>-1963.752</v>
      </c>
      <c r="W1564" s="1">
        <v>5</v>
      </c>
      <c r="X1564" s="1">
        <v>837.64</v>
      </c>
      <c r="Y1564" s="4">
        <v>87160</v>
      </c>
    </row>
    <row r="1565" spans="1:25" ht="12.75" customHeight="1" x14ac:dyDescent="0.25">
      <c r="A1565" s="1">
        <v>21707</v>
      </c>
      <c r="B1565" s="1" t="s">
        <v>47</v>
      </c>
      <c r="C1565" s="1">
        <v>0.01</v>
      </c>
      <c r="D1565" s="1">
        <v>35.99</v>
      </c>
      <c r="E1565" s="1">
        <v>5.99</v>
      </c>
      <c r="F1565" s="1">
        <v>2779</v>
      </c>
      <c r="G1565" s="1" t="s">
        <v>2551</v>
      </c>
      <c r="H1565" s="1" t="s">
        <v>49</v>
      </c>
      <c r="I1565" s="1" t="s">
        <v>28</v>
      </c>
      <c r="J1565" s="1" t="s">
        <v>77</v>
      </c>
      <c r="K1565" s="1" t="s">
        <v>78</v>
      </c>
      <c r="L1565" s="1" t="s">
        <v>31</v>
      </c>
      <c r="M1565" s="1" t="s">
        <v>981</v>
      </c>
      <c r="N1565" s="1">
        <v>0.38</v>
      </c>
      <c r="O1565" s="1" t="s">
        <v>33</v>
      </c>
      <c r="P1565" s="1" t="s">
        <v>136</v>
      </c>
      <c r="Q1565" s="1" t="s">
        <v>322</v>
      </c>
      <c r="R1565" s="1" t="s">
        <v>2552</v>
      </c>
      <c r="S1565" s="1">
        <v>27893</v>
      </c>
      <c r="T1565" s="3">
        <v>42166</v>
      </c>
      <c r="U1565" s="3">
        <v>42167</v>
      </c>
      <c r="V1565" s="1">
        <v>-60.704000000000001</v>
      </c>
      <c r="W1565" s="1">
        <v>11</v>
      </c>
      <c r="X1565" s="1">
        <v>345.07</v>
      </c>
      <c r="Y1565" s="4">
        <v>87161</v>
      </c>
    </row>
    <row r="1566" spans="1:25" ht="12.75" customHeight="1" x14ac:dyDescent="0.25">
      <c r="A1566" s="1">
        <v>22095</v>
      </c>
      <c r="B1566" s="1" t="s">
        <v>106</v>
      </c>
      <c r="C1566" s="1">
        <v>0.09</v>
      </c>
      <c r="D1566" s="1">
        <v>2.16</v>
      </c>
      <c r="E1566" s="1">
        <v>6.05</v>
      </c>
      <c r="F1566" s="1">
        <v>2781</v>
      </c>
      <c r="G1566" s="1" t="s">
        <v>2553</v>
      </c>
      <c r="H1566" s="1" t="s">
        <v>49</v>
      </c>
      <c r="I1566" s="1" t="s">
        <v>114</v>
      </c>
      <c r="J1566" s="1" t="s">
        <v>29</v>
      </c>
      <c r="K1566" s="1" t="s">
        <v>109</v>
      </c>
      <c r="L1566" s="1" t="s">
        <v>59</v>
      </c>
      <c r="M1566" s="1" t="s">
        <v>1536</v>
      </c>
      <c r="N1566" s="1">
        <v>0.37</v>
      </c>
      <c r="O1566" s="1" t="s">
        <v>33</v>
      </c>
      <c r="P1566" s="1" t="s">
        <v>34</v>
      </c>
      <c r="Q1566" s="1" t="s">
        <v>102</v>
      </c>
      <c r="R1566" s="1" t="s">
        <v>2554</v>
      </c>
      <c r="S1566" s="1">
        <v>97071</v>
      </c>
      <c r="T1566" s="3">
        <v>42035</v>
      </c>
      <c r="U1566" s="3">
        <v>42039</v>
      </c>
      <c r="V1566" s="1">
        <v>-37.789000000000001</v>
      </c>
      <c r="W1566" s="1">
        <v>2</v>
      </c>
      <c r="X1566" s="1">
        <v>5.48</v>
      </c>
      <c r="Y1566" s="4">
        <v>87162</v>
      </c>
    </row>
    <row r="1567" spans="1:25" ht="12.75" customHeight="1" x14ac:dyDescent="0.25">
      <c r="A1567" s="1">
        <v>22096</v>
      </c>
      <c r="B1567" s="1" t="s">
        <v>106</v>
      </c>
      <c r="C1567" s="1">
        <v>0.03</v>
      </c>
      <c r="D1567" s="1">
        <v>808.49</v>
      </c>
      <c r="E1567" s="1">
        <v>55.3</v>
      </c>
      <c r="F1567" s="1">
        <v>2781</v>
      </c>
      <c r="G1567" s="1" t="s">
        <v>2553</v>
      </c>
      <c r="H1567" s="1" t="s">
        <v>39</v>
      </c>
      <c r="I1567" s="1" t="s">
        <v>114</v>
      </c>
      <c r="J1567" s="1" t="s">
        <v>77</v>
      </c>
      <c r="K1567" s="1" t="s">
        <v>85</v>
      </c>
      <c r="L1567" s="1" t="s">
        <v>43</v>
      </c>
      <c r="M1567" s="1" t="s">
        <v>2555</v>
      </c>
      <c r="N1567" s="1">
        <v>0.4</v>
      </c>
      <c r="O1567" s="1" t="s">
        <v>33</v>
      </c>
      <c r="P1567" s="1" t="s">
        <v>34</v>
      </c>
      <c r="Q1567" s="1" t="s">
        <v>102</v>
      </c>
      <c r="R1567" s="1" t="s">
        <v>2554</v>
      </c>
      <c r="S1567" s="1">
        <v>97071</v>
      </c>
      <c r="T1567" s="3">
        <v>42035</v>
      </c>
      <c r="U1567" s="3">
        <v>42042</v>
      </c>
      <c r="V1567" s="1">
        <v>7576.11</v>
      </c>
      <c r="W1567" s="1">
        <v>11</v>
      </c>
      <c r="X1567" s="1">
        <v>8201.33</v>
      </c>
      <c r="Y1567" s="4">
        <v>87162</v>
      </c>
    </row>
    <row r="1568" spans="1:25" ht="12.75" customHeight="1" x14ac:dyDescent="0.25">
      <c r="A1568" s="1">
        <v>22097</v>
      </c>
      <c r="B1568" s="1" t="s">
        <v>106</v>
      </c>
      <c r="C1568" s="1">
        <v>0</v>
      </c>
      <c r="D1568" s="1">
        <v>6.48</v>
      </c>
      <c r="E1568" s="1">
        <v>8.19</v>
      </c>
      <c r="F1568" s="1">
        <v>2781</v>
      </c>
      <c r="G1568" s="1" t="s">
        <v>2553</v>
      </c>
      <c r="H1568" s="1" t="s">
        <v>49</v>
      </c>
      <c r="I1568" s="1" t="s">
        <v>114</v>
      </c>
      <c r="J1568" s="1" t="s">
        <v>29</v>
      </c>
      <c r="K1568" s="1" t="s">
        <v>93</v>
      </c>
      <c r="L1568" s="1" t="s">
        <v>59</v>
      </c>
      <c r="M1568" s="1" t="s">
        <v>2556</v>
      </c>
      <c r="N1568" s="1">
        <v>0.37</v>
      </c>
      <c r="O1568" s="1" t="s">
        <v>33</v>
      </c>
      <c r="P1568" s="1" t="s">
        <v>34</v>
      </c>
      <c r="Q1568" s="1" t="s">
        <v>102</v>
      </c>
      <c r="R1568" s="1" t="s">
        <v>2554</v>
      </c>
      <c r="S1568" s="1">
        <v>97071</v>
      </c>
      <c r="T1568" s="3">
        <v>42035</v>
      </c>
      <c r="U1568" s="3">
        <v>42042</v>
      </c>
      <c r="V1568" s="1">
        <v>-43.26</v>
      </c>
      <c r="W1568" s="1">
        <v>3</v>
      </c>
      <c r="X1568" s="1">
        <v>22.67</v>
      </c>
      <c r="Y1568" s="4">
        <v>87162</v>
      </c>
    </row>
    <row r="1569" spans="1:25" ht="12.75" customHeight="1" x14ac:dyDescent="0.25">
      <c r="A1569" s="1">
        <v>21587</v>
      </c>
      <c r="B1569" s="1" t="s">
        <v>37</v>
      </c>
      <c r="C1569" s="1">
        <v>0.01</v>
      </c>
      <c r="D1569" s="1">
        <v>47.98</v>
      </c>
      <c r="E1569" s="1">
        <v>3.61</v>
      </c>
      <c r="F1569" s="1">
        <v>2787</v>
      </c>
      <c r="G1569" s="1" t="s">
        <v>2557</v>
      </c>
      <c r="H1569" s="1" t="s">
        <v>27</v>
      </c>
      <c r="I1569" s="1" t="s">
        <v>114</v>
      </c>
      <c r="J1569" s="1" t="s">
        <v>77</v>
      </c>
      <c r="K1569" s="1" t="s">
        <v>180</v>
      </c>
      <c r="L1569" s="1" t="s">
        <v>51</v>
      </c>
      <c r="M1569" s="1" t="s">
        <v>1013</v>
      </c>
      <c r="N1569" s="1">
        <v>0.71</v>
      </c>
      <c r="O1569" s="1" t="s">
        <v>33</v>
      </c>
      <c r="P1569" s="1" t="s">
        <v>136</v>
      </c>
      <c r="Q1569" s="1" t="s">
        <v>171</v>
      </c>
      <c r="R1569" s="1" t="s">
        <v>2558</v>
      </c>
      <c r="S1569" s="1">
        <v>70003</v>
      </c>
      <c r="T1569" s="3">
        <v>42075</v>
      </c>
      <c r="U1569" s="3">
        <v>42076</v>
      </c>
      <c r="V1569" s="1">
        <v>-44.436</v>
      </c>
      <c r="W1569" s="1">
        <v>8</v>
      </c>
      <c r="X1569" s="1">
        <v>393.98</v>
      </c>
      <c r="Y1569" s="4">
        <v>91316</v>
      </c>
    </row>
    <row r="1570" spans="1:25" ht="12.75" customHeight="1" x14ac:dyDescent="0.25">
      <c r="A1570" s="1">
        <v>19860</v>
      </c>
      <c r="B1570" s="1" t="s">
        <v>47</v>
      </c>
      <c r="C1570" s="1">
        <v>0.09</v>
      </c>
      <c r="D1570" s="1">
        <v>2.88</v>
      </c>
      <c r="E1570" s="1">
        <v>0.7</v>
      </c>
      <c r="F1570" s="1">
        <v>2791</v>
      </c>
      <c r="G1570" s="1" t="s">
        <v>2559</v>
      </c>
      <c r="H1570" s="1" t="s">
        <v>49</v>
      </c>
      <c r="I1570" s="1" t="s">
        <v>28</v>
      </c>
      <c r="J1570" s="1" t="s">
        <v>29</v>
      </c>
      <c r="K1570" s="1" t="s">
        <v>30</v>
      </c>
      <c r="L1570" s="1" t="s">
        <v>31</v>
      </c>
      <c r="M1570" s="1" t="s">
        <v>2560</v>
      </c>
      <c r="N1570" s="1">
        <v>0.56000000000000005</v>
      </c>
      <c r="O1570" s="1" t="s">
        <v>33</v>
      </c>
      <c r="P1570" s="1" t="s">
        <v>61</v>
      </c>
      <c r="Q1570" s="1" t="s">
        <v>300</v>
      </c>
      <c r="R1570" s="1" t="s">
        <v>2561</v>
      </c>
      <c r="S1570" s="1">
        <v>48071</v>
      </c>
      <c r="T1570" s="3">
        <v>42019</v>
      </c>
      <c r="U1570" s="3">
        <v>42019</v>
      </c>
      <c r="V1570" s="1">
        <v>4.8499999999999996</v>
      </c>
      <c r="W1570" s="1">
        <v>7</v>
      </c>
      <c r="X1570" s="1">
        <v>19.29</v>
      </c>
      <c r="Y1570" s="4">
        <v>88758</v>
      </c>
    </row>
    <row r="1571" spans="1:25" ht="12.75" customHeight="1" x14ac:dyDescent="0.25">
      <c r="A1571" s="1">
        <v>18361</v>
      </c>
      <c r="B1571" s="1" t="s">
        <v>56</v>
      </c>
      <c r="C1571" s="1">
        <v>0.06</v>
      </c>
      <c r="D1571" s="1">
        <v>2.61</v>
      </c>
      <c r="E1571" s="1">
        <v>0.5</v>
      </c>
      <c r="F1571" s="1">
        <v>2794</v>
      </c>
      <c r="G1571" s="1" t="s">
        <v>2562</v>
      </c>
      <c r="H1571" s="1" t="s">
        <v>49</v>
      </c>
      <c r="I1571" s="1" t="s">
        <v>28</v>
      </c>
      <c r="J1571" s="1" t="s">
        <v>29</v>
      </c>
      <c r="K1571" s="1" t="s">
        <v>134</v>
      </c>
      <c r="L1571" s="1" t="s">
        <v>59</v>
      </c>
      <c r="M1571" s="1" t="s">
        <v>885</v>
      </c>
      <c r="N1571" s="1">
        <v>0.39</v>
      </c>
      <c r="O1571" s="1" t="s">
        <v>33</v>
      </c>
      <c r="P1571" s="1" t="s">
        <v>61</v>
      </c>
      <c r="Q1571" s="1" t="s">
        <v>330</v>
      </c>
      <c r="R1571" s="1" t="s">
        <v>2563</v>
      </c>
      <c r="S1571" s="1">
        <v>50158</v>
      </c>
      <c r="T1571" s="3">
        <v>42083</v>
      </c>
      <c r="U1571" s="3">
        <v>42085</v>
      </c>
      <c r="V1571" s="1">
        <v>3.5948999999999995</v>
      </c>
      <c r="W1571" s="1">
        <v>2</v>
      </c>
      <c r="X1571" s="1">
        <v>5.21</v>
      </c>
      <c r="Y1571" s="4">
        <v>87554</v>
      </c>
    </row>
    <row r="1572" spans="1:25" ht="12.75" customHeight="1" x14ac:dyDescent="0.25">
      <c r="A1572" s="1">
        <v>18895</v>
      </c>
      <c r="B1572" s="1" t="s">
        <v>25</v>
      </c>
      <c r="C1572" s="1">
        <v>7.0000000000000007E-2</v>
      </c>
      <c r="D1572" s="1">
        <v>4.76</v>
      </c>
      <c r="E1572" s="1">
        <v>0.88</v>
      </c>
      <c r="F1572" s="1">
        <v>2794</v>
      </c>
      <c r="G1572" s="1" t="s">
        <v>2562</v>
      </c>
      <c r="H1572" s="1" t="s">
        <v>49</v>
      </c>
      <c r="I1572" s="1" t="s">
        <v>28</v>
      </c>
      <c r="J1572" s="1" t="s">
        <v>29</v>
      </c>
      <c r="K1572" s="1" t="s">
        <v>93</v>
      </c>
      <c r="L1572" s="1" t="s">
        <v>31</v>
      </c>
      <c r="M1572" s="1" t="s">
        <v>2564</v>
      </c>
      <c r="N1572" s="1">
        <v>0.39</v>
      </c>
      <c r="O1572" s="1" t="s">
        <v>33</v>
      </c>
      <c r="P1572" s="1" t="s">
        <v>61</v>
      </c>
      <c r="Q1572" s="1" t="s">
        <v>330</v>
      </c>
      <c r="R1572" s="1" t="s">
        <v>2563</v>
      </c>
      <c r="S1572" s="1">
        <v>50158</v>
      </c>
      <c r="T1572" s="3">
        <v>42162</v>
      </c>
      <c r="U1572" s="3">
        <v>42162</v>
      </c>
      <c r="V1572" s="1">
        <v>15.8148</v>
      </c>
      <c r="W1572" s="1">
        <v>5</v>
      </c>
      <c r="X1572" s="1">
        <v>22.92</v>
      </c>
      <c r="Y1572" s="4">
        <v>87555</v>
      </c>
    </row>
    <row r="1573" spans="1:25" ht="12.75" customHeight="1" x14ac:dyDescent="0.25">
      <c r="A1573" s="1">
        <v>19486</v>
      </c>
      <c r="B1573" s="1" t="s">
        <v>106</v>
      </c>
      <c r="C1573" s="1">
        <v>0.04</v>
      </c>
      <c r="D1573" s="1">
        <v>3.57</v>
      </c>
      <c r="E1573" s="1">
        <v>4.17</v>
      </c>
      <c r="F1573" s="1">
        <v>2795</v>
      </c>
      <c r="G1573" s="1" t="s">
        <v>2565</v>
      </c>
      <c r="H1573" s="1" t="s">
        <v>49</v>
      </c>
      <c r="I1573" s="1" t="s">
        <v>28</v>
      </c>
      <c r="J1573" s="1" t="s">
        <v>29</v>
      </c>
      <c r="K1573" s="1" t="s">
        <v>30</v>
      </c>
      <c r="L1573" s="1" t="s">
        <v>51</v>
      </c>
      <c r="M1573" s="1" t="s">
        <v>2566</v>
      </c>
      <c r="N1573" s="1">
        <v>0.59</v>
      </c>
      <c r="O1573" s="1" t="s">
        <v>33</v>
      </c>
      <c r="P1573" s="1" t="s">
        <v>61</v>
      </c>
      <c r="Q1573" s="1" t="s">
        <v>330</v>
      </c>
      <c r="R1573" s="1" t="s">
        <v>2567</v>
      </c>
      <c r="S1573" s="1">
        <v>50401</v>
      </c>
      <c r="T1573" s="3">
        <v>42030</v>
      </c>
      <c r="U1573" s="3">
        <v>42032</v>
      </c>
      <c r="V1573" s="1">
        <v>-69.91</v>
      </c>
      <c r="W1573" s="1">
        <v>8</v>
      </c>
      <c r="X1573" s="1">
        <v>30.9</v>
      </c>
      <c r="Y1573" s="4">
        <v>87556</v>
      </c>
    </row>
    <row r="1574" spans="1:25" ht="12.75" customHeight="1" x14ac:dyDescent="0.25">
      <c r="A1574" s="1">
        <v>19487</v>
      </c>
      <c r="B1574" s="1" t="s">
        <v>106</v>
      </c>
      <c r="C1574" s="1">
        <v>0.05</v>
      </c>
      <c r="D1574" s="1">
        <v>200.99</v>
      </c>
      <c r="E1574" s="1">
        <v>4.2</v>
      </c>
      <c r="F1574" s="1">
        <v>2795</v>
      </c>
      <c r="G1574" s="1" t="s">
        <v>2565</v>
      </c>
      <c r="H1574" s="1" t="s">
        <v>49</v>
      </c>
      <c r="I1574" s="1" t="s">
        <v>28</v>
      </c>
      <c r="J1574" s="1" t="s">
        <v>77</v>
      </c>
      <c r="K1574" s="1" t="s">
        <v>78</v>
      </c>
      <c r="L1574" s="1" t="s">
        <v>59</v>
      </c>
      <c r="M1574" s="1" t="s">
        <v>548</v>
      </c>
      <c r="N1574" s="1">
        <v>0.59</v>
      </c>
      <c r="O1574" s="1" t="s">
        <v>33</v>
      </c>
      <c r="P1574" s="1" t="s">
        <v>61</v>
      </c>
      <c r="Q1574" s="1" t="s">
        <v>330</v>
      </c>
      <c r="R1574" s="1" t="s">
        <v>2567</v>
      </c>
      <c r="S1574" s="1">
        <v>50401</v>
      </c>
      <c r="T1574" s="3">
        <v>42030</v>
      </c>
      <c r="U1574" s="3">
        <v>42034</v>
      </c>
      <c r="V1574" s="1">
        <v>1630.5251999999998</v>
      </c>
      <c r="W1574" s="1">
        <v>14</v>
      </c>
      <c r="X1574" s="1">
        <v>2363.08</v>
      </c>
      <c r="Y1574" s="4">
        <v>87556</v>
      </c>
    </row>
    <row r="1575" spans="1:25" ht="12.75" customHeight="1" x14ac:dyDescent="0.25">
      <c r="A1575" s="1">
        <v>19488</v>
      </c>
      <c r="B1575" s="1" t="s">
        <v>106</v>
      </c>
      <c r="C1575" s="1">
        <v>7.0000000000000007E-2</v>
      </c>
      <c r="D1575" s="1">
        <v>195.99</v>
      </c>
      <c r="E1575" s="1">
        <v>8.99</v>
      </c>
      <c r="F1575" s="1">
        <v>2795</v>
      </c>
      <c r="G1575" s="1" t="s">
        <v>2565</v>
      </c>
      <c r="H1575" s="1" t="s">
        <v>49</v>
      </c>
      <c r="I1575" s="1" t="s">
        <v>28</v>
      </c>
      <c r="J1575" s="1" t="s">
        <v>77</v>
      </c>
      <c r="K1575" s="1" t="s">
        <v>78</v>
      </c>
      <c r="L1575" s="1" t="s">
        <v>59</v>
      </c>
      <c r="M1575" s="1" t="s">
        <v>2568</v>
      </c>
      <c r="N1575" s="1">
        <v>0.57999999999999996</v>
      </c>
      <c r="O1575" s="1" t="s">
        <v>33</v>
      </c>
      <c r="P1575" s="1" t="s">
        <v>61</v>
      </c>
      <c r="Q1575" s="1" t="s">
        <v>330</v>
      </c>
      <c r="R1575" s="1" t="s">
        <v>2567</v>
      </c>
      <c r="S1575" s="1">
        <v>50401</v>
      </c>
      <c r="T1575" s="3">
        <v>42030</v>
      </c>
      <c r="U1575" s="3">
        <v>42030</v>
      </c>
      <c r="V1575" s="1">
        <v>-457.16</v>
      </c>
      <c r="W1575" s="1">
        <v>2</v>
      </c>
      <c r="X1575" s="1">
        <v>328.45</v>
      </c>
      <c r="Y1575" s="4">
        <v>87556</v>
      </c>
    </row>
    <row r="1576" spans="1:25" ht="12.75" customHeight="1" x14ac:dyDescent="0.25">
      <c r="A1576" s="1">
        <v>23351</v>
      </c>
      <c r="B1576" s="1" t="s">
        <v>56</v>
      </c>
      <c r="C1576" s="1">
        <v>0.02</v>
      </c>
      <c r="D1576" s="1">
        <v>30.44</v>
      </c>
      <c r="E1576" s="1">
        <v>1.49</v>
      </c>
      <c r="F1576" s="1">
        <v>2796</v>
      </c>
      <c r="G1576" s="1" t="s">
        <v>2569</v>
      </c>
      <c r="H1576" s="1" t="s">
        <v>49</v>
      </c>
      <c r="I1576" s="1" t="s">
        <v>28</v>
      </c>
      <c r="J1576" s="1" t="s">
        <v>29</v>
      </c>
      <c r="K1576" s="1" t="s">
        <v>109</v>
      </c>
      <c r="L1576" s="1" t="s">
        <v>59</v>
      </c>
      <c r="M1576" s="1" t="s">
        <v>2570</v>
      </c>
      <c r="N1576" s="1">
        <v>0.37</v>
      </c>
      <c r="O1576" s="1" t="s">
        <v>33</v>
      </c>
      <c r="P1576" s="1" t="s">
        <v>61</v>
      </c>
      <c r="Q1576" s="1" t="s">
        <v>330</v>
      </c>
      <c r="R1576" s="1" t="s">
        <v>2571</v>
      </c>
      <c r="S1576" s="1">
        <v>51106</v>
      </c>
      <c r="T1576" s="3">
        <v>42025</v>
      </c>
      <c r="U1576" s="3">
        <v>42027</v>
      </c>
      <c r="V1576" s="1">
        <v>266.76089999999999</v>
      </c>
      <c r="W1576" s="1">
        <v>12</v>
      </c>
      <c r="X1576" s="1">
        <v>386.61</v>
      </c>
      <c r="Y1576" s="4">
        <v>87553</v>
      </c>
    </row>
    <row r="1577" spans="1:25" ht="12.75" customHeight="1" x14ac:dyDescent="0.25">
      <c r="A1577" s="1">
        <v>22787</v>
      </c>
      <c r="B1577" s="1" t="s">
        <v>56</v>
      </c>
      <c r="C1577" s="1">
        <v>0</v>
      </c>
      <c r="D1577" s="1">
        <v>5.0199999999999996</v>
      </c>
      <c r="E1577" s="1">
        <v>5.14</v>
      </c>
      <c r="F1577" s="1">
        <v>2797</v>
      </c>
      <c r="G1577" s="1" t="s">
        <v>2572</v>
      </c>
      <c r="H1577" s="1" t="s">
        <v>49</v>
      </c>
      <c r="I1577" s="1" t="s">
        <v>114</v>
      </c>
      <c r="J1577" s="1" t="s">
        <v>77</v>
      </c>
      <c r="K1577" s="1" t="s">
        <v>180</v>
      </c>
      <c r="L1577" s="1" t="s">
        <v>51</v>
      </c>
      <c r="M1577" s="1" t="s">
        <v>840</v>
      </c>
      <c r="N1577" s="1">
        <v>0.79</v>
      </c>
      <c r="O1577" s="1" t="s">
        <v>33</v>
      </c>
      <c r="P1577" s="1" t="s">
        <v>53</v>
      </c>
      <c r="Q1577" s="1" t="s">
        <v>234</v>
      </c>
      <c r="R1577" s="1" t="s">
        <v>2573</v>
      </c>
      <c r="S1577" s="1">
        <v>15122</v>
      </c>
      <c r="T1577" s="3">
        <v>42014</v>
      </c>
      <c r="U1577" s="3">
        <v>42015</v>
      </c>
      <c r="V1577" s="1">
        <v>-159.30279999999999</v>
      </c>
      <c r="W1577" s="1">
        <v>8</v>
      </c>
      <c r="X1577" s="1">
        <v>43.94</v>
      </c>
      <c r="Y1577" s="4">
        <v>87552</v>
      </c>
    </row>
    <row r="1578" spans="1:25" ht="12.75" customHeight="1" x14ac:dyDescent="0.25">
      <c r="A1578" s="1">
        <v>23350</v>
      </c>
      <c r="B1578" s="1" t="s">
        <v>56</v>
      </c>
      <c r="C1578" s="1">
        <v>0.02</v>
      </c>
      <c r="D1578" s="1">
        <v>4.91</v>
      </c>
      <c r="E1578" s="1">
        <v>0.5</v>
      </c>
      <c r="F1578" s="1">
        <v>2797</v>
      </c>
      <c r="G1578" s="1" t="s">
        <v>2572</v>
      </c>
      <c r="H1578" s="1" t="s">
        <v>49</v>
      </c>
      <c r="I1578" s="1" t="s">
        <v>28</v>
      </c>
      <c r="J1578" s="1" t="s">
        <v>29</v>
      </c>
      <c r="K1578" s="1" t="s">
        <v>134</v>
      </c>
      <c r="L1578" s="1" t="s">
        <v>59</v>
      </c>
      <c r="M1578" s="1" t="s">
        <v>1561</v>
      </c>
      <c r="N1578" s="1">
        <v>0.36</v>
      </c>
      <c r="O1578" s="1" t="s">
        <v>33</v>
      </c>
      <c r="P1578" s="1" t="s">
        <v>53</v>
      </c>
      <c r="Q1578" s="1" t="s">
        <v>234</v>
      </c>
      <c r="R1578" s="1" t="s">
        <v>2573</v>
      </c>
      <c r="S1578" s="1">
        <v>15122</v>
      </c>
      <c r="T1578" s="3">
        <v>42025</v>
      </c>
      <c r="U1578" s="3">
        <v>42026</v>
      </c>
      <c r="V1578" s="1">
        <v>29.883900000000001</v>
      </c>
      <c r="W1578" s="1">
        <v>9</v>
      </c>
      <c r="X1578" s="1">
        <v>43.31</v>
      </c>
      <c r="Y1578" s="4">
        <v>87553</v>
      </c>
    </row>
    <row r="1579" spans="1:25" x14ac:dyDescent="0.25">
      <c r="A1579" s="1">
        <v>20618</v>
      </c>
      <c r="B1579" s="1" t="s">
        <v>106</v>
      </c>
      <c r="C1579" s="1">
        <v>0</v>
      </c>
      <c r="D1579" s="1">
        <v>17.52</v>
      </c>
      <c r="E1579" s="1">
        <v>8.17</v>
      </c>
      <c r="F1579" s="1">
        <v>2801</v>
      </c>
      <c r="G1579" s="1" t="s">
        <v>2574</v>
      </c>
      <c r="H1579" s="1" t="s">
        <v>49</v>
      </c>
      <c r="I1579" s="1" t="s">
        <v>40</v>
      </c>
      <c r="J1579" s="1" t="s">
        <v>29</v>
      </c>
      <c r="K1579" s="1" t="s">
        <v>257</v>
      </c>
      <c r="L1579" s="1" t="s">
        <v>86</v>
      </c>
      <c r="M1579" s="1" t="s">
        <v>2575</v>
      </c>
      <c r="N1579" s="1">
        <v>0.5</v>
      </c>
      <c r="O1579" s="1" t="s">
        <v>33</v>
      </c>
      <c r="P1579" s="1" t="s">
        <v>34</v>
      </c>
      <c r="Q1579" s="1" t="s">
        <v>378</v>
      </c>
      <c r="R1579" s="1" t="s">
        <v>2527</v>
      </c>
      <c r="S1579" s="1">
        <v>85224</v>
      </c>
      <c r="T1579" s="3">
        <v>42183</v>
      </c>
      <c r="U1579" s="3">
        <v>42188</v>
      </c>
      <c r="V1579" s="1">
        <v>52.763999999999996</v>
      </c>
      <c r="W1579" s="1">
        <v>15</v>
      </c>
      <c r="X1579" s="1">
        <v>284.33999999999997</v>
      </c>
      <c r="Y1579" s="4">
        <v>91049</v>
      </c>
    </row>
    <row r="1580" spans="1:25" ht="12.75" customHeight="1" x14ac:dyDescent="0.25">
      <c r="A1580" s="1">
        <v>18070</v>
      </c>
      <c r="B1580" s="1" t="s">
        <v>56</v>
      </c>
      <c r="C1580" s="1">
        <v>7.0000000000000007E-2</v>
      </c>
      <c r="D1580" s="1">
        <v>500.98</v>
      </c>
      <c r="E1580" s="1">
        <v>28.14</v>
      </c>
      <c r="F1580" s="1">
        <v>2803</v>
      </c>
      <c r="G1580" s="1" t="s">
        <v>2576</v>
      </c>
      <c r="H1580" s="1" t="s">
        <v>39</v>
      </c>
      <c r="I1580" s="1" t="s">
        <v>58</v>
      </c>
      <c r="J1580" s="1" t="s">
        <v>77</v>
      </c>
      <c r="K1580" s="1" t="s">
        <v>85</v>
      </c>
      <c r="L1580" s="1" t="s">
        <v>43</v>
      </c>
      <c r="M1580" s="1" t="s">
        <v>2577</v>
      </c>
      <c r="N1580" s="1">
        <v>0.38</v>
      </c>
      <c r="O1580" s="1" t="s">
        <v>33</v>
      </c>
      <c r="P1580" s="1" t="s">
        <v>34</v>
      </c>
      <c r="Q1580" s="1" t="s">
        <v>45</v>
      </c>
      <c r="R1580" s="1" t="s">
        <v>2578</v>
      </c>
      <c r="S1580" s="1">
        <v>90022</v>
      </c>
      <c r="T1580" s="3">
        <v>42040</v>
      </c>
      <c r="U1580" s="3">
        <v>42041</v>
      </c>
      <c r="V1580" s="1">
        <v>2699.9838</v>
      </c>
      <c r="W1580" s="1">
        <v>10</v>
      </c>
      <c r="X1580" s="1">
        <v>3913.02</v>
      </c>
      <c r="Y1580" s="4">
        <v>86227</v>
      </c>
    </row>
    <row r="1581" spans="1:25" ht="12.75" customHeight="1" x14ac:dyDescent="0.25">
      <c r="A1581" s="1">
        <v>18071</v>
      </c>
      <c r="B1581" s="1" t="s">
        <v>56</v>
      </c>
      <c r="C1581" s="1">
        <v>0.1</v>
      </c>
      <c r="D1581" s="1">
        <v>178.47</v>
      </c>
      <c r="E1581" s="1">
        <v>19.989999999999998</v>
      </c>
      <c r="F1581" s="1">
        <v>2803</v>
      </c>
      <c r="G1581" s="1" t="s">
        <v>2576</v>
      </c>
      <c r="H1581" s="1" t="s">
        <v>49</v>
      </c>
      <c r="I1581" s="1" t="s">
        <v>58</v>
      </c>
      <c r="J1581" s="1" t="s">
        <v>29</v>
      </c>
      <c r="K1581" s="1" t="s">
        <v>141</v>
      </c>
      <c r="L1581" s="1" t="s">
        <v>59</v>
      </c>
      <c r="M1581" s="1" t="s">
        <v>528</v>
      </c>
      <c r="N1581" s="1">
        <v>0.55000000000000004</v>
      </c>
      <c r="O1581" s="1" t="s">
        <v>33</v>
      </c>
      <c r="P1581" s="1" t="s">
        <v>34</v>
      </c>
      <c r="Q1581" s="1" t="s">
        <v>45</v>
      </c>
      <c r="R1581" s="1" t="s">
        <v>2578</v>
      </c>
      <c r="S1581" s="1">
        <v>90022</v>
      </c>
      <c r="T1581" s="3">
        <v>42040</v>
      </c>
      <c r="U1581" s="3">
        <v>42042</v>
      </c>
      <c r="V1581" s="1">
        <v>-170.98</v>
      </c>
      <c r="W1581" s="1">
        <v>1</v>
      </c>
      <c r="X1581" s="1">
        <v>180.14</v>
      </c>
      <c r="Y1581" s="4">
        <v>86227</v>
      </c>
    </row>
    <row r="1582" spans="1:25" ht="12.75" customHeight="1" x14ac:dyDescent="0.25">
      <c r="A1582" s="1">
        <v>24604</v>
      </c>
      <c r="B1582" s="1" t="s">
        <v>56</v>
      </c>
      <c r="C1582" s="1">
        <v>7.0000000000000007E-2</v>
      </c>
      <c r="D1582" s="1">
        <v>30.56</v>
      </c>
      <c r="E1582" s="1">
        <v>2.99</v>
      </c>
      <c r="F1582" s="1">
        <v>2813</v>
      </c>
      <c r="G1582" s="1" t="s">
        <v>2579</v>
      </c>
      <c r="H1582" s="1" t="s">
        <v>49</v>
      </c>
      <c r="I1582" s="1" t="s">
        <v>28</v>
      </c>
      <c r="J1582" s="1" t="s">
        <v>29</v>
      </c>
      <c r="K1582" s="1" t="s">
        <v>109</v>
      </c>
      <c r="L1582" s="1" t="s">
        <v>59</v>
      </c>
      <c r="M1582" s="1" t="s">
        <v>2580</v>
      </c>
      <c r="N1582" s="1">
        <v>0.35</v>
      </c>
      <c r="O1582" s="1" t="s">
        <v>33</v>
      </c>
      <c r="P1582" s="1" t="s">
        <v>136</v>
      </c>
      <c r="Q1582" s="1" t="s">
        <v>244</v>
      </c>
      <c r="R1582" s="1" t="s">
        <v>2581</v>
      </c>
      <c r="S1582" s="1">
        <v>37311</v>
      </c>
      <c r="T1582" s="3">
        <v>42042</v>
      </c>
      <c r="U1582" s="3">
        <v>42042</v>
      </c>
      <c r="V1582" s="1">
        <v>-95.618600000000015</v>
      </c>
      <c r="W1582" s="1">
        <v>12</v>
      </c>
      <c r="X1582" s="1">
        <v>364.92</v>
      </c>
      <c r="Y1582" s="4">
        <v>88819</v>
      </c>
    </row>
    <row r="1583" spans="1:25" ht="12.75" customHeight="1" x14ac:dyDescent="0.25">
      <c r="A1583" s="1">
        <v>24044</v>
      </c>
      <c r="B1583" s="1" t="s">
        <v>25</v>
      </c>
      <c r="C1583" s="1">
        <v>0.05</v>
      </c>
      <c r="D1583" s="1">
        <v>4.71</v>
      </c>
      <c r="E1583" s="1">
        <v>0.7</v>
      </c>
      <c r="F1583" s="1">
        <v>2817</v>
      </c>
      <c r="G1583" s="1" t="s">
        <v>2582</v>
      </c>
      <c r="H1583" s="1" t="s">
        <v>27</v>
      </c>
      <c r="I1583" s="1" t="s">
        <v>28</v>
      </c>
      <c r="J1583" s="1" t="s">
        <v>29</v>
      </c>
      <c r="K1583" s="1" t="s">
        <v>66</v>
      </c>
      <c r="L1583" s="1" t="s">
        <v>31</v>
      </c>
      <c r="M1583" s="1" t="s">
        <v>1232</v>
      </c>
      <c r="N1583" s="1">
        <v>0.8</v>
      </c>
      <c r="O1583" s="1" t="s">
        <v>33</v>
      </c>
      <c r="P1583" s="1" t="s">
        <v>53</v>
      </c>
      <c r="Q1583" s="1" t="s">
        <v>154</v>
      </c>
      <c r="R1583" s="1" t="s">
        <v>401</v>
      </c>
      <c r="S1583" s="1">
        <v>43055</v>
      </c>
      <c r="T1583" s="3">
        <v>42156</v>
      </c>
      <c r="U1583" s="3">
        <v>42157</v>
      </c>
      <c r="V1583" s="1">
        <v>-2.3760000000000003</v>
      </c>
      <c r="W1583" s="1">
        <v>2</v>
      </c>
      <c r="X1583" s="1">
        <v>12.16</v>
      </c>
      <c r="Y1583" s="4">
        <v>89743</v>
      </c>
    </row>
    <row r="1584" spans="1:25" ht="12.75" customHeight="1" x14ac:dyDescent="0.25">
      <c r="A1584" s="1">
        <v>24045</v>
      </c>
      <c r="B1584" s="1" t="s">
        <v>25</v>
      </c>
      <c r="C1584" s="1">
        <v>0.04</v>
      </c>
      <c r="D1584" s="1">
        <v>55.99</v>
      </c>
      <c r="E1584" s="1">
        <v>1.25</v>
      </c>
      <c r="F1584" s="1">
        <v>2817</v>
      </c>
      <c r="G1584" s="1" t="s">
        <v>2582</v>
      </c>
      <c r="H1584" s="1" t="s">
        <v>27</v>
      </c>
      <c r="I1584" s="1" t="s">
        <v>28</v>
      </c>
      <c r="J1584" s="1" t="s">
        <v>77</v>
      </c>
      <c r="K1584" s="1" t="s">
        <v>78</v>
      </c>
      <c r="L1584" s="1" t="s">
        <v>51</v>
      </c>
      <c r="M1584" s="1" t="s">
        <v>2583</v>
      </c>
      <c r="N1584" s="1">
        <v>0.35</v>
      </c>
      <c r="O1584" s="1" t="s">
        <v>33</v>
      </c>
      <c r="P1584" s="1" t="s">
        <v>53</v>
      </c>
      <c r="Q1584" s="1" t="s">
        <v>154</v>
      </c>
      <c r="R1584" s="1" t="s">
        <v>401</v>
      </c>
      <c r="S1584" s="1">
        <v>43055</v>
      </c>
      <c r="T1584" s="3">
        <v>42156</v>
      </c>
      <c r="U1584" s="3">
        <v>42157</v>
      </c>
      <c r="V1584" s="1">
        <v>-18.3216</v>
      </c>
      <c r="W1584" s="1">
        <v>3</v>
      </c>
      <c r="X1584" s="1">
        <v>147.56</v>
      </c>
      <c r="Y1584" s="4">
        <v>89743</v>
      </c>
    </row>
    <row r="1585" spans="1:25" ht="12.75" customHeight="1" x14ac:dyDescent="0.25">
      <c r="A1585" s="1">
        <v>24373</v>
      </c>
      <c r="B1585" s="1" t="s">
        <v>106</v>
      </c>
      <c r="C1585" s="1">
        <v>0.08</v>
      </c>
      <c r="D1585" s="1">
        <v>6.48</v>
      </c>
      <c r="E1585" s="1">
        <v>2.74</v>
      </c>
      <c r="F1585" s="1">
        <v>2820</v>
      </c>
      <c r="G1585" s="1" t="s">
        <v>2584</v>
      </c>
      <c r="H1585" s="1" t="s">
        <v>49</v>
      </c>
      <c r="I1585" s="1" t="s">
        <v>40</v>
      </c>
      <c r="J1585" s="1" t="s">
        <v>77</v>
      </c>
      <c r="K1585" s="1" t="s">
        <v>180</v>
      </c>
      <c r="L1585" s="1" t="s">
        <v>51</v>
      </c>
      <c r="M1585" s="1" t="s">
        <v>1662</v>
      </c>
      <c r="N1585" s="1">
        <v>0.71</v>
      </c>
      <c r="O1585" s="1" t="s">
        <v>33</v>
      </c>
      <c r="P1585" s="1" t="s">
        <v>61</v>
      </c>
      <c r="Q1585" s="1" t="s">
        <v>506</v>
      </c>
      <c r="R1585" s="1" t="s">
        <v>2585</v>
      </c>
      <c r="S1585" s="1">
        <v>63129</v>
      </c>
      <c r="T1585" s="3">
        <v>42134</v>
      </c>
      <c r="U1585" s="3">
        <v>42136</v>
      </c>
      <c r="V1585" s="1">
        <v>-82.64</v>
      </c>
      <c r="W1585" s="1">
        <v>18</v>
      </c>
      <c r="X1585" s="1">
        <v>113.68</v>
      </c>
      <c r="Y1585" s="4">
        <v>87899</v>
      </c>
    </row>
    <row r="1586" spans="1:25" ht="12.75" customHeight="1" x14ac:dyDescent="0.25">
      <c r="A1586" s="1">
        <v>24746</v>
      </c>
      <c r="B1586" s="1" t="s">
        <v>37</v>
      </c>
      <c r="C1586" s="1">
        <v>0.1</v>
      </c>
      <c r="D1586" s="1">
        <v>22.01</v>
      </c>
      <c r="E1586" s="1">
        <v>5.53</v>
      </c>
      <c r="F1586" s="1">
        <v>2820</v>
      </c>
      <c r="G1586" s="1" t="s">
        <v>2584</v>
      </c>
      <c r="H1586" s="1" t="s">
        <v>49</v>
      </c>
      <c r="I1586" s="1" t="s">
        <v>40</v>
      </c>
      <c r="J1586" s="1" t="s">
        <v>29</v>
      </c>
      <c r="K1586" s="1" t="s">
        <v>30</v>
      </c>
      <c r="L1586" s="1" t="s">
        <v>51</v>
      </c>
      <c r="M1586" s="1" t="s">
        <v>2051</v>
      </c>
      <c r="N1586" s="1">
        <v>0.59</v>
      </c>
      <c r="O1586" s="1" t="s">
        <v>33</v>
      </c>
      <c r="P1586" s="1" t="s">
        <v>61</v>
      </c>
      <c r="Q1586" s="1" t="s">
        <v>506</v>
      </c>
      <c r="R1586" s="1" t="s">
        <v>2585</v>
      </c>
      <c r="S1586" s="1">
        <v>63129</v>
      </c>
      <c r="T1586" s="3">
        <v>42018</v>
      </c>
      <c r="U1586" s="3">
        <v>42019</v>
      </c>
      <c r="V1586" s="1">
        <v>31.59</v>
      </c>
      <c r="W1586" s="1">
        <v>14</v>
      </c>
      <c r="X1586" s="1">
        <v>281.75</v>
      </c>
      <c r="Y1586" s="4">
        <v>87900</v>
      </c>
    </row>
    <row r="1587" spans="1:25" ht="12.75" customHeight="1" x14ac:dyDescent="0.25">
      <c r="A1587" s="1">
        <v>23803</v>
      </c>
      <c r="B1587" s="1" t="s">
        <v>106</v>
      </c>
      <c r="C1587" s="1">
        <v>0.02</v>
      </c>
      <c r="D1587" s="1">
        <v>21.98</v>
      </c>
      <c r="E1587" s="1">
        <v>2.87</v>
      </c>
      <c r="F1587" s="1">
        <v>2823</v>
      </c>
      <c r="G1587" s="1" t="s">
        <v>2586</v>
      </c>
      <c r="H1587" s="1" t="s">
        <v>49</v>
      </c>
      <c r="I1587" s="1" t="s">
        <v>28</v>
      </c>
      <c r="J1587" s="1" t="s">
        <v>29</v>
      </c>
      <c r="K1587" s="1" t="s">
        <v>30</v>
      </c>
      <c r="L1587" s="1" t="s">
        <v>51</v>
      </c>
      <c r="M1587" s="1" t="s">
        <v>2587</v>
      </c>
      <c r="N1587" s="1">
        <v>0.55000000000000004</v>
      </c>
      <c r="O1587" s="1" t="s">
        <v>33</v>
      </c>
      <c r="P1587" s="1" t="s">
        <v>34</v>
      </c>
      <c r="Q1587" s="1" t="s">
        <v>533</v>
      </c>
      <c r="R1587" s="1" t="s">
        <v>2588</v>
      </c>
      <c r="S1587" s="1">
        <v>89031</v>
      </c>
      <c r="T1587" s="3">
        <v>42124</v>
      </c>
      <c r="U1587" s="3">
        <v>42126</v>
      </c>
      <c r="V1587" s="1">
        <v>165.6345</v>
      </c>
      <c r="W1587" s="1">
        <v>11</v>
      </c>
      <c r="X1587" s="1">
        <v>240.05</v>
      </c>
      <c r="Y1587" s="4">
        <v>87240</v>
      </c>
    </row>
    <row r="1588" spans="1:25" ht="12.75" customHeight="1" x14ac:dyDescent="0.25">
      <c r="A1588" s="1">
        <v>22660</v>
      </c>
      <c r="B1588" s="1" t="s">
        <v>106</v>
      </c>
      <c r="C1588" s="1">
        <v>0.02</v>
      </c>
      <c r="D1588" s="1">
        <v>27.48</v>
      </c>
      <c r="E1588" s="1">
        <v>4</v>
      </c>
      <c r="F1588" s="1">
        <v>2825</v>
      </c>
      <c r="G1588" s="1" t="s">
        <v>2589</v>
      </c>
      <c r="H1588" s="1" t="s">
        <v>49</v>
      </c>
      <c r="I1588" s="1" t="s">
        <v>114</v>
      </c>
      <c r="J1588" s="1" t="s">
        <v>77</v>
      </c>
      <c r="K1588" s="1" t="s">
        <v>180</v>
      </c>
      <c r="L1588" s="1" t="s">
        <v>59</v>
      </c>
      <c r="M1588" s="1" t="s">
        <v>870</v>
      </c>
      <c r="N1588" s="1">
        <v>0.75</v>
      </c>
      <c r="O1588" s="1" t="s">
        <v>33</v>
      </c>
      <c r="P1588" s="1" t="s">
        <v>34</v>
      </c>
      <c r="Q1588" s="1" t="s">
        <v>1741</v>
      </c>
      <c r="R1588" s="1" t="s">
        <v>2454</v>
      </c>
      <c r="S1588" s="1">
        <v>83701</v>
      </c>
      <c r="T1588" s="3">
        <v>42144</v>
      </c>
      <c r="U1588" s="3">
        <v>42151</v>
      </c>
      <c r="V1588" s="1">
        <v>19.308000000000021</v>
      </c>
      <c r="W1588" s="1">
        <v>3</v>
      </c>
      <c r="X1588" s="1">
        <v>87.21</v>
      </c>
      <c r="Y1588" s="4">
        <v>89497</v>
      </c>
    </row>
    <row r="1589" spans="1:25" ht="12.75" customHeight="1" x14ac:dyDescent="0.25">
      <c r="A1589" s="1">
        <v>22661</v>
      </c>
      <c r="B1589" s="1" t="s">
        <v>106</v>
      </c>
      <c r="C1589" s="1">
        <v>0.08</v>
      </c>
      <c r="D1589" s="1">
        <v>10.06</v>
      </c>
      <c r="E1589" s="1">
        <v>2.06</v>
      </c>
      <c r="F1589" s="1">
        <v>2825</v>
      </c>
      <c r="G1589" s="1" t="s">
        <v>2589</v>
      </c>
      <c r="H1589" s="1" t="s">
        <v>49</v>
      </c>
      <c r="I1589" s="1" t="s">
        <v>114</v>
      </c>
      <c r="J1589" s="1" t="s">
        <v>29</v>
      </c>
      <c r="K1589" s="1" t="s">
        <v>93</v>
      </c>
      <c r="L1589" s="1" t="s">
        <v>31</v>
      </c>
      <c r="M1589" s="1" t="s">
        <v>280</v>
      </c>
      <c r="N1589" s="1">
        <v>0.39</v>
      </c>
      <c r="O1589" s="1" t="s">
        <v>33</v>
      </c>
      <c r="P1589" s="1" t="s">
        <v>34</v>
      </c>
      <c r="Q1589" s="1" t="s">
        <v>1741</v>
      </c>
      <c r="R1589" s="1" t="s">
        <v>2454</v>
      </c>
      <c r="S1589" s="1">
        <v>83701</v>
      </c>
      <c r="T1589" s="3">
        <v>42144</v>
      </c>
      <c r="U1589" s="3">
        <v>42148</v>
      </c>
      <c r="V1589" s="1">
        <v>0.32999999999999691</v>
      </c>
      <c r="W1589" s="1">
        <v>4</v>
      </c>
      <c r="X1589" s="1">
        <v>40.15</v>
      </c>
      <c r="Y1589" s="4">
        <v>89497</v>
      </c>
    </row>
    <row r="1590" spans="1:25" ht="12.75" customHeight="1" x14ac:dyDescent="0.25">
      <c r="A1590" s="1">
        <v>24607</v>
      </c>
      <c r="B1590" s="1" t="s">
        <v>25</v>
      </c>
      <c r="C1590" s="1">
        <v>0.05</v>
      </c>
      <c r="D1590" s="1">
        <v>11.29</v>
      </c>
      <c r="E1590" s="1">
        <v>5.03</v>
      </c>
      <c r="F1590" s="1">
        <v>2828</v>
      </c>
      <c r="G1590" s="1" t="s">
        <v>2590</v>
      </c>
      <c r="H1590" s="1" t="s">
        <v>49</v>
      </c>
      <c r="I1590" s="1" t="s">
        <v>28</v>
      </c>
      <c r="J1590" s="1" t="s">
        <v>29</v>
      </c>
      <c r="K1590" s="1" t="s">
        <v>141</v>
      </c>
      <c r="L1590" s="1" t="s">
        <v>59</v>
      </c>
      <c r="M1590" s="1" t="s">
        <v>1453</v>
      </c>
      <c r="N1590" s="1">
        <v>0.59</v>
      </c>
      <c r="O1590" s="1" t="s">
        <v>33</v>
      </c>
      <c r="P1590" s="1" t="s">
        <v>34</v>
      </c>
      <c r="Q1590" s="1" t="s">
        <v>45</v>
      </c>
      <c r="R1590" s="1" t="s">
        <v>2591</v>
      </c>
      <c r="S1590" s="1">
        <v>92243</v>
      </c>
      <c r="T1590" s="3">
        <v>42054</v>
      </c>
      <c r="U1590" s="3">
        <v>42056</v>
      </c>
      <c r="V1590" s="1">
        <v>-35.26</v>
      </c>
      <c r="W1590" s="1">
        <v>8</v>
      </c>
      <c r="X1590" s="1">
        <v>90.46</v>
      </c>
      <c r="Y1590" s="4">
        <v>87720</v>
      </c>
    </row>
    <row r="1591" spans="1:25" ht="12.75" customHeight="1" x14ac:dyDescent="0.25">
      <c r="A1591" s="1">
        <v>23431</v>
      </c>
      <c r="B1591" s="1" t="s">
        <v>56</v>
      </c>
      <c r="C1591" s="1">
        <v>7.0000000000000007E-2</v>
      </c>
      <c r="D1591" s="1">
        <v>39.479999999999997</v>
      </c>
      <c r="E1591" s="1">
        <v>1.99</v>
      </c>
      <c r="F1591" s="1">
        <v>2828</v>
      </c>
      <c r="G1591" s="1" t="s">
        <v>2590</v>
      </c>
      <c r="H1591" s="1" t="s">
        <v>49</v>
      </c>
      <c r="I1591" s="1" t="s">
        <v>28</v>
      </c>
      <c r="J1591" s="1" t="s">
        <v>77</v>
      </c>
      <c r="K1591" s="1" t="s">
        <v>180</v>
      </c>
      <c r="L1591" s="1" t="s">
        <v>51</v>
      </c>
      <c r="M1591" s="1" t="s">
        <v>705</v>
      </c>
      <c r="N1591" s="1">
        <v>0.54</v>
      </c>
      <c r="O1591" s="1" t="s">
        <v>33</v>
      </c>
      <c r="P1591" s="1" t="s">
        <v>34</v>
      </c>
      <c r="Q1591" s="1" t="s">
        <v>45</v>
      </c>
      <c r="R1591" s="1" t="s">
        <v>2591</v>
      </c>
      <c r="S1591" s="1">
        <v>92243</v>
      </c>
      <c r="T1591" s="3">
        <v>42156</v>
      </c>
      <c r="U1591" s="3">
        <v>42157</v>
      </c>
      <c r="V1591" s="1">
        <v>322.25069999999994</v>
      </c>
      <c r="W1591" s="1">
        <v>12</v>
      </c>
      <c r="X1591" s="1">
        <v>467.03</v>
      </c>
      <c r="Y1591" s="4">
        <v>87721</v>
      </c>
    </row>
    <row r="1592" spans="1:25" ht="12.75" customHeight="1" x14ac:dyDescent="0.25">
      <c r="A1592" s="1">
        <v>20594</v>
      </c>
      <c r="B1592" s="1" t="s">
        <v>37</v>
      </c>
      <c r="C1592" s="1">
        <v>0.03</v>
      </c>
      <c r="D1592" s="1">
        <v>140.97999999999999</v>
      </c>
      <c r="E1592" s="1">
        <v>36.090000000000003</v>
      </c>
      <c r="F1592" s="1">
        <v>2833</v>
      </c>
      <c r="G1592" s="1" t="s">
        <v>2592</v>
      </c>
      <c r="H1592" s="1" t="s">
        <v>39</v>
      </c>
      <c r="I1592" s="1" t="s">
        <v>58</v>
      </c>
      <c r="J1592" s="1" t="s">
        <v>41</v>
      </c>
      <c r="K1592" s="1" t="s">
        <v>191</v>
      </c>
      <c r="L1592" s="1" t="s">
        <v>121</v>
      </c>
      <c r="M1592" s="1" t="s">
        <v>1347</v>
      </c>
      <c r="N1592" s="1">
        <v>0.77</v>
      </c>
      <c r="O1592" s="1" t="s">
        <v>33</v>
      </c>
      <c r="P1592" s="1" t="s">
        <v>61</v>
      </c>
      <c r="Q1592" s="1" t="s">
        <v>62</v>
      </c>
      <c r="R1592" s="1" t="s">
        <v>2593</v>
      </c>
      <c r="S1592" s="1">
        <v>55076</v>
      </c>
      <c r="T1592" s="3">
        <v>42088</v>
      </c>
      <c r="U1592" s="3">
        <v>42090</v>
      </c>
      <c r="V1592" s="1">
        <v>-221.5</v>
      </c>
      <c r="W1592" s="1">
        <v>4</v>
      </c>
      <c r="X1592" s="1">
        <v>608.80999999999995</v>
      </c>
      <c r="Y1592" s="4">
        <v>91030</v>
      </c>
    </row>
    <row r="1593" spans="1:25" ht="12.75" customHeight="1" x14ac:dyDescent="0.25">
      <c r="A1593" s="1">
        <v>20595</v>
      </c>
      <c r="B1593" s="1" t="s">
        <v>37</v>
      </c>
      <c r="C1593" s="1">
        <v>0.08</v>
      </c>
      <c r="D1593" s="1">
        <v>65.989999999999995</v>
      </c>
      <c r="E1593" s="1">
        <v>8.99</v>
      </c>
      <c r="F1593" s="1">
        <v>2833</v>
      </c>
      <c r="G1593" s="1" t="s">
        <v>2592</v>
      </c>
      <c r="H1593" s="1" t="s">
        <v>49</v>
      </c>
      <c r="I1593" s="1" t="s">
        <v>58</v>
      </c>
      <c r="J1593" s="1" t="s">
        <v>77</v>
      </c>
      <c r="K1593" s="1" t="s">
        <v>78</v>
      </c>
      <c r="L1593" s="1" t="s">
        <v>59</v>
      </c>
      <c r="M1593" s="1" t="s">
        <v>615</v>
      </c>
      <c r="N1593" s="1">
        <v>0.56000000000000005</v>
      </c>
      <c r="O1593" s="1" t="s">
        <v>33</v>
      </c>
      <c r="P1593" s="1" t="s">
        <v>61</v>
      </c>
      <c r="Q1593" s="1" t="s">
        <v>62</v>
      </c>
      <c r="R1593" s="1" t="s">
        <v>2593</v>
      </c>
      <c r="S1593" s="1">
        <v>55076</v>
      </c>
      <c r="T1593" s="3">
        <v>42088</v>
      </c>
      <c r="U1593" s="3">
        <v>42089</v>
      </c>
      <c r="V1593" s="1">
        <v>206.352</v>
      </c>
      <c r="W1593" s="1">
        <v>15</v>
      </c>
      <c r="X1593" s="1">
        <v>808.61</v>
      </c>
      <c r="Y1593" s="4">
        <v>91030</v>
      </c>
    </row>
    <row r="1594" spans="1:25" ht="12.75" customHeight="1" x14ac:dyDescent="0.25">
      <c r="A1594" s="1">
        <v>19191</v>
      </c>
      <c r="B1594" s="1" t="s">
        <v>25</v>
      </c>
      <c r="C1594" s="1">
        <v>7.0000000000000007E-2</v>
      </c>
      <c r="D1594" s="1">
        <v>51.98</v>
      </c>
      <c r="E1594" s="1">
        <v>10.17</v>
      </c>
      <c r="F1594" s="1">
        <v>2837</v>
      </c>
      <c r="G1594" s="1" t="s">
        <v>2594</v>
      </c>
      <c r="H1594" s="1" t="s">
        <v>49</v>
      </c>
      <c r="I1594" s="1" t="s">
        <v>40</v>
      </c>
      <c r="J1594" s="1" t="s">
        <v>77</v>
      </c>
      <c r="K1594" s="1" t="s">
        <v>85</v>
      </c>
      <c r="L1594" s="1" t="s">
        <v>86</v>
      </c>
      <c r="M1594" s="1" t="s">
        <v>1142</v>
      </c>
      <c r="N1594" s="1">
        <v>0.37</v>
      </c>
      <c r="O1594" s="1" t="s">
        <v>33</v>
      </c>
      <c r="P1594" s="1" t="s">
        <v>61</v>
      </c>
      <c r="Q1594" s="1" t="s">
        <v>304</v>
      </c>
      <c r="R1594" s="1" t="s">
        <v>2595</v>
      </c>
      <c r="S1594" s="1">
        <v>74133</v>
      </c>
      <c r="T1594" s="3">
        <v>42071</v>
      </c>
      <c r="U1594" s="3">
        <v>42073</v>
      </c>
      <c r="V1594" s="1">
        <v>439.78529999999995</v>
      </c>
      <c r="W1594" s="1">
        <v>13</v>
      </c>
      <c r="X1594" s="1">
        <v>637.37</v>
      </c>
      <c r="Y1594" s="4">
        <v>89801</v>
      </c>
    </row>
    <row r="1595" spans="1:25" ht="12.75" customHeight="1" x14ac:dyDescent="0.25">
      <c r="A1595" s="1">
        <v>19192</v>
      </c>
      <c r="B1595" s="1" t="s">
        <v>25</v>
      </c>
      <c r="C1595" s="1">
        <v>0.1</v>
      </c>
      <c r="D1595" s="1">
        <v>80.97</v>
      </c>
      <c r="E1595" s="1">
        <v>33.6</v>
      </c>
      <c r="F1595" s="1">
        <v>2837</v>
      </c>
      <c r="G1595" s="1" t="s">
        <v>2594</v>
      </c>
      <c r="H1595" s="1" t="s">
        <v>39</v>
      </c>
      <c r="I1595" s="1" t="s">
        <v>40</v>
      </c>
      <c r="J1595" s="1" t="s">
        <v>77</v>
      </c>
      <c r="K1595" s="1" t="s">
        <v>85</v>
      </c>
      <c r="L1595" s="1" t="s">
        <v>43</v>
      </c>
      <c r="M1595" s="1" t="s">
        <v>2032</v>
      </c>
      <c r="N1595" s="1">
        <v>0.37</v>
      </c>
      <c r="O1595" s="1" t="s">
        <v>33</v>
      </c>
      <c r="P1595" s="1" t="s">
        <v>61</v>
      </c>
      <c r="Q1595" s="1" t="s">
        <v>304</v>
      </c>
      <c r="R1595" s="1" t="s">
        <v>2595</v>
      </c>
      <c r="S1595" s="1">
        <v>74133</v>
      </c>
      <c r="T1595" s="3">
        <v>42071</v>
      </c>
      <c r="U1595" s="3">
        <v>42074</v>
      </c>
      <c r="V1595" s="1">
        <v>-149.4573</v>
      </c>
      <c r="W1595" s="1">
        <v>3</v>
      </c>
      <c r="X1595" s="1">
        <v>232.16</v>
      </c>
      <c r="Y1595" s="4">
        <v>89801</v>
      </c>
    </row>
    <row r="1596" spans="1:25" ht="12.75" customHeight="1" x14ac:dyDescent="0.25">
      <c r="A1596" s="1">
        <v>18416</v>
      </c>
      <c r="B1596" s="1" t="s">
        <v>25</v>
      </c>
      <c r="C1596" s="1">
        <v>0</v>
      </c>
      <c r="D1596" s="1">
        <v>21.98</v>
      </c>
      <c r="E1596" s="1">
        <v>2.87</v>
      </c>
      <c r="F1596" s="1">
        <v>2840</v>
      </c>
      <c r="G1596" s="1" t="s">
        <v>2596</v>
      </c>
      <c r="H1596" s="1" t="s">
        <v>49</v>
      </c>
      <c r="I1596" s="1" t="s">
        <v>28</v>
      </c>
      <c r="J1596" s="1" t="s">
        <v>29</v>
      </c>
      <c r="K1596" s="1" t="s">
        <v>30</v>
      </c>
      <c r="L1596" s="1" t="s">
        <v>51</v>
      </c>
      <c r="M1596" s="1" t="s">
        <v>2587</v>
      </c>
      <c r="N1596" s="1">
        <v>0.55000000000000004</v>
      </c>
      <c r="O1596" s="1" t="s">
        <v>33</v>
      </c>
      <c r="P1596" s="1" t="s">
        <v>136</v>
      </c>
      <c r="Q1596" s="1" t="s">
        <v>362</v>
      </c>
      <c r="R1596" s="1" t="s">
        <v>2597</v>
      </c>
      <c r="S1596" s="1">
        <v>33161</v>
      </c>
      <c r="T1596" s="3">
        <v>42082</v>
      </c>
      <c r="U1596" s="3">
        <v>42083</v>
      </c>
      <c r="V1596" s="1">
        <v>21.095999999999997</v>
      </c>
      <c r="W1596" s="1">
        <v>16</v>
      </c>
      <c r="X1596" s="1">
        <v>360.03</v>
      </c>
      <c r="Y1596" s="4">
        <v>87884</v>
      </c>
    </row>
    <row r="1597" spans="1:25" ht="12.75" customHeight="1" x14ac:dyDescent="0.25">
      <c r="A1597" s="1">
        <v>18419</v>
      </c>
      <c r="B1597" s="1" t="s">
        <v>56</v>
      </c>
      <c r="C1597" s="1">
        <v>0.05</v>
      </c>
      <c r="D1597" s="1">
        <v>15.68</v>
      </c>
      <c r="E1597" s="1">
        <v>3.73</v>
      </c>
      <c r="F1597" s="1">
        <v>2840</v>
      </c>
      <c r="G1597" s="1" t="s">
        <v>2596</v>
      </c>
      <c r="H1597" s="1" t="s">
        <v>49</v>
      </c>
      <c r="I1597" s="1" t="s">
        <v>28</v>
      </c>
      <c r="J1597" s="1" t="s">
        <v>41</v>
      </c>
      <c r="K1597" s="1" t="s">
        <v>50</v>
      </c>
      <c r="L1597" s="1" t="s">
        <v>51</v>
      </c>
      <c r="M1597" s="1" t="s">
        <v>2380</v>
      </c>
      <c r="N1597" s="1">
        <v>0.46</v>
      </c>
      <c r="O1597" s="1" t="s">
        <v>33</v>
      </c>
      <c r="P1597" s="1" t="s">
        <v>136</v>
      </c>
      <c r="Q1597" s="1" t="s">
        <v>362</v>
      </c>
      <c r="R1597" s="1" t="s">
        <v>2597</v>
      </c>
      <c r="S1597" s="1">
        <v>33161</v>
      </c>
      <c r="T1597" s="3">
        <v>42166</v>
      </c>
      <c r="U1597" s="3">
        <v>42168</v>
      </c>
      <c r="V1597" s="1">
        <v>1166.6280000000002</v>
      </c>
      <c r="W1597" s="1">
        <v>17</v>
      </c>
      <c r="X1597" s="1">
        <v>260.01</v>
      </c>
      <c r="Y1597" s="4">
        <v>87885</v>
      </c>
    </row>
    <row r="1598" spans="1:25" ht="12.75" customHeight="1" x14ac:dyDescent="0.25">
      <c r="A1598" s="1">
        <v>18420</v>
      </c>
      <c r="B1598" s="1" t="s">
        <v>56</v>
      </c>
      <c r="C1598" s="1">
        <v>0</v>
      </c>
      <c r="D1598" s="1">
        <v>14.98</v>
      </c>
      <c r="E1598" s="1">
        <v>8.99</v>
      </c>
      <c r="F1598" s="1">
        <v>2840</v>
      </c>
      <c r="G1598" s="1" t="s">
        <v>2596</v>
      </c>
      <c r="H1598" s="1" t="s">
        <v>49</v>
      </c>
      <c r="I1598" s="1" t="s">
        <v>28</v>
      </c>
      <c r="J1598" s="1" t="s">
        <v>41</v>
      </c>
      <c r="K1598" s="1" t="s">
        <v>50</v>
      </c>
      <c r="L1598" s="1" t="s">
        <v>51</v>
      </c>
      <c r="M1598" s="1" t="s">
        <v>2598</v>
      </c>
      <c r="N1598" s="1">
        <v>0.39</v>
      </c>
      <c r="O1598" s="1" t="s">
        <v>33</v>
      </c>
      <c r="P1598" s="1" t="s">
        <v>136</v>
      </c>
      <c r="Q1598" s="1" t="s">
        <v>362</v>
      </c>
      <c r="R1598" s="1" t="s">
        <v>2597</v>
      </c>
      <c r="S1598" s="1">
        <v>33161</v>
      </c>
      <c r="T1598" s="3">
        <v>42166</v>
      </c>
      <c r="U1598" s="3">
        <v>42167</v>
      </c>
      <c r="V1598" s="1">
        <v>-40.604199999999999</v>
      </c>
      <c r="W1598" s="1">
        <v>18</v>
      </c>
      <c r="X1598" s="1">
        <v>273.79000000000002</v>
      </c>
      <c r="Y1598" s="4">
        <v>87885</v>
      </c>
    </row>
    <row r="1599" spans="1:25" ht="12.75" customHeight="1" x14ac:dyDescent="0.25">
      <c r="A1599" s="1">
        <v>18421</v>
      </c>
      <c r="B1599" s="1" t="s">
        <v>56</v>
      </c>
      <c r="C1599" s="1">
        <v>0.02</v>
      </c>
      <c r="D1599" s="1">
        <v>38.76</v>
      </c>
      <c r="E1599" s="1">
        <v>13.26</v>
      </c>
      <c r="F1599" s="1">
        <v>2840</v>
      </c>
      <c r="G1599" s="1" t="s">
        <v>2596</v>
      </c>
      <c r="H1599" s="1" t="s">
        <v>49</v>
      </c>
      <c r="I1599" s="1" t="s">
        <v>28</v>
      </c>
      <c r="J1599" s="1" t="s">
        <v>29</v>
      </c>
      <c r="K1599" s="1" t="s">
        <v>93</v>
      </c>
      <c r="L1599" s="1" t="s">
        <v>59</v>
      </c>
      <c r="M1599" s="1" t="s">
        <v>2599</v>
      </c>
      <c r="N1599" s="1">
        <v>0.36</v>
      </c>
      <c r="O1599" s="1" t="s">
        <v>33</v>
      </c>
      <c r="P1599" s="1" t="s">
        <v>136</v>
      </c>
      <c r="Q1599" s="1" t="s">
        <v>362</v>
      </c>
      <c r="R1599" s="1" t="s">
        <v>2597</v>
      </c>
      <c r="S1599" s="1">
        <v>33161</v>
      </c>
      <c r="T1599" s="3">
        <v>42166</v>
      </c>
      <c r="U1599" s="3">
        <v>42167</v>
      </c>
      <c r="V1599" s="1">
        <v>-294.084</v>
      </c>
      <c r="W1599" s="1">
        <v>1</v>
      </c>
      <c r="X1599" s="1">
        <v>44.62</v>
      </c>
      <c r="Y1599" s="4">
        <v>87885</v>
      </c>
    </row>
    <row r="1600" spans="1:25" ht="12.75" customHeight="1" x14ac:dyDescent="0.25">
      <c r="A1600" s="1">
        <v>21855</v>
      </c>
      <c r="B1600" s="1" t="s">
        <v>37</v>
      </c>
      <c r="C1600" s="1">
        <v>0.04</v>
      </c>
      <c r="D1600" s="1">
        <v>90.48</v>
      </c>
      <c r="E1600" s="1">
        <v>19.989999999999998</v>
      </c>
      <c r="F1600" s="1">
        <v>2847</v>
      </c>
      <c r="G1600" s="1" t="s">
        <v>2600</v>
      </c>
      <c r="H1600" s="1" t="s">
        <v>49</v>
      </c>
      <c r="I1600" s="1" t="s">
        <v>28</v>
      </c>
      <c r="J1600" s="1" t="s">
        <v>29</v>
      </c>
      <c r="K1600" s="1" t="s">
        <v>69</v>
      </c>
      <c r="L1600" s="1" t="s">
        <v>59</v>
      </c>
      <c r="M1600" s="1" t="s">
        <v>1840</v>
      </c>
      <c r="N1600" s="1">
        <v>0.4</v>
      </c>
      <c r="O1600" s="1" t="s">
        <v>33</v>
      </c>
      <c r="P1600" s="1" t="s">
        <v>136</v>
      </c>
      <c r="Q1600" s="1" t="s">
        <v>244</v>
      </c>
      <c r="R1600" s="1" t="s">
        <v>2601</v>
      </c>
      <c r="S1600" s="1">
        <v>38017</v>
      </c>
      <c r="T1600" s="3">
        <v>42103</v>
      </c>
      <c r="U1600" s="3">
        <v>42105</v>
      </c>
      <c r="V1600" s="1">
        <v>55.555199999999999</v>
      </c>
      <c r="W1600" s="1">
        <v>3</v>
      </c>
      <c r="X1600" s="1">
        <v>268.64</v>
      </c>
      <c r="Y1600" s="4">
        <v>85928</v>
      </c>
    </row>
    <row r="1601" spans="1:25" ht="12.75" customHeight="1" x14ac:dyDescent="0.25">
      <c r="A1601" s="1">
        <v>21856</v>
      </c>
      <c r="B1601" s="1" t="s">
        <v>37</v>
      </c>
      <c r="C1601" s="1">
        <v>0.02</v>
      </c>
      <c r="D1601" s="1">
        <v>9.77</v>
      </c>
      <c r="E1601" s="1">
        <v>6.02</v>
      </c>
      <c r="F1601" s="1">
        <v>2847</v>
      </c>
      <c r="G1601" s="1" t="s">
        <v>2600</v>
      </c>
      <c r="H1601" s="1" t="s">
        <v>49</v>
      </c>
      <c r="I1601" s="1" t="s">
        <v>28</v>
      </c>
      <c r="J1601" s="1" t="s">
        <v>41</v>
      </c>
      <c r="K1601" s="1" t="s">
        <v>50</v>
      </c>
      <c r="L1601" s="1" t="s">
        <v>86</v>
      </c>
      <c r="M1601" s="1" t="s">
        <v>1602</v>
      </c>
      <c r="N1601" s="1">
        <v>0.48</v>
      </c>
      <c r="O1601" s="1" t="s">
        <v>33</v>
      </c>
      <c r="P1601" s="1" t="s">
        <v>136</v>
      </c>
      <c r="Q1601" s="1" t="s">
        <v>244</v>
      </c>
      <c r="R1601" s="1" t="s">
        <v>2601</v>
      </c>
      <c r="S1601" s="1">
        <v>38017</v>
      </c>
      <c r="T1601" s="3">
        <v>42103</v>
      </c>
      <c r="U1601" s="3">
        <v>42104</v>
      </c>
      <c r="V1601" s="1">
        <v>-535.33199999999999</v>
      </c>
      <c r="W1601" s="1">
        <v>9</v>
      </c>
      <c r="X1601" s="1">
        <v>87.68</v>
      </c>
      <c r="Y1601" s="4">
        <v>85928</v>
      </c>
    </row>
    <row r="1602" spans="1:25" ht="12.75" customHeight="1" x14ac:dyDescent="0.25">
      <c r="A1602" s="1">
        <v>21857</v>
      </c>
      <c r="B1602" s="1" t="s">
        <v>37</v>
      </c>
      <c r="C1602" s="1">
        <v>0.09</v>
      </c>
      <c r="D1602" s="1">
        <v>34.99</v>
      </c>
      <c r="E1602" s="1">
        <v>7.73</v>
      </c>
      <c r="F1602" s="1">
        <v>2847</v>
      </c>
      <c r="G1602" s="1" t="s">
        <v>2600</v>
      </c>
      <c r="H1602" s="1" t="s">
        <v>49</v>
      </c>
      <c r="I1602" s="1" t="s">
        <v>28</v>
      </c>
      <c r="J1602" s="1" t="s">
        <v>29</v>
      </c>
      <c r="K1602" s="1" t="s">
        <v>30</v>
      </c>
      <c r="L1602" s="1" t="s">
        <v>59</v>
      </c>
      <c r="M1602" s="1" t="s">
        <v>101</v>
      </c>
      <c r="N1602" s="1">
        <v>0.59</v>
      </c>
      <c r="O1602" s="1" t="s">
        <v>33</v>
      </c>
      <c r="P1602" s="1" t="s">
        <v>136</v>
      </c>
      <c r="Q1602" s="1" t="s">
        <v>244</v>
      </c>
      <c r="R1602" s="1" t="s">
        <v>2601</v>
      </c>
      <c r="S1602" s="1">
        <v>38017</v>
      </c>
      <c r="T1602" s="3">
        <v>42103</v>
      </c>
      <c r="U1602" s="3">
        <v>42105</v>
      </c>
      <c r="V1602" s="1">
        <v>-208.72039999999998</v>
      </c>
      <c r="W1602" s="1">
        <v>1</v>
      </c>
      <c r="X1602" s="1">
        <v>37.619999999999997</v>
      </c>
      <c r="Y1602" s="4">
        <v>85928</v>
      </c>
    </row>
    <row r="1603" spans="1:25" ht="12.75" customHeight="1" x14ac:dyDescent="0.25">
      <c r="A1603" s="1">
        <v>24455</v>
      </c>
      <c r="B1603" s="1" t="s">
        <v>56</v>
      </c>
      <c r="C1603" s="1">
        <v>0</v>
      </c>
      <c r="D1603" s="1">
        <v>49.99</v>
      </c>
      <c r="E1603" s="1">
        <v>19.989999999999998</v>
      </c>
      <c r="F1603" s="1">
        <v>2848</v>
      </c>
      <c r="G1603" s="1" t="s">
        <v>2602</v>
      </c>
      <c r="H1603" s="1" t="s">
        <v>49</v>
      </c>
      <c r="I1603" s="1" t="s">
        <v>28</v>
      </c>
      <c r="J1603" s="1" t="s">
        <v>77</v>
      </c>
      <c r="K1603" s="1" t="s">
        <v>180</v>
      </c>
      <c r="L1603" s="1" t="s">
        <v>59</v>
      </c>
      <c r="M1603" s="1" t="s">
        <v>275</v>
      </c>
      <c r="N1603" s="1">
        <v>0.41</v>
      </c>
      <c r="O1603" s="1" t="s">
        <v>33</v>
      </c>
      <c r="P1603" s="1" t="s">
        <v>136</v>
      </c>
      <c r="Q1603" s="1" t="s">
        <v>244</v>
      </c>
      <c r="R1603" s="1" t="s">
        <v>2603</v>
      </c>
      <c r="S1603" s="1">
        <v>38401</v>
      </c>
      <c r="T1603" s="3">
        <v>42161</v>
      </c>
      <c r="U1603" s="3">
        <v>42163</v>
      </c>
      <c r="V1603" s="1">
        <v>38.885999999999996</v>
      </c>
      <c r="W1603" s="1">
        <v>16</v>
      </c>
      <c r="X1603" s="1">
        <v>832.97</v>
      </c>
      <c r="Y1603" s="4">
        <v>85929</v>
      </c>
    </row>
    <row r="1604" spans="1:25" ht="12.75" customHeight="1" x14ac:dyDescent="0.25">
      <c r="A1604" s="1">
        <v>23622</v>
      </c>
      <c r="B1604" s="1" t="s">
        <v>106</v>
      </c>
      <c r="C1604" s="1">
        <v>0.05</v>
      </c>
      <c r="D1604" s="1">
        <v>115.99</v>
      </c>
      <c r="E1604" s="1">
        <v>8.99</v>
      </c>
      <c r="F1604" s="1">
        <v>2851</v>
      </c>
      <c r="G1604" s="1" t="s">
        <v>2604</v>
      </c>
      <c r="H1604" s="1" t="s">
        <v>49</v>
      </c>
      <c r="I1604" s="1" t="s">
        <v>114</v>
      </c>
      <c r="J1604" s="1" t="s">
        <v>77</v>
      </c>
      <c r="K1604" s="1" t="s">
        <v>78</v>
      </c>
      <c r="L1604" s="1" t="s">
        <v>59</v>
      </c>
      <c r="M1604" s="1" t="s">
        <v>185</v>
      </c>
      <c r="N1604" s="1">
        <v>0.57999999999999996</v>
      </c>
      <c r="O1604" s="1" t="s">
        <v>33</v>
      </c>
      <c r="P1604" s="1" t="s">
        <v>61</v>
      </c>
      <c r="Q1604" s="1" t="s">
        <v>130</v>
      </c>
      <c r="R1604" s="1" t="s">
        <v>2605</v>
      </c>
      <c r="S1604" s="1">
        <v>79762</v>
      </c>
      <c r="T1604" s="3">
        <v>42103</v>
      </c>
      <c r="U1604" s="3">
        <v>42107</v>
      </c>
      <c r="V1604" s="1">
        <v>719.35259999999994</v>
      </c>
      <c r="W1604" s="1">
        <v>11</v>
      </c>
      <c r="X1604" s="1">
        <v>1042.54</v>
      </c>
      <c r="Y1604" s="4">
        <v>86454</v>
      </c>
    </row>
    <row r="1605" spans="1:25" ht="12.75" customHeight="1" x14ac:dyDescent="0.25">
      <c r="A1605" s="1">
        <v>23042</v>
      </c>
      <c r="B1605" s="1" t="s">
        <v>56</v>
      </c>
      <c r="C1605" s="1">
        <v>0.08</v>
      </c>
      <c r="D1605" s="1">
        <v>7.84</v>
      </c>
      <c r="E1605" s="1">
        <v>4.71</v>
      </c>
      <c r="F1605" s="1">
        <v>2855</v>
      </c>
      <c r="G1605" s="1" t="s">
        <v>2606</v>
      </c>
      <c r="H1605" s="1" t="s">
        <v>49</v>
      </c>
      <c r="I1605" s="1" t="s">
        <v>28</v>
      </c>
      <c r="J1605" s="1" t="s">
        <v>29</v>
      </c>
      <c r="K1605" s="1" t="s">
        <v>109</v>
      </c>
      <c r="L1605" s="1" t="s">
        <v>59</v>
      </c>
      <c r="M1605" s="1" t="s">
        <v>2269</v>
      </c>
      <c r="N1605" s="1">
        <v>0.35</v>
      </c>
      <c r="O1605" s="1" t="s">
        <v>33</v>
      </c>
      <c r="P1605" s="1" t="s">
        <v>34</v>
      </c>
      <c r="Q1605" s="1" t="s">
        <v>35</v>
      </c>
      <c r="R1605" s="1" t="s">
        <v>2607</v>
      </c>
      <c r="S1605" s="1">
        <v>98198</v>
      </c>
      <c r="T1605" s="3">
        <v>42025</v>
      </c>
      <c r="U1605" s="3">
        <v>42026</v>
      </c>
      <c r="V1605" s="1">
        <v>-12.876779999999998</v>
      </c>
      <c r="W1605" s="1">
        <v>10</v>
      </c>
      <c r="X1605" s="1">
        <v>76.16</v>
      </c>
      <c r="Y1605" s="4">
        <v>87316</v>
      </c>
    </row>
    <row r="1606" spans="1:25" ht="12.75" customHeight="1" x14ac:dyDescent="0.25">
      <c r="A1606" s="1">
        <v>23043</v>
      </c>
      <c r="B1606" s="1" t="s">
        <v>56</v>
      </c>
      <c r="C1606" s="1">
        <v>0.03</v>
      </c>
      <c r="D1606" s="1">
        <v>105.34</v>
      </c>
      <c r="E1606" s="1">
        <v>24.49</v>
      </c>
      <c r="F1606" s="1">
        <v>2855</v>
      </c>
      <c r="G1606" s="1" t="s">
        <v>2606</v>
      </c>
      <c r="H1606" s="1" t="s">
        <v>49</v>
      </c>
      <c r="I1606" s="1" t="s">
        <v>28</v>
      </c>
      <c r="J1606" s="1" t="s">
        <v>41</v>
      </c>
      <c r="K1606" s="1" t="s">
        <v>50</v>
      </c>
      <c r="L1606" s="1" t="s">
        <v>236</v>
      </c>
      <c r="M1606" s="1" t="s">
        <v>2608</v>
      </c>
      <c r="N1606" s="1">
        <v>0.61</v>
      </c>
      <c r="O1606" s="1" t="s">
        <v>33</v>
      </c>
      <c r="P1606" s="1" t="s">
        <v>34</v>
      </c>
      <c r="Q1606" s="1" t="s">
        <v>35</v>
      </c>
      <c r="R1606" s="1" t="s">
        <v>2607</v>
      </c>
      <c r="S1606" s="1">
        <v>98198</v>
      </c>
      <c r="T1606" s="3">
        <v>42025</v>
      </c>
      <c r="U1606" s="3">
        <v>42026</v>
      </c>
      <c r="V1606" s="1">
        <v>618.13080000000002</v>
      </c>
      <c r="W1606" s="1">
        <v>10</v>
      </c>
      <c r="X1606" s="1">
        <v>1038.1400000000001</v>
      </c>
      <c r="Y1606" s="4">
        <v>87316</v>
      </c>
    </row>
    <row r="1607" spans="1:25" ht="12.75" customHeight="1" x14ac:dyDescent="0.25">
      <c r="A1607" s="1">
        <v>23213</v>
      </c>
      <c r="B1607" s="1" t="s">
        <v>106</v>
      </c>
      <c r="C1607" s="1">
        <v>0.09</v>
      </c>
      <c r="D1607" s="1">
        <v>6783.02</v>
      </c>
      <c r="E1607" s="1">
        <v>24.49</v>
      </c>
      <c r="F1607" s="1">
        <v>2855</v>
      </c>
      <c r="G1607" s="1" t="s">
        <v>2606</v>
      </c>
      <c r="H1607" s="1" t="s">
        <v>49</v>
      </c>
      <c r="I1607" s="1" t="s">
        <v>114</v>
      </c>
      <c r="J1607" s="1" t="s">
        <v>77</v>
      </c>
      <c r="K1607" s="1" t="s">
        <v>85</v>
      </c>
      <c r="L1607" s="1" t="s">
        <v>236</v>
      </c>
      <c r="M1607" s="1" t="s">
        <v>1277</v>
      </c>
      <c r="N1607" s="1">
        <v>0.39</v>
      </c>
      <c r="O1607" s="1" t="s">
        <v>33</v>
      </c>
      <c r="P1607" s="1" t="s">
        <v>34</v>
      </c>
      <c r="Q1607" s="1" t="s">
        <v>35</v>
      </c>
      <c r="R1607" s="1" t="s">
        <v>2607</v>
      </c>
      <c r="S1607" s="1">
        <v>98198</v>
      </c>
      <c r="T1607" s="3">
        <v>42073</v>
      </c>
      <c r="U1607" s="3">
        <v>42077</v>
      </c>
      <c r="V1607" s="1">
        <v>-14140.7016</v>
      </c>
      <c r="W1607" s="1">
        <v>1</v>
      </c>
      <c r="X1607" s="1">
        <v>6296</v>
      </c>
      <c r="Y1607" s="4">
        <v>87317</v>
      </c>
    </row>
    <row r="1608" spans="1:25" ht="12.75" customHeight="1" x14ac:dyDescent="0.25">
      <c r="A1608" s="1">
        <v>18516</v>
      </c>
      <c r="B1608" s="1" t="s">
        <v>56</v>
      </c>
      <c r="C1608" s="1">
        <v>0.06</v>
      </c>
      <c r="D1608" s="1">
        <v>2.94</v>
      </c>
      <c r="E1608" s="1">
        <v>0.96</v>
      </c>
      <c r="F1608" s="1">
        <v>2858</v>
      </c>
      <c r="G1608" s="1" t="s">
        <v>2609</v>
      </c>
      <c r="H1608" s="1" t="s">
        <v>49</v>
      </c>
      <c r="I1608" s="1" t="s">
        <v>28</v>
      </c>
      <c r="J1608" s="1" t="s">
        <v>29</v>
      </c>
      <c r="K1608" s="1" t="s">
        <v>30</v>
      </c>
      <c r="L1608" s="1" t="s">
        <v>31</v>
      </c>
      <c r="M1608" s="1" t="s">
        <v>599</v>
      </c>
      <c r="N1608" s="1">
        <v>0.57999999999999996</v>
      </c>
      <c r="O1608" s="1" t="s">
        <v>33</v>
      </c>
      <c r="P1608" s="1" t="s">
        <v>136</v>
      </c>
      <c r="Q1608" s="1" t="s">
        <v>362</v>
      </c>
      <c r="R1608" s="1" t="s">
        <v>2233</v>
      </c>
      <c r="S1608" s="1">
        <v>32259</v>
      </c>
      <c r="T1608" s="3">
        <v>42141</v>
      </c>
      <c r="U1608" s="3">
        <v>42142</v>
      </c>
      <c r="V1608" s="1">
        <v>-8.8759999999999994</v>
      </c>
      <c r="W1608" s="1">
        <v>3</v>
      </c>
      <c r="X1608" s="1">
        <v>8.7899999999999991</v>
      </c>
      <c r="Y1608" s="4">
        <v>88279</v>
      </c>
    </row>
    <row r="1609" spans="1:25" ht="12.75" customHeight="1" x14ac:dyDescent="0.25">
      <c r="A1609" s="1">
        <v>18506</v>
      </c>
      <c r="B1609" s="1" t="s">
        <v>106</v>
      </c>
      <c r="C1609" s="1">
        <v>0.04</v>
      </c>
      <c r="D1609" s="1">
        <v>67.28</v>
      </c>
      <c r="E1609" s="1">
        <v>19.989999999999998</v>
      </c>
      <c r="F1609" s="1">
        <v>2858</v>
      </c>
      <c r="G1609" s="1" t="s">
        <v>2609</v>
      </c>
      <c r="H1609" s="1" t="s">
        <v>49</v>
      </c>
      <c r="I1609" s="1" t="s">
        <v>28</v>
      </c>
      <c r="J1609" s="1" t="s">
        <v>29</v>
      </c>
      <c r="K1609" s="1" t="s">
        <v>109</v>
      </c>
      <c r="L1609" s="1" t="s">
        <v>59</v>
      </c>
      <c r="M1609" s="1" t="s">
        <v>673</v>
      </c>
      <c r="N1609" s="1">
        <v>0.4</v>
      </c>
      <c r="O1609" s="1" t="s">
        <v>33</v>
      </c>
      <c r="P1609" s="1" t="s">
        <v>136</v>
      </c>
      <c r="Q1609" s="1" t="s">
        <v>362</v>
      </c>
      <c r="R1609" s="1" t="s">
        <v>2233</v>
      </c>
      <c r="S1609" s="1">
        <v>32259</v>
      </c>
      <c r="T1609" s="3">
        <v>42147</v>
      </c>
      <c r="U1609" s="3">
        <v>42152</v>
      </c>
      <c r="V1609" s="1">
        <v>14.754</v>
      </c>
      <c r="W1609" s="1">
        <v>30</v>
      </c>
      <c r="X1609" s="1">
        <v>2051.6799999999998</v>
      </c>
      <c r="Y1609" s="4">
        <v>88282</v>
      </c>
    </row>
    <row r="1610" spans="1:25" ht="12.75" customHeight="1" x14ac:dyDescent="0.25">
      <c r="A1610" s="1">
        <v>18507</v>
      </c>
      <c r="B1610" s="1" t="s">
        <v>106</v>
      </c>
      <c r="C1610" s="1">
        <v>0.1</v>
      </c>
      <c r="D1610" s="1">
        <v>130.97999999999999</v>
      </c>
      <c r="E1610" s="1">
        <v>54.74</v>
      </c>
      <c r="F1610" s="1">
        <v>2858</v>
      </c>
      <c r="G1610" s="1" t="s">
        <v>2609</v>
      </c>
      <c r="H1610" s="1" t="s">
        <v>39</v>
      </c>
      <c r="I1610" s="1" t="s">
        <v>28</v>
      </c>
      <c r="J1610" s="1" t="s">
        <v>41</v>
      </c>
      <c r="K1610" s="1" t="s">
        <v>191</v>
      </c>
      <c r="L1610" s="1" t="s">
        <v>121</v>
      </c>
      <c r="M1610" s="1" t="s">
        <v>405</v>
      </c>
      <c r="N1610" s="1">
        <v>0.69</v>
      </c>
      <c r="O1610" s="1" t="s">
        <v>33</v>
      </c>
      <c r="P1610" s="1" t="s">
        <v>136</v>
      </c>
      <c r="Q1610" s="1" t="s">
        <v>362</v>
      </c>
      <c r="R1610" s="1" t="s">
        <v>2233</v>
      </c>
      <c r="S1610" s="1">
        <v>32259</v>
      </c>
      <c r="T1610" s="3">
        <v>42147</v>
      </c>
      <c r="U1610" s="3">
        <v>42147</v>
      </c>
      <c r="V1610" s="1">
        <v>669.61199999999997</v>
      </c>
      <c r="W1610" s="1">
        <v>42</v>
      </c>
      <c r="X1610" s="1">
        <v>5295.03</v>
      </c>
      <c r="Y1610" s="4">
        <v>88282</v>
      </c>
    </row>
    <row r="1611" spans="1:25" ht="12.75" customHeight="1" x14ac:dyDescent="0.25">
      <c r="A1611" s="1">
        <v>18508</v>
      </c>
      <c r="B1611" s="1" t="s">
        <v>106</v>
      </c>
      <c r="C1611" s="1">
        <v>0.04</v>
      </c>
      <c r="D1611" s="1">
        <v>2.78</v>
      </c>
      <c r="E1611" s="1">
        <v>1.25</v>
      </c>
      <c r="F1611" s="1">
        <v>2858</v>
      </c>
      <c r="G1611" s="1" t="s">
        <v>2609</v>
      </c>
      <c r="H1611" s="1" t="s">
        <v>49</v>
      </c>
      <c r="I1611" s="1" t="s">
        <v>28</v>
      </c>
      <c r="J1611" s="1" t="s">
        <v>29</v>
      </c>
      <c r="K1611" s="1" t="s">
        <v>30</v>
      </c>
      <c r="L1611" s="1" t="s">
        <v>31</v>
      </c>
      <c r="M1611" s="1" t="s">
        <v>2206</v>
      </c>
      <c r="N1611" s="1">
        <v>0.59</v>
      </c>
      <c r="O1611" s="1" t="s">
        <v>33</v>
      </c>
      <c r="P1611" s="1" t="s">
        <v>136</v>
      </c>
      <c r="Q1611" s="1" t="s">
        <v>362</v>
      </c>
      <c r="R1611" s="1" t="s">
        <v>2233</v>
      </c>
      <c r="S1611" s="1">
        <v>32259</v>
      </c>
      <c r="T1611" s="3">
        <v>42147</v>
      </c>
      <c r="U1611" s="3">
        <v>42147</v>
      </c>
      <c r="V1611" s="1">
        <v>213</v>
      </c>
      <c r="W1611" s="1">
        <v>28</v>
      </c>
      <c r="X1611" s="1">
        <v>80.27</v>
      </c>
      <c r="Y1611" s="4">
        <v>88282</v>
      </c>
    </row>
    <row r="1612" spans="1:25" ht="12.75" customHeight="1" x14ac:dyDescent="0.25">
      <c r="A1612" s="1">
        <v>20270</v>
      </c>
      <c r="B1612" s="1" t="s">
        <v>37</v>
      </c>
      <c r="C1612" s="1">
        <v>0.03</v>
      </c>
      <c r="D1612" s="1">
        <v>142.86000000000001</v>
      </c>
      <c r="E1612" s="1">
        <v>19.989999999999998</v>
      </c>
      <c r="F1612" s="1">
        <v>2859</v>
      </c>
      <c r="G1612" s="1" t="s">
        <v>2610</v>
      </c>
      <c r="H1612" s="1" t="s">
        <v>49</v>
      </c>
      <c r="I1612" s="1" t="s">
        <v>28</v>
      </c>
      <c r="J1612" s="1" t="s">
        <v>29</v>
      </c>
      <c r="K1612" s="1" t="s">
        <v>141</v>
      </c>
      <c r="L1612" s="1" t="s">
        <v>59</v>
      </c>
      <c r="M1612" s="1" t="s">
        <v>1673</v>
      </c>
      <c r="N1612" s="1">
        <v>0.56000000000000005</v>
      </c>
      <c r="O1612" s="1" t="s">
        <v>33</v>
      </c>
      <c r="P1612" s="1" t="s">
        <v>136</v>
      </c>
      <c r="Q1612" s="1" t="s">
        <v>362</v>
      </c>
      <c r="R1612" s="1" t="s">
        <v>281</v>
      </c>
      <c r="S1612" s="1">
        <v>32601</v>
      </c>
      <c r="T1612" s="3">
        <v>42095</v>
      </c>
      <c r="U1612" s="3">
        <v>42097</v>
      </c>
      <c r="V1612" s="1">
        <v>-8.3881000000000014</v>
      </c>
      <c r="W1612" s="1">
        <v>23</v>
      </c>
      <c r="X1612" s="1">
        <v>3292.02</v>
      </c>
      <c r="Y1612" s="4">
        <v>88281</v>
      </c>
    </row>
    <row r="1613" spans="1:25" ht="12.75" customHeight="1" x14ac:dyDescent="0.25">
      <c r="A1613" s="1">
        <v>23238</v>
      </c>
      <c r="B1613" s="1" t="s">
        <v>56</v>
      </c>
      <c r="C1613" s="1">
        <v>0.05</v>
      </c>
      <c r="D1613" s="1">
        <v>20.99</v>
      </c>
      <c r="E1613" s="1">
        <v>4.8099999999999996</v>
      </c>
      <c r="F1613" s="1">
        <v>2861</v>
      </c>
      <c r="G1613" s="1" t="s">
        <v>2611</v>
      </c>
      <c r="H1613" s="1" t="s">
        <v>49</v>
      </c>
      <c r="I1613" s="1" t="s">
        <v>28</v>
      </c>
      <c r="J1613" s="1" t="s">
        <v>77</v>
      </c>
      <c r="K1613" s="1" t="s">
        <v>78</v>
      </c>
      <c r="L1613" s="1" t="s">
        <v>86</v>
      </c>
      <c r="M1613" s="1" t="s">
        <v>475</v>
      </c>
      <c r="N1613" s="1">
        <v>0.57999999999999996</v>
      </c>
      <c r="O1613" s="1" t="s">
        <v>33</v>
      </c>
      <c r="P1613" s="1" t="s">
        <v>61</v>
      </c>
      <c r="Q1613" s="1" t="s">
        <v>183</v>
      </c>
      <c r="R1613" s="1" t="s">
        <v>2612</v>
      </c>
      <c r="S1613" s="1">
        <v>67601</v>
      </c>
      <c r="T1613" s="3">
        <v>42063</v>
      </c>
      <c r="U1613" s="3">
        <v>42063</v>
      </c>
      <c r="V1613" s="1">
        <v>4.9017600000000003</v>
      </c>
      <c r="W1613" s="1">
        <v>11</v>
      </c>
      <c r="X1613" s="1">
        <v>199.43</v>
      </c>
      <c r="Y1613" s="4">
        <v>88280</v>
      </c>
    </row>
    <row r="1614" spans="1:25" ht="12.75" customHeight="1" x14ac:dyDescent="0.25">
      <c r="A1614" s="1">
        <v>25932</v>
      </c>
      <c r="B1614" s="1" t="s">
        <v>25</v>
      </c>
      <c r="C1614" s="1">
        <v>0</v>
      </c>
      <c r="D1614" s="1">
        <v>12.22</v>
      </c>
      <c r="E1614" s="1">
        <v>2.85</v>
      </c>
      <c r="F1614" s="1">
        <v>2862</v>
      </c>
      <c r="G1614" s="1" t="s">
        <v>2613</v>
      </c>
      <c r="H1614" s="1" t="s">
        <v>49</v>
      </c>
      <c r="I1614" s="1" t="s">
        <v>28</v>
      </c>
      <c r="J1614" s="1" t="s">
        <v>41</v>
      </c>
      <c r="K1614" s="1" t="s">
        <v>50</v>
      </c>
      <c r="L1614" s="1" t="s">
        <v>51</v>
      </c>
      <c r="M1614" s="1" t="s">
        <v>2398</v>
      </c>
      <c r="N1614" s="1">
        <v>0.55000000000000004</v>
      </c>
      <c r="O1614" s="1" t="s">
        <v>33</v>
      </c>
      <c r="P1614" s="1" t="s">
        <v>61</v>
      </c>
      <c r="Q1614" s="1" t="s">
        <v>496</v>
      </c>
      <c r="R1614" s="1" t="s">
        <v>2614</v>
      </c>
      <c r="S1614" s="1">
        <v>68128</v>
      </c>
      <c r="T1614" s="3">
        <v>42105</v>
      </c>
      <c r="U1614" s="3">
        <v>42106</v>
      </c>
      <c r="V1614" s="1">
        <v>76.389899999999983</v>
      </c>
      <c r="W1614" s="1">
        <v>9</v>
      </c>
      <c r="X1614" s="1">
        <v>110.71</v>
      </c>
      <c r="Y1614" s="4">
        <v>88278</v>
      </c>
    </row>
    <row r="1615" spans="1:25" ht="12.75" customHeight="1" x14ac:dyDescent="0.25">
      <c r="A1615" s="1">
        <v>23136</v>
      </c>
      <c r="B1615" s="1" t="s">
        <v>47</v>
      </c>
      <c r="C1615" s="1">
        <v>0.01</v>
      </c>
      <c r="D1615" s="1">
        <v>13.79</v>
      </c>
      <c r="E1615" s="1">
        <v>8.7799999999999994</v>
      </c>
      <c r="F1615" s="1">
        <v>2865</v>
      </c>
      <c r="G1615" s="1" t="s">
        <v>2615</v>
      </c>
      <c r="H1615" s="1" t="s">
        <v>49</v>
      </c>
      <c r="I1615" s="1" t="s">
        <v>28</v>
      </c>
      <c r="J1615" s="1" t="s">
        <v>41</v>
      </c>
      <c r="K1615" s="1" t="s">
        <v>50</v>
      </c>
      <c r="L1615" s="1" t="s">
        <v>59</v>
      </c>
      <c r="M1615" s="1" t="s">
        <v>702</v>
      </c>
      <c r="N1615" s="1">
        <v>0.43</v>
      </c>
      <c r="O1615" s="1" t="s">
        <v>33</v>
      </c>
      <c r="P1615" s="1" t="s">
        <v>61</v>
      </c>
      <c r="Q1615" s="1" t="s">
        <v>130</v>
      </c>
      <c r="R1615" s="1" t="s">
        <v>2616</v>
      </c>
      <c r="S1615" s="1">
        <v>75460</v>
      </c>
      <c r="T1615" s="3">
        <v>42058</v>
      </c>
      <c r="U1615" s="3">
        <v>42060</v>
      </c>
      <c r="V1615" s="1">
        <v>-36.770000000000003</v>
      </c>
      <c r="W1615" s="1">
        <v>4</v>
      </c>
      <c r="X1615" s="1">
        <v>56.68</v>
      </c>
      <c r="Y1615" s="4">
        <v>90871</v>
      </c>
    </row>
    <row r="1616" spans="1:25" ht="12.75" customHeight="1" x14ac:dyDescent="0.25">
      <c r="A1616" s="1">
        <v>23137</v>
      </c>
      <c r="B1616" s="1" t="s">
        <v>47</v>
      </c>
      <c r="C1616" s="1">
        <v>0.04</v>
      </c>
      <c r="D1616" s="1">
        <v>33.29</v>
      </c>
      <c r="E1616" s="1">
        <v>8.74</v>
      </c>
      <c r="F1616" s="1">
        <v>2865</v>
      </c>
      <c r="G1616" s="1" t="s">
        <v>2615</v>
      </c>
      <c r="H1616" s="1" t="s">
        <v>49</v>
      </c>
      <c r="I1616" s="1" t="s">
        <v>28</v>
      </c>
      <c r="J1616" s="1" t="s">
        <v>29</v>
      </c>
      <c r="K1616" s="1" t="s">
        <v>141</v>
      </c>
      <c r="L1616" s="1" t="s">
        <v>59</v>
      </c>
      <c r="M1616" s="1" t="s">
        <v>2617</v>
      </c>
      <c r="N1616" s="1">
        <v>0.61</v>
      </c>
      <c r="O1616" s="1" t="s">
        <v>33</v>
      </c>
      <c r="P1616" s="1" t="s">
        <v>61</v>
      </c>
      <c r="Q1616" s="1" t="s">
        <v>130</v>
      </c>
      <c r="R1616" s="1" t="s">
        <v>2616</v>
      </c>
      <c r="S1616" s="1">
        <v>75460</v>
      </c>
      <c r="T1616" s="3">
        <v>42058</v>
      </c>
      <c r="U1616" s="3">
        <v>42059</v>
      </c>
      <c r="V1616" s="1">
        <v>87.03</v>
      </c>
      <c r="W1616" s="1">
        <v>8</v>
      </c>
      <c r="X1616" s="1">
        <v>273.33999999999997</v>
      </c>
      <c r="Y1616" s="4">
        <v>90871</v>
      </c>
    </row>
    <row r="1617" spans="1:25" ht="12.75" customHeight="1" x14ac:dyDescent="0.25">
      <c r="A1617" s="1">
        <v>1529</v>
      </c>
      <c r="B1617" s="1" t="s">
        <v>25</v>
      </c>
      <c r="C1617" s="1">
        <v>0.01</v>
      </c>
      <c r="D1617" s="1">
        <v>125.99</v>
      </c>
      <c r="E1617" s="1">
        <v>8.99</v>
      </c>
      <c r="F1617" s="1">
        <v>2867</v>
      </c>
      <c r="G1617" s="1" t="s">
        <v>2618</v>
      </c>
      <c r="H1617" s="1" t="s">
        <v>49</v>
      </c>
      <c r="I1617" s="1" t="s">
        <v>28</v>
      </c>
      <c r="J1617" s="1" t="s">
        <v>77</v>
      </c>
      <c r="K1617" s="1" t="s">
        <v>78</v>
      </c>
      <c r="L1617" s="1" t="s">
        <v>59</v>
      </c>
      <c r="M1617" s="1" t="s">
        <v>465</v>
      </c>
      <c r="N1617" s="1">
        <v>0.59</v>
      </c>
      <c r="O1617" s="1" t="s">
        <v>33</v>
      </c>
      <c r="P1617" s="1" t="s">
        <v>53</v>
      </c>
      <c r="Q1617" s="1" t="s">
        <v>1008</v>
      </c>
      <c r="R1617" s="1" t="s">
        <v>35</v>
      </c>
      <c r="S1617" s="1">
        <v>20016</v>
      </c>
      <c r="T1617" s="3">
        <v>42111</v>
      </c>
      <c r="U1617" s="3">
        <v>42112</v>
      </c>
      <c r="V1617" s="1">
        <v>-582.64799999999991</v>
      </c>
      <c r="W1617" s="1">
        <v>2</v>
      </c>
      <c r="X1617" s="1">
        <v>226.88</v>
      </c>
      <c r="Y1617" s="4">
        <v>11013</v>
      </c>
    </row>
    <row r="1618" spans="1:25" ht="12.75" customHeight="1" x14ac:dyDescent="0.25">
      <c r="A1618" s="1">
        <v>18998</v>
      </c>
      <c r="B1618" s="1" t="s">
        <v>25</v>
      </c>
      <c r="C1618" s="1">
        <v>0.03</v>
      </c>
      <c r="D1618" s="1">
        <v>896.99</v>
      </c>
      <c r="E1618" s="1">
        <v>19.989999999999998</v>
      </c>
      <c r="F1618" s="1">
        <v>2868</v>
      </c>
      <c r="G1618" s="1" t="s">
        <v>2619</v>
      </c>
      <c r="H1618" s="1" t="s">
        <v>49</v>
      </c>
      <c r="I1618" s="1" t="s">
        <v>28</v>
      </c>
      <c r="J1618" s="1" t="s">
        <v>29</v>
      </c>
      <c r="K1618" s="1" t="s">
        <v>109</v>
      </c>
      <c r="L1618" s="1" t="s">
        <v>59</v>
      </c>
      <c r="M1618" s="1" t="s">
        <v>159</v>
      </c>
      <c r="N1618" s="1">
        <v>0.38</v>
      </c>
      <c r="O1618" s="1" t="s">
        <v>33</v>
      </c>
      <c r="P1618" s="1" t="s">
        <v>34</v>
      </c>
      <c r="Q1618" s="1" t="s">
        <v>35</v>
      </c>
      <c r="R1618" s="1" t="s">
        <v>2620</v>
      </c>
      <c r="S1618" s="1">
        <v>98026</v>
      </c>
      <c r="T1618" s="3">
        <v>42012</v>
      </c>
      <c r="U1618" s="3">
        <v>42014</v>
      </c>
      <c r="V1618" s="1">
        <v>3602.1311999999994</v>
      </c>
      <c r="W1618" s="1">
        <v>6</v>
      </c>
      <c r="X1618" s="1">
        <v>5220.4799999999996</v>
      </c>
      <c r="Y1618" s="4">
        <v>85826</v>
      </c>
    </row>
    <row r="1619" spans="1:25" ht="12.75" customHeight="1" x14ac:dyDescent="0.25">
      <c r="A1619" s="1">
        <v>19529</v>
      </c>
      <c r="B1619" s="1" t="s">
        <v>25</v>
      </c>
      <c r="C1619" s="1">
        <v>0.01</v>
      </c>
      <c r="D1619" s="1">
        <v>125.99</v>
      </c>
      <c r="E1619" s="1">
        <v>8.99</v>
      </c>
      <c r="F1619" s="1">
        <v>2868</v>
      </c>
      <c r="G1619" s="1" t="s">
        <v>2619</v>
      </c>
      <c r="H1619" s="1" t="s">
        <v>49</v>
      </c>
      <c r="I1619" s="1" t="s">
        <v>28</v>
      </c>
      <c r="J1619" s="1" t="s">
        <v>77</v>
      </c>
      <c r="K1619" s="1" t="s">
        <v>78</v>
      </c>
      <c r="L1619" s="1" t="s">
        <v>59</v>
      </c>
      <c r="M1619" s="1" t="s">
        <v>465</v>
      </c>
      <c r="N1619" s="1">
        <v>0.59</v>
      </c>
      <c r="O1619" s="1" t="s">
        <v>33</v>
      </c>
      <c r="P1619" s="1" t="s">
        <v>34</v>
      </c>
      <c r="Q1619" s="1" t="s">
        <v>35</v>
      </c>
      <c r="R1619" s="1" t="s">
        <v>2620</v>
      </c>
      <c r="S1619" s="1">
        <v>98026</v>
      </c>
      <c r="T1619" s="3">
        <v>42111</v>
      </c>
      <c r="U1619" s="3">
        <v>42112</v>
      </c>
      <c r="V1619" s="1">
        <v>-582.64799999999991</v>
      </c>
      <c r="W1619" s="1">
        <v>1</v>
      </c>
      <c r="X1619" s="1">
        <v>113.44</v>
      </c>
      <c r="Y1619" s="4">
        <v>85827</v>
      </c>
    </row>
    <row r="1620" spans="1:25" ht="12.75" customHeight="1" x14ac:dyDescent="0.25">
      <c r="A1620" s="1">
        <v>19293</v>
      </c>
      <c r="B1620" s="1" t="s">
        <v>37</v>
      </c>
      <c r="C1620" s="1">
        <v>0.08</v>
      </c>
      <c r="D1620" s="1">
        <v>15.99</v>
      </c>
      <c r="E1620" s="1">
        <v>13.18</v>
      </c>
      <c r="F1620" s="1">
        <v>2868</v>
      </c>
      <c r="G1620" s="1" t="s">
        <v>2619</v>
      </c>
      <c r="H1620" s="1" t="s">
        <v>27</v>
      </c>
      <c r="I1620" s="1" t="s">
        <v>28</v>
      </c>
      <c r="J1620" s="1" t="s">
        <v>29</v>
      </c>
      <c r="K1620" s="1" t="s">
        <v>109</v>
      </c>
      <c r="L1620" s="1" t="s">
        <v>59</v>
      </c>
      <c r="M1620" s="1" t="s">
        <v>638</v>
      </c>
      <c r="N1620" s="1">
        <v>0.37</v>
      </c>
      <c r="O1620" s="1" t="s">
        <v>33</v>
      </c>
      <c r="P1620" s="1" t="s">
        <v>34</v>
      </c>
      <c r="Q1620" s="1" t="s">
        <v>35</v>
      </c>
      <c r="R1620" s="1" t="s">
        <v>2620</v>
      </c>
      <c r="S1620" s="1">
        <v>98026</v>
      </c>
      <c r="T1620" s="3">
        <v>42149</v>
      </c>
      <c r="U1620" s="3">
        <v>42151</v>
      </c>
      <c r="V1620" s="1">
        <v>-66.584999999999994</v>
      </c>
      <c r="W1620" s="1">
        <v>4</v>
      </c>
      <c r="X1620" s="1">
        <v>66.02</v>
      </c>
      <c r="Y1620" s="4">
        <v>85828</v>
      </c>
    </row>
    <row r="1621" spans="1:25" ht="12.75" customHeight="1" x14ac:dyDescent="0.25">
      <c r="A1621" s="1">
        <v>25724</v>
      </c>
      <c r="B1621" s="1" t="s">
        <v>56</v>
      </c>
      <c r="C1621" s="1">
        <v>7.0000000000000007E-2</v>
      </c>
      <c r="D1621" s="1">
        <v>2.89</v>
      </c>
      <c r="E1621" s="1">
        <v>0.5</v>
      </c>
      <c r="F1621" s="1">
        <v>2873</v>
      </c>
      <c r="G1621" s="1" t="s">
        <v>2621</v>
      </c>
      <c r="H1621" s="1" t="s">
        <v>49</v>
      </c>
      <c r="I1621" s="1" t="s">
        <v>58</v>
      </c>
      <c r="J1621" s="1" t="s">
        <v>29</v>
      </c>
      <c r="K1621" s="1" t="s">
        <v>134</v>
      </c>
      <c r="L1621" s="1" t="s">
        <v>59</v>
      </c>
      <c r="M1621" s="1" t="s">
        <v>789</v>
      </c>
      <c r="N1621" s="1">
        <v>0.38</v>
      </c>
      <c r="O1621" s="1" t="s">
        <v>33</v>
      </c>
      <c r="P1621" s="1" t="s">
        <v>136</v>
      </c>
      <c r="Q1621" s="1" t="s">
        <v>362</v>
      </c>
      <c r="R1621" s="1" t="s">
        <v>2622</v>
      </c>
      <c r="S1621" s="1">
        <v>33012</v>
      </c>
      <c r="T1621" s="3">
        <v>42026</v>
      </c>
      <c r="U1621" s="3">
        <v>42028</v>
      </c>
      <c r="V1621" s="1">
        <v>441.59399999999999</v>
      </c>
      <c r="W1621" s="1">
        <v>12</v>
      </c>
      <c r="X1621" s="1">
        <v>33.020000000000003</v>
      </c>
      <c r="Y1621" s="4">
        <v>89872</v>
      </c>
    </row>
    <row r="1622" spans="1:25" ht="12.75" customHeight="1" x14ac:dyDescent="0.25">
      <c r="A1622" s="1">
        <v>25725</v>
      </c>
      <c r="B1622" s="1" t="s">
        <v>56</v>
      </c>
      <c r="C1622" s="1">
        <v>0</v>
      </c>
      <c r="D1622" s="1">
        <v>217.85</v>
      </c>
      <c r="E1622" s="1">
        <v>29.1</v>
      </c>
      <c r="F1622" s="1">
        <v>2873</v>
      </c>
      <c r="G1622" s="1" t="s">
        <v>2621</v>
      </c>
      <c r="H1622" s="1" t="s">
        <v>39</v>
      </c>
      <c r="I1622" s="1" t="s">
        <v>58</v>
      </c>
      <c r="J1622" s="1" t="s">
        <v>41</v>
      </c>
      <c r="K1622" s="1" t="s">
        <v>152</v>
      </c>
      <c r="L1622" s="1" t="s">
        <v>121</v>
      </c>
      <c r="M1622" s="1" t="s">
        <v>2623</v>
      </c>
      <c r="N1622" s="1">
        <v>0.68</v>
      </c>
      <c r="O1622" s="1" t="s">
        <v>33</v>
      </c>
      <c r="P1622" s="1" t="s">
        <v>136</v>
      </c>
      <c r="Q1622" s="1" t="s">
        <v>362</v>
      </c>
      <c r="R1622" s="1" t="s">
        <v>2622</v>
      </c>
      <c r="S1622" s="1">
        <v>33012</v>
      </c>
      <c r="T1622" s="3">
        <v>42026</v>
      </c>
      <c r="U1622" s="3">
        <v>42027</v>
      </c>
      <c r="V1622" s="1">
        <v>394.17</v>
      </c>
      <c r="W1622" s="1">
        <v>10</v>
      </c>
      <c r="X1622" s="1">
        <v>2273.1</v>
      </c>
      <c r="Y1622" s="4">
        <v>89872</v>
      </c>
    </row>
    <row r="1623" spans="1:25" ht="12.75" customHeight="1" x14ac:dyDescent="0.25">
      <c r="A1623" s="1">
        <v>21768</v>
      </c>
      <c r="B1623" s="1" t="s">
        <v>106</v>
      </c>
      <c r="C1623" s="1">
        <v>0.05</v>
      </c>
      <c r="D1623" s="1">
        <v>4.84</v>
      </c>
      <c r="E1623" s="1">
        <v>0.71</v>
      </c>
      <c r="F1623" s="1">
        <v>2874</v>
      </c>
      <c r="G1623" s="1" t="s">
        <v>2624</v>
      </c>
      <c r="H1623" s="1" t="s">
        <v>49</v>
      </c>
      <c r="I1623" s="1" t="s">
        <v>40</v>
      </c>
      <c r="J1623" s="1" t="s">
        <v>29</v>
      </c>
      <c r="K1623" s="1" t="s">
        <v>30</v>
      </c>
      <c r="L1623" s="1" t="s">
        <v>31</v>
      </c>
      <c r="M1623" s="1" t="s">
        <v>1476</v>
      </c>
      <c r="N1623" s="1">
        <v>0.52</v>
      </c>
      <c r="O1623" s="1" t="s">
        <v>33</v>
      </c>
      <c r="P1623" s="1" t="s">
        <v>61</v>
      </c>
      <c r="Q1623" s="1" t="s">
        <v>496</v>
      </c>
      <c r="R1623" s="1" t="s">
        <v>2614</v>
      </c>
      <c r="S1623" s="1">
        <v>68128</v>
      </c>
      <c r="T1623" s="3">
        <v>42100</v>
      </c>
      <c r="U1623" s="3">
        <v>42109</v>
      </c>
      <c r="V1623" s="1">
        <v>13.448099999999998</v>
      </c>
      <c r="W1623" s="1">
        <v>4</v>
      </c>
      <c r="X1623" s="1">
        <v>19.489999999999998</v>
      </c>
      <c r="Y1623" s="4">
        <v>89873</v>
      </c>
    </row>
    <row r="1624" spans="1:25" ht="12.75" customHeight="1" x14ac:dyDescent="0.25">
      <c r="A1624" s="1">
        <v>19246</v>
      </c>
      <c r="B1624" s="1" t="s">
        <v>47</v>
      </c>
      <c r="C1624" s="1">
        <v>0.03</v>
      </c>
      <c r="D1624" s="1">
        <v>304.99</v>
      </c>
      <c r="E1624" s="1">
        <v>19.989999999999998</v>
      </c>
      <c r="F1624" s="1">
        <v>2874</v>
      </c>
      <c r="G1624" s="1" t="s">
        <v>2624</v>
      </c>
      <c r="H1624" s="1" t="s">
        <v>49</v>
      </c>
      <c r="I1624" s="1" t="s">
        <v>40</v>
      </c>
      <c r="J1624" s="1" t="s">
        <v>29</v>
      </c>
      <c r="K1624" s="1" t="s">
        <v>109</v>
      </c>
      <c r="L1624" s="1" t="s">
        <v>59</v>
      </c>
      <c r="M1624" s="1" t="s">
        <v>2625</v>
      </c>
      <c r="N1624" s="1">
        <v>0.4</v>
      </c>
      <c r="O1624" s="1" t="s">
        <v>33</v>
      </c>
      <c r="P1624" s="1" t="s">
        <v>61</v>
      </c>
      <c r="Q1624" s="1" t="s">
        <v>496</v>
      </c>
      <c r="R1624" s="1" t="s">
        <v>2614</v>
      </c>
      <c r="S1624" s="1">
        <v>68128</v>
      </c>
      <c r="T1624" s="3">
        <v>42177</v>
      </c>
      <c r="U1624" s="3">
        <v>42179</v>
      </c>
      <c r="V1624" s="1">
        <v>4033.6089000000002</v>
      </c>
      <c r="W1624" s="1">
        <v>19</v>
      </c>
      <c r="X1624" s="1">
        <v>5845.81</v>
      </c>
      <c r="Y1624" s="4">
        <v>89874</v>
      </c>
    </row>
    <row r="1625" spans="1:25" ht="12.75" customHeight="1" x14ac:dyDescent="0.25">
      <c r="A1625" s="1">
        <v>19247</v>
      </c>
      <c r="B1625" s="1" t="s">
        <v>47</v>
      </c>
      <c r="C1625" s="1">
        <v>0.09</v>
      </c>
      <c r="D1625" s="1">
        <v>65.989999999999995</v>
      </c>
      <c r="E1625" s="1">
        <v>8.99</v>
      </c>
      <c r="F1625" s="1">
        <v>2874</v>
      </c>
      <c r="G1625" s="1" t="s">
        <v>2624</v>
      </c>
      <c r="H1625" s="1" t="s">
        <v>49</v>
      </c>
      <c r="I1625" s="1" t="s">
        <v>40</v>
      </c>
      <c r="J1625" s="1" t="s">
        <v>77</v>
      </c>
      <c r="K1625" s="1" t="s">
        <v>78</v>
      </c>
      <c r="L1625" s="1" t="s">
        <v>59</v>
      </c>
      <c r="M1625" s="1" t="s">
        <v>2626</v>
      </c>
      <c r="N1625" s="1">
        <v>0.57999999999999996</v>
      </c>
      <c r="O1625" s="1" t="s">
        <v>33</v>
      </c>
      <c r="P1625" s="1" t="s">
        <v>61</v>
      </c>
      <c r="Q1625" s="1" t="s">
        <v>496</v>
      </c>
      <c r="R1625" s="1" t="s">
        <v>2614</v>
      </c>
      <c r="S1625" s="1">
        <v>68128</v>
      </c>
      <c r="T1625" s="3">
        <v>42177</v>
      </c>
      <c r="U1625" s="3">
        <v>42179</v>
      </c>
      <c r="V1625" s="1">
        <v>141.7824</v>
      </c>
      <c r="W1625" s="1">
        <v>12</v>
      </c>
      <c r="X1625" s="1">
        <v>633.85</v>
      </c>
      <c r="Y1625" s="4">
        <v>89874</v>
      </c>
    </row>
    <row r="1626" spans="1:25" ht="12.75" customHeight="1" x14ac:dyDescent="0.25">
      <c r="A1626" s="1">
        <v>25599</v>
      </c>
      <c r="B1626" s="1" t="s">
        <v>37</v>
      </c>
      <c r="C1626" s="1">
        <v>0</v>
      </c>
      <c r="D1626" s="1">
        <v>8.33</v>
      </c>
      <c r="E1626" s="1">
        <v>1.99</v>
      </c>
      <c r="F1626" s="1">
        <v>2877</v>
      </c>
      <c r="G1626" s="1" t="s">
        <v>2627</v>
      </c>
      <c r="H1626" s="1" t="s">
        <v>27</v>
      </c>
      <c r="I1626" s="1" t="s">
        <v>114</v>
      </c>
      <c r="J1626" s="1" t="s">
        <v>77</v>
      </c>
      <c r="K1626" s="1" t="s">
        <v>180</v>
      </c>
      <c r="L1626" s="1" t="s">
        <v>51</v>
      </c>
      <c r="M1626" s="1" t="s">
        <v>414</v>
      </c>
      <c r="N1626" s="1">
        <v>0.52</v>
      </c>
      <c r="O1626" s="1" t="s">
        <v>33</v>
      </c>
      <c r="P1626" s="1" t="s">
        <v>53</v>
      </c>
      <c r="Q1626" s="1" t="s">
        <v>154</v>
      </c>
      <c r="R1626" s="1" t="s">
        <v>2628</v>
      </c>
      <c r="S1626" s="1">
        <v>44070</v>
      </c>
      <c r="T1626" s="3">
        <v>42065</v>
      </c>
      <c r="U1626" s="3">
        <v>42067</v>
      </c>
      <c r="V1626" s="1">
        <v>74.181899999999999</v>
      </c>
      <c r="W1626" s="1">
        <v>12</v>
      </c>
      <c r="X1626" s="1">
        <v>107.51</v>
      </c>
      <c r="Y1626" s="4">
        <v>91492</v>
      </c>
    </row>
    <row r="1627" spans="1:25" ht="12.75" customHeight="1" x14ac:dyDescent="0.25">
      <c r="A1627" s="1">
        <v>7599</v>
      </c>
      <c r="B1627" s="1" t="s">
        <v>37</v>
      </c>
      <c r="C1627" s="1">
        <v>0</v>
      </c>
      <c r="D1627" s="1">
        <v>8.33</v>
      </c>
      <c r="E1627" s="1">
        <v>1.99</v>
      </c>
      <c r="F1627" s="1">
        <v>2878</v>
      </c>
      <c r="G1627" s="1" t="s">
        <v>2629</v>
      </c>
      <c r="H1627" s="1" t="s">
        <v>27</v>
      </c>
      <c r="I1627" s="1" t="s">
        <v>114</v>
      </c>
      <c r="J1627" s="1" t="s">
        <v>77</v>
      </c>
      <c r="K1627" s="1" t="s">
        <v>180</v>
      </c>
      <c r="L1627" s="1" t="s">
        <v>51</v>
      </c>
      <c r="M1627" s="1" t="s">
        <v>414</v>
      </c>
      <c r="N1627" s="1">
        <v>0.52</v>
      </c>
      <c r="O1627" s="1" t="s">
        <v>33</v>
      </c>
      <c r="P1627" s="1" t="s">
        <v>34</v>
      </c>
      <c r="Q1627" s="1" t="s">
        <v>35</v>
      </c>
      <c r="R1627" s="1" t="s">
        <v>209</v>
      </c>
      <c r="S1627" s="1">
        <v>98107</v>
      </c>
      <c r="T1627" s="3">
        <v>42065</v>
      </c>
      <c r="U1627" s="3">
        <v>42067</v>
      </c>
      <c r="V1627" s="1">
        <v>82.31</v>
      </c>
      <c r="W1627" s="1">
        <v>47</v>
      </c>
      <c r="X1627" s="1">
        <v>421.08</v>
      </c>
      <c r="Y1627" s="4">
        <v>54369</v>
      </c>
    </row>
    <row r="1628" spans="1:25" ht="12.75" customHeight="1" x14ac:dyDescent="0.25">
      <c r="A1628" s="1">
        <v>18642</v>
      </c>
      <c r="B1628" s="1" t="s">
        <v>56</v>
      </c>
      <c r="C1628" s="1">
        <v>0.05</v>
      </c>
      <c r="D1628" s="1">
        <v>6.68</v>
      </c>
      <c r="E1628" s="1">
        <v>6.93</v>
      </c>
      <c r="F1628" s="1">
        <v>2880</v>
      </c>
      <c r="G1628" s="1" t="s">
        <v>2630</v>
      </c>
      <c r="H1628" s="1" t="s">
        <v>49</v>
      </c>
      <c r="I1628" s="1" t="s">
        <v>58</v>
      </c>
      <c r="J1628" s="1" t="s">
        <v>29</v>
      </c>
      <c r="K1628" s="1" t="s">
        <v>93</v>
      </c>
      <c r="L1628" s="1" t="s">
        <v>59</v>
      </c>
      <c r="M1628" s="1" t="s">
        <v>2135</v>
      </c>
      <c r="N1628" s="1">
        <v>0.37</v>
      </c>
      <c r="O1628" s="1" t="s">
        <v>33</v>
      </c>
      <c r="P1628" s="1" t="s">
        <v>136</v>
      </c>
      <c r="Q1628" s="1" t="s">
        <v>362</v>
      </c>
      <c r="R1628" s="1" t="s">
        <v>2631</v>
      </c>
      <c r="S1628" s="1">
        <v>33160</v>
      </c>
      <c r="T1628" s="3">
        <v>42091</v>
      </c>
      <c r="U1628" s="3">
        <v>42092</v>
      </c>
      <c r="V1628" s="1">
        <v>-2.3520000000000096</v>
      </c>
      <c r="W1628" s="1">
        <v>11</v>
      </c>
      <c r="X1628" s="1">
        <v>77.2</v>
      </c>
      <c r="Y1628" s="4">
        <v>88626</v>
      </c>
    </row>
    <row r="1629" spans="1:25" ht="12.75" customHeight="1" x14ac:dyDescent="0.25">
      <c r="A1629" s="1">
        <v>20315</v>
      </c>
      <c r="B1629" s="1" t="s">
        <v>106</v>
      </c>
      <c r="C1629" s="1">
        <v>0.09</v>
      </c>
      <c r="D1629" s="1">
        <v>243.98</v>
      </c>
      <c r="E1629" s="1">
        <v>43.32</v>
      </c>
      <c r="F1629" s="1">
        <v>2880</v>
      </c>
      <c r="G1629" s="1" t="s">
        <v>2630</v>
      </c>
      <c r="H1629" s="1" t="s">
        <v>39</v>
      </c>
      <c r="I1629" s="1" t="s">
        <v>58</v>
      </c>
      <c r="J1629" s="1" t="s">
        <v>41</v>
      </c>
      <c r="K1629" s="1" t="s">
        <v>42</v>
      </c>
      <c r="L1629" s="1" t="s">
        <v>43</v>
      </c>
      <c r="M1629" s="1" t="s">
        <v>2059</v>
      </c>
      <c r="N1629" s="1">
        <v>0.55000000000000004</v>
      </c>
      <c r="O1629" s="1" t="s">
        <v>33</v>
      </c>
      <c r="P1629" s="1" t="s">
        <v>136</v>
      </c>
      <c r="Q1629" s="1" t="s">
        <v>362</v>
      </c>
      <c r="R1629" s="1" t="s">
        <v>2631</v>
      </c>
      <c r="S1629" s="1">
        <v>33160</v>
      </c>
      <c r="T1629" s="3">
        <v>42132</v>
      </c>
      <c r="U1629" s="3">
        <v>42137</v>
      </c>
      <c r="V1629" s="1">
        <v>1059.288</v>
      </c>
      <c r="W1629" s="1">
        <v>25</v>
      </c>
      <c r="X1629" s="1">
        <v>5587.89</v>
      </c>
      <c r="Y1629" s="4">
        <v>88627</v>
      </c>
    </row>
    <row r="1630" spans="1:25" ht="12.75" customHeight="1" x14ac:dyDescent="0.25">
      <c r="A1630" s="1">
        <v>7718</v>
      </c>
      <c r="B1630" s="1" t="s">
        <v>25</v>
      </c>
      <c r="C1630" s="1">
        <v>0.03</v>
      </c>
      <c r="D1630" s="1">
        <v>4.0599999999999996</v>
      </c>
      <c r="E1630" s="1">
        <v>6.89</v>
      </c>
      <c r="F1630" s="1">
        <v>2882</v>
      </c>
      <c r="G1630" s="1" t="s">
        <v>2632</v>
      </c>
      <c r="H1630" s="1" t="s">
        <v>49</v>
      </c>
      <c r="I1630" s="1" t="s">
        <v>114</v>
      </c>
      <c r="J1630" s="1" t="s">
        <v>29</v>
      </c>
      <c r="K1630" s="1" t="s">
        <v>257</v>
      </c>
      <c r="L1630" s="1" t="s">
        <v>59</v>
      </c>
      <c r="M1630" s="1" t="s">
        <v>910</v>
      </c>
      <c r="N1630" s="1">
        <v>0.6</v>
      </c>
      <c r="O1630" s="1" t="s">
        <v>33</v>
      </c>
      <c r="P1630" s="1" t="s">
        <v>136</v>
      </c>
      <c r="Q1630" s="1" t="s">
        <v>322</v>
      </c>
      <c r="R1630" s="1" t="s">
        <v>390</v>
      </c>
      <c r="S1630" s="1">
        <v>28206</v>
      </c>
      <c r="T1630" s="3">
        <v>42055</v>
      </c>
      <c r="U1630" s="3">
        <v>42057</v>
      </c>
      <c r="V1630" s="1">
        <v>-246.27609999999999</v>
      </c>
      <c r="W1630" s="1">
        <v>37</v>
      </c>
      <c r="X1630" s="1">
        <v>159.88999999999999</v>
      </c>
      <c r="Y1630" s="4">
        <v>55300</v>
      </c>
    </row>
    <row r="1631" spans="1:25" ht="12.75" customHeight="1" x14ac:dyDescent="0.25">
      <c r="A1631" s="1">
        <v>7719</v>
      </c>
      <c r="B1631" s="1" t="s">
        <v>25</v>
      </c>
      <c r="C1631" s="1">
        <v>0.01</v>
      </c>
      <c r="D1631" s="1">
        <v>3.75</v>
      </c>
      <c r="E1631" s="1">
        <v>0.5</v>
      </c>
      <c r="F1631" s="1">
        <v>2882</v>
      </c>
      <c r="G1631" s="1" t="s">
        <v>2632</v>
      </c>
      <c r="H1631" s="1" t="s">
        <v>49</v>
      </c>
      <c r="I1631" s="1" t="s">
        <v>114</v>
      </c>
      <c r="J1631" s="1" t="s">
        <v>29</v>
      </c>
      <c r="K1631" s="1" t="s">
        <v>134</v>
      </c>
      <c r="L1631" s="1" t="s">
        <v>59</v>
      </c>
      <c r="M1631" s="1" t="s">
        <v>2633</v>
      </c>
      <c r="N1631" s="1">
        <v>0.37</v>
      </c>
      <c r="O1631" s="1" t="s">
        <v>33</v>
      </c>
      <c r="P1631" s="1" t="s">
        <v>136</v>
      </c>
      <c r="Q1631" s="1" t="s">
        <v>322</v>
      </c>
      <c r="R1631" s="1" t="s">
        <v>390</v>
      </c>
      <c r="S1631" s="1">
        <v>28206</v>
      </c>
      <c r="T1631" s="3">
        <v>42055</v>
      </c>
      <c r="U1631" s="3">
        <v>42056</v>
      </c>
      <c r="V1631" s="1">
        <v>55.194599999999994</v>
      </c>
      <c r="W1631" s="1">
        <v>48</v>
      </c>
      <c r="X1631" s="1">
        <v>180.48</v>
      </c>
      <c r="Y1631" s="4">
        <v>55300</v>
      </c>
    </row>
    <row r="1632" spans="1:25" ht="12.75" customHeight="1" x14ac:dyDescent="0.25">
      <c r="A1632" s="1">
        <v>7720</v>
      </c>
      <c r="B1632" s="1" t="s">
        <v>25</v>
      </c>
      <c r="C1632" s="1">
        <v>0.02</v>
      </c>
      <c r="D1632" s="1">
        <v>10.68</v>
      </c>
      <c r="E1632" s="1">
        <v>13.04</v>
      </c>
      <c r="F1632" s="1">
        <v>2882</v>
      </c>
      <c r="G1632" s="1" t="s">
        <v>2632</v>
      </c>
      <c r="H1632" s="1" t="s">
        <v>49</v>
      </c>
      <c r="I1632" s="1" t="s">
        <v>114</v>
      </c>
      <c r="J1632" s="1" t="s">
        <v>41</v>
      </c>
      <c r="K1632" s="1" t="s">
        <v>50</v>
      </c>
      <c r="L1632" s="1" t="s">
        <v>236</v>
      </c>
      <c r="M1632" s="1" t="s">
        <v>2634</v>
      </c>
      <c r="N1632" s="1">
        <v>0.6</v>
      </c>
      <c r="O1632" s="1" t="s">
        <v>33</v>
      </c>
      <c r="P1632" s="1" t="s">
        <v>136</v>
      </c>
      <c r="Q1632" s="1" t="s">
        <v>322</v>
      </c>
      <c r="R1632" s="1" t="s">
        <v>390</v>
      </c>
      <c r="S1632" s="1">
        <v>28206</v>
      </c>
      <c r="T1632" s="3">
        <v>42055</v>
      </c>
      <c r="U1632" s="3">
        <v>42057</v>
      </c>
      <c r="V1632" s="1">
        <v>-307.29650000000004</v>
      </c>
      <c r="W1632" s="1">
        <v>31</v>
      </c>
      <c r="X1632" s="1">
        <v>350.48</v>
      </c>
      <c r="Y1632" s="4">
        <v>55300</v>
      </c>
    </row>
    <row r="1633" spans="1:25" ht="12.75" customHeight="1" x14ac:dyDescent="0.25">
      <c r="A1633" s="1">
        <v>2314</v>
      </c>
      <c r="B1633" s="1" t="s">
        <v>25</v>
      </c>
      <c r="C1633" s="1">
        <v>7.0000000000000007E-2</v>
      </c>
      <c r="D1633" s="1">
        <v>28.99</v>
      </c>
      <c r="E1633" s="1">
        <v>8.59</v>
      </c>
      <c r="F1633" s="1">
        <v>2882</v>
      </c>
      <c r="G1633" s="1" t="s">
        <v>2632</v>
      </c>
      <c r="H1633" s="1" t="s">
        <v>49</v>
      </c>
      <c r="I1633" s="1" t="s">
        <v>114</v>
      </c>
      <c r="J1633" s="1" t="s">
        <v>77</v>
      </c>
      <c r="K1633" s="1" t="s">
        <v>78</v>
      </c>
      <c r="L1633" s="1" t="s">
        <v>86</v>
      </c>
      <c r="M1633" s="1" t="s">
        <v>2045</v>
      </c>
      <c r="N1633" s="1">
        <v>0.56000000000000005</v>
      </c>
      <c r="O1633" s="1" t="s">
        <v>33</v>
      </c>
      <c r="P1633" s="1" t="s">
        <v>136</v>
      </c>
      <c r="Q1633" s="1" t="s">
        <v>322</v>
      </c>
      <c r="R1633" s="1" t="s">
        <v>390</v>
      </c>
      <c r="S1633" s="1">
        <v>28206</v>
      </c>
      <c r="T1633" s="3">
        <v>42082</v>
      </c>
      <c r="U1633" s="3">
        <v>42082</v>
      </c>
      <c r="V1633" s="1">
        <v>-16.063740000000003</v>
      </c>
      <c r="W1633" s="1">
        <v>39</v>
      </c>
      <c r="X1633" s="1">
        <v>936.8</v>
      </c>
      <c r="Y1633" s="4">
        <v>16676</v>
      </c>
    </row>
    <row r="1634" spans="1:25" ht="12.75" customHeight="1" x14ac:dyDescent="0.25">
      <c r="A1634" s="1">
        <v>694</v>
      </c>
      <c r="B1634" s="1" t="s">
        <v>47</v>
      </c>
      <c r="C1634" s="1">
        <v>0.05</v>
      </c>
      <c r="D1634" s="1">
        <v>6.48</v>
      </c>
      <c r="E1634" s="1">
        <v>8.73</v>
      </c>
      <c r="F1634" s="1">
        <v>2882</v>
      </c>
      <c r="G1634" s="1" t="s">
        <v>2632</v>
      </c>
      <c r="H1634" s="1" t="s">
        <v>49</v>
      </c>
      <c r="I1634" s="1" t="s">
        <v>114</v>
      </c>
      <c r="J1634" s="1" t="s">
        <v>29</v>
      </c>
      <c r="K1634" s="1" t="s">
        <v>93</v>
      </c>
      <c r="L1634" s="1" t="s">
        <v>59</v>
      </c>
      <c r="M1634" s="1" t="s">
        <v>2312</v>
      </c>
      <c r="N1634" s="1">
        <v>0.37</v>
      </c>
      <c r="O1634" s="1" t="s">
        <v>33</v>
      </c>
      <c r="P1634" s="1" t="s">
        <v>136</v>
      </c>
      <c r="Q1634" s="1" t="s">
        <v>322</v>
      </c>
      <c r="R1634" s="1" t="s">
        <v>390</v>
      </c>
      <c r="S1634" s="1">
        <v>28206</v>
      </c>
      <c r="T1634" s="3">
        <v>42133</v>
      </c>
      <c r="U1634" s="3">
        <v>42133</v>
      </c>
      <c r="V1634" s="1">
        <v>-160.38470000000001</v>
      </c>
      <c r="W1634" s="1">
        <v>35</v>
      </c>
      <c r="X1634" s="1">
        <v>232.5</v>
      </c>
      <c r="Y1634" s="4">
        <v>4839</v>
      </c>
    </row>
    <row r="1635" spans="1:25" ht="12.75" customHeight="1" x14ac:dyDescent="0.25">
      <c r="A1635" s="1">
        <v>3065</v>
      </c>
      <c r="B1635" s="1" t="s">
        <v>25</v>
      </c>
      <c r="C1635" s="1">
        <v>0.09</v>
      </c>
      <c r="D1635" s="1">
        <v>363.25</v>
      </c>
      <c r="E1635" s="1">
        <v>19.989999999999998</v>
      </c>
      <c r="F1635" s="1">
        <v>2882</v>
      </c>
      <c r="G1635" s="1" t="s">
        <v>2632</v>
      </c>
      <c r="H1635" s="1" t="s">
        <v>49</v>
      </c>
      <c r="I1635" s="1" t="s">
        <v>114</v>
      </c>
      <c r="J1635" s="1" t="s">
        <v>29</v>
      </c>
      <c r="K1635" s="1" t="s">
        <v>257</v>
      </c>
      <c r="L1635" s="1" t="s">
        <v>59</v>
      </c>
      <c r="M1635" s="1" t="s">
        <v>1253</v>
      </c>
      <c r="N1635" s="1">
        <v>0.56999999999999995</v>
      </c>
      <c r="O1635" s="1" t="s">
        <v>33</v>
      </c>
      <c r="P1635" s="1" t="s">
        <v>136</v>
      </c>
      <c r="Q1635" s="1" t="s">
        <v>322</v>
      </c>
      <c r="R1635" s="1" t="s">
        <v>390</v>
      </c>
      <c r="S1635" s="1">
        <v>28206</v>
      </c>
      <c r="T1635" s="3">
        <v>42160</v>
      </c>
      <c r="U1635" s="3">
        <v>42161</v>
      </c>
      <c r="V1635" s="1">
        <v>732.26980000000003</v>
      </c>
      <c r="W1635" s="1">
        <v>21</v>
      </c>
      <c r="X1635" s="1">
        <v>7497.05</v>
      </c>
      <c r="Y1635" s="4">
        <v>21958</v>
      </c>
    </row>
    <row r="1636" spans="1:25" ht="12.75" customHeight="1" x14ac:dyDescent="0.25">
      <c r="A1636" s="1">
        <v>5689</v>
      </c>
      <c r="B1636" s="1" t="s">
        <v>106</v>
      </c>
      <c r="C1636" s="1">
        <v>0.05</v>
      </c>
      <c r="D1636" s="1">
        <v>63.94</v>
      </c>
      <c r="E1636" s="1">
        <v>14.48</v>
      </c>
      <c r="F1636" s="1">
        <v>2882</v>
      </c>
      <c r="G1636" s="1" t="s">
        <v>2632</v>
      </c>
      <c r="H1636" s="1" t="s">
        <v>27</v>
      </c>
      <c r="I1636" s="1" t="s">
        <v>114</v>
      </c>
      <c r="J1636" s="1" t="s">
        <v>41</v>
      </c>
      <c r="K1636" s="1" t="s">
        <v>50</v>
      </c>
      <c r="L1636" s="1" t="s">
        <v>59</v>
      </c>
      <c r="M1636" s="1" t="s">
        <v>519</v>
      </c>
      <c r="N1636" s="1">
        <v>0.46</v>
      </c>
      <c r="O1636" s="1" t="s">
        <v>33</v>
      </c>
      <c r="P1636" s="1" t="s">
        <v>136</v>
      </c>
      <c r="Q1636" s="1" t="s">
        <v>322</v>
      </c>
      <c r="R1636" s="1" t="s">
        <v>390</v>
      </c>
      <c r="S1636" s="1">
        <v>28206</v>
      </c>
      <c r="T1636" s="3">
        <v>42185</v>
      </c>
      <c r="U1636" s="3">
        <v>42192</v>
      </c>
      <c r="V1636" s="1">
        <v>270.87430000000001</v>
      </c>
      <c r="W1636" s="1">
        <v>21</v>
      </c>
      <c r="X1636" s="1">
        <v>1336.35</v>
      </c>
      <c r="Y1636" s="4">
        <v>40224</v>
      </c>
    </row>
    <row r="1637" spans="1:25" ht="12.75" customHeight="1" x14ac:dyDescent="0.25">
      <c r="A1637" s="1">
        <v>7137</v>
      </c>
      <c r="B1637" s="1" t="s">
        <v>106</v>
      </c>
      <c r="C1637" s="1">
        <v>0.02</v>
      </c>
      <c r="D1637" s="1">
        <v>43.98</v>
      </c>
      <c r="E1637" s="1">
        <v>1.99</v>
      </c>
      <c r="F1637" s="1">
        <v>2882</v>
      </c>
      <c r="G1637" s="1" t="s">
        <v>2632</v>
      </c>
      <c r="H1637" s="1" t="s">
        <v>49</v>
      </c>
      <c r="I1637" s="1" t="s">
        <v>114</v>
      </c>
      <c r="J1637" s="1" t="s">
        <v>77</v>
      </c>
      <c r="K1637" s="1" t="s">
        <v>180</v>
      </c>
      <c r="L1637" s="1" t="s">
        <v>51</v>
      </c>
      <c r="M1637" s="1" t="s">
        <v>2635</v>
      </c>
      <c r="N1637" s="1">
        <v>0.44</v>
      </c>
      <c r="O1637" s="1" t="s">
        <v>33</v>
      </c>
      <c r="P1637" s="1" t="s">
        <v>136</v>
      </c>
      <c r="Q1637" s="1" t="s">
        <v>322</v>
      </c>
      <c r="R1637" s="1" t="s">
        <v>390</v>
      </c>
      <c r="S1637" s="1">
        <v>28206</v>
      </c>
      <c r="T1637" s="3">
        <v>42025</v>
      </c>
      <c r="U1637" s="3">
        <v>42029</v>
      </c>
      <c r="V1637" s="1">
        <v>333.76049999999998</v>
      </c>
      <c r="W1637" s="1">
        <v>40</v>
      </c>
      <c r="X1637" s="1">
        <v>1724.01</v>
      </c>
      <c r="Y1637" s="4">
        <v>50917</v>
      </c>
    </row>
    <row r="1638" spans="1:25" ht="12.75" customHeight="1" x14ac:dyDescent="0.25">
      <c r="A1638" s="1">
        <v>18694</v>
      </c>
      <c r="B1638" s="1" t="s">
        <v>47</v>
      </c>
      <c r="C1638" s="1">
        <v>0.05</v>
      </c>
      <c r="D1638" s="1">
        <v>6.48</v>
      </c>
      <c r="E1638" s="1">
        <v>8.73</v>
      </c>
      <c r="F1638" s="1">
        <v>2883</v>
      </c>
      <c r="G1638" s="1" t="s">
        <v>2636</v>
      </c>
      <c r="H1638" s="1" t="s">
        <v>49</v>
      </c>
      <c r="I1638" s="1" t="s">
        <v>114</v>
      </c>
      <c r="J1638" s="1" t="s">
        <v>29</v>
      </c>
      <c r="K1638" s="1" t="s">
        <v>93</v>
      </c>
      <c r="L1638" s="1" t="s">
        <v>59</v>
      </c>
      <c r="M1638" s="1" t="s">
        <v>2312</v>
      </c>
      <c r="N1638" s="1">
        <v>0.37</v>
      </c>
      <c r="O1638" s="1" t="s">
        <v>33</v>
      </c>
      <c r="P1638" s="1" t="s">
        <v>53</v>
      </c>
      <c r="Q1638" s="1" t="s">
        <v>154</v>
      </c>
      <c r="R1638" s="1" t="s">
        <v>2628</v>
      </c>
      <c r="S1638" s="1">
        <v>44070</v>
      </c>
      <c r="T1638" s="3">
        <v>42133</v>
      </c>
      <c r="U1638" s="3">
        <v>42133</v>
      </c>
      <c r="V1638" s="1">
        <v>-120.59</v>
      </c>
      <c r="W1638" s="1">
        <v>9</v>
      </c>
      <c r="X1638" s="1">
        <v>59.79</v>
      </c>
      <c r="Y1638" s="4">
        <v>87632</v>
      </c>
    </row>
    <row r="1639" spans="1:25" ht="12.75" customHeight="1" x14ac:dyDescent="0.25">
      <c r="A1639" s="1">
        <v>20314</v>
      </c>
      <c r="B1639" s="1" t="s">
        <v>25</v>
      </c>
      <c r="C1639" s="1">
        <v>7.0000000000000007E-2</v>
      </c>
      <c r="D1639" s="1">
        <v>28.99</v>
      </c>
      <c r="E1639" s="1">
        <v>8.59</v>
      </c>
      <c r="F1639" s="1">
        <v>2884</v>
      </c>
      <c r="G1639" s="1" t="s">
        <v>2637</v>
      </c>
      <c r="H1639" s="1" t="s">
        <v>49</v>
      </c>
      <c r="I1639" s="1" t="s">
        <v>114</v>
      </c>
      <c r="J1639" s="1" t="s">
        <v>77</v>
      </c>
      <c r="K1639" s="1" t="s">
        <v>78</v>
      </c>
      <c r="L1639" s="1" t="s">
        <v>86</v>
      </c>
      <c r="M1639" s="1" t="s">
        <v>2045</v>
      </c>
      <c r="N1639" s="1">
        <v>0.56000000000000005</v>
      </c>
      <c r="O1639" s="1" t="s">
        <v>33</v>
      </c>
      <c r="P1639" s="1" t="s">
        <v>53</v>
      </c>
      <c r="Q1639" s="1" t="s">
        <v>154</v>
      </c>
      <c r="R1639" s="1" t="s">
        <v>2638</v>
      </c>
      <c r="S1639" s="1">
        <v>44039</v>
      </c>
      <c r="T1639" s="3">
        <v>42082</v>
      </c>
      <c r="U1639" s="3">
        <v>42082</v>
      </c>
      <c r="V1639" s="1">
        <v>-12.078000000000001</v>
      </c>
      <c r="W1639" s="1">
        <v>10</v>
      </c>
      <c r="X1639" s="1">
        <v>240.21</v>
      </c>
      <c r="Y1639" s="4">
        <v>87631</v>
      </c>
    </row>
    <row r="1640" spans="1:25" ht="12.75" customHeight="1" x14ac:dyDescent="0.25">
      <c r="A1640" s="1">
        <v>21065</v>
      </c>
      <c r="B1640" s="1" t="s">
        <v>25</v>
      </c>
      <c r="C1640" s="1">
        <v>0.09</v>
      </c>
      <c r="D1640" s="1">
        <v>363.25</v>
      </c>
      <c r="E1640" s="1">
        <v>19.989999999999998</v>
      </c>
      <c r="F1640" s="1">
        <v>2884</v>
      </c>
      <c r="G1640" s="1" t="s">
        <v>2637</v>
      </c>
      <c r="H1640" s="1" t="s">
        <v>49</v>
      </c>
      <c r="I1640" s="1" t="s">
        <v>114</v>
      </c>
      <c r="J1640" s="1" t="s">
        <v>29</v>
      </c>
      <c r="K1640" s="1" t="s">
        <v>257</v>
      </c>
      <c r="L1640" s="1" t="s">
        <v>59</v>
      </c>
      <c r="M1640" s="1" t="s">
        <v>1253</v>
      </c>
      <c r="N1640" s="1">
        <v>0.56999999999999995</v>
      </c>
      <c r="O1640" s="1" t="s">
        <v>33</v>
      </c>
      <c r="P1640" s="1" t="s">
        <v>53</v>
      </c>
      <c r="Q1640" s="1" t="s">
        <v>154</v>
      </c>
      <c r="R1640" s="1" t="s">
        <v>2638</v>
      </c>
      <c r="S1640" s="1">
        <v>44039</v>
      </c>
      <c r="T1640" s="3">
        <v>42160</v>
      </c>
      <c r="U1640" s="3">
        <v>42161</v>
      </c>
      <c r="V1640" s="1">
        <v>1231.6569</v>
      </c>
      <c r="W1640" s="1">
        <v>5</v>
      </c>
      <c r="X1640" s="1">
        <v>1785.01</v>
      </c>
      <c r="Y1640" s="4">
        <v>87633</v>
      </c>
    </row>
    <row r="1641" spans="1:25" ht="12.75" customHeight="1" x14ac:dyDescent="0.25">
      <c r="A1641" s="1">
        <v>23689</v>
      </c>
      <c r="B1641" s="1" t="s">
        <v>106</v>
      </c>
      <c r="C1641" s="1">
        <v>0.05</v>
      </c>
      <c r="D1641" s="1">
        <v>63.94</v>
      </c>
      <c r="E1641" s="1">
        <v>14.48</v>
      </c>
      <c r="F1641" s="1">
        <v>2885</v>
      </c>
      <c r="G1641" s="1" t="s">
        <v>2639</v>
      </c>
      <c r="H1641" s="1" t="s">
        <v>27</v>
      </c>
      <c r="I1641" s="1" t="s">
        <v>114</v>
      </c>
      <c r="J1641" s="1" t="s">
        <v>41</v>
      </c>
      <c r="K1641" s="1" t="s">
        <v>50</v>
      </c>
      <c r="L1641" s="1" t="s">
        <v>59</v>
      </c>
      <c r="M1641" s="1" t="s">
        <v>519</v>
      </c>
      <c r="N1641" s="1">
        <v>0.46</v>
      </c>
      <c r="O1641" s="1" t="s">
        <v>33</v>
      </c>
      <c r="P1641" s="1" t="s">
        <v>53</v>
      </c>
      <c r="Q1641" s="1" t="s">
        <v>154</v>
      </c>
      <c r="R1641" s="1" t="s">
        <v>2640</v>
      </c>
      <c r="S1641" s="1">
        <v>44133</v>
      </c>
      <c r="T1641" s="3">
        <v>42185</v>
      </c>
      <c r="U1641" s="3">
        <v>42192</v>
      </c>
      <c r="V1641" s="1">
        <v>219.54419999999999</v>
      </c>
      <c r="W1641" s="1">
        <v>5</v>
      </c>
      <c r="X1641" s="1">
        <v>318.18</v>
      </c>
      <c r="Y1641" s="4">
        <v>87634</v>
      </c>
    </row>
    <row r="1642" spans="1:25" ht="12.75" customHeight="1" x14ac:dyDescent="0.25">
      <c r="A1642" s="1">
        <v>25718</v>
      </c>
      <c r="B1642" s="1" t="s">
        <v>25</v>
      </c>
      <c r="C1642" s="1">
        <v>0.03</v>
      </c>
      <c r="D1642" s="1">
        <v>4.0599999999999996</v>
      </c>
      <c r="E1642" s="1">
        <v>6.89</v>
      </c>
      <c r="F1642" s="1">
        <v>2886</v>
      </c>
      <c r="G1642" s="1" t="s">
        <v>2641</v>
      </c>
      <c r="H1642" s="1" t="s">
        <v>49</v>
      </c>
      <c r="I1642" s="1" t="s">
        <v>114</v>
      </c>
      <c r="J1642" s="1" t="s">
        <v>29</v>
      </c>
      <c r="K1642" s="1" t="s">
        <v>257</v>
      </c>
      <c r="L1642" s="1" t="s">
        <v>59</v>
      </c>
      <c r="M1642" s="1" t="s">
        <v>910</v>
      </c>
      <c r="N1642" s="1">
        <v>0.6</v>
      </c>
      <c r="O1642" s="1" t="s">
        <v>33</v>
      </c>
      <c r="P1642" s="1" t="s">
        <v>53</v>
      </c>
      <c r="Q1642" s="1" t="s">
        <v>154</v>
      </c>
      <c r="R1642" s="1" t="s">
        <v>2642</v>
      </c>
      <c r="S1642" s="1">
        <v>44134</v>
      </c>
      <c r="T1642" s="3">
        <v>42055</v>
      </c>
      <c r="U1642" s="3">
        <v>42057</v>
      </c>
      <c r="V1642" s="1">
        <v>-185.17</v>
      </c>
      <c r="W1642" s="1">
        <v>9</v>
      </c>
      <c r="X1642" s="1">
        <v>38.89</v>
      </c>
      <c r="Y1642" s="4">
        <v>87630</v>
      </c>
    </row>
    <row r="1643" spans="1:25" ht="12.75" customHeight="1" x14ac:dyDescent="0.25">
      <c r="A1643" s="1">
        <v>25719</v>
      </c>
      <c r="B1643" s="1" t="s">
        <v>25</v>
      </c>
      <c r="C1643" s="1">
        <v>0.01</v>
      </c>
      <c r="D1643" s="1">
        <v>3.75</v>
      </c>
      <c r="E1643" s="1">
        <v>0.5</v>
      </c>
      <c r="F1643" s="1">
        <v>2886</v>
      </c>
      <c r="G1643" s="1" t="s">
        <v>2641</v>
      </c>
      <c r="H1643" s="1" t="s">
        <v>49</v>
      </c>
      <c r="I1643" s="1" t="s">
        <v>114</v>
      </c>
      <c r="J1643" s="1" t="s">
        <v>29</v>
      </c>
      <c r="K1643" s="1" t="s">
        <v>134</v>
      </c>
      <c r="L1643" s="1" t="s">
        <v>59</v>
      </c>
      <c r="M1643" s="1" t="s">
        <v>2633</v>
      </c>
      <c r="N1643" s="1">
        <v>0.37</v>
      </c>
      <c r="O1643" s="1" t="s">
        <v>33</v>
      </c>
      <c r="P1643" s="1" t="s">
        <v>53</v>
      </c>
      <c r="Q1643" s="1" t="s">
        <v>154</v>
      </c>
      <c r="R1643" s="1" t="s">
        <v>2642</v>
      </c>
      <c r="S1643" s="1">
        <v>44134</v>
      </c>
      <c r="T1643" s="3">
        <v>42055</v>
      </c>
      <c r="U1643" s="3">
        <v>42056</v>
      </c>
      <c r="V1643" s="1">
        <v>31.132799999999996</v>
      </c>
      <c r="W1643" s="1">
        <v>12</v>
      </c>
      <c r="X1643" s="1">
        <v>45.12</v>
      </c>
      <c r="Y1643" s="4">
        <v>87630</v>
      </c>
    </row>
    <row r="1644" spans="1:25" ht="12.75" customHeight="1" x14ac:dyDescent="0.25">
      <c r="A1644" s="1">
        <v>25720</v>
      </c>
      <c r="B1644" s="1" t="s">
        <v>25</v>
      </c>
      <c r="C1644" s="1">
        <v>0.02</v>
      </c>
      <c r="D1644" s="1">
        <v>10.68</v>
      </c>
      <c r="E1644" s="1">
        <v>13.04</v>
      </c>
      <c r="F1644" s="1">
        <v>2886</v>
      </c>
      <c r="G1644" s="1" t="s">
        <v>2641</v>
      </c>
      <c r="H1644" s="1" t="s">
        <v>49</v>
      </c>
      <c r="I1644" s="1" t="s">
        <v>114</v>
      </c>
      <c r="J1644" s="1" t="s">
        <v>41</v>
      </c>
      <c r="K1644" s="1" t="s">
        <v>50</v>
      </c>
      <c r="L1644" s="1" t="s">
        <v>236</v>
      </c>
      <c r="M1644" s="1" t="s">
        <v>2634</v>
      </c>
      <c r="N1644" s="1">
        <v>0.6</v>
      </c>
      <c r="O1644" s="1" t="s">
        <v>33</v>
      </c>
      <c r="P1644" s="1" t="s">
        <v>53</v>
      </c>
      <c r="Q1644" s="1" t="s">
        <v>154</v>
      </c>
      <c r="R1644" s="1" t="s">
        <v>2642</v>
      </c>
      <c r="S1644" s="1">
        <v>44134</v>
      </c>
      <c r="T1644" s="3">
        <v>42055</v>
      </c>
      <c r="U1644" s="3">
        <v>42057</v>
      </c>
      <c r="V1644" s="1">
        <v>-231.05</v>
      </c>
      <c r="W1644" s="1">
        <v>8</v>
      </c>
      <c r="X1644" s="1">
        <v>90.45</v>
      </c>
      <c r="Y1644" s="4">
        <v>87630</v>
      </c>
    </row>
    <row r="1645" spans="1:25" ht="12.75" customHeight="1" x14ac:dyDescent="0.25">
      <c r="A1645" s="1">
        <v>21514</v>
      </c>
      <c r="B1645" s="1" t="s">
        <v>25</v>
      </c>
      <c r="C1645" s="1">
        <v>0.1</v>
      </c>
      <c r="D1645" s="1">
        <v>209.37</v>
      </c>
      <c r="E1645" s="1">
        <v>69</v>
      </c>
      <c r="F1645" s="1">
        <v>2892</v>
      </c>
      <c r="G1645" s="1" t="s">
        <v>2643</v>
      </c>
      <c r="H1645" s="1" t="s">
        <v>49</v>
      </c>
      <c r="I1645" s="1" t="s">
        <v>114</v>
      </c>
      <c r="J1645" s="1" t="s">
        <v>41</v>
      </c>
      <c r="K1645" s="1" t="s">
        <v>152</v>
      </c>
      <c r="L1645" s="1" t="s">
        <v>236</v>
      </c>
      <c r="M1645" s="1" t="s">
        <v>1633</v>
      </c>
      <c r="N1645" s="1">
        <v>0.79</v>
      </c>
      <c r="O1645" s="1" t="s">
        <v>33</v>
      </c>
      <c r="P1645" s="1" t="s">
        <v>61</v>
      </c>
      <c r="Q1645" s="1" t="s">
        <v>300</v>
      </c>
      <c r="R1645" s="1" t="s">
        <v>2644</v>
      </c>
      <c r="S1645" s="1">
        <v>48154</v>
      </c>
      <c r="T1645" s="3">
        <v>42058</v>
      </c>
      <c r="U1645" s="3">
        <v>42060</v>
      </c>
      <c r="V1645" s="1">
        <v>-165.59492040000003</v>
      </c>
      <c r="W1645" s="1">
        <v>11</v>
      </c>
      <c r="X1645" s="1">
        <v>2125.12</v>
      </c>
      <c r="Y1645" s="4">
        <v>90011</v>
      </c>
    </row>
    <row r="1646" spans="1:25" ht="12.75" customHeight="1" x14ac:dyDescent="0.25">
      <c r="A1646" s="1">
        <v>21515</v>
      </c>
      <c r="B1646" s="1" t="s">
        <v>25</v>
      </c>
      <c r="C1646" s="1">
        <v>7.0000000000000007E-2</v>
      </c>
      <c r="D1646" s="1">
        <v>4.9800000000000004</v>
      </c>
      <c r="E1646" s="1">
        <v>4.7</v>
      </c>
      <c r="F1646" s="1">
        <v>2893</v>
      </c>
      <c r="G1646" s="1" t="s">
        <v>2645</v>
      </c>
      <c r="H1646" s="1" t="s">
        <v>49</v>
      </c>
      <c r="I1646" s="1" t="s">
        <v>114</v>
      </c>
      <c r="J1646" s="1" t="s">
        <v>29</v>
      </c>
      <c r="K1646" s="1" t="s">
        <v>93</v>
      </c>
      <c r="L1646" s="1" t="s">
        <v>59</v>
      </c>
      <c r="M1646" s="1" t="s">
        <v>1686</v>
      </c>
      <c r="N1646" s="1">
        <v>0.38</v>
      </c>
      <c r="O1646" s="1" t="s">
        <v>33</v>
      </c>
      <c r="P1646" s="1" t="s">
        <v>61</v>
      </c>
      <c r="Q1646" s="1" t="s">
        <v>300</v>
      </c>
      <c r="R1646" s="1" t="s">
        <v>2561</v>
      </c>
      <c r="S1646" s="1">
        <v>48071</v>
      </c>
      <c r="T1646" s="3">
        <v>42058</v>
      </c>
      <c r="U1646" s="3">
        <v>42059</v>
      </c>
      <c r="V1646" s="1">
        <v>-21.684000000000001</v>
      </c>
      <c r="W1646" s="1">
        <v>9</v>
      </c>
      <c r="X1646" s="1">
        <v>45.05</v>
      </c>
      <c r="Y1646" s="4">
        <v>90011</v>
      </c>
    </row>
    <row r="1647" spans="1:25" ht="12.75" customHeight="1" x14ac:dyDescent="0.25">
      <c r="A1647" s="1">
        <v>19909</v>
      </c>
      <c r="B1647" s="1" t="s">
        <v>106</v>
      </c>
      <c r="C1647" s="1">
        <v>0.02</v>
      </c>
      <c r="D1647" s="1">
        <v>880.98</v>
      </c>
      <c r="E1647" s="1">
        <v>44.55</v>
      </c>
      <c r="F1647" s="1">
        <v>2896</v>
      </c>
      <c r="G1647" s="1" t="s">
        <v>2646</v>
      </c>
      <c r="H1647" s="1" t="s">
        <v>39</v>
      </c>
      <c r="I1647" s="1" t="s">
        <v>40</v>
      </c>
      <c r="J1647" s="1" t="s">
        <v>41</v>
      </c>
      <c r="K1647" s="1" t="s">
        <v>191</v>
      </c>
      <c r="L1647" s="1" t="s">
        <v>121</v>
      </c>
      <c r="M1647" s="1" t="s">
        <v>769</v>
      </c>
      <c r="N1647" s="1">
        <v>0.62</v>
      </c>
      <c r="O1647" s="1" t="s">
        <v>33</v>
      </c>
      <c r="P1647" s="1" t="s">
        <v>61</v>
      </c>
      <c r="Q1647" s="1" t="s">
        <v>62</v>
      </c>
      <c r="R1647" s="1" t="s">
        <v>2647</v>
      </c>
      <c r="S1647" s="1">
        <v>56001</v>
      </c>
      <c r="T1647" s="3">
        <v>42026</v>
      </c>
      <c r="U1647" s="3">
        <v>42030</v>
      </c>
      <c r="V1647" s="1">
        <v>4861.0637999999999</v>
      </c>
      <c r="W1647" s="1">
        <v>8</v>
      </c>
      <c r="X1647" s="1">
        <v>7045.02</v>
      </c>
      <c r="Y1647" s="4">
        <v>86925</v>
      </c>
    </row>
    <row r="1648" spans="1:25" ht="12.75" customHeight="1" x14ac:dyDescent="0.25">
      <c r="A1648" s="1">
        <v>18198</v>
      </c>
      <c r="B1648" s="1" t="s">
        <v>47</v>
      </c>
      <c r="C1648" s="1">
        <v>0</v>
      </c>
      <c r="D1648" s="1">
        <v>22.84</v>
      </c>
      <c r="E1648" s="1">
        <v>16.920000000000002</v>
      </c>
      <c r="F1648" s="1">
        <v>2896</v>
      </c>
      <c r="G1648" s="1" t="s">
        <v>2646</v>
      </c>
      <c r="H1648" s="1" t="s">
        <v>49</v>
      </c>
      <c r="I1648" s="1" t="s">
        <v>40</v>
      </c>
      <c r="J1648" s="1" t="s">
        <v>29</v>
      </c>
      <c r="K1648" s="1" t="s">
        <v>93</v>
      </c>
      <c r="L1648" s="1" t="s">
        <v>59</v>
      </c>
      <c r="M1648" s="1" t="s">
        <v>2648</v>
      </c>
      <c r="N1648" s="1">
        <v>0.39</v>
      </c>
      <c r="O1648" s="1" t="s">
        <v>33</v>
      </c>
      <c r="P1648" s="1" t="s">
        <v>61</v>
      </c>
      <c r="Q1648" s="1" t="s">
        <v>62</v>
      </c>
      <c r="R1648" s="1" t="s">
        <v>2647</v>
      </c>
      <c r="S1648" s="1">
        <v>56001</v>
      </c>
      <c r="T1648" s="3">
        <v>42075</v>
      </c>
      <c r="U1648" s="3">
        <v>42077</v>
      </c>
      <c r="V1648" s="1">
        <v>-83.75</v>
      </c>
      <c r="W1648" s="1">
        <v>15</v>
      </c>
      <c r="X1648" s="1">
        <v>370.62</v>
      </c>
      <c r="Y1648" s="4">
        <v>86927</v>
      </c>
    </row>
    <row r="1649" spans="1:25" ht="12.75" customHeight="1" x14ac:dyDescent="0.25">
      <c r="A1649" s="1">
        <v>20304</v>
      </c>
      <c r="B1649" s="1" t="s">
        <v>25</v>
      </c>
      <c r="C1649" s="1">
        <v>0.05</v>
      </c>
      <c r="D1649" s="1">
        <v>80.97</v>
      </c>
      <c r="E1649" s="1">
        <v>30.06</v>
      </c>
      <c r="F1649" s="1">
        <v>2897</v>
      </c>
      <c r="G1649" s="1" t="s">
        <v>2649</v>
      </c>
      <c r="H1649" s="1" t="s">
        <v>39</v>
      </c>
      <c r="I1649" s="1" t="s">
        <v>40</v>
      </c>
      <c r="J1649" s="1" t="s">
        <v>77</v>
      </c>
      <c r="K1649" s="1" t="s">
        <v>85</v>
      </c>
      <c r="L1649" s="1" t="s">
        <v>121</v>
      </c>
      <c r="M1649" s="1" t="s">
        <v>386</v>
      </c>
      <c r="N1649" s="1">
        <v>0.4</v>
      </c>
      <c r="O1649" s="1" t="s">
        <v>33</v>
      </c>
      <c r="P1649" s="1" t="s">
        <v>61</v>
      </c>
      <c r="Q1649" s="1" t="s">
        <v>62</v>
      </c>
      <c r="R1649" s="1" t="s">
        <v>2650</v>
      </c>
      <c r="S1649" s="1">
        <v>55369</v>
      </c>
      <c r="T1649" s="3">
        <v>42048</v>
      </c>
      <c r="U1649" s="3">
        <v>42049</v>
      </c>
      <c r="V1649" s="1">
        <v>565.17999999999995</v>
      </c>
      <c r="W1649" s="1">
        <v>11</v>
      </c>
      <c r="X1649" s="1">
        <v>904.25</v>
      </c>
      <c r="Y1649" s="4">
        <v>86926</v>
      </c>
    </row>
    <row r="1650" spans="1:25" ht="12.75" customHeight="1" x14ac:dyDescent="0.25">
      <c r="A1650" s="1">
        <v>20305</v>
      </c>
      <c r="B1650" s="1" t="s">
        <v>25</v>
      </c>
      <c r="C1650" s="1">
        <v>0</v>
      </c>
      <c r="D1650" s="1">
        <v>6.48</v>
      </c>
      <c r="E1650" s="1">
        <v>10.050000000000001</v>
      </c>
      <c r="F1650" s="1">
        <v>2897</v>
      </c>
      <c r="G1650" s="1" t="s">
        <v>2649</v>
      </c>
      <c r="H1650" s="1" t="s">
        <v>49</v>
      </c>
      <c r="I1650" s="1" t="s">
        <v>40</v>
      </c>
      <c r="J1650" s="1" t="s">
        <v>29</v>
      </c>
      <c r="K1650" s="1" t="s">
        <v>93</v>
      </c>
      <c r="L1650" s="1" t="s">
        <v>59</v>
      </c>
      <c r="M1650" s="1" t="s">
        <v>2651</v>
      </c>
      <c r="N1650" s="1">
        <v>0.37</v>
      </c>
      <c r="O1650" s="1" t="s">
        <v>33</v>
      </c>
      <c r="P1650" s="1" t="s">
        <v>61</v>
      </c>
      <c r="Q1650" s="1" t="s">
        <v>62</v>
      </c>
      <c r="R1650" s="1" t="s">
        <v>2650</v>
      </c>
      <c r="S1650" s="1">
        <v>55369</v>
      </c>
      <c r="T1650" s="3">
        <v>42048</v>
      </c>
      <c r="U1650" s="3">
        <v>42050</v>
      </c>
      <c r="V1650" s="1">
        <v>-38.72</v>
      </c>
      <c r="W1650" s="1">
        <v>2</v>
      </c>
      <c r="X1650" s="1">
        <v>16.309999999999999</v>
      </c>
      <c r="Y1650" s="4">
        <v>86926</v>
      </c>
    </row>
    <row r="1651" spans="1:25" ht="12.75" customHeight="1" x14ac:dyDescent="0.25">
      <c r="A1651" s="1">
        <v>23151</v>
      </c>
      <c r="B1651" s="1" t="s">
        <v>37</v>
      </c>
      <c r="C1651" s="1">
        <v>0.06</v>
      </c>
      <c r="D1651" s="1">
        <v>70.89</v>
      </c>
      <c r="E1651" s="1">
        <v>89.3</v>
      </c>
      <c r="F1651" s="1">
        <v>2903</v>
      </c>
      <c r="G1651" s="1" t="s">
        <v>2652</v>
      </c>
      <c r="H1651" s="1" t="s">
        <v>39</v>
      </c>
      <c r="I1651" s="1" t="s">
        <v>58</v>
      </c>
      <c r="J1651" s="1" t="s">
        <v>41</v>
      </c>
      <c r="K1651" s="1" t="s">
        <v>152</v>
      </c>
      <c r="L1651" s="1" t="s">
        <v>121</v>
      </c>
      <c r="M1651" s="1" t="s">
        <v>2653</v>
      </c>
      <c r="N1651" s="1">
        <v>0.72</v>
      </c>
      <c r="O1651" s="1" t="s">
        <v>33</v>
      </c>
      <c r="P1651" s="1" t="s">
        <v>53</v>
      </c>
      <c r="Q1651" s="1" t="s">
        <v>154</v>
      </c>
      <c r="R1651" s="1" t="s">
        <v>2654</v>
      </c>
      <c r="S1651" s="1">
        <v>43068</v>
      </c>
      <c r="T1651" s="3">
        <v>42180</v>
      </c>
      <c r="U1651" s="3">
        <v>42180</v>
      </c>
      <c r="V1651" s="1">
        <v>65.077020000000005</v>
      </c>
      <c r="W1651" s="1">
        <v>6</v>
      </c>
      <c r="X1651" s="1">
        <v>364.26</v>
      </c>
      <c r="Y1651" s="4">
        <v>87374</v>
      </c>
    </row>
    <row r="1652" spans="1:25" ht="12.75" customHeight="1" x14ac:dyDescent="0.25">
      <c r="A1652" s="1">
        <v>18611</v>
      </c>
      <c r="B1652" s="1" t="s">
        <v>25</v>
      </c>
      <c r="C1652" s="1">
        <v>7.0000000000000007E-2</v>
      </c>
      <c r="D1652" s="1">
        <v>4.13</v>
      </c>
      <c r="E1652" s="1">
        <v>0.99</v>
      </c>
      <c r="F1652" s="1">
        <v>2908</v>
      </c>
      <c r="G1652" s="1" t="s">
        <v>2655</v>
      </c>
      <c r="H1652" s="1" t="s">
        <v>49</v>
      </c>
      <c r="I1652" s="1" t="s">
        <v>40</v>
      </c>
      <c r="J1652" s="1" t="s">
        <v>29</v>
      </c>
      <c r="K1652" s="1" t="s">
        <v>134</v>
      </c>
      <c r="L1652" s="1" t="s">
        <v>59</v>
      </c>
      <c r="M1652" s="1" t="s">
        <v>1420</v>
      </c>
      <c r="N1652" s="1">
        <v>0.39</v>
      </c>
      <c r="O1652" s="1" t="s">
        <v>33</v>
      </c>
      <c r="P1652" s="1" t="s">
        <v>53</v>
      </c>
      <c r="Q1652" s="1" t="s">
        <v>154</v>
      </c>
      <c r="R1652" s="1" t="s">
        <v>2656</v>
      </c>
      <c r="S1652" s="1">
        <v>44125</v>
      </c>
      <c r="T1652" s="3">
        <v>42012</v>
      </c>
      <c r="U1652" s="3">
        <v>42012</v>
      </c>
      <c r="V1652" s="1">
        <v>10.959199999999999</v>
      </c>
      <c r="W1652" s="1">
        <v>4</v>
      </c>
      <c r="X1652" s="1">
        <v>16.07</v>
      </c>
      <c r="Y1652" s="4">
        <v>88156</v>
      </c>
    </row>
    <row r="1653" spans="1:25" ht="12.75" customHeight="1" x14ac:dyDescent="0.25">
      <c r="A1653" s="1">
        <v>18612</v>
      </c>
      <c r="B1653" s="1" t="s">
        <v>25</v>
      </c>
      <c r="C1653" s="1">
        <v>0.03</v>
      </c>
      <c r="D1653" s="1">
        <v>22.72</v>
      </c>
      <c r="E1653" s="1">
        <v>8.99</v>
      </c>
      <c r="F1653" s="1">
        <v>2908</v>
      </c>
      <c r="G1653" s="1" t="s">
        <v>2655</v>
      </c>
      <c r="H1653" s="1" t="s">
        <v>49</v>
      </c>
      <c r="I1653" s="1" t="s">
        <v>40</v>
      </c>
      <c r="J1653" s="1" t="s">
        <v>41</v>
      </c>
      <c r="K1653" s="1" t="s">
        <v>50</v>
      </c>
      <c r="L1653" s="1" t="s">
        <v>51</v>
      </c>
      <c r="M1653" s="1" t="s">
        <v>782</v>
      </c>
      <c r="N1653" s="1">
        <v>0.44</v>
      </c>
      <c r="O1653" s="1" t="s">
        <v>33</v>
      </c>
      <c r="P1653" s="1" t="s">
        <v>53</v>
      </c>
      <c r="Q1653" s="1" t="s">
        <v>154</v>
      </c>
      <c r="R1653" s="1" t="s">
        <v>2656</v>
      </c>
      <c r="S1653" s="1">
        <v>44125</v>
      </c>
      <c r="T1653" s="3">
        <v>42012</v>
      </c>
      <c r="U1653" s="3">
        <v>42012</v>
      </c>
      <c r="V1653" s="1">
        <v>17.429400000000001</v>
      </c>
      <c r="W1653" s="1">
        <v>1</v>
      </c>
      <c r="X1653" s="1">
        <v>25.26</v>
      </c>
      <c r="Y1653" s="4">
        <v>88156</v>
      </c>
    </row>
    <row r="1654" spans="1:25" ht="12.75" customHeight="1" x14ac:dyDescent="0.25">
      <c r="A1654" s="1">
        <v>20827</v>
      </c>
      <c r="B1654" s="1" t="s">
        <v>37</v>
      </c>
      <c r="C1654" s="1">
        <v>0.05</v>
      </c>
      <c r="D1654" s="1">
        <v>34.979999999999997</v>
      </c>
      <c r="E1654" s="1">
        <v>7.53</v>
      </c>
      <c r="F1654" s="1">
        <v>2908</v>
      </c>
      <c r="G1654" s="1" t="s">
        <v>2655</v>
      </c>
      <c r="H1654" s="1" t="s">
        <v>27</v>
      </c>
      <c r="I1654" s="1" t="s">
        <v>40</v>
      </c>
      <c r="J1654" s="1" t="s">
        <v>77</v>
      </c>
      <c r="K1654" s="1" t="s">
        <v>180</v>
      </c>
      <c r="L1654" s="1" t="s">
        <v>59</v>
      </c>
      <c r="M1654" s="1" t="s">
        <v>505</v>
      </c>
      <c r="N1654" s="1">
        <v>0.76</v>
      </c>
      <c r="O1654" s="1" t="s">
        <v>33</v>
      </c>
      <c r="P1654" s="1" t="s">
        <v>53</v>
      </c>
      <c r="Q1654" s="1" t="s">
        <v>154</v>
      </c>
      <c r="R1654" s="1" t="s">
        <v>2656</v>
      </c>
      <c r="S1654" s="1">
        <v>44125</v>
      </c>
      <c r="T1654" s="3">
        <v>42063</v>
      </c>
      <c r="U1654" s="3">
        <v>42066</v>
      </c>
      <c r="V1654" s="1">
        <v>-32.666400000000003</v>
      </c>
      <c r="W1654" s="1">
        <v>16</v>
      </c>
      <c r="X1654" s="1">
        <v>581.08000000000004</v>
      </c>
      <c r="Y1654" s="4">
        <v>88157</v>
      </c>
    </row>
    <row r="1655" spans="1:25" ht="12.75" customHeight="1" x14ac:dyDescent="0.25">
      <c r="A1655" s="1">
        <v>20828</v>
      </c>
      <c r="B1655" s="1" t="s">
        <v>37</v>
      </c>
      <c r="C1655" s="1">
        <v>0</v>
      </c>
      <c r="D1655" s="1">
        <v>3.14</v>
      </c>
      <c r="E1655" s="1">
        <v>1.92</v>
      </c>
      <c r="F1655" s="1">
        <v>2908</v>
      </c>
      <c r="G1655" s="1" t="s">
        <v>2655</v>
      </c>
      <c r="H1655" s="1" t="s">
        <v>49</v>
      </c>
      <c r="I1655" s="1" t="s">
        <v>40</v>
      </c>
      <c r="J1655" s="1" t="s">
        <v>29</v>
      </c>
      <c r="K1655" s="1" t="s">
        <v>174</v>
      </c>
      <c r="L1655" s="1" t="s">
        <v>31</v>
      </c>
      <c r="M1655" s="1" t="s">
        <v>2657</v>
      </c>
      <c r="N1655" s="1">
        <v>0.84</v>
      </c>
      <c r="O1655" s="1" t="s">
        <v>33</v>
      </c>
      <c r="P1655" s="1" t="s">
        <v>53</v>
      </c>
      <c r="Q1655" s="1" t="s">
        <v>154</v>
      </c>
      <c r="R1655" s="1" t="s">
        <v>2656</v>
      </c>
      <c r="S1655" s="1">
        <v>44125</v>
      </c>
      <c r="T1655" s="3">
        <v>42063</v>
      </c>
      <c r="U1655" s="3">
        <v>42065</v>
      </c>
      <c r="V1655" s="1">
        <v>-13.135200000000001</v>
      </c>
      <c r="W1655" s="1">
        <v>8</v>
      </c>
      <c r="X1655" s="1">
        <v>27.53</v>
      </c>
      <c r="Y1655" s="4">
        <v>88157</v>
      </c>
    </row>
    <row r="1656" spans="1:25" ht="12.75" customHeight="1" x14ac:dyDescent="0.25">
      <c r="A1656" s="1">
        <v>21290</v>
      </c>
      <c r="B1656" s="1" t="s">
        <v>25</v>
      </c>
      <c r="C1656" s="1">
        <v>0.04</v>
      </c>
      <c r="D1656" s="1">
        <v>4.13</v>
      </c>
      <c r="E1656" s="1">
        <v>0.99</v>
      </c>
      <c r="F1656" s="1">
        <v>2912</v>
      </c>
      <c r="G1656" s="1" t="s">
        <v>2658</v>
      </c>
      <c r="H1656" s="1" t="s">
        <v>27</v>
      </c>
      <c r="I1656" s="1" t="s">
        <v>40</v>
      </c>
      <c r="J1656" s="1" t="s">
        <v>29</v>
      </c>
      <c r="K1656" s="1" t="s">
        <v>134</v>
      </c>
      <c r="L1656" s="1" t="s">
        <v>59</v>
      </c>
      <c r="M1656" s="1" t="s">
        <v>1420</v>
      </c>
      <c r="N1656" s="1">
        <v>0.39</v>
      </c>
      <c r="O1656" s="1" t="s">
        <v>33</v>
      </c>
      <c r="P1656" s="1" t="s">
        <v>61</v>
      </c>
      <c r="Q1656" s="1" t="s">
        <v>2659</v>
      </c>
      <c r="R1656" s="1" t="s">
        <v>2660</v>
      </c>
      <c r="S1656" s="1">
        <v>58201</v>
      </c>
      <c r="T1656" s="3">
        <v>42122</v>
      </c>
      <c r="U1656" s="3">
        <v>42124</v>
      </c>
      <c r="V1656" s="1">
        <v>22.307699999999997</v>
      </c>
      <c r="W1656" s="1">
        <v>7</v>
      </c>
      <c r="X1656" s="1">
        <v>32.33</v>
      </c>
      <c r="Y1656" s="4">
        <v>87396</v>
      </c>
    </row>
    <row r="1657" spans="1:25" ht="12.75" customHeight="1" x14ac:dyDescent="0.25">
      <c r="A1657" s="1">
        <v>21291</v>
      </c>
      <c r="B1657" s="1" t="s">
        <v>25</v>
      </c>
      <c r="C1657" s="1">
        <v>0.06</v>
      </c>
      <c r="D1657" s="1">
        <v>55.48</v>
      </c>
      <c r="E1657" s="1">
        <v>14.3</v>
      </c>
      <c r="F1657" s="1">
        <v>2912</v>
      </c>
      <c r="G1657" s="1" t="s">
        <v>2658</v>
      </c>
      <c r="H1657" s="1" t="s">
        <v>49</v>
      </c>
      <c r="I1657" s="1" t="s">
        <v>40</v>
      </c>
      <c r="J1657" s="1" t="s">
        <v>29</v>
      </c>
      <c r="K1657" s="1" t="s">
        <v>93</v>
      </c>
      <c r="L1657" s="1" t="s">
        <v>59</v>
      </c>
      <c r="M1657" s="1" t="s">
        <v>94</v>
      </c>
      <c r="N1657" s="1">
        <v>0.37</v>
      </c>
      <c r="O1657" s="1" t="s">
        <v>33</v>
      </c>
      <c r="P1657" s="1" t="s">
        <v>61</v>
      </c>
      <c r="Q1657" s="1" t="s">
        <v>2659</v>
      </c>
      <c r="R1657" s="1" t="s">
        <v>2660</v>
      </c>
      <c r="S1657" s="1">
        <v>58201</v>
      </c>
      <c r="T1657" s="3">
        <v>42122</v>
      </c>
      <c r="U1657" s="3">
        <v>42124</v>
      </c>
      <c r="V1657" s="1">
        <v>443.02139999999991</v>
      </c>
      <c r="W1657" s="1">
        <v>12</v>
      </c>
      <c r="X1657" s="1">
        <v>642.05999999999995</v>
      </c>
      <c r="Y1657" s="4">
        <v>87396</v>
      </c>
    </row>
    <row r="1658" spans="1:25" ht="12.75" customHeight="1" x14ac:dyDescent="0.25">
      <c r="A1658" s="1">
        <v>8310</v>
      </c>
      <c r="B1658" s="1" t="s">
        <v>56</v>
      </c>
      <c r="C1658" s="1">
        <v>0.05</v>
      </c>
      <c r="D1658" s="1">
        <v>535.64</v>
      </c>
      <c r="E1658" s="1">
        <v>14.7</v>
      </c>
      <c r="F1658" s="1">
        <v>2920</v>
      </c>
      <c r="G1658" s="1" t="s">
        <v>2661</v>
      </c>
      <c r="H1658" s="1" t="s">
        <v>39</v>
      </c>
      <c r="I1658" s="1" t="s">
        <v>40</v>
      </c>
      <c r="J1658" s="1" t="s">
        <v>77</v>
      </c>
      <c r="K1658" s="1" t="s">
        <v>85</v>
      </c>
      <c r="L1658" s="1" t="s">
        <v>43</v>
      </c>
      <c r="M1658" s="1" t="s">
        <v>1848</v>
      </c>
      <c r="N1658" s="1">
        <v>0.59</v>
      </c>
      <c r="O1658" s="1" t="s">
        <v>33</v>
      </c>
      <c r="P1658" s="1" t="s">
        <v>61</v>
      </c>
      <c r="Q1658" s="1" t="s">
        <v>178</v>
      </c>
      <c r="R1658" s="1" t="s">
        <v>179</v>
      </c>
      <c r="S1658" s="1">
        <v>60603</v>
      </c>
      <c r="T1658" s="3">
        <v>42162</v>
      </c>
      <c r="U1658" s="3">
        <v>42164</v>
      </c>
      <c r="V1658" s="1">
        <v>-1220.9144999999999</v>
      </c>
      <c r="W1658" s="1">
        <v>2</v>
      </c>
      <c r="X1658" s="1">
        <v>1068.5999999999999</v>
      </c>
      <c r="Y1658" s="4">
        <v>59365</v>
      </c>
    </row>
    <row r="1659" spans="1:25" ht="12.75" customHeight="1" x14ac:dyDescent="0.25">
      <c r="A1659" s="1">
        <v>18166</v>
      </c>
      <c r="B1659" s="1" t="s">
        <v>56</v>
      </c>
      <c r="C1659" s="1">
        <v>0</v>
      </c>
      <c r="D1659" s="1">
        <v>6.37</v>
      </c>
      <c r="E1659" s="1">
        <v>5.19</v>
      </c>
      <c r="F1659" s="1">
        <v>2923</v>
      </c>
      <c r="G1659" s="1" t="s">
        <v>2662</v>
      </c>
      <c r="H1659" s="1" t="s">
        <v>49</v>
      </c>
      <c r="I1659" s="1" t="s">
        <v>114</v>
      </c>
      <c r="J1659" s="1" t="s">
        <v>29</v>
      </c>
      <c r="K1659" s="1" t="s">
        <v>109</v>
      </c>
      <c r="L1659" s="1" t="s">
        <v>59</v>
      </c>
      <c r="M1659" s="1" t="s">
        <v>623</v>
      </c>
      <c r="N1659" s="1">
        <v>0.38</v>
      </c>
      <c r="O1659" s="1" t="s">
        <v>33</v>
      </c>
      <c r="P1659" s="1" t="s">
        <v>53</v>
      </c>
      <c r="Q1659" s="1" t="s">
        <v>415</v>
      </c>
      <c r="R1659" s="1" t="s">
        <v>2663</v>
      </c>
      <c r="S1659" s="1">
        <v>21740</v>
      </c>
      <c r="T1659" s="3">
        <v>42063</v>
      </c>
      <c r="U1659" s="3">
        <v>42065</v>
      </c>
      <c r="V1659" s="1">
        <v>-27.1492</v>
      </c>
      <c r="W1659" s="1">
        <v>15</v>
      </c>
      <c r="X1659" s="1">
        <v>99.75</v>
      </c>
      <c r="Y1659" s="4">
        <v>86592</v>
      </c>
    </row>
    <row r="1660" spans="1:25" ht="12.75" customHeight="1" x14ac:dyDescent="0.25">
      <c r="A1660" s="1">
        <v>18345</v>
      </c>
      <c r="B1660" s="1" t="s">
        <v>47</v>
      </c>
      <c r="C1660" s="1">
        <v>0.02</v>
      </c>
      <c r="D1660" s="1">
        <v>110.98</v>
      </c>
      <c r="E1660" s="1">
        <v>13.99</v>
      </c>
      <c r="F1660" s="1">
        <v>2924</v>
      </c>
      <c r="G1660" s="1" t="s">
        <v>2664</v>
      </c>
      <c r="H1660" s="1" t="s">
        <v>49</v>
      </c>
      <c r="I1660" s="1" t="s">
        <v>114</v>
      </c>
      <c r="J1660" s="1" t="s">
        <v>41</v>
      </c>
      <c r="K1660" s="1" t="s">
        <v>50</v>
      </c>
      <c r="L1660" s="1" t="s">
        <v>86</v>
      </c>
      <c r="M1660" s="1" t="s">
        <v>1891</v>
      </c>
      <c r="N1660" s="1">
        <v>0.69</v>
      </c>
      <c r="O1660" s="1" t="s">
        <v>33</v>
      </c>
      <c r="P1660" s="1" t="s">
        <v>53</v>
      </c>
      <c r="Q1660" s="1" t="s">
        <v>415</v>
      </c>
      <c r="R1660" s="1" t="s">
        <v>2665</v>
      </c>
      <c r="S1660" s="1">
        <v>20707</v>
      </c>
      <c r="T1660" s="3">
        <v>42020</v>
      </c>
      <c r="U1660" s="3">
        <v>42022</v>
      </c>
      <c r="V1660" s="1">
        <v>-106.3424</v>
      </c>
      <c r="W1660" s="1">
        <v>2</v>
      </c>
      <c r="X1660" s="1">
        <v>226.53</v>
      </c>
      <c r="Y1660" s="4">
        <v>86591</v>
      </c>
    </row>
    <row r="1661" spans="1:25" ht="12.75" customHeight="1" x14ac:dyDescent="0.25">
      <c r="A1661" s="1">
        <v>18346</v>
      </c>
      <c r="B1661" s="1" t="s">
        <v>47</v>
      </c>
      <c r="C1661" s="1">
        <v>0.01</v>
      </c>
      <c r="D1661" s="1">
        <v>8.01</v>
      </c>
      <c r="E1661" s="1">
        <v>2.87</v>
      </c>
      <c r="F1661" s="1">
        <v>2924</v>
      </c>
      <c r="G1661" s="1" t="s">
        <v>2664</v>
      </c>
      <c r="H1661" s="1" t="s">
        <v>49</v>
      </c>
      <c r="I1661" s="1" t="s">
        <v>114</v>
      </c>
      <c r="J1661" s="1" t="s">
        <v>29</v>
      </c>
      <c r="K1661" s="1" t="s">
        <v>93</v>
      </c>
      <c r="L1661" s="1" t="s">
        <v>31</v>
      </c>
      <c r="M1661" s="1" t="s">
        <v>2666</v>
      </c>
      <c r="N1661" s="1">
        <v>0.4</v>
      </c>
      <c r="O1661" s="1" t="s">
        <v>33</v>
      </c>
      <c r="P1661" s="1" t="s">
        <v>53</v>
      </c>
      <c r="Q1661" s="1" t="s">
        <v>415</v>
      </c>
      <c r="R1661" s="1" t="s">
        <v>2665</v>
      </c>
      <c r="S1661" s="1">
        <v>20707</v>
      </c>
      <c r="T1661" s="3">
        <v>42020</v>
      </c>
      <c r="U1661" s="3">
        <v>42022</v>
      </c>
      <c r="V1661" s="1">
        <v>44.976799999999997</v>
      </c>
      <c r="W1661" s="1">
        <v>8</v>
      </c>
      <c r="X1661" s="1">
        <v>68.650000000000006</v>
      </c>
      <c r="Y1661" s="4">
        <v>86591</v>
      </c>
    </row>
    <row r="1662" spans="1:25" ht="12.75" customHeight="1" x14ac:dyDescent="0.25">
      <c r="A1662" s="1">
        <v>25817</v>
      </c>
      <c r="B1662" s="1" t="s">
        <v>47</v>
      </c>
      <c r="C1662" s="1">
        <v>0.02</v>
      </c>
      <c r="D1662" s="1">
        <v>5.58</v>
      </c>
      <c r="E1662" s="1">
        <v>2.99</v>
      </c>
      <c r="F1662" s="1">
        <v>2928</v>
      </c>
      <c r="G1662" s="1" t="s">
        <v>2667</v>
      </c>
      <c r="H1662" s="1" t="s">
        <v>49</v>
      </c>
      <c r="I1662" s="1" t="s">
        <v>114</v>
      </c>
      <c r="J1662" s="1" t="s">
        <v>29</v>
      </c>
      <c r="K1662" s="1" t="s">
        <v>109</v>
      </c>
      <c r="L1662" s="1" t="s">
        <v>59</v>
      </c>
      <c r="M1662" s="1" t="s">
        <v>2668</v>
      </c>
      <c r="N1662" s="1">
        <v>0.37</v>
      </c>
      <c r="O1662" s="1" t="s">
        <v>33</v>
      </c>
      <c r="P1662" s="1" t="s">
        <v>136</v>
      </c>
      <c r="Q1662" s="1" t="s">
        <v>932</v>
      </c>
      <c r="R1662" s="1" t="s">
        <v>2669</v>
      </c>
      <c r="S1662" s="1">
        <v>29418</v>
      </c>
      <c r="T1662" s="3">
        <v>42150</v>
      </c>
      <c r="U1662" s="3">
        <v>42152</v>
      </c>
      <c r="V1662" s="1">
        <v>689.32799999999997</v>
      </c>
      <c r="W1662" s="1">
        <v>42</v>
      </c>
      <c r="X1662" s="1">
        <v>236.83</v>
      </c>
      <c r="Y1662" s="4">
        <v>90218</v>
      </c>
    </row>
    <row r="1663" spans="1:25" ht="12.75" customHeight="1" x14ac:dyDescent="0.25">
      <c r="A1663" s="1">
        <v>25819</v>
      </c>
      <c r="B1663" s="1" t="s">
        <v>47</v>
      </c>
      <c r="C1663" s="1">
        <v>0.02</v>
      </c>
      <c r="D1663" s="1">
        <v>54.1</v>
      </c>
      <c r="E1663" s="1">
        <v>19.989999999999998</v>
      </c>
      <c r="F1663" s="1">
        <v>2928</v>
      </c>
      <c r="G1663" s="1" t="s">
        <v>2667</v>
      </c>
      <c r="H1663" s="1" t="s">
        <v>49</v>
      </c>
      <c r="I1663" s="1" t="s">
        <v>114</v>
      </c>
      <c r="J1663" s="1" t="s">
        <v>29</v>
      </c>
      <c r="K1663" s="1" t="s">
        <v>141</v>
      </c>
      <c r="L1663" s="1" t="s">
        <v>59</v>
      </c>
      <c r="M1663" s="1" t="s">
        <v>2181</v>
      </c>
      <c r="N1663" s="1">
        <v>0.59</v>
      </c>
      <c r="O1663" s="1" t="s">
        <v>33</v>
      </c>
      <c r="P1663" s="1" t="s">
        <v>136</v>
      </c>
      <c r="Q1663" s="1" t="s">
        <v>932</v>
      </c>
      <c r="R1663" s="1" t="s">
        <v>2669</v>
      </c>
      <c r="S1663" s="1">
        <v>29418</v>
      </c>
      <c r="T1663" s="3">
        <v>42150</v>
      </c>
      <c r="U1663" s="3">
        <v>42151</v>
      </c>
      <c r="V1663" s="1">
        <v>-33.585999999999999</v>
      </c>
      <c r="W1663" s="1">
        <v>36</v>
      </c>
      <c r="X1663" s="1">
        <v>1944.87</v>
      </c>
      <c r="Y1663" s="4">
        <v>90218</v>
      </c>
    </row>
    <row r="1664" spans="1:25" ht="12.75" customHeight="1" x14ac:dyDescent="0.25">
      <c r="A1664" s="1">
        <v>21313</v>
      </c>
      <c r="B1664" s="1" t="s">
        <v>37</v>
      </c>
      <c r="C1664" s="1">
        <v>0.1</v>
      </c>
      <c r="D1664" s="1">
        <v>11.55</v>
      </c>
      <c r="E1664" s="1">
        <v>2.36</v>
      </c>
      <c r="F1664" s="1">
        <v>2931</v>
      </c>
      <c r="G1664" s="1" t="s">
        <v>2670</v>
      </c>
      <c r="H1664" s="1" t="s">
        <v>49</v>
      </c>
      <c r="I1664" s="1" t="s">
        <v>58</v>
      </c>
      <c r="J1664" s="1" t="s">
        <v>29</v>
      </c>
      <c r="K1664" s="1" t="s">
        <v>30</v>
      </c>
      <c r="L1664" s="1" t="s">
        <v>31</v>
      </c>
      <c r="M1664" s="1" t="s">
        <v>312</v>
      </c>
      <c r="N1664" s="1">
        <v>0.55000000000000004</v>
      </c>
      <c r="O1664" s="1" t="s">
        <v>33</v>
      </c>
      <c r="P1664" s="1" t="s">
        <v>34</v>
      </c>
      <c r="Q1664" s="1" t="s">
        <v>45</v>
      </c>
      <c r="R1664" s="1" t="s">
        <v>2671</v>
      </c>
      <c r="S1664" s="1">
        <v>95630</v>
      </c>
      <c r="T1664" s="3">
        <v>42063</v>
      </c>
      <c r="U1664" s="3">
        <v>42063</v>
      </c>
      <c r="V1664" s="1">
        <v>69.767200000000003</v>
      </c>
      <c r="W1664" s="1">
        <v>12</v>
      </c>
      <c r="X1664" s="1">
        <v>135.77000000000001</v>
      </c>
      <c r="Y1664" s="4">
        <v>87619</v>
      </c>
    </row>
    <row r="1665" spans="1:25" ht="12.75" customHeight="1" x14ac:dyDescent="0.25">
      <c r="A1665" s="1">
        <v>24866</v>
      </c>
      <c r="B1665" s="1" t="s">
        <v>25</v>
      </c>
      <c r="C1665" s="1">
        <v>0.01</v>
      </c>
      <c r="D1665" s="1">
        <v>35.44</v>
      </c>
      <c r="E1665" s="1">
        <v>19.989999999999998</v>
      </c>
      <c r="F1665" s="1">
        <v>2932</v>
      </c>
      <c r="G1665" s="1" t="s">
        <v>2672</v>
      </c>
      <c r="H1665" s="1" t="s">
        <v>49</v>
      </c>
      <c r="I1665" s="1" t="s">
        <v>58</v>
      </c>
      <c r="J1665" s="1" t="s">
        <v>29</v>
      </c>
      <c r="K1665" s="1" t="s">
        <v>93</v>
      </c>
      <c r="L1665" s="1" t="s">
        <v>59</v>
      </c>
      <c r="M1665" s="1" t="s">
        <v>1754</v>
      </c>
      <c r="N1665" s="1">
        <v>0.38</v>
      </c>
      <c r="O1665" s="1" t="s">
        <v>33</v>
      </c>
      <c r="P1665" s="1" t="s">
        <v>53</v>
      </c>
      <c r="Q1665" s="1" t="s">
        <v>228</v>
      </c>
      <c r="R1665" s="1" t="s">
        <v>857</v>
      </c>
      <c r="S1665" s="1">
        <v>6614</v>
      </c>
      <c r="T1665" s="3">
        <v>42116</v>
      </c>
      <c r="U1665" s="3">
        <v>42117</v>
      </c>
      <c r="V1665" s="1">
        <v>-52.822799999999994</v>
      </c>
      <c r="W1665" s="1">
        <v>1</v>
      </c>
      <c r="X1665" s="1">
        <v>55.43</v>
      </c>
      <c r="Y1665" s="4">
        <v>87620</v>
      </c>
    </row>
    <row r="1666" spans="1:25" ht="12.75" customHeight="1" x14ac:dyDescent="0.25">
      <c r="A1666" s="1">
        <v>24995</v>
      </c>
      <c r="B1666" s="1" t="s">
        <v>106</v>
      </c>
      <c r="C1666" s="1">
        <v>0.02</v>
      </c>
      <c r="D1666" s="1">
        <v>3.8</v>
      </c>
      <c r="E1666" s="1">
        <v>1.49</v>
      </c>
      <c r="F1666" s="1">
        <v>2935</v>
      </c>
      <c r="G1666" s="1" t="s">
        <v>2673</v>
      </c>
      <c r="H1666" s="1" t="s">
        <v>49</v>
      </c>
      <c r="I1666" s="1" t="s">
        <v>58</v>
      </c>
      <c r="J1666" s="1" t="s">
        <v>29</v>
      </c>
      <c r="K1666" s="1" t="s">
        <v>109</v>
      </c>
      <c r="L1666" s="1" t="s">
        <v>59</v>
      </c>
      <c r="M1666" s="1" t="s">
        <v>125</v>
      </c>
      <c r="N1666" s="1">
        <v>0.38</v>
      </c>
      <c r="O1666" s="1" t="s">
        <v>33</v>
      </c>
      <c r="P1666" s="1" t="s">
        <v>53</v>
      </c>
      <c r="Q1666" s="1" t="s">
        <v>193</v>
      </c>
      <c r="R1666" s="1" t="s">
        <v>194</v>
      </c>
      <c r="S1666" s="1">
        <v>2215</v>
      </c>
      <c r="T1666" s="3">
        <v>42135</v>
      </c>
      <c r="U1666" s="3">
        <v>42139</v>
      </c>
      <c r="V1666" s="1">
        <v>7.31</v>
      </c>
      <c r="W1666" s="1">
        <v>5</v>
      </c>
      <c r="X1666" s="1">
        <v>20.46</v>
      </c>
      <c r="Y1666" s="4">
        <v>87617</v>
      </c>
    </row>
    <row r="1667" spans="1:25" ht="12.75" customHeight="1" x14ac:dyDescent="0.25">
      <c r="A1667" s="1">
        <v>24865</v>
      </c>
      <c r="B1667" s="1" t="s">
        <v>25</v>
      </c>
      <c r="C1667" s="1">
        <v>0.03</v>
      </c>
      <c r="D1667" s="1">
        <v>47.9</v>
      </c>
      <c r="E1667" s="1">
        <v>5.86</v>
      </c>
      <c r="F1667" s="1">
        <v>2938</v>
      </c>
      <c r="G1667" s="1" t="s">
        <v>2674</v>
      </c>
      <c r="H1667" s="1" t="s">
        <v>49</v>
      </c>
      <c r="I1667" s="1" t="s">
        <v>58</v>
      </c>
      <c r="J1667" s="1" t="s">
        <v>29</v>
      </c>
      <c r="K1667" s="1" t="s">
        <v>93</v>
      </c>
      <c r="L1667" s="1" t="s">
        <v>59</v>
      </c>
      <c r="M1667" s="1" t="s">
        <v>1937</v>
      </c>
      <c r="N1667" s="1">
        <v>0.37</v>
      </c>
      <c r="O1667" s="1" t="s">
        <v>33</v>
      </c>
      <c r="P1667" s="1" t="s">
        <v>53</v>
      </c>
      <c r="Q1667" s="1" t="s">
        <v>193</v>
      </c>
      <c r="R1667" s="1" t="s">
        <v>2675</v>
      </c>
      <c r="S1667" s="1">
        <v>2180</v>
      </c>
      <c r="T1667" s="3">
        <v>42116</v>
      </c>
      <c r="U1667" s="3">
        <v>42119</v>
      </c>
      <c r="V1667" s="1">
        <v>642.99029999999993</v>
      </c>
      <c r="W1667" s="1">
        <v>20</v>
      </c>
      <c r="X1667" s="1">
        <v>931.87</v>
      </c>
      <c r="Y1667" s="4">
        <v>87620</v>
      </c>
    </row>
    <row r="1668" spans="1:25" ht="12.75" customHeight="1" x14ac:dyDescent="0.25">
      <c r="A1668" s="1">
        <v>23567</v>
      </c>
      <c r="B1668" s="1" t="s">
        <v>47</v>
      </c>
      <c r="C1668" s="1">
        <v>0.05</v>
      </c>
      <c r="D1668" s="1">
        <v>2.62</v>
      </c>
      <c r="E1668" s="1">
        <v>0.8</v>
      </c>
      <c r="F1668" s="1">
        <v>2941</v>
      </c>
      <c r="G1668" s="1" t="s">
        <v>2676</v>
      </c>
      <c r="H1668" s="1" t="s">
        <v>49</v>
      </c>
      <c r="I1668" s="1" t="s">
        <v>58</v>
      </c>
      <c r="J1668" s="1" t="s">
        <v>29</v>
      </c>
      <c r="K1668" s="1" t="s">
        <v>66</v>
      </c>
      <c r="L1668" s="1" t="s">
        <v>31</v>
      </c>
      <c r="M1668" s="1" t="s">
        <v>1409</v>
      </c>
      <c r="N1668" s="1">
        <v>0.39</v>
      </c>
      <c r="O1668" s="1" t="s">
        <v>33</v>
      </c>
      <c r="P1668" s="1" t="s">
        <v>53</v>
      </c>
      <c r="Q1668" s="1" t="s">
        <v>54</v>
      </c>
      <c r="R1668" s="1" t="s">
        <v>484</v>
      </c>
      <c r="S1668" s="1">
        <v>7960</v>
      </c>
      <c r="T1668" s="3">
        <v>42150</v>
      </c>
      <c r="U1668" s="3">
        <v>42151</v>
      </c>
      <c r="V1668" s="1">
        <v>12.71</v>
      </c>
      <c r="W1668" s="1">
        <v>8</v>
      </c>
      <c r="X1668" s="1">
        <v>21.41</v>
      </c>
      <c r="Y1668" s="4">
        <v>87618</v>
      </c>
    </row>
    <row r="1669" spans="1:25" ht="12.75" customHeight="1" x14ac:dyDescent="0.25">
      <c r="A1669" s="1">
        <v>19575</v>
      </c>
      <c r="B1669" s="1" t="s">
        <v>106</v>
      </c>
      <c r="C1669" s="1">
        <v>0.04</v>
      </c>
      <c r="D1669" s="1">
        <v>4.55</v>
      </c>
      <c r="E1669" s="1">
        <v>1.49</v>
      </c>
      <c r="F1669" s="1">
        <v>2944</v>
      </c>
      <c r="G1669" s="1" t="s">
        <v>2677</v>
      </c>
      <c r="H1669" s="1" t="s">
        <v>49</v>
      </c>
      <c r="I1669" s="1" t="s">
        <v>28</v>
      </c>
      <c r="J1669" s="1" t="s">
        <v>29</v>
      </c>
      <c r="K1669" s="1" t="s">
        <v>109</v>
      </c>
      <c r="L1669" s="1" t="s">
        <v>59</v>
      </c>
      <c r="M1669" s="1" t="s">
        <v>1441</v>
      </c>
      <c r="N1669" s="1">
        <v>0.35</v>
      </c>
      <c r="O1669" s="1" t="s">
        <v>33</v>
      </c>
      <c r="P1669" s="1" t="s">
        <v>61</v>
      </c>
      <c r="Q1669" s="1" t="s">
        <v>300</v>
      </c>
      <c r="R1669" s="1" t="s">
        <v>1929</v>
      </c>
      <c r="S1669" s="1">
        <v>48640</v>
      </c>
      <c r="T1669" s="3">
        <v>42068</v>
      </c>
      <c r="U1669" s="3">
        <v>42070</v>
      </c>
      <c r="V1669" s="1">
        <v>28.288</v>
      </c>
      <c r="W1669" s="1">
        <v>13</v>
      </c>
      <c r="X1669" s="1">
        <v>59.75</v>
      </c>
      <c r="Y1669" s="4">
        <v>90309</v>
      </c>
    </row>
    <row r="1670" spans="1:25" ht="12.75" customHeight="1" x14ac:dyDescent="0.25">
      <c r="A1670" s="1">
        <v>26054</v>
      </c>
      <c r="B1670" s="1" t="s">
        <v>37</v>
      </c>
      <c r="C1670" s="1">
        <v>0.01</v>
      </c>
      <c r="D1670" s="1">
        <v>7.64</v>
      </c>
      <c r="E1670" s="1">
        <v>1.39</v>
      </c>
      <c r="F1670" s="1">
        <v>2947</v>
      </c>
      <c r="G1670" s="1" t="s">
        <v>2678</v>
      </c>
      <c r="H1670" s="1" t="s">
        <v>49</v>
      </c>
      <c r="I1670" s="1" t="s">
        <v>114</v>
      </c>
      <c r="J1670" s="1" t="s">
        <v>29</v>
      </c>
      <c r="K1670" s="1" t="s">
        <v>69</v>
      </c>
      <c r="L1670" s="1" t="s">
        <v>59</v>
      </c>
      <c r="M1670" s="1" t="s">
        <v>2438</v>
      </c>
      <c r="N1670" s="1">
        <v>0.36</v>
      </c>
      <c r="O1670" s="1" t="s">
        <v>33</v>
      </c>
      <c r="P1670" s="1" t="s">
        <v>53</v>
      </c>
      <c r="Q1670" s="1" t="s">
        <v>71</v>
      </c>
      <c r="R1670" s="1" t="s">
        <v>2679</v>
      </c>
      <c r="S1670" s="1">
        <v>14043</v>
      </c>
      <c r="T1670" s="3">
        <v>42039</v>
      </c>
      <c r="U1670" s="3">
        <v>42042</v>
      </c>
      <c r="V1670" s="1">
        <v>112.1181</v>
      </c>
      <c r="W1670" s="1">
        <v>20</v>
      </c>
      <c r="X1670" s="1">
        <v>162.49</v>
      </c>
      <c r="Y1670" s="4">
        <v>87511</v>
      </c>
    </row>
    <row r="1671" spans="1:25" ht="12.75" customHeight="1" x14ac:dyDescent="0.25">
      <c r="A1671" s="1">
        <v>25051</v>
      </c>
      <c r="B1671" s="1" t="s">
        <v>56</v>
      </c>
      <c r="C1671" s="1">
        <v>7.0000000000000007E-2</v>
      </c>
      <c r="D1671" s="1">
        <v>42.98</v>
      </c>
      <c r="E1671" s="1">
        <v>4.62</v>
      </c>
      <c r="F1671" s="1">
        <v>2951</v>
      </c>
      <c r="G1671" s="1" t="s">
        <v>2680</v>
      </c>
      <c r="H1671" s="1" t="s">
        <v>27</v>
      </c>
      <c r="I1671" s="1" t="s">
        <v>28</v>
      </c>
      <c r="J1671" s="1" t="s">
        <v>29</v>
      </c>
      <c r="K1671" s="1" t="s">
        <v>257</v>
      </c>
      <c r="L1671" s="1" t="s">
        <v>59</v>
      </c>
      <c r="M1671" s="1" t="s">
        <v>1888</v>
      </c>
      <c r="N1671" s="1">
        <v>0.56000000000000005</v>
      </c>
      <c r="O1671" s="1" t="s">
        <v>33</v>
      </c>
      <c r="P1671" s="1" t="s">
        <v>61</v>
      </c>
      <c r="Q1671" s="1" t="s">
        <v>183</v>
      </c>
      <c r="R1671" s="1" t="s">
        <v>2612</v>
      </c>
      <c r="S1671" s="1">
        <v>67601</v>
      </c>
      <c r="T1671" s="3">
        <v>42050</v>
      </c>
      <c r="U1671" s="3">
        <v>42052</v>
      </c>
      <c r="V1671" s="1">
        <v>565.38599999999997</v>
      </c>
      <c r="W1671" s="1">
        <v>19</v>
      </c>
      <c r="X1671" s="1">
        <v>819.4</v>
      </c>
      <c r="Y1671" s="4">
        <v>91397</v>
      </c>
    </row>
    <row r="1672" spans="1:25" ht="12.75" customHeight="1" x14ac:dyDescent="0.25">
      <c r="A1672" s="1">
        <v>25052</v>
      </c>
      <c r="B1672" s="1" t="s">
        <v>56</v>
      </c>
      <c r="C1672" s="1">
        <v>0.03</v>
      </c>
      <c r="D1672" s="1">
        <v>89.99</v>
      </c>
      <c r="E1672" s="1">
        <v>42</v>
      </c>
      <c r="F1672" s="1">
        <v>2951</v>
      </c>
      <c r="G1672" s="1" t="s">
        <v>2680</v>
      </c>
      <c r="H1672" s="1" t="s">
        <v>39</v>
      </c>
      <c r="I1672" s="1" t="s">
        <v>28</v>
      </c>
      <c r="J1672" s="1" t="s">
        <v>41</v>
      </c>
      <c r="K1672" s="1" t="s">
        <v>42</v>
      </c>
      <c r="L1672" s="1" t="s">
        <v>43</v>
      </c>
      <c r="M1672" s="1" t="s">
        <v>2466</v>
      </c>
      <c r="N1672" s="1">
        <v>0.66</v>
      </c>
      <c r="O1672" s="1" t="s">
        <v>33</v>
      </c>
      <c r="P1672" s="1" t="s">
        <v>61</v>
      </c>
      <c r="Q1672" s="1" t="s">
        <v>183</v>
      </c>
      <c r="R1672" s="1" t="s">
        <v>2612</v>
      </c>
      <c r="S1672" s="1">
        <v>67601</v>
      </c>
      <c r="T1672" s="3">
        <v>42050</v>
      </c>
      <c r="U1672" s="3">
        <v>42053</v>
      </c>
      <c r="V1672" s="1">
        <v>-230.9528</v>
      </c>
      <c r="W1672" s="1">
        <v>19</v>
      </c>
      <c r="X1672" s="1">
        <v>1809.75</v>
      </c>
      <c r="Y1672" s="4">
        <v>91397</v>
      </c>
    </row>
    <row r="1673" spans="1:25" ht="12.75" customHeight="1" x14ac:dyDescent="0.25">
      <c r="A1673" s="1">
        <v>25970</v>
      </c>
      <c r="B1673" s="1" t="s">
        <v>56</v>
      </c>
      <c r="C1673" s="1">
        <v>0.08</v>
      </c>
      <c r="D1673" s="1">
        <v>5.74</v>
      </c>
      <c r="E1673" s="1">
        <v>5.01</v>
      </c>
      <c r="F1673" s="1">
        <v>2952</v>
      </c>
      <c r="G1673" s="1" t="s">
        <v>2681</v>
      </c>
      <c r="H1673" s="1" t="s">
        <v>27</v>
      </c>
      <c r="I1673" s="1" t="s">
        <v>28</v>
      </c>
      <c r="J1673" s="1" t="s">
        <v>29</v>
      </c>
      <c r="K1673" s="1" t="s">
        <v>109</v>
      </c>
      <c r="L1673" s="1" t="s">
        <v>59</v>
      </c>
      <c r="M1673" s="1" t="s">
        <v>2061</v>
      </c>
      <c r="N1673" s="1">
        <v>0.39</v>
      </c>
      <c r="O1673" s="1" t="s">
        <v>33</v>
      </c>
      <c r="P1673" s="1" t="s">
        <v>53</v>
      </c>
      <c r="Q1673" s="1" t="s">
        <v>154</v>
      </c>
      <c r="R1673" s="1" t="s">
        <v>2682</v>
      </c>
      <c r="S1673" s="1">
        <v>43123</v>
      </c>
      <c r="T1673" s="3">
        <v>42109</v>
      </c>
      <c r="U1673" s="3">
        <v>42111</v>
      </c>
      <c r="V1673" s="1">
        <v>-61.628039999999999</v>
      </c>
      <c r="W1673" s="1">
        <v>12</v>
      </c>
      <c r="X1673" s="1">
        <v>70.03</v>
      </c>
      <c r="Y1673" s="4">
        <v>91398</v>
      </c>
    </row>
    <row r="1674" spans="1:25" ht="12.75" customHeight="1" x14ac:dyDescent="0.25">
      <c r="A1674" s="1">
        <v>21200</v>
      </c>
      <c r="B1674" s="1" t="s">
        <v>106</v>
      </c>
      <c r="C1674" s="1">
        <v>0.09</v>
      </c>
      <c r="D1674" s="1">
        <v>12.22</v>
      </c>
      <c r="E1674" s="1">
        <v>2.85</v>
      </c>
      <c r="F1674" s="1">
        <v>2954</v>
      </c>
      <c r="G1674" s="1" t="s">
        <v>2683</v>
      </c>
      <c r="H1674" s="1" t="s">
        <v>49</v>
      </c>
      <c r="I1674" s="1" t="s">
        <v>114</v>
      </c>
      <c r="J1674" s="1" t="s">
        <v>41</v>
      </c>
      <c r="K1674" s="1" t="s">
        <v>50</v>
      </c>
      <c r="L1674" s="1" t="s">
        <v>51</v>
      </c>
      <c r="M1674" s="1" t="s">
        <v>2398</v>
      </c>
      <c r="N1674" s="1">
        <v>0.55000000000000004</v>
      </c>
      <c r="O1674" s="1" t="s">
        <v>33</v>
      </c>
      <c r="P1674" s="1" t="s">
        <v>61</v>
      </c>
      <c r="Q1674" s="1" t="s">
        <v>62</v>
      </c>
      <c r="R1674" s="1" t="s">
        <v>2684</v>
      </c>
      <c r="S1674" s="1">
        <v>55119</v>
      </c>
      <c r="T1674" s="3">
        <v>42173</v>
      </c>
      <c r="U1674" s="3">
        <v>42180</v>
      </c>
      <c r="V1674" s="1">
        <v>70.676699999999997</v>
      </c>
      <c r="W1674" s="1">
        <v>9</v>
      </c>
      <c r="X1674" s="1">
        <v>102.43</v>
      </c>
      <c r="Y1674" s="4">
        <v>86427</v>
      </c>
    </row>
    <row r="1675" spans="1:25" ht="12.75" customHeight="1" x14ac:dyDescent="0.25">
      <c r="A1675" s="1">
        <v>24817</v>
      </c>
      <c r="B1675" s="1" t="s">
        <v>56</v>
      </c>
      <c r="C1675" s="1">
        <v>0.1</v>
      </c>
      <c r="D1675" s="1">
        <v>37.94</v>
      </c>
      <c r="E1675" s="1">
        <v>5.08</v>
      </c>
      <c r="F1675" s="1">
        <v>2957</v>
      </c>
      <c r="G1675" s="1" t="s">
        <v>2685</v>
      </c>
      <c r="H1675" s="1" t="s">
        <v>27</v>
      </c>
      <c r="I1675" s="1" t="s">
        <v>28</v>
      </c>
      <c r="J1675" s="1" t="s">
        <v>29</v>
      </c>
      <c r="K1675" s="1" t="s">
        <v>93</v>
      </c>
      <c r="L1675" s="1" t="s">
        <v>31</v>
      </c>
      <c r="M1675" s="1" t="s">
        <v>892</v>
      </c>
      <c r="N1675" s="1">
        <v>0.38</v>
      </c>
      <c r="O1675" s="1" t="s">
        <v>33</v>
      </c>
      <c r="P1675" s="1" t="s">
        <v>61</v>
      </c>
      <c r="Q1675" s="1" t="s">
        <v>1858</v>
      </c>
      <c r="R1675" s="1" t="s">
        <v>2686</v>
      </c>
      <c r="S1675" s="1">
        <v>53209</v>
      </c>
      <c r="T1675" s="3">
        <v>42096</v>
      </c>
      <c r="U1675" s="3">
        <v>42098</v>
      </c>
      <c r="V1675" s="1">
        <v>95.054399999999987</v>
      </c>
      <c r="W1675" s="1">
        <v>4</v>
      </c>
      <c r="X1675" s="1">
        <v>137.76</v>
      </c>
      <c r="Y1675" s="4">
        <v>90264</v>
      </c>
    </row>
    <row r="1676" spans="1:25" ht="12.75" customHeight="1" x14ac:dyDescent="0.25">
      <c r="A1676" s="1">
        <v>25709</v>
      </c>
      <c r="B1676" s="1" t="s">
        <v>106</v>
      </c>
      <c r="C1676" s="1">
        <v>0.06</v>
      </c>
      <c r="D1676" s="1">
        <v>20.99</v>
      </c>
      <c r="E1676" s="1">
        <v>0.99</v>
      </c>
      <c r="F1676" s="1">
        <v>2958</v>
      </c>
      <c r="G1676" s="1" t="s">
        <v>2687</v>
      </c>
      <c r="H1676" s="1" t="s">
        <v>49</v>
      </c>
      <c r="I1676" s="1" t="s">
        <v>28</v>
      </c>
      <c r="J1676" s="1" t="s">
        <v>77</v>
      </c>
      <c r="K1676" s="1" t="s">
        <v>78</v>
      </c>
      <c r="L1676" s="1" t="s">
        <v>31</v>
      </c>
      <c r="M1676" s="1" t="s">
        <v>2688</v>
      </c>
      <c r="N1676" s="1">
        <v>0.37</v>
      </c>
      <c r="O1676" s="1" t="s">
        <v>33</v>
      </c>
      <c r="P1676" s="1" t="s">
        <v>61</v>
      </c>
      <c r="Q1676" s="1" t="s">
        <v>1858</v>
      </c>
      <c r="R1676" s="1" t="s">
        <v>2689</v>
      </c>
      <c r="S1676" s="1">
        <v>54956</v>
      </c>
      <c r="T1676" s="3">
        <v>42086</v>
      </c>
      <c r="U1676" s="3">
        <v>42091</v>
      </c>
      <c r="V1676" s="1">
        <v>224.96069999999997</v>
      </c>
      <c r="W1676" s="1">
        <v>18</v>
      </c>
      <c r="X1676" s="1">
        <v>326.02999999999997</v>
      </c>
      <c r="Y1676" s="4">
        <v>90265</v>
      </c>
    </row>
    <row r="1677" spans="1:25" ht="12.75" customHeight="1" x14ac:dyDescent="0.25">
      <c r="A1677" s="1">
        <v>19923</v>
      </c>
      <c r="B1677" s="1" t="s">
        <v>37</v>
      </c>
      <c r="C1677" s="1">
        <v>0.1</v>
      </c>
      <c r="D1677" s="1">
        <v>36.549999999999997</v>
      </c>
      <c r="E1677" s="1">
        <v>13.89</v>
      </c>
      <c r="F1677" s="1">
        <v>2960</v>
      </c>
      <c r="G1677" s="1" t="s">
        <v>2690</v>
      </c>
      <c r="H1677" s="1" t="s">
        <v>49</v>
      </c>
      <c r="I1677" s="1" t="s">
        <v>28</v>
      </c>
      <c r="J1677" s="1" t="s">
        <v>29</v>
      </c>
      <c r="K1677" s="1" t="s">
        <v>30</v>
      </c>
      <c r="L1677" s="1" t="s">
        <v>31</v>
      </c>
      <c r="M1677" s="1" t="s">
        <v>1290</v>
      </c>
      <c r="N1677" s="1">
        <v>0.41</v>
      </c>
      <c r="O1677" s="1" t="s">
        <v>33</v>
      </c>
      <c r="P1677" s="1" t="s">
        <v>136</v>
      </c>
      <c r="Q1677" s="1" t="s">
        <v>958</v>
      </c>
      <c r="R1677" s="1" t="s">
        <v>2691</v>
      </c>
      <c r="S1677" s="1">
        <v>72956</v>
      </c>
      <c r="T1677" s="3">
        <v>42099</v>
      </c>
      <c r="U1677" s="3">
        <v>42101</v>
      </c>
      <c r="V1677" s="1">
        <v>-89.572000000000003</v>
      </c>
      <c r="W1677" s="1">
        <v>11</v>
      </c>
      <c r="X1677" s="1">
        <v>379.72</v>
      </c>
      <c r="Y1677" s="4">
        <v>90646</v>
      </c>
    </row>
    <row r="1678" spans="1:25" ht="12.75" customHeight="1" x14ac:dyDescent="0.25">
      <c r="A1678" s="1">
        <v>20390</v>
      </c>
      <c r="B1678" s="1" t="s">
        <v>25</v>
      </c>
      <c r="C1678" s="1">
        <v>7.0000000000000007E-2</v>
      </c>
      <c r="D1678" s="1">
        <v>4.76</v>
      </c>
      <c r="E1678" s="1">
        <v>0.88</v>
      </c>
      <c r="F1678" s="1">
        <v>2962</v>
      </c>
      <c r="G1678" s="1" t="s">
        <v>2692</v>
      </c>
      <c r="H1678" s="1" t="s">
        <v>27</v>
      </c>
      <c r="I1678" s="1" t="s">
        <v>114</v>
      </c>
      <c r="J1678" s="1" t="s">
        <v>29</v>
      </c>
      <c r="K1678" s="1" t="s">
        <v>93</v>
      </c>
      <c r="L1678" s="1" t="s">
        <v>31</v>
      </c>
      <c r="M1678" s="1" t="s">
        <v>2564</v>
      </c>
      <c r="N1678" s="1">
        <v>0.39</v>
      </c>
      <c r="O1678" s="1" t="s">
        <v>33</v>
      </c>
      <c r="P1678" s="1" t="s">
        <v>34</v>
      </c>
      <c r="Q1678" s="1" t="s">
        <v>255</v>
      </c>
      <c r="R1678" s="1" t="s">
        <v>337</v>
      </c>
      <c r="S1678" s="1">
        <v>80027</v>
      </c>
      <c r="T1678" s="3">
        <v>42131</v>
      </c>
      <c r="U1678" s="3">
        <v>42133</v>
      </c>
      <c r="V1678" s="1">
        <v>33.347699999999996</v>
      </c>
      <c r="W1678" s="1">
        <v>10</v>
      </c>
      <c r="X1678" s="1">
        <v>48.33</v>
      </c>
      <c r="Y1678" s="4">
        <v>88611</v>
      </c>
    </row>
    <row r="1679" spans="1:25" ht="12.75" customHeight="1" x14ac:dyDescent="0.25">
      <c r="A1679" s="1">
        <v>22175</v>
      </c>
      <c r="B1679" s="1" t="s">
        <v>47</v>
      </c>
      <c r="C1679" s="1">
        <v>0.01</v>
      </c>
      <c r="D1679" s="1">
        <v>7.98</v>
      </c>
      <c r="E1679" s="1">
        <v>6.5</v>
      </c>
      <c r="F1679" s="1">
        <v>2963</v>
      </c>
      <c r="G1679" s="1" t="s">
        <v>2693</v>
      </c>
      <c r="H1679" s="1" t="s">
        <v>49</v>
      </c>
      <c r="I1679" s="1" t="s">
        <v>114</v>
      </c>
      <c r="J1679" s="1" t="s">
        <v>29</v>
      </c>
      <c r="K1679" s="1" t="s">
        <v>141</v>
      </c>
      <c r="L1679" s="1" t="s">
        <v>86</v>
      </c>
      <c r="M1679" s="1" t="s">
        <v>2694</v>
      </c>
      <c r="N1679" s="1">
        <v>0.59</v>
      </c>
      <c r="O1679" s="1" t="s">
        <v>33</v>
      </c>
      <c r="P1679" s="1" t="s">
        <v>53</v>
      </c>
      <c r="Q1679" s="1" t="s">
        <v>415</v>
      </c>
      <c r="R1679" s="1" t="s">
        <v>2695</v>
      </c>
      <c r="S1679" s="1">
        <v>21220</v>
      </c>
      <c r="T1679" s="3">
        <v>42177</v>
      </c>
      <c r="U1679" s="3">
        <v>42178</v>
      </c>
      <c r="V1679" s="1">
        <v>-34.591999999999999</v>
      </c>
      <c r="W1679" s="1">
        <v>4</v>
      </c>
      <c r="X1679" s="1">
        <v>34.909999999999997</v>
      </c>
      <c r="Y1679" s="4">
        <v>88612</v>
      </c>
    </row>
    <row r="1680" spans="1:25" ht="12.75" customHeight="1" x14ac:dyDescent="0.25">
      <c r="A1680" s="1">
        <v>25953</v>
      </c>
      <c r="B1680" s="1" t="s">
        <v>25</v>
      </c>
      <c r="C1680" s="1">
        <v>0.06</v>
      </c>
      <c r="D1680" s="1">
        <v>42.98</v>
      </c>
      <c r="E1680" s="1">
        <v>4.62</v>
      </c>
      <c r="F1680" s="1">
        <v>2964</v>
      </c>
      <c r="G1680" s="1" t="s">
        <v>2696</v>
      </c>
      <c r="H1680" s="1" t="s">
        <v>49</v>
      </c>
      <c r="I1680" s="1" t="s">
        <v>114</v>
      </c>
      <c r="J1680" s="1" t="s">
        <v>29</v>
      </c>
      <c r="K1680" s="1" t="s">
        <v>257</v>
      </c>
      <c r="L1680" s="1" t="s">
        <v>59</v>
      </c>
      <c r="M1680" s="1" t="s">
        <v>1888</v>
      </c>
      <c r="N1680" s="1">
        <v>0.56000000000000005</v>
      </c>
      <c r="O1680" s="1" t="s">
        <v>33</v>
      </c>
      <c r="P1680" s="1" t="s">
        <v>53</v>
      </c>
      <c r="Q1680" s="1" t="s">
        <v>154</v>
      </c>
      <c r="R1680" s="1" t="s">
        <v>1961</v>
      </c>
      <c r="S1680" s="1">
        <v>43050</v>
      </c>
      <c r="T1680" s="3">
        <v>42115</v>
      </c>
      <c r="U1680" s="3">
        <v>42117</v>
      </c>
      <c r="V1680" s="1">
        <v>-24.63</v>
      </c>
      <c r="W1680" s="1">
        <v>1</v>
      </c>
      <c r="X1680" s="1">
        <v>47.04</v>
      </c>
      <c r="Y1680" s="4">
        <v>88610</v>
      </c>
    </row>
    <row r="1681" spans="1:25" ht="12.75" customHeight="1" x14ac:dyDescent="0.25">
      <c r="A1681" s="1">
        <v>21390</v>
      </c>
      <c r="B1681" s="1" t="s">
        <v>37</v>
      </c>
      <c r="C1681" s="1">
        <v>0.08</v>
      </c>
      <c r="D1681" s="1">
        <v>9.68</v>
      </c>
      <c r="E1681" s="1">
        <v>2.0299999999999998</v>
      </c>
      <c r="F1681" s="1">
        <v>2968</v>
      </c>
      <c r="G1681" s="1" t="s">
        <v>2697</v>
      </c>
      <c r="H1681" s="1" t="s">
        <v>49</v>
      </c>
      <c r="I1681" s="1" t="s">
        <v>58</v>
      </c>
      <c r="J1681" s="1" t="s">
        <v>29</v>
      </c>
      <c r="K1681" s="1" t="s">
        <v>93</v>
      </c>
      <c r="L1681" s="1" t="s">
        <v>31</v>
      </c>
      <c r="M1681" s="1" t="s">
        <v>2698</v>
      </c>
      <c r="N1681" s="1">
        <v>0.37</v>
      </c>
      <c r="O1681" s="1" t="s">
        <v>33</v>
      </c>
      <c r="P1681" s="1" t="s">
        <v>136</v>
      </c>
      <c r="Q1681" s="1" t="s">
        <v>362</v>
      </c>
      <c r="R1681" s="1" t="s">
        <v>2699</v>
      </c>
      <c r="S1681" s="1">
        <v>33021</v>
      </c>
      <c r="T1681" s="3">
        <v>42057</v>
      </c>
      <c r="U1681" s="3">
        <v>42059</v>
      </c>
      <c r="V1681" s="1">
        <v>-536.24199999999996</v>
      </c>
      <c r="W1681" s="1">
        <v>1</v>
      </c>
      <c r="X1681" s="1">
        <v>10.94</v>
      </c>
      <c r="Y1681" s="4">
        <v>86085</v>
      </c>
    </row>
    <row r="1682" spans="1:25" ht="12.75" customHeight="1" x14ac:dyDescent="0.25">
      <c r="A1682" s="1">
        <v>21391</v>
      </c>
      <c r="B1682" s="1" t="s">
        <v>37</v>
      </c>
      <c r="C1682" s="1">
        <v>0.04</v>
      </c>
      <c r="D1682" s="1">
        <v>150.97999999999999</v>
      </c>
      <c r="E1682" s="1">
        <v>16.010000000000002</v>
      </c>
      <c r="F1682" s="1">
        <v>2968</v>
      </c>
      <c r="G1682" s="1" t="s">
        <v>2697</v>
      </c>
      <c r="H1682" s="1" t="s">
        <v>39</v>
      </c>
      <c r="I1682" s="1" t="s">
        <v>58</v>
      </c>
      <c r="J1682" s="1" t="s">
        <v>41</v>
      </c>
      <c r="K1682" s="1" t="s">
        <v>152</v>
      </c>
      <c r="L1682" s="1" t="s">
        <v>121</v>
      </c>
      <c r="M1682" s="1" t="s">
        <v>2700</v>
      </c>
      <c r="N1682" s="1">
        <v>0.7</v>
      </c>
      <c r="O1682" s="1" t="s">
        <v>33</v>
      </c>
      <c r="P1682" s="1" t="s">
        <v>136</v>
      </c>
      <c r="Q1682" s="1" t="s">
        <v>362</v>
      </c>
      <c r="R1682" s="1" t="s">
        <v>2699</v>
      </c>
      <c r="S1682" s="1">
        <v>33021</v>
      </c>
      <c r="T1682" s="3">
        <v>42057</v>
      </c>
      <c r="U1682" s="3">
        <v>42058</v>
      </c>
      <c r="V1682" s="1">
        <v>-125.86000000000001</v>
      </c>
      <c r="W1682" s="1">
        <v>5</v>
      </c>
      <c r="X1682" s="1">
        <v>731.38</v>
      </c>
      <c r="Y1682" s="4">
        <v>86085</v>
      </c>
    </row>
    <row r="1683" spans="1:25" ht="12.75" customHeight="1" x14ac:dyDescent="0.25">
      <c r="A1683" s="1">
        <v>18041</v>
      </c>
      <c r="B1683" s="1" t="s">
        <v>25</v>
      </c>
      <c r="C1683" s="1">
        <v>0.06</v>
      </c>
      <c r="D1683" s="1">
        <v>363.25</v>
      </c>
      <c r="E1683" s="1">
        <v>19.989999999999998</v>
      </c>
      <c r="F1683" s="1">
        <v>2968</v>
      </c>
      <c r="G1683" s="1" t="s">
        <v>2697</v>
      </c>
      <c r="H1683" s="1" t="s">
        <v>49</v>
      </c>
      <c r="I1683" s="1" t="s">
        <v>58</v>
      </c>
      <c r="J1683" s="1" t="s">
        <v>29</v>
      </c>
      <c r="K1683" s="1" t="s">
        <v>257</v>
      </c>
      <c r="L1683" s="1" t="s">
        <v>59</v>
      </c>
      <c r="M1683" s="1" t="s">
        <v>1253</v>
      </c>
      <c r="N1683" s="1">
        <v>0.56999999999999995</v>
      </c>
      <c r="O1683" s="1" t="s">
        <v>33</v>
      </c>
      <c r="P1683" s="1" t="s">
        <v>136</v>
      </c>
      <c r="Q1683" s="1" t="s">
        <v>362</v>
      </c>
      <c r="R1683" s="1" t="s">
        <v>2699</v>
      </c>
      <c r="S1683" s="1">
        <v>33021</v>
      </c>
      <c r="T1683" s="3">
        <v>42091</v>
      </c>
      <c r="U1683" s="3">
        <v>42093</v>
      </c>
      <c r="V1683" s="1">
        <v>36.164099999999998</v>
      </c>
      <c r="W1683" s="1">
        <v>1</v>
      </c>
      <c r="X1683" s="1">
        <v>344.87</v>
      </c>
      <c r="Y1683" s="4">
        <v>86086</v>
      </c>
    </row>
    <row r="1684" spans="1:25" ht="12.75" customHeight="1" x14ac:dyDescent="0.25">
      <c r="A1684" s="1">
        <v>21096</v>
      </c>
      <c r="B1684" s="1" t="s">
        <v>25</v>
      </c>
      <c r="C1684" s="1">
        <v>0.01</v>
      </c>
      <c r="D1684" s="1">
        <v>30.97</v>
      </c>
      <c r="E1684" s="1">
        <v>4</v>
      </c>
      <c r="F1684" s="1">
        <v>2973</v>
      </c>
      <c r="G1684" s="1" t="s">
        <v>2701</v>
      </c>
      <c r="H1684" s="1" t="s">
        <v>49</v>
      </c>
      <c r="I1684" s="1" t="s">
        <v>40</v>
      </c>
      <c r="J1684" s="1" t="s">
        <v>77</v>
      </c>
      <c r="K1684" s="1" t="s">
        <v>180</v>
      </c>
      <c r="L1684" s="1" t="s">
        <v>59</v>
      </c>
      <c r="M1684" s="1" t="s">
        <v>2702</v>
      </c>
      <c r="N1684" s="1">
        <v>0.74</v>
      </c>
      <c r="O1684" s="1" t="s">
        <v>33</v>
      </c>
      <c r="P1684" s="1" t="s">
        <v>61</v>
      </c>
      <c r="Q1684" s="1" t="s">
        <v>1858</v>
      </c>
      <c r="R1684" s="1" t="s">
        <v>2703</v>
      </c>
      <c r="S1684" s="1">
        <v>53151</v>
      </c>
      <c r="T1684" s="3">
        <v>42107</v>
      </c>
      <c r="U1684" s="3">
        <v>42109</v>
      </c>
      <c r="V1684" s="1">
        <v>17.102799999999998</v>
      </c>
      <c r="W1684" s="1">
        <v>17</v>
      </c>
      <c r="X1684" s="1">
        <v>523.05999999999995</v>
      </c>
      <c r="Y1684" s="4">
        <v>87186</v>
      </c>
    </row>
    <row r="1685" spans="1:25" ht="12.75" customHeight="1" x14ac:dyDescent="0.25">
      <c r="A1685" s="1">
        <v>21097</v>
      </c>
      <c r="B1685" s="1" t="s">
        <v>25</v>
      </c>
      <c r="C1685" s="1">
        <v>0.08</v>
      </c>
      <c r="D1685" s="1">
        <v>125.99</v>
      </c>
      <c r="E1685" s="1">
        <v>7.69</v>
      </c>
      <c r="F1685" s="1">
        <v>2973</v>
      </c>
      <c r="G1685" s="1" t="s">
        <v>2701</v>
      </c>
      <c r="H1685" s="1" t="s">
        <v>49</v>
      </c>
      <c r="I1685" s="1" t="s">
        <v>40</v>
      </c>
      <c r="J1685" s="1" t="s">
        <v>77</v>
      </c>
      <c r="K1685" s="1" t="s">
        <v>78</v>
      </c>
      <c r="L1685" s="1" t="s">
        <v>59</v>
      </c>
      <c r="M1685" s="1" t="s">
        <v>1225</v>
      </c>
      <c r="N1685" s="1">
        <v>0.57999999999999996</v>
      </c>
      <c r="O1685" s="1" t="s">
        <v>33</v>
      </c>
      <c r="P1685" s="1" t="s">
        <v>61</v>
      </c>
      <c r="Q1685" s="1" t="s">
        <v>1858</v>
      </c>
      <c r="R1685" s="1" t="s">
        <v>2703</v>
      </c>
      <c r="S1685" s="1">
        <v>53151</v>
      </c>
      <c r="T1685" s="3">
        <v>42107</v>
      </c>
      <c r="U1685" s="3">
        <v>42109</v>
      </c>
      <c r="V1685" s="1">
        <v>1269.3819599999999</v>
      </c>
      <c r="W1685" s="1">
        <v>23</v>
      </c>
      <c r="X1685" s="1">
        <v>2424.6799999999998</v>
      </c>
      <c r="Y1685" s="4">
        <v>87186</v>
      </c>
    </row>
    <row r="1686" spans="1:25" ht="12.75" customHeight="1" x14ac:dyDescent="0.25">
      <c r="A1686" s="1">
        <v>24770</v>
      </c>
      <c r="B1686" s="1" t="s">
        <v>47</v>
      </c>
      <c r="C1686" s="1">
        <v>0.1</v>
      </c>
      <c r="D1686" s="1">
        <v>442.14</v>
      </c>
      <c r="E1686" s="1">
        <v>14.7</v>
      </c>
      <c r="F1686" s="1">
        <v>2973</v>
      </c>
      <c r="G1686" s="1" t="s">
        <v>2701</v>
      </c>
      <c r="H1686" s="1" t="s">
        <v>39</v>
      </c>
      <c r="I1686" s="1" t="s">
        <v>40</v>
      </c>
      <c r="J1686" s="1" t="s">
        <v>77</v>
      </c>
      <c r="K1686" s="1" t="s">
        <v>85</v>
      </c>
      <c r="L1686" s="1" t="s">
        <v>43</v>
      </c>
      <c r="M1686" s="1" t="s">
        <v>336</v>
      </c>
      <c r="N1686" s="1">
        <v>0.56000000000000005</v>
      </c>
      <c r="O1686" s="1" t="s">
        <v>33</v>
      </c>
      <c r="P1686" s="1" t="s">
        <v>61</v>
      </c>
      <c r="Q1686" s="1" t="s">
        <v>1858</v>
      </c>
      <c r="R1686" s="1" t="s">
        <v>2703</v>
      </c>
      <c r="S1686" s="1">
        <v>53151</v>
      </c>
      <c r="T1686" s="3">
        <v>42144</v>
      </c>
      <c r="U1686" s="3">
        <v>42145</v>
      </c>
      <c r="V1686" s="1">
        <v>137.68794000000014</v>
      </c>
      <c r="W1686" s="1">
        <v>6</v>
      </c>
      <c r="X1686" s="1">
        <v>2411.4299999999998</v>
      </c>
      <c r="Y1686" s="4">
        <v>87187</v>
      </c>
    </row>
    <row r="1687" spans="1:25" ht="12.75" customHeight="1" x14ac:dyDescent="0.25">
      <c r="A1687" s="1">
        <v>19599</v>
      </c>
      <c r="B1687" s="1" t="s">
        <v>56</v>
      </c>
      <c r="C1687" s="1">
        <v>0.01</v>
      </c>
      <c r="D1687" s="1">
        <v>35.99</v>
      </c>
      <c r="E1687" s="1">
        <v>0.99</v>
      </c>
      <c r="F1687" s="1">
        <v>2976</v>
      </c>
      <c r="G1687" s="1" t="s">
        <v>2704</v>
      </c>
      <c r="H1687" s="1" t="s">
        <v>49</v>
      </c>
      <c r="I1687" s="1" t="s">
        <v>58</v>
      </c>
      <c r="J1687" s="1" t="s">
        <v>77</v>
      </c>
      <c r="K1687" s="1" t="s">
        <v>78</v>
      </c>
      <c r="L1687" s="1" t="s">
        <v>51</v>
      </c>
      <c r="M1687" s="1" t="s">
        <v>2385</v>
      </c>
      <c r="N1687" s="1">
        <v>0.35</v>
      </c>
      <c r="O1687" s="1" t="s">
        <v>33</v>
      </c>
      <c r="P1687" s="1" t="s">
        <v>61</v>
      </c>
      <c r="Q1687" s="1" t="s">
        <v>1858</v>
      </c>
      <c r="R1687" s="1" t="s">
        <v>2705</v>
      </c>
      <c r="S1687" s="1">
        <v>53154</v>
      </c>
      <c r="T1687" s="3">
        <v>42146</v>
      </c>
      <c r="U1687" s="3">
        <v>42147</v>
      </c>
      <c r="V1687" s="1">
        <v>882.48239999999998</v>
      </c>
      <c r="W1687" s="1">
        <v>41</v>
      </c>
      <c r="X1687" s="1">
        <v>1278.96</v>
      </c>
      <c r="Y1687" s="4">
        <v>89047</v>
      </c>
    </row>
    <row r="1688" spans="1:25" ht="12.75" customHeight="1" x14ac:dyDescent="0.25">
      <c r="A1688" s="1">
        <v>20182</v>
      </c>
      <c r="B1688" s="1" t="s">
        <v>47</v>
      </c>
      <c r="C1688" s="1">
        <v>0.09</v>
      </c>
      <c r="D1688" s="1">
        <v>2.94</v>
      </c>
      <c r="E1688" s="1">
        <v>0.7</v>
      </c>
      <c r="F1688" s="1">
        <v>2979</v>
      </c>
      <c r="G1688" s="1" t="s">
        <v>2706</v>
      </c>
      <c r="H1688" s="1" t="s">
        <v>49</v>
      </c>
      <c r="I1688" s="1" t="s">
        <v>28</v>
      </c>
      <c r="J1688" s="1" t="s">
        <v>29</v>
      </c>
      <c r="K1688" s="1" t="s">
        <v>30</v>
      </c>
      <c r="L1688" s="1" t="s">
        <v>31</v>
      </c>
      <c r="M1688" s="1" t="s">
        <v>112</v>
      </c>
      <c r="N1688" s="1">
        <v>0.57999999999999996</v>
      </c>
      <c r="O1688" s="1" t="s">
        <v>33</v>
      </c>
      <c r="P1688" s="1" t="s">
        <v>61</v>
      </c>
      <c r="Q1688" s="1" t="s">
        <v>2659</v>
      </c>
      <c r="R1688" s="1" t="s">
        <v>2707</v>
      </c>
      <c r="S1688" s="1">
        <v>58601</v>
      </c>
      <c r="T1688" s="3">
        <v>42031</v>
      </c>
      <c r="U1688" s="3">
        <v>42032</v>
      </c>
      <c r="V1688" s="1">
        <v>6.3840000000000003</v>
      </c>
      <c r="W1688" s="1">
        <v>9</v>
      </c>
      <c r="X1688" s="1">
        <v>25.22</v>
      </c>
      <c r="Y1688" s="4">
        <v>86544</v>
      </c>
    </row>
    <row r="1689" spans="1:25" ht="12.75" customHeight="1" x14ac:dyDescent="0.25">
      <c r="A1689" s="1">
        <v>18169</v>
      </c>
      <c r="B1689" s="1" t="s">
        <v>47</v>
      </c>
      <c r="C1689" s="1">
        <v>0.02</v>
      </c>
      <c r="D1689" s="1">
        <v>5.34</v>
      </c>
      <c r="E1689" s="1">
        <v>2.99</v>
      </c>
      <c r="F1689" s="1">
        <v>2979</v>
      </c>
      <c r="G1689" s="1" t="s">
        <v>2706</v>
      </c>
      <c r="H1689" s="1" t="s">
        <v>49</v>
      </c>
      <c r="I1689" s="1" t="s">
        <v>28</v>
      </c>
      <c r="J1689" s="1" t="s">
        <v>29</v>
      </c>
      <c r="K1689" s="1" t="s">
        <v>109</v>
      </c>
      <c r="L1689" s="1" t="s">
        <v>59</v>
      </c>
      <c r="M1689" s="1" t="s">
        <v>822</v>
      </c>
      <c r="N1689" s="1">
        <v>0.38</v>
      </c>
      <c r="O1689" s="1" t="s">
        <v>33</v>
      </c>
      <c r="P1689" s="1" t="s">
        <v>61</v>
      </c>
      <c r="Q1689" s="1" t="s">
        <v>2659</v>
      </c>
      <c r="R1689" s="1" t="s">
        <v>2707</v>
      </c>
      <c r="S1689" s="1">
        <v>58601</v>
      </c>
      <c r="T1689" s="3">
        <v>42061</v>
      </c>
      <c r="U1689" s="3">
        <v>42063</v>
      </c>
      <c r="V1689" s="1">
        <v>5.2955000000000005</v>
      </c>
      <c r="W1689" s="1">
        <v>6</v>
      </c>
      <c r="X1689" s="1">
        <v>34.729999999999997</v>
      </c>
      <c r="Y1689" s="4">
        <v>86545</v>
      </c>
    </row>
    <row r="1690" spans="1:25" ht="12.75" customHeight="1" x14ac:dyDescent="0.25">
      <c r="A1690" s="1">
        <v>18170</v>
      </c>
      <c r="B1690" s="1" t="s">
        <v>47</v>
      </c>
      <c r="C1690" s="1">
        <v>0.03</v>
      </c>
      <c r="D1690" s="1">
        <v>40.98</v>
      </c>
      <c r="E1690" s="1">
        <v>7.47</v>
      </c>
      <c r="F1690" s="1">
        <v>2979</v>
      </c>
      <c r="G1690" s="1" t="s">
        <v>2706</v>
      </c>
      <c r="H1690" s="1" t="s">
        <v>49</v>
      </c>
      <c r="I1690" s="1" t="s">
        <v>28</v>
      </c>
      <c r="J1690" s="1" t="s">
        <v>29</v>
      </c>
      <c r="K1690" s="1" t="s">
        <v>109</v>
      </c>
      <c r="L1690" s="1" t="s">
        <v>59</v>
      </c>
      <c r="M1690" s="1" t="s">
        <v>1373</v>
      </c>
      <c r="N1690" s="1">
        <v>0.37</v>
      </c>
      <c r="O1690" s="1" t="s">
        <v>33</v>
      </c>
      <c r="P1690" s="1" t="s">
        <v>61</v>
      </c>
      <c r="Q1690" s="1" t="s">
        <v>2659</v>
      </c>
      <c r="R1690" s="1" t="s">
        <v>2707</v>
      </c>
      <c r="S1690" s="1">
        <v>58601</v>
      </c>
      <c r="T1690" s="3">
        <v>42061</v>
      </c>
      <c r="U1690" s="3">
        <v>42062</v>
      </c>
      <c r="V1690" s="1">
        <v>170.79569999999998</v>
      </c>
      <c r="W1690" s="1">
        <v>6</v>
      </c>
      <c r="X1690" s="1">
        <v>247.53</v>
      </c>
      <c r="Y1690" s="4">
        <v>86545</v>
      </c>
    </row>
    <row r="1691" spans="1:25" ht="12.75" customHeight="1" x14ac:dyDescent="0.25">
      <c r="A1691" s="1">
        <v>18133</v>
      </c>
      <c r="B1691" s="1" t="s">
        <v>37</v>
      </c>
      <c r="C1691" s="1">
        <v>0.01</v>
      </c>
      <c r="D1691" s="1">
        <v>5.84</v>
      </c>
      <c r="E1691" s="1">
        <v>0.83</v>
      </c>
      <c r="F1691" s="1">
        <v>2979</v>
      </c>
      <c r="G1691" s="1" t="s">
        <v>2706</v>
      </c>
      <c r="H1691" s="1" t="s">
        <v>49</v>
      </c>
      <c r="I1691" s="1" t="s">
        <v>28</v>
      </c>
      <c r="J1691" s="1" t="s">
        <v>29</v>
      </c>
      <c r="K1691" s="1" t="s">
        <v>30</v>
      </c>
      <c r="L1691" s="1" t="s">
        <v>31</v>
      </c>
      <c r="M1691" s="1" t="s">
        <v>944</v>
      </c>
      <c r="N1691" s="1">
        <v>0.49</v>
      </c>
      <c r="O1691" s="1" t="s">
        <v>33</v>
      </c>
      <c r="P1691" s="1" t="s">
        <v>61</v>
      </c>
      <c r="Q1691" s="1" t="s">
        <v>2659</v>
      </c>
      <c r="R1691" s="1" t="s">
        <v>2707</v>
      </c>
      <c r="S1691" s="1">
        <v>58601</v>
      </c>
      <c r="T1691" s="3">
        <v>42169</v>
      </c>
      <c r="U1691" s="3">
        <v>42171</v>
      </c>
      <c r="V1691" s="1">
        <v>16.091999999999999</v>
      </c>
      <c r="W1691" s="1">
        <v>4</v>
      </c>
      <c r="X1691" s="1">
        <v>23.89</v>
      </c>
      <c r="Y1691" s="4">
        <v>86546</v>
      </c>
    </row>
    <row r="1692" spans="1:25" ht="12.75" customHeight="1" x14ac:dyDescent="0.25">
      <c r="A1692" s="1">
        <v>20183</v>
      </c>
      <c r="B1692" s="1" t="s">
        <v>47</v>
      </c>
      <c r="C1692" s="1">
        <v>0.03</v>
      </c>
      <c r="D1692" s="1">
        <v>43.98</v>
      </c>
      <c r="E1692" s="1">
        <v>8.99</v>
      </c>
      <c r="F1692" s="1">
        <v>2980</v>
      </c>
      <c r="G1692" s="1" t="s">
        <v>2708</v>
      </c>
      <c r="H1692" s="1" t="s">
        <v>49</v>
      </c>
      <c r="I1692" s="1" t="s">
        <v>28</v>
      </c>
      <c r="J1692" s="1" t="s">
        <v>29</v>
      </c>
      <c r="K1692" s="1" t="s">
        <v>30</v>
      </c>
      <c r="L1692" s="1" t="s">
        <v>51</v>
      </c>
      <c r="M1692" s="1" t="s">
        <v>1118</v>
      </c>
      <c r="N1692" s="1">
        <v>0.57999999999999996</v>
      </c>
      <c r="O1692" s="1" t="s">
        <v>33</v>
      </c>
      <c r="P1692" s="1" t="s">
        <v>53</v>
      </c>
      <c r="Q1692" s="1" t="s">
        <v>154</v>
      </c>
      <c r="R1692" s="1" t="s">
        <v>2709</v>
      </c>
      <c r="S1692" s="1">
        <v>44870</v>
      </c>
      <c r="T1692" s="3">
        <v>42031</v>
      </c>
      <c r="U1692" s="3">
        <v>42033</v>
      </c>
      <c r="V1692" s="1">
        <v>274.0788</v>
      </c>
      <c r="W1692" s="1">
        <v>10</v>
      </c>
      <c r="X1692" s="1">
        <v>454.4</v>
      </c>
      <c r="Y1692" s="4">
        <v>86544</v>
      </c>
    </row>
    <row r="1693" spans="1:25" ht="12.75" customHeight="1" x14ac:dyDescent="0.25">
      <c r="A1693" s="1">
        <v>20184</v>
      </c>
      <c r="B1693" s="1" t="s">
        <v>47</v>
      </c>
      <c r="C1693" s="1">
        <v>0.06</v>
      </c>
      <c r="D1693" s="1">
        <v>1.1399999999999999</v>
      </c>
      <c r="E1693" s="1">
        <v>0.7</v>
      </c>
      <c r="F1693" s="1">
        <v>2980</v>
      </c>
      <c r="G1693" s="1" t="s">
        <v>2708</v>
      </c>
      <c r="H1693" s="1" t="s">
        <v>49</v>
      </c>
      <c r="I1693" s="1" t="s">
        <v>28</v>
      </c>
      <c r="J1693" s="1" t="s">
        <v>29</v>
      </c>
      <c r="K1693" s="1" t="s">
        <v>66</v>
      </c>
      <c r="L1693" s="1" t="s">
        <v>31</v>
      </c>
      <c r="M1693" s="1" t="s">
        <v>1010</v>
      </c>
      <c r="N1693" s="1">
        <v>0.38</v>
      </c>
      <c r="O1693" s="1" t="s">
        <v>33</v>
      </c>
      <c r="P1693" s="1" t="s">
        <v>53</v>
      </c>
      <c r="Q1693" s="1" t="s">
        <v>154</v>
      </c>
      <c r="R1693" s="1" t="s">
        <v>2709</v>
      </c>
      <c r="S1693" s="1">
        <v>44870</v>
      </c>
      <c r="T1693" s="3">
        <v>42031</v>
      </c>
      <c r="U1693" s="3">
        <v>42034</v>
      </c>
      <c r="V1693" s="1">
        <v>-3.782</v>
      </c>
      <c r="W1693" s="1">
        <v>13</v>
      </c>
      <c r="X1693" s="1">
        <v>14.53</v>
      </c>
      <c r="Y1693" s="4">
        <v>86544</v>
      </c>
    </row>
    <row r="1694" spans="1:25" ht="12.75" customHeight="1" x14ac:dyDescent="0.25">
      <c r="A1694" s="1">
        <v>20435</v>
      </c>
      <c r="B1694" s="1" t="s">
        <v>56</v>
      </c>
      <c r="C1694" s="1">
        <v>7.0000000000000007E-2</v>
      </c>
      <c r="D1694" s="1">
        <v>2.61</v>
      </c>
      <c r="E1694" s="1">
        <v>0.5</v>
      </c>
      <c r="F1694" s="1">
        <v>2980</v>
      </c>
      <c r="G1694" s="1" t="s">
        <v>2708</v>
      </c>
      <c r="H1694" s="1" t="s">
        <v>49</v>
      </c>
      <c r="I1694" s="1" t="s">
        <v>28</v>
      </c>
      <c r="J1694" s="1" t="s">
        <v>29</v>
      </c>
      <c r="K1694" s="1" t="s">
        <v>134</v>
      </c>
      <c r="L1694" s="1" t="s">
        <v>59</v>
      </c>
      <c r="M1694" s="1" t="s">
        <v>1138</v>
      </c>
      <c r="N1694" s="1">
        <v>0.39</v>
      </c>
      <c r="O1694" s="1" t="s">
        <v>33</v>
      </c>
      <c r="P1694" s="1" t="s">
        <v>53</v>
      </c>
      <c r="Q1694" s="1" t="s">
        <v>154</v>
      </c>
      <c r="R1694" s="1" t="s">
        <v>2709</v>
      </c>
      <c r="S1694" s="1">
        <v>44870</v>
      </c>
      <c r="T1694" s="3">
        <v>42060</v>
      </c>
      <c r="U1694" s="3">
        <v>42062</v>
      </c>
      <c r="V1694" s="1">
        <v>10.798499999999999</v>
      </c>
      <c r="W1694" s="1">
        <v>6</v>
      </c>
      <c r="X1694" s="1">
        <v>15.65</v>
      </c>
      <c r="Y1694" s="4">
        <v>86547</v>
      </c>
    </row>
    <row r="1695" spans="1:25" ht="12.75" customHeight="1" x14ac:dyDescent="0.25">
      <c r="A1695" s="1">
        <v>23110</v>
      </c>
      <c r="B1695" s="1" t="s">
        <v>106</v>
      </c>
      <c r="C1695" s="1">
        <v>0.04</v>
      </c>
      <c r="D1695" s="1">
        <v>2.88</v>
      </c>
      <c r="E1695" s="1">
        <v>1.01</v>
      </c>
      <c r="F1695" s="1">
        <v>2980</v>
      </c>
      <c r="G1695" s="1" t="s">
        <v>2708</v>
      </c>
      <c r="H1695" s="1" t="s">
        <v>49</v>
      </c>
      <c r="I1695" s="1" t="s">
        <v>28</v>
      </c>
      <c r="J1695" s="1" t="s">
        <v>29</v>
      </c>
      <c r="K1695" s="1" t="s">
        <v>30</v>
      </c>
      <c r="L1695" s="1" t="s">
        <v>31</v>
      </c>
      <c r="M1695" s="1" t="s">
        <v>794</v>
      </c>
      <c r="N1695" s="1">
        <v>0.55000000000000004</v>
      </c>
      <c r="O1695" s="1" t="s">
        <v>33</v>
      </c>
      <c r="P1695" s="1" t="s">
        <v>53</v>
      </c>
      <c r="Q1695" s="1" t="s">
        <v>154</v>
      </c>
      <c r="R1695" s="1" t="s">
        <v>2709</v>
      </c>
      <c r="S1695" s="1">
        <v>44870</v>
      </c>
      <c r="T1695" s="3">
        <v>42154</v>
      </c>
      <c r="U1695" s="3">
        <v>42159</v>
      </c>
      <c r="V1695" s="1">
        <v>15.246</v>
      </c>
      <c r="W1695" s="1">
        <v>39</v>
      </c>
      <c r="X1695" s="1">
        <v>111.92</v>
      </c>
      <c r="Y1695" s="4">
        <v>86548</v>
      </c>
    </row>
    <row r="1696" spans="1:25" ht="12.75" customHeight="1" x14ac:dyDescent="0.25">
      <c r="A1696" s="1">
        <v>20816</v>
      </c>
      <c r="B1696" s="1" t="s">
        <v>47</v>
      </c>
      <c r="C1696" s="1">
        <v>0.09</v>
      </c>
      <c r="D1696" s="1">
        <v>100.98</v>
      </c>
      <c r="E1696" s="1">
        <v>35.840000000000003</v>
      </c>
      <c r="F1696" s="1">
        <v>2987</v>
      </c>
      <c r="G1696" s="1" t="s">
        <v>2710</v>
      </c>
      <c r="H1696" s="1" t="s">
        <v>39</v>
      </c>
      <c r="I1696" s="1" t="s">
        <v>40</v>
      </c>
      <c r="J1696" s="1" t="s">
        <v>41</v>
      </c>
      <c r="K1696" s="1" t="s">
        <v>191</v>
      </c>
      <c r="L1696" s="1" t="s">
        <v>121</v>
      </c>
      <c r="M1696" s="1" t="s">
        <v>260</v>
      </c>
      <c r="N1696" s="1">
        <v>0.62</v>
      </c>
      <c r="O1696" s="1" t="s">
        <v>33</v>
      </c>
      <c r="P1696" s="1" t="s">
        <v>61</v>
      </c>
      <c r="Q1696" s="1" t="s">
        <v>330</v>
      </c>
      <c r="R1696" s="1" t="s">
        <v>2711</v>
      </c>
      <c r="S1696" s="1">
        <v>50265</v>
      </c>
      <c r="T1696" s="3">
        <v>42183</v>
      </c>
      <c r="U1696" s="3">
        <v>42183</v>
      </c>
      <c r="V1696" s="1">
        <v>-103.624</v>
      </c>
      <c r="W1696" s="1">
        <v>17</v>
      </c>
      <c r="X1696" s="1">
        <v>1700.38</v>
      </c>
      <c r="Y1696" s="4">
        <v>91180</v>
      </c>
    </row>
    <row r="1697" spans="1:25" ht="12.75" customHeight="1" x14ac:dyDescent="0.25">
      <c r="A1697" s="1">
        <v>20817</v>
      </c>
      <c r="B1697" s="1" t="s">
        <v>47</v>
      </c>
      <c r="C1697" s="1">
        <v>0.1</v>
      </c>
      <c r="D1697" s="1">
        <v>5.78</v>
      </c>
      <c r="E1697" s="1">
        <v>7.96</v>
      </c>
      <c r="F1697" s="1">
        <v>2987</v>
      </c>
      <c r="G1697" s="1" t="s">
        <v>2710</v>
      </c>
      <c r="H1697" s="1" t="s">
        <v>49</v>
      </c>
      <c r="I1697" s="1" t="s">
        <v>40</v>
      </c>
      <c r="J1697" s="1" t="s">
        <v>29</v>
      </c>
      <c r="K1697" s="1" t="s">
        <v>93</v>
      </c>
      <c r="L1697" s="1" t="s">
        <v>59</v>
      </c>
      <c r="M1697" s="1" t="s">
        <v>2712</v>
      </c>
      <c r="N1697" s="1">
        <v>0.36</v>
      </c>
      <c r="O1697" s="1" t="s">
        <v>33</v>
      </c>
      <c r="P1697" s="1" t="s">
        <v>61</v>
      </c>
      <c r="Q1697" s="1" t="s">
        <v>330</v>
      </c>
      <c r="R1697" s="1" t="s">
        <v>2711</v>
      </c>
      <c r="S1697" s="1">
        <v>50265</v>
      </c>
      <c r="T1697" s="3">
        <v>42183</v>
      </c>
      <c r="U1697" s="3">
        <v>42183</v>
      </c>
      <c r="V1697" s="1">
        <v>-57.823999999999998</v>
      </c>
      <c r="W1697" s="1">
        <v>6</v>
      </c>
      <c r="X1697" s="1">
        <v>35.96</v>
      </c>
      <c r="Y1697" s="4">
        <v>91180</v>
      </c>
    </row>
    <row r="1698" spans="1:25" ht="12.75" customHeight="1" x14ac:dyDescent="0.25">
      <c r="A1698" s="1">
        <v>22473</v>
      </c>
      <c r="B1698" s="1" t="s">
        <v>106</v>
      </c>
      <c r="C1698" s="1">
        <v>0.05</v>
      </c>
      <c r="D1698" s="1">
        <v>70.97</v>
      </c>
      <c r="E1698" s="1">
        <v>3.5</v>
      </c>
      <c r="F1698" s="1">
        <v>2991</v>
      </c>
      <c r="G1698" s="1" t="s">
        <v>2713</v>
      </c>
      <c r="H1698" s="1" t="s">
        <v>49</v>
      </c>
      <c r="I1698" s="1" t="s">
        <v>40</v>
      </c>
      <c r="J1698" s="1" t="s">
        <v>29</v>
      </c>
      <c r="K1698" s="1" t="s">
        <v>257</v>
      </c>
      <c r="L1698" s="1" t="s">
        <v>59</v>
      </c>
      <c r="M1698" s="1" t="s">
        <v>672</v>
      </c>
      <c r="N1698" s="1">
        <v>0.59</v>
      </c>
      <c r="O1698" s="1" t="s">
        <v>33</v>
      </c>
      <c r="P1698" s="1" t="s">
        <v>61</v>
      </c>
      <c r="Q1698" s="1" t="s">
        <v>1858</v>
      </c>
      <c r="R1698" s="1" t="s">
        <v>2714</v>
      </c>
      <c r="S1698" s="1">
        <v>53402</v>
      </c>
      <c r="T1698" s="3">
        <v>42132</v>
      </c>
      <c r="U1698" s="3">
        <v>42137</v>
      </c>
      <c r="V1698" s="1">
        <v>18.218000000000018</v>
      </c>
      <c r="W1698" s="1">
        <v>2</v>
      </c>
      <c r="X1698" s="1">
        <v>141.59</v>
      </c>
      <c r="Y1698" s="4">
        <v>91466</v>
      </c>
    </row>
    <row r="1699" spans="1:25" ht="12.75" customHeight="1" x14ac:dyDescent="0.25">
      <c r="A1699" s="1">
        <v>22476</v>
      </c>
      <c r="B1699" s="1" t="s">
        <v>106</v>
      </c>
      <c r="C1699" s="1">
        <v>0</v>
      </c>
      <c r="D1699" s="1">
        <v>5.28</v>
      </c>
      <c r="E1699" s="1">
        <v>6.26</v>
      </c>
      <c r="F1699" s="1">
        <v>2992</v>
      </c>
      <c r="G1699" s="1" t="s">
        <v>2715</v>
      </c>
      <c r="H1699" s="1" t="s">
        <v>49</v>
      </c>
      <c r="I1699" s="1" t="s">
        <v>40</v>
      </c>
      <c r="J1699" s="1" t="s">
        <v>29</v>
      </c>
      <c r="K1699" s="1" t="s">
        <v>93</v>
      </c>
      <c r="L1699" s="1" t="s">
        <v>59</v>
      </c>
      <c r="M1699" s="1" t="s">
        <v>1363</v>
      </c>
      <c r="N1699" s="1">
        <v>0.4</v>
      </c>
      <c r="O1699" s="1" t="s">
        <v>33</v>
      </c>
      <c r="P1699" s="1" t="s">
        <v>61</v>
      </c>
      <c r="Q1699" s="1" t="s">
        <v>1858</v>
      </c>
      <c r="R1699" s="1" t="s">
        <v>2716</v>
      </c>
      <c r="S1699" s="1">
        <v>53081</v>
      </c>
      <c r="T1699" s="3">
        <v>42132</v>
      </c>
      <c r="U1699" s="3">
        <v>42139</v>
      </c>
      <c r="V1699" s="1">
        <v>25.058000000000035</v>
      </c>
      <c r="W1699" s="1">
        <v>36</v>
      </c>
      <c r="X1699" s="1">
        <v>203.05</v>
      </c>
      <c r="Y1699" s="4">
        <v>91466</v>
      </c>
    </row>
    <row r="1700" spans="1:25" ht="12.75" customHeight="1" x14ac:dyDescent="0.25">
      <c r="A1700" s="1">
        <v>20891</v>
      </c>
      <c r="B1700" s="1" t="s">
        <v>37</v>
      </c>
      <c r="C1700" s="1">
        <v>0.03</v>
      </c>
      <c r="D1700" s="1">
        <v>10.98</v>
      </c>
      <c r="E1700" s="1">
        <v>3.37</v>
      </c>
      <c r="F1700" s="1">
        <v>2999</v>
      </c>
      <c r="G1700" s="1" t="s">
        <v>2717</v>
      </c>
      <c r="H1700" s="1" t="s">
        <v>49</v>
      </c>
      <c r="I1700" s="1" t="s">
        <v>114</v>
      </c>
      <c r="J1700" s="1" t="s">
        <v>29</v>
      </c>
      <c r="K1700" s="1" t="s">
        <v>174</v>
      </c>
      <c r="L1700" s="1" t="s">
        <v>51</v>
      </c>
      <c r="M1700" s="1" t="s">
        <v>225</v>
      </c>
      <c r="N1700" s="1">
        <v>0.56999999999999995</v>
      </c>
      <c r="O1700" s="1" t="s">
        <v>33</v>
      </c>
      <c r="P1700" s="1" t="s">
        <v>61</v>
      </c>
      <c r="Q1700" s="1" t="s">
        <v>300</v>
      </c>
      <c r="R1700" s="1" t="s">
        <v>2718</v>
      </c>
      <c r="S1700" s="1">
        <v>48237</v>
      </c>
      <c r="T1700" s="3">
        <v>42104</v>
      </c>
      <c r="U1700" s="3">
        <v>42105</v>
      </c>
      <c r="V1700" s="1">
        <v>11.82</v>
      </c>
      <c r="W1700" s="1">
        <v>5</v>
      </c>
      <c r="X1700" s="1">
        <v>56.19</v>
      </c>
      <c r="Y1700" s="4">
        <v>87041</v>
      </c>
    </row>
    <row r="1701" spans="1:25" ht="12.75" customHeight="1" x14ac:dyDescent="0.25">
      <c r="A1701" s="1">
        <v>21499</v>
      </c>
      <c r="B1701" s="1" t="s">
        <v>106</v>
      </c>
      <c r="C1701" s="1">
        <v>0.01</v>
      </c>
      <c r="D1701" s="1">
        <v>10.14</v>
      </c>
      <c r="E1701" s="1">
        <v>2.27</v>
      </c>
      <c r="F1701" s="1">
        <v>3000</v>
      </c>
      <c r="G1701" s="1" t="s">
        <v>2719</v>
      </c>
      <c r="H1701" s="1" t="s">
        <v>49</v>
      </c>
      <c r="I1701" s="1" t="s">
        <v>114</v>
      </c>
      <c r="J1701" s="1" t="s">
        <v>29</v>
      </c>
      <c r="K1701" s="1" t="s">
        <v>93</v>
      </c>
      <c r="L1701" s="1" t="s">
        <v>31</v>
      </c>
      <c r="M1701" s="1" t="s">
        <v>270</v>
      </c>
      <c r="N1701" s="1">
        <v>0.36</v>
      </c>
      <c r="O1701" s="1" t="s">
        <v>33</v>
      </c>
      <c r="P1701" s="1" t="s">
        <v>61</v>
      </c>
      <c r="Q1701" s="1" t="s">
        <v>300</v>
      </c>
      <c r="R1701" s="1" t="s">
        <v>2720</v>
      </c>
      <c r="S1701" s="1">
        <v>48342</v>
      </c>
      <c r="T1701" s="3">
        <v>42030</v>
      </c>
      <c r="U1701" s="3">
        <v>42032</v>
      </c>
      <c r="V1701" s="1">
        <v>28.151999999999997</v>
      </c>
      <c r="W1701" s="1">
        <v>4</v>
      </c>
      <c r="X1701" s="1">
        <v>40.799999999999997</v>
      </c>
      <c r="Y1701" s="4">
        <v>87042</v>
      </c>
    </row>
    <row r="1702" spans="1:25" ht="12.75" customHeight="1" x14ac:dyDescent="0.25">
      <c r="A1702" s="1">
        <v>23836</v>
      </c>
      <c r="B1702" s="1" t="s">
        <v>37</v>
      </c>
      <c r="C1702" s="1">
        <v>0.03</v>
      </c>
      <c r="D1702" s="1">
        <v>5.4</v>
      </c>
      <c r="E1702" s="1">
        <v>7.78</v>
      </c>
      <c r="F1702" s="1">
        <v>3001</v>
      </c>
      <c r="G1702" s="1" t="s">
        <v>2721</v>
      </c>
      <c r="H1702" s="1" t="s">
        <v>49</v>
      </c>
      <c r="I1702" s="1" t="s">
        <v>114</v>
      </c>
      <c r="J1702" s="1" t="s">
        <v>29</v>
      </c>
      <c r="K1702" s="1" t="s">
        <v>109</v>
      </c>
      <c r="L1702" s="1" t="s">
        <v>59</v>
      </c>
      <c r="M1702" s="1" t="s">
        <v>310</v>
      </c>
      <c r="N1702" s="1">
        <v>0.37</v>
      </c>
      <c r="O1702" s="1" t="s">
        <v>33</v>
      </c>
      <c r="P1702" s="1" t="s">
        <v>61</v>
      </c>
      <c r="Q1702" s="1" t="s">
        <v>300</v>
      </c>
      <c r="R1702" s="1" t="s">
        <v>2722</v>
      </c>
      <c r="S1702" s="1">
        <v>48060</v>
      </c>
      <c r="T1702" s="3">
        <v>42080</v>
      </c>
      <c r="U1702" s="3">
        <v>42082</v>
      </c>
      <c r="V1702" s="1">
        <v>-237.54400000000001</v>
      </c>
      <c r="W1702" s="1">
        <v>21</v>
      </c>
      <c r="X1702" s="1">
        <v>117.87</v>
      </c>
      <c r="Y1702" s="4">
        <v>87043</v>
      </c>
    </row>
    <row r="1703" spans="1:25" ht="12.75" customHeight="1" x14ac:dyDescent="0.25">
      <c r="A1703" s="1">
        <v>25282</v>
      </c>
      <c r="B1703" s="1" t="s">
        <v>56</v>
      </c>
      <c r="C1703" s="1">
        <v>0.03</v>
      </c>
      <c r="D1703" s="1">
        <v>85.99</v>
      </c>
      <c r="E1703" s="1">
        <v>0.99</v>
      </c>
      <c r="F1703" s="1">
        <v>3003</v>
      </c>
      <c r="G1703" s="1" t="s">
        <v>2723</v>
      </c>
      <c r="H1703" s="1" t="s">
        <v>49</v>
      </c>
      <c r="I1703" s="1" t="s">
        <v>40</v>
      </c>
      <c r="J1703" s="1" t="s">
        <v>77</v>
      </c>
      <c r="K1703" s="1" t="s">
        <v>78</v>
      </c>
      <c r="L1703" s="1" t="s">
        <v>31</v>
      </c>
      <c r="M1703" s="1" t="s">
        <v>417</v>
      </c>
      <c r="N1703" s="1">
        <v>0.55000000000000004</v>
      </c>
      <c r="O1703" s="1" t="s">
        <v>33</v>
      </c>
      <c r="P1703" s="1" t="s">
        <v>34</v>
      </c>
      <c r="Q1703" s="1" t="s">
        <v>1741</v>
      </c>
      <c r="R1703" s="1" t="s">
        <v>2724</v>
      </c>
      <c r="S1703" s="1">
        <v>83814</v>
      </c>
      <c r="T1703" s="3">
        <v>42068</v>
      </c>
      <c r="U1703" s="3">
        <v>42069</v>
      </c>
      <c r="V1703" s="1">
        <v>1037.1044999999999</v>
      </c>
      <c r="W1703" s="1">
        <v>20</v>
      </c>
      <c r="X1703" s="1">
        <v>1503.05</v>
      </c>
      <c r="Y1703" s="4">
        <v>91586</v>
      </c>
    </row>
    <row r="1704" spans="1:25" ht="12.75" customHeight="1" x14ac:dyDescent="0.25">
      <c r="A1704" s="1">
        <v>7664</v>
      </c>
      <c r="B1704" s="1" t="s">
        <v>106</v>
      </c>
      <c r="C1704" s="1">
        <v>0.08</v>
      </c>
      <c r="D1704" s="1">
        <v>6.48</v>
      </c>
      <c r="E1704" s="1">
        <v>6.81</v>
      </c>
      <c r="F1704" s="1">
        <v>3004</v>
      </c>
      <c r="G1704" s="1" t="s">
        <v>2725</v>
      </c>
      <c r="H1704" s="1" t="s">
        <v>49</v>
      </c>
      <c r="I1704" s="1" t="s">
        <v>28</v>
      </c>
      <c r="J1704" s="1" t="s">
        <v>29</v>
      </c>
      <c r="K1704" s="1" t="s">
        <v>93</v>
      </c>
      <c r="L1704" s="1" t="s">
        <v>59</v>
      </c>
      <c r="M1704" s="1" t="s">
        <v>2726</v>
      </c>
      <c r="N1704" s="1">
        <v>0.36</v>
      </c>
      <c r="O1704" s="1" t="s">
        <v>33</v>
      </c>
      <c r="P1704" s="1" t="s">
        <v>34</v>
      </c>
      <c r="Q1704" s="1" t="s">
        <v>45</v>
      </c>
      <c r="R1704" s="1" t="s">
        <v>663</v>
      </c>
      <c r="S1704" s="1">
        <v>90049</v>
      </c>
      <c r="T1704" s="3">
        <v>42045</v>
      </c>
      <c r="U1704" s="3">
        <v>42050</v>
      </c>
      <c r="V1704" s="1">
        <v>-94.59</v>
      </c>
      <c r="W1704" s="1">
        <v>58</v>
      </c>
      <c r="X1704" s="1">
        <v>382.33</v>
      </c>
      <c r="Y1704" s="4">
        <v>54949</v>
      </c>
    </row>
    <row r="1705" spans="1:25" ht="12.75" customHeight="1" x14ac:dyDescent="0.25">
      <c r="A1705" s="1">
        <v>7665</v>
      </c>
      <c r="B1705" s="1" t="s">
        <v>106</v>
      </c>
      <c r="C1705" s="1">
        <v>0.09</v>
      </c>
      <c r="D1705" s="1">
        <v>20.98</v>
      </c>
      <c r="E1705" s="1">
        <v>53.03</v>
      </c>
      <c r="F1705" s="1">
        <v>3004</v>
      </c>
      <c r="G1705" s="1" t="s">
        <v>2725</v>
      </c>
      <c r="H1705" s="1" t="s">
        <v>39</v>
      </c>
      <c r="I1705" s="1" t="s">
        <v>28</v>
      </c>
      <c r="J1705" s="1" t="s">
        <v>29</v>
      </c>
      <c r="K1705" s="1" t="s">
        <v>141</v>
      </c>
      <c r="L1705" s="1" t="s">
        <v>43</v>
      </c>
      <c r="M1705" s="1" t="s">
        <v>617</v>
      </c>
      <c r="N1705" s="1">
        <v>0.78</v>
      </c>
      <c r="O1705" s="1" t="s">
        <v>33</v>
      </c>
      <c r="P1705" s="1" t="s">
        <v>34</v>
      </c>
      <c r="Q1705" s="1" t="s">
        <v>45</v>
      </c>
      <c r="R1705" s="1" t="s">
        <v>663</v>
      </c>
      <c r="S1705" s="1">
        <v>90049</v>
      </c>
      <c r="T1705" s="3">
        <v>42045</v>
      </c>
      <c r="U1705" s="3">
        <v>42052</v>
      </c>
      <c r="V1705" s="1">
        <v>-293.74</v>
      </c>
      <c r="W1705" s="1">
        <v>13</v>
      </c>
      <c r="X1705" s="1">
        <v>356.61</v>
      </c>
      <c r="Y1705" s="4">
        <v>54949</v>
      </c>
    </row>
    <row r="1706" spans="1:25" ht="12.75" customHeight="1" x14ac:dyDescent="0.25">
      <c r="A1706" s="1">
        <v>23295</v>
      </c>
      <c r="B1706" s="1" t="s">
        <v>47</v>
      </c>
      <c r="C1706" s="1">
        <v>0.05</v>
      </c>
      <c r="D1706" s="1">
        <v>122.99</v>
      </c>
      <c r="E1706" s="1">
        <v>19.989999999999998</v>
      </c>
      <c r="F1706" s="1">
        <v>3005</v>
      </c>
      <c r="G1706" s="1" t="s">
        <v>2727</v>
      </c>
      <c r="H1706" s="1" t="s">
        <v>27</v>
      </c>
      <c r="I1706" s="1" t="s">
        <v>28</v>
      </c>
      <c r="J1706" s="1" t="s">
        <v>29</v>
      </c>
      <c r="K1706" s="1" t="s">
        <v>109</v>
      </c>
      <c r="L1706" s="1" t="s">
        <v>59</v>
      </c>
      <c r="M1706" s="1" t="s">
        <v>2243</v>
      </c>
      <c r="N1706" s="1">
        <v>0.37</v>
      </c>
      <c r="O1706" s="1" t="s">
        <v>33</v>
      </c>
      <c r="P1706" s="1" t="s">
        <v>34</v>
      </c>
      <c r="Q1706" s="1" t="s">
        <v>1741</v>
      </c>
      <c r="R1706" s="1" t="s">
        <v>2724</v>
      </c>
      <c r="S1706" s="1">
        <v>83814</v>
      </c>
      <c r="T1706" s="3">
        <v>42163</v>
      </c>
      <c r="U1706" s="3">
        <v>42166</v>
      </c>
      <c r="V1706" s="1">
        <v>1039.7540999999999</v>
      </c>
      <c r="W1706" s="1">
        <v>12</v>
      </c>
      <c r="X1706" s="1">
        <v>1506.89</v>
      </c>
      <c r="Y1706" s="4">
        <v>91389</v>
      </c>
    </row>
    <row r="1707" spans="1:25" ht="12.75" customHeight="1" x14ac:dyDescent="0.25">
      <c r="A1707" s="1">
        <v>25664</v>
      </c>
      <c r="B1707" s="1" t="s">
        <v>106</v>
      </c>
      <c r="C1707" s="1">
        <v>0.08</v>
      </c>
      <c r="D1707" s="1">
        <v>6.48</v>
      </c>
      <c r="E1707" s="1">
        <v>6.81</v>
      </c>
      <c r="F1707" s="1">
        <v>3006</v>
      </c>
      <c r="G1707" s="1" t="s">
        <v>2728</v>
      </c>
      <c r="H1707" s="1" t="s">
        <v>49</v>
      </c>
      <c r="I1707" s="1" t="s">
        <v>28</v>
      </c>
      <c r="J1707" s="1" t="s">
        <v>29</v>
      </c>
      <c r="K1707" s="1" t="s">
        <v>93</v>
      </c>
      <c r="L1707" s="1" t="s">
        <v>59</v>
      </c>
      <c r="M1707" s="1" t="s">
        <v>2726</v>
      </c>
      <c r="N1707" s="1">
        <v>0.36</v>
      </c>
      <c r="O1707" s="1" t="s">
        <v>33</v>
      </c>
      <c r="P1707" s="1" t="s">
        <v>34</v>
      </c>
      <c r="Q1707" s="1" t="s">
        <v>1741</v>
      </c>
      <c r="R1707" s="1" t="s">
        <v>2729</v>
      </c>
      <c r="S1707" s="1">
        <v>83402</v>
      </c>
      <c r="T1707" s="3">
        <v>42045</v>
      </c>
      <c r="U1707" s="3">
        <v>42050</v>
      </c>
      <c r="V1707" s="1">
        <v>-49.186800000000005</v>
      </c>
      <c r="W1707" s="1">
        <v>14</v>
      </c>
      <c r="X1707" s="1">
        <v>92.29</v>
      </c>
      <c r="Y1707" s="4">
        <v>91388</v>
      </c>
    </row>
    <row r="1708" spans="1:25" ht="12.75" customHeight="1" x14ac:dyDescent="0.25">
      <c r="A1708" s="1">
        <v>25665</v>
      </c>
      <c r="B1708" s="1" t="s">
        <v>106</v>
      </c>
      <c r="C1708" s="1">
        <v>0.09</v>
      </c>
      <c r="D1708" s="1">
        <v>20.98</v>
      </c>
      <c r="E1708" s="1">
        <v>53.03</v>
      </c>
      <c r="F1708" s="1">
        <v>3006</v>
      </c>
      <c r="G1708" s="1" t="s">
        <v>2728</v>
      </c>
      <c r="H1708" s="1" t="s">
        <v>39</v>
      </c>
      <c r="I1708" s="1" t="s">
        <v>28</v>
      </c>
      <c r="J1708" s="1" t="s">
        <v>29</v>
      </c>
      <c r="K1708" s="1" t="s">
        <v>141</v>
      </c>
      <c r="L1708" s="1" t="s">
        <v>43</v>
      </c>
      <c r="M1708" s="1" t="s">
        <v>617</v>
      </c>
      <c r="N1708" s="1">
        <v>0.78</v>
      </c>
      <c r="O1708" s="1" t="s">
        <v>33</v>
      </c>
      <c r="P1708" s="1" t="s">
        <v>34</v>
      </c>
      <c r="Q1708" s="1" t="s">
        <v>1741</v>
      </c>
      <c r="R1708" s="1" t="s">
        <v>2729</v>
      </c>
      <c r="S1708" s="1">
        <v>83402</v>
      </c>
      <c r="T1708" s="3">
        <v>42045</v>
      </c>
      <c r="U1708" s="3">
        <v>42052</v>
      </c>
      <c r="V1708" s="1">
        <v>-152.7448</v>
      </c>
      <c r="W1708" s="1">
        <v>3</v>
      </c>
      <c r="X1708" s="1">
        <v>82.29</v>
      </c>
      <c r="Y1708" s="4">
        <v>91388</v>
      </c>
    </row>
    <row r="1709" spans="1:25" ht="12.75" customHeight="1" x14ac:dyDescent="0.25">
      <c r="A1709" s="1">
        <v>23627</v>
      </c>
      <c r="B1709" s="1" t="s">
        <v>47</v>
      </c>
      <c r="C1709" s="1">
        <v>0.05</v>
      </c>
      <c r="D1709" s="1">
        <v>9.99</v>
      </c>
      <c r="E1709" s="1">
        <v>4.78</v>
      </c>
      <c r="F1709" s="1">
        <v>3008</v>
      </c>
      <c r="G1709" s="1" t="s">
        <v>2730</v>
      </c>
      <c r="H1709" s="1" t="s">
        <v>49</v>
      </c>
      <c r="I1709" s="1" t="s">
        <v>40</v>
      </c>
      <c r="J1709" s="1" t="s">
        <v>29</v>
      </c>
      <c r="K1709" s="1" t="s">
        <v>93</v>
      </c>
      <c r="L1709" s="1" t="s">
        <v>59</v>
      </c>
      <c r="M1709" s="1" t="s">
        <v>1811</v>
      </c>
      <c r="N1709" s="1">
        <v>0.4</v>
      </c>
      <c r="O1709" s="1" t="s">
        <v>33</v>
      </c>
      <c r="P1709" s="1" t="s">
        <v>61</v>
      </c>
      <c r="Q1709" s="1" t="s">
        <v>62</v>
      </c>
      <c r="R1709" s="1" t="s">
        <v>2731</v>
      </c>
      <c r="S1709" s="1">
        <v>55343</v>
      </c>
      <c r="T1709" s="3">
        <v>42069</v>
      </c>
      <c r="U1709" s="3">
        <v>42070</v>
      </c>
      <c r="V1709" s="1">
        <v>41.3</v>
      </c>
      <c r="W1709" s="1">
        <v>20</v>
      </c>
      <c r="X1709" s="1">
        <v>203.37</v>
      </c>
      <c r="Y1709" s="4">
        <v>89414</v>
      </c>
    </row>
    <row r="1710" spans="1:25" ht="12.75" customHeight="1" x14ac:dyDescent="0.25">
      <c r="A1710" s="1">
        <v>24908</v>
      </c>
      <c r="B1710" s="1" t="s">
        <v>25</v>
      </c>
      <c r="C1710" s="1">
        <v>0.01</v>
      </c>
      <c r="D1710" s="1">
        <v>12.28</v>
      </c>
      <c r="E1710" s="1">
        <v>6.47</v>
      </c>
      <c r="F1710" s="1">
        <v>3008</v>
      </c>
      <c r="G1710" s="1" t="s">
        <v>2730</v>
      </c>
      <c r="H1710" s="1" t="s">
        <v>49</v>
      </c>
      <c r="I1710" s="1" t="s">
        <v>40</v>
      </c>
      <c r="J1710" s="1" t="s">
        <v>29</v>
      </c>
      <c r="K1710" s="1" t="s">
        <v>93</v>
      </c>
      <c r="L1710" s="1" t="s">
        <v>59</v>
      </c>
      <c r="M1710" s="1" t="s">
        <v>2732</v>
      </c>
      <c r="N1710" s="1">
        <v>0.38</v>
      </c>
      <c r="O1710" s="1" t="s">
        <v>33</v>
      </c>
      <c r="P1710" s="1" t="s">
        <v>61</v>
      </c>
      <c r="Q1710" s="1" t="s">
        <v>62</v>
      </c>
      <c r="R1710" s="1" t="s">
        <v>2731</v>
      </c>
      <c r="S1710" s="1">
        <v>55343</v>
      </c>
      <c r="T1710" s="3">
        <v>42166</v>
      </c>
      <c r="U1710" s="3">
        <v>42167</v>
      </c>
      <c r="V1710" s="1">
        <v>47.61</v>
      </c>
      <c r="W1710" s="1">
        <v>12</v>
      </c>
      <c r="X1710" s="1">
        <v>160.66</v>
      </c>
      <c r="Y1710" s="4">
        <v>89415</v>
      </c>
    </row>
    <row r="1711" spans="1:25" ht="12.75" customHeight="1" x14ac:dyDescent="0.25">
      <c r="A1711" s="1">
        <v>7898</v>
      </c>
      <c r="B1711" s="1" t="s">
        <v>47</v>
      </c>
      <c r="C1711" s="1">
        <v>0.03</v>
      </c>
      <c r="D1711" s="1">
        <v>5.98</v>
      </c>
      <c r="E1711" s="1">
        <v>5.35</v>
      </c>
      <c r="F1711" s="1">
        <v>3011</v>
      </c>
      <c r="G1711" s="1" t="s">
        <v>2733</v>
      </c>
      <c r="H1711" s="1" t="s">
        <v>49</v>
      </c>
      <c r="I1711" s="1" t="s">
        <v>28</v>
      </c>
      <c r="J1711" s="1" t="s">
        <v>29</v>
      </c>
      <c r="K1711" s="1" t="s">
        <v>93</v>
      </c>
      <c r="L1711" s="1" t="s">
        <v>59</v>
      </c>
      <c r="M1711" s="1" t="s">
        <v>1437</v>
      </c>
      <c r="N1711" s="1">
        <v>0.4</v>
      </c>
      <c r="O1711" s="1" t="s">
        <v>33</v>
      </c>
      <c r="P1711" s="1" t="s">
        <v>53</v>
      </c>
      <c r="Q1711" s="1" t="s">
        <v>193</v>
      </c>
      <c r="R1711" s="1" t="s">
        <v>194</v>
      </c>
      <c r="S1711" s="1">
        <v>2113</v>
      </c>
      <c r="T1711" s="3">
        <v>42152</v>
      </c>
      <c r="U1711" s="3">
        <v>42153</v>
      </c>
      <c r="V1711" s="1">
        <v>-23.5</v>
      </c>
      <c r="W1711" s="1">
        <v>16</v>
      </c>
      <c r="X1711" s="1">
        <v>107.08</v>
      </c>
      <c r="Y1711" s="4">
        <v>56486</v>
      </c>
    </row>
    <row r="1712" spans="1:25" ht="12.75" customHeight="1" x14ac:dyDescent="0.25">
      <c r="A1712" s="1">
        <v>1041</v>
      </c>
      <c r="B1712" s="1" t="s">
        <v>47</v>
      </c>
      <c r="C1712" s="1">
        <v>0.03</v>
      </c>
      <c r="D1712" s="1">
        <v>300.64999999999998</v>
      </c>
      <c r="E1712" s="1">
        <v>24.49</v>
      </c>
      <c r="F1712" s="1">
        <v>3011</v>
      </c>
      <c r="G1712" s="1" t="s">
        <v>2733</v>
      </c>
      <c r="H1712" s="1" t="s">
        <v>49</v>
      </c>
      <c r="I1712" s="1" t="s">
        <v>28</v>
      </c>
      <c r="J1712" s="1" t="s">
        <v>29</v>
      </c>
      <c r="K1712" s="1" t="s">
        <v>257</v>
      </c>
      <c r="L1712" s="1" t="s">
        <v>236</v>
      </c>
      <c r="M1712" s="1" t="s">
        <v>2734</v>
      </c>
      <c r="N1712" s="1">
        <v>0.52</v>
      </c>
      <c r="O1712" s="1" t="s">
        <v>33</v>
      </c>
      <c r="P1712" s="1" t="s">
        <v>53</v>
      </c>
      <c r="Q1712" s="1" t="s">
        <v>193</v>
      </c>
      <c r="R1712" s="1" t="s">
        <v>194</v>
      </c>
      <c r="S1712" s="1">
        <v>2113</v>
      </c>
      <c r="T1712" s="3">
        <v>42122</v>
      </c>
      <c r="U1712" s="3">
        <v>42124</v>
      </c>
      <c r="V1712" s="1">
        <v>1282.4959999999999</v>
      </c>
      <c r="W1712" s="1">
        <v>32</v>
      </c>
      <c r="X1712" s="1">
        <v>9705.4599999999991</v>
      </c>
      <c r="Y1712" s="4">
        <v>7623</v>
      </c>
    </row>
    <row r="1713" spans="1:25" ht="12.75" customHeight="1" x14ac:dyDescent="0.25">
      <c r="A1713" s="1">
        <v>1042</v>
      </c>
      <c r="B1713" s="1" t="s">
        <v>47</v>
      </c>
      <c r="C1713" s="1">
        <v>0.06</v>
      </c>
      <c r="D1713" s="1">
        <v>49.99</v>
      </c>
      <c r="E1713" s="1">
        <v>19.989999999999998</v>
      </c>
      <c r="F1713" s="1">
        <v>3011</v>
      </c>
      <c r="G1713" s="1" t="s">
        <v>2733</v>
      </c>
      <c r="H1713" s="1" t="s">
        <v>49</v>
      </c>
      <c r="I1713" s="1" t="s">
        <v>28</v>
      </c>
      <c r="J1713" s="1" t="s">
        <v>77</v>
      </c>
      <c r="K1713" s="1" t="s">
        <v>180</v>
      </c>
      <c r="L1713" s="1" t="s">
        <v>59</v>
      </c>
      <c r="M1713" s="1" t="s">
        <v>1731</v>
      </c>
      <c r="N1713" s="1">
        <v>0.45</v>
      </c>
      <c r="O1713" s="1" t="s">
        <v>33</v>
      </c>
      <c r="P1713" s="1" t="s">
        <v>53</v>
      </c>
      <c r="Q1713" s="1" t="s">
        <v>193</v>
      </c>
      <c r="R1713" s="1" t="s">
        <v>194</v>
      </c>
      <c r="S1713" s="1">
        <v>2113</v>
      </c>
      <c r="T1713" s="3">
        <v>42122</v>
      </c>
      <c r="U1713" s="3">
        <v>42124</v>
      </c>
      <c r="V1713" s="1">
        <v>17.2</v>
      </c>
      <c r="W1713" s="1">
        <v>67</v>
      </c>
      <c r="X1713" s="1">
        <v>3247.54</v>
      </c>
      <c r="Y1713" s="4">
        <v>7623</v>
      </c>
    </row>
    <row r="1714" spans="1:25" ht="12.75" customHeight="1" x14ac:dyDescent="0.25">
      <c r="A1714" s="1">
        <v>1043</v>
      </c>
      <c r="B1714" s="1" t="s">
        <v>47</v>
      </c>
      <c r="C1714" s="1">
        <v>0.1</v>
      </c>
      <c r="D1714" s="1">
        <v>104.85</v>
      </c>
      <c r="E1714" s="1">
        <v>4.6500000000000004</v>
      </c>
      <c r="F1714" s="1">
        <v>3011</v>
      </c>
      <c r="G1714" s="1" t="s">
        <v>2733</v>
      </c>
      <c r="H1714" s="1" t="s">
        <v>49</v>
      </c>
      <c r="I1714" s="1" t="s">
        <v>28</v>
      </c>
      <c r="J1714" s="1" t="s">
        <v>29</v>
      </c>
      <c r="K1714" s="1" t="s">
        <v>93</v>
      </c>
      <c r="L1714" s="1" t="s">
        <v>59</v>
      </c>
      <c r="M1714" s="1" t="s">
        <v>2735</v>
      </c>
      <c r="N1714" s="1">
        <v>0.37</v>
      </c>
      <c r="O1714" s="1" t="s">
        <v>33</v>
      </c>
      <c r="P1714" s="1" t="s">
        <v>53</v>
      </c>
      <c r="Q1714" s="1" t="s">
        <v>193</v>
      </c>
      <c r="R1714" s="1" t="s">
        <v>194</v>
      </c>
      <c r="S1714" s="1">
        <v>2113</v>
      </c>
      <c r="T1714" s="3">
        <v>42122</v>
      </c>
      <c r="U1714" s="3">
        <v>42123</v>
      </c>
      <c r="V1714" s="1">
        <v>1184.1200000000001</v>
      </c>
      <c r="W1714" s="1">
        <v>58</v>
      </c>
      <c r="X1714" s="1">
        <v>5582.63</v>
      </c>
      <c r="Y1714" s="4">
        <v>7623</v>
      </c>
    </row>
    <row r="1715" spans="1:25" ht="12.75" customHeight="1" x14ac:dyDescent="0.25">
      <c r="A1715" s="1">
        <v>19041</v>
      </c>
      <c r="B1715" s="1" t="s">
        <v>47</v>
      </c>
      <c r="C1715" s="1">
        <v>0.03</v>
      </c>
      <c r="D1715" s="1">
        <v>300.64999999999998</v>
      </c>
      <c r="E1715" s="1">
        <v>24.49</v>
      </c>
      <c r="F1715" s="1">
        <v>3012</v>
      </c>
      <c r="G1715" s="1" t="s">
        <v>2736</v>
      </c>
      <c r="H1715" s="1" t="s">
        <v>49</v>
      </c>
      <c r="I1715" s="1" t="s">
        <v>28</v>
      </c>
      <c r="J1715" s="1" t="s">
        <v>29</v>
      </c>
      <c r="K1715" s="1" t="s">
        <v>257</v>
      </c>
      <c r="L1715" s="1" t="s">
        <v>236</v>
      </c>
      <c r="M1715" s="1" t="s">
        <v>2734</v>
      </c>
      <c r="N1715" s="1">
        <v>0.52</v>
      </c>
      <c r="O1715" s="1" t="s">
        <v>33</v>
      </c>
      <c r="P1715" s="1" t="s">
        <v>53</v>
      </c>
      <c r="Q1715" s="1" t="s">
        <v>71</v>
      </c>
      <c r="R1715" s="1" t="s">
        <v>2737</v>
      </c>
      <c r="S1715" s="1">
        <v>14609</v>
      </c>
      <c r="T1715" s="3">
        <v>42122</v>
      </c>
      <c r="U1715" s="3">
        <v>42124</v>
      </c>
      <c r="V1715" s="1">
        <v>1474.8703999999998</v>
      </c>
      <c r="W1715" s="1">
        <v>8</v>
      </c>
      <c r="X1715" s="1">
        <v>2426.36</v>
      </c>
      <c r="Y1715" s="4">
        <v>86346</v>
      </c>
    </row>
    <row r="1716" spans="1:25" ht="12.75" customHeight="1" x14ac:dyDescent="0.25">
      <c r="A1716" s="1">
        <v>19042</v>
      </c>
      <c r="B1716" s="1" t="s">
        <v>47</v>
      </c>
      <c r="C1716" s="1">
        <v>0.06</v>
      </c>
      <c r="D1716" s="1">
        <v>49.99</v>
      </c>
      <c r="E1716" s="1">
        <v>19.989999999999998</v>
      </c>
      <c r="F1716" s="1">
        <v>3012</v>
      </c>
      <c r="G1716" s="1" t="s">
        <v>2736</v>
      </c>
      <c r="H1716" s="1" t="s">
        <v>49</v>
      </c>
      <c r="I1716" s="1" t="s">
        <v>28</v>
      </c>
      <c r="J1716" s="1" t="s">
        <v>77</v>
      </c>
      <c r="K1716" s="1" t="s">
        <v>180</v>
      </c>
      <c r="L1716" s="1" t="s">
        <v>59</v>
      </c>
      <c r="M1716" s="1" t="s">
        <v>1731</v>
      </c>
      <c r="N1716" s="1">
        <v>0.45</v>
      </c>
      <c r="O1716" s="1" t="s">
        <v>33</v>
      </c>
      <c r="P1716" s="1" t="s">
        <v>53</v>
      </c>
      <c r="Q1716" s="1" t="s">
        <v>71</v>
      </c>
      <c r="R1716" s="1" t="s">
        <v>2737</v>
      </c>
      <c r="S1716" s="1">
        <v>14609</v>
      </c>
      <c r="T1716" s="3">
        <v>42122</v>
      </c>
      <c r="U1716" s="3">
        <v>42124</v>
      </c>
      <c r="V1716" s="1">
        <v>19.78</v>
      </c>
      <c r="W1716" s="1">
        <v>17</v>
      </c>
      <c r="X1716" s="1">
        <v>824</v>
      </c>
      <c r="Y1716" s="4">
        <v>86346</v>
      </c>
    </row>
    <row r="1717" spans="1:25" ht="12.75" customHeight="1" x14ac:dyDescent="0.25">
      <c r="A1717" s="1">
        <v>19043</v>
      </c>
      <c r="B1717" s="1" t="s">
        <v>47</v>
      </c>
      <c r="C1717" s="1">
        <v>0.1</v>
      </c>
      <c r="D1717" s="1">
        <v>104.85</v>
      </c>
      <c r="E1717" s="1">
        <v>4.6500000000000004</v>
      </c>
      <c r="F1717" s="1">
        <v>3012</v>
      </c>
      <c r="G1717" s="1" t="s">
        <v>2736</v>
      </c>
      <c r="H1717" s="1" t="s">
        <v>49</v>
      </c>
      <c r="I1717" s="1" t="s">
        <v>28</v>
      </c>
      <c r="J1717" s="1" t="s">
        <v>29</v>
      </c>
      <c r="K1717" s="1" t="s">
        <v>93</v>
      </c>
      <c r="L1717" s="1" t="s">
        <v>59</v>
      </c>
      <c r="M1717" s="1" t="s">
        <v>2735</v>
      </c>
      <c r="N1717" s="1">
        <v>0.37</v>
      </c>
      <c r="O1717" s="1" t="s">
        <v>33</v>
      </c>
      <c r="P1717" s="1" t="s">
        <v>53</v>
      </c>
      <c r="Q1717" s="1" t="s">
        <v>71</v>
      </c>
      <c r="R1717" s="1" t="s">
        <v>2737</v>
      </c>
      <c r="S1717" s="1">
        <v>14609</v>
      </c>
      <c r="T1717" s="3">
        <v>42122</v>
      </c>
      <c r="U1717" s="3">
        <v>42123</v>
      </c>
      <c r="V1717" s="1">
        <v>929.7956999999999</v>
      </c>
      <c r="W1717" s="1">
        <v>14</v>
      </c>
      <c r="X1717" s="1">
        <v>1347.53</v>
      </c>
      <c r="Y1717" s="4">
        <v>86346</v>
      </c>
    </row>
    <row r="1718" spans="1:25" ht="12.75" customHeight="1" x14ac:dyDescent="0.25">
      <c r="A1718" s="1">
        <v>22064</v>
      </c>
      <c r="B1718" s="1" t="s">
        <v>47</v>
      </c>
      <c r="C1718" s="1">
        <v>0.01</v>
      </c>
      <c r="D1718" s="1">
        <v>5.58</v>
      </c>
      <c r="E1718" s="1">
        <v>5.3</v>
      </c>
      <c r="F1718" s="1">
        <v>3017</v>
      </c>
      <c r="G1718" s="1" t="s">
        <v>2738</v>
      </c>
      <c r="H1718" s="1" t="s">
        <v>49</v>
      </c>
      <c r="I1718" s="1" t="s">
        <v>28</v>
      </c>
      <c r="J1718" s="1" t="s">
        <v>29</v>
      </c>
      <c r="K1718" s="1" t="s">
        <v>69</v>
      </c>
      <c r="L1718" s="1" t="s">
        <v>59</v>
      </c>
      <c r="M1718" s="1" t="s">
        <v>377</v>
      </c>
      <c r="N1718" s="1">
        <v>0.35</v>
      </c>
      <c r="O1718" s="1" t="s">
        <v>33</v>
      </c>
      <c r="P1718" s="1" t="s">
        <v>34</v>
      </c>
      <c r="Q1718" s="1" t="s">
        <v>45</v>
      </c>
      <c r="R1718" s="1" t="s">
        <v>2739</v>
      </c>
      <c r="S1718" s="1">
        <v>92024</v>
      </c>
      <c r="T1718" s="3">
        <v>42013</v>
      </c>
      <c r="U1718" s="3">
        <v>42014</v>
      </c>
      <c r="V1718" s="1">
        <v>-7.25</v>
      </c>
      <c r="W1718" s="1">
        <v>1</v>
      </c>
      <c r="X1718" s="1">
        <v>11.16</v>
      </c>
      <c r="Y1718" s="4">
        <v>89071</v>
      </c>
    </row>
    <row r="1719" spans="1:25" ht="12.75" customHeight="1" x14ac:dyDescent="0.25">
      <c r="A1719" s="1">
        <v>22065</v>
      </c>
      <c r="B1719" s="1" t="s">
        <v>47</v>
      </c>
      <c r="C1719" s="1">
        <v>0.03</v>
      </c>
      <c r="D1719" s="1">
        <v>3.98</v>
      </c>
      <c r="E1719" s="1">
        <v>0.7</v>
      </c>
      <c r="F1719" s="1">
        <v>3017</v>
      </c>
      <c r="G1719" s="1" t="s">
        <v>2738</v>
      </c>
      <c r="H1719" s="1" t="s">
        <v>49</v>
      </c>
      <c r="I1719" s="1" t="s">
        <v>28</v>
      </c>
      <c r="J1719" s="1" t="s">
        <v>29</v>
      </c>
      <c r="K1719" s="1" t="s">
        <v>30</v>
      </c>
      <c r="L1719" s="1" t="s">
        <v>31</v>
      </c>
      <c r="M1719" s="1" t="s">
        <v>2740</v>
      </c>
      <c r="N1719" s="1">
        <v>0.52</v>
      </c>
      <c r="O1719" s="1" t="s">
        <v>33</v>
      </c>
      <c r="P1719" s="1" t="s">
        <v>34</v>
      </c>
      <c r="Q1719" s="1" t="s">
        <v>45</v>
      </c>
      <c r="R1719" s="1" t="s">
        <v>2739</v>
      </c>
      <c r="S1719" s="1">
        <v>92024</v>
      </c>
      <c r="T1719" s="3">
        <v>42013</v>
      </c>
      <c r="U1719" s="3">
        <v>42014</v>
      </c>
      <c r="V1719" s="1">
        <v>31.201799999999995</v>
      </c>
      <c r="W1719" s="1">
        <v>11</v>
      </c>
      <c r="X1719" s="1">
        <v>45.22</v>
      </c>
      <c r="Y1719" s="4">
        <v>89071</v>
      </c>
    </row>
    <row r="1720" spans="1:25" ht="12.75" customHeight="1" x14ac:dyDescent="0.25">
      <c r="A1720" s="1">
        <v>18950</v>
      </c>
      <c r="B1720" s="1" t="s">
        <v>106</v>
      </c>
      <c r="C1720" s="1">
        <v>0.01</v>
      </c>
      <c r="D1720" s="1">
        <v>4.9800000000000004</v>
      </c>
      <c r="E1720" s="1">
        <v>4.75</v>
      </c>
      <c r="F1720" s="1">
        <v>3035</v>
      </c>
      <c r="G1720" s="1" t="s">
        <v>2741</v>
      </c>
      <c r="H1720" s="1" t="s">
        <v>49</v>
      </c>
      <c r="I1720" s="1" t="s">
        <v>40</v>
      </c>
      <c r="J1720" s="1" t="s">
        <v>29</v>
      </c>
      <c r="K1720" s="1" t="s">
        <v>93</v>
      </c>
      <c r="L1720" s="1" t="s">
        <v>59</v>
      </c>
      <c r="M1720" s="1" t="s">
        <v>2742</v>
      </c>
      <c r="N1720" s="1">
        <v>0.36</v>
      </c>
      <c r="O1720" s="1" t="s">
        <v>33</v>
      </c>
      <c r="P1720" s="1" t="s">
        <v>61</v>
      </c>
      <c r="Q1720" s="1" t="s">
        <v>178</v>
      </c>
      <c r="R1720" s="1" t="s">
        <v>2743</v>
      </c>
      <c r="S1720" s="1">
        <v>60148</v>
      </c>
      <c r="T1720" s="3">
        <v>42019</v>
      </c>
      <c r="U1720" s="3">
        <v>42024</v>
      </c>
      <c r="V1720" s="1">
        <v>-75.900400000000005</v>
      </c>
      <c r="W1720" s="1">
        <v>10</v>
      </c>
      <c r="X1720" s="1">
        <v>52.93</v>
      </c>
      <c r="Y1720" s="4">
        <v>89128</v>
      </c>
    </row>
    <row r="1721" spans="1:25" ht="12.75" customHeight="1" x14ac:dyDescent="0.25">
      <c r="A1721" s="1">
        <v>18951</v>
      </c>
      <c r="B1721" s="1" t="s">
        <v>106</v>
      </c>
      <c r="C1721" s="1">
        <v>0.04</v>
      </c>
      <c r="D1721" s="1">
        <v>6.35</v>
      </c>
      <c r="E1721" s="1">
        <v>1.02</v>
      </c>
      <c r="F1721" s="1">
        <v>3035</v>
      </c>
      <c r="G1721" s="1" t="s">
        <v>2741</v>
      </c>
      <c r="H1721" s="1" t="s">
        <v>49</v>
      </c>
      <c r="I1721" s="1" t="s">
        <v>40</v>
      </c>
      <c r="J1721" s="1" t="s">
        <v>29</v>
      </c>
      <c r="K1721" s="1" t="s">
        <v>93</v>
      </c>
      <c r="L1721" s="1" t="s">
        <v>31</v>
      </c>
      <c r="M1721" s="1" t="s">
        <v>887</v>
      </c>
      <c r="N1721" s="1">
        <v>0.39</v>
      </c>
      <c r="O1721" s="1" t="s">
        <v>33</v>
      </c>
      <c r="P1721" s="1" t="s">
        <v>61</v>
      </c>
      <c r="Q1721" s="1" t="s">
        <v>178</v>
      </c>
      <c r="R1721" s="1" t="s">
        <v>2743</v>
      </c>
      <c r="S1721" s="1">
        <v>60148</v>
      </c>
      <c r="T1721" s="3">
        <v>42019</v>
      </c>
      <c r="U1721" s="3">
        <v>42024</v>
      </c>
      <c r="V1721" s="1">
        <v>52.170899999999996</v>
      </c>
      <c r="W1721" s="1">
        <v>12</v>
      </c>
      <c r="X1721" s="1">
        <v>75.61</v>
      </c>
      <c r="Y1721" s="4">
        <v>89128</v>
      </c>
    </row>
    <row r="1722" spans="1:25" ht="12.75" customHeight="1" x14ac:dyDescent="0.25">
      <c r="A1722" s="1">
        <v>19849</v>
      </c>
      <c r="B1722" s="1" t="s">
        <v>37</v>
      </c>
      <c r="C1722" s="1">
        <v>0.02</v>
      </c>
      <c r="D1722" s="1">
        <v>12.99</v>
      </c>
      <c r="E1722" s="1">
        <v>14.37</v>
      </c>
      <c r="F1722" s="1">
        <v>3036</v>
      </c>
      <c r="G1722" s="1" t="s">
        <v>2744</v>
      </c>
      <c r="H1722" s="1" t="s">
        <v>49</v>
      </c>
      <c r="I1722" s="1" t="s">
        <v>40</v>
      </c>
      <c r="J1722" s="1" t="s">
        <v>41</v>
      </c>
      <c r="K1722" s="1" t="s">
        <v>50</v>
      </c>
      <c r="L1722" s="1" t="s">
        <v>236</v>
      </c>
      <c r="M1722" s="1" t="s">
        <v>568</v>
      </c>
      <c r="N1722" s="1">
        <v>0.73</v>
      </c>
      <c r="O1722" s="1" t="s">
        <v>33</v>
      </c>
      <c r="P1722" s="1" t="s">
        <v>61</v>
      </c>
      <c r="Q1722" s="1" t="s">
        <v>2659</v>
      </c>
      <c r="R1722" s="1" t="s">
        <v>2745</v>
      </c>
      <c r="S1722" s="1">
        <v>58554</v>
      </c>
      <c r="T1722" s="3">
        <v>42020</v>
      </c>
      <c r="U1722" s="3">
        <v>42022</v>
      </c>
      <c r="V1722" s="1">
        <v>-159.86000000000001</v>
      </c>
      <c r="W1722" s="1">
        <v>5</v>
      </c>
      <c r="X1722" s="1">
        <v>67.64</v>
      </c>
      <c r="Y1722" s="4">
        <v>89129</v>
      </c>
    </row>
    <row r="1723" spans="1:25" ht="12.75" customHeight="1" x14ac:dyDescent="0.25">
      <c r="A1723" s="1">
        <v>19850</v>
      </c>
      <c r="B1723" s="1" t="s">
        <v>37</v>
      </c>
      <c r="C1723" s="1">
        <v>0.05</v>
      </c>
      <c r="D1723" s="1">
        <v>35.44</v>
      </c>
      <c r="E1723" s="1">
        <v>7.5</v>
      </c>
      <c r="F1723" s="1">
        <v>3036</v>
      </c>
      <c r="G1723" s="1" t="s">
        <v>2744</v>
      </c>
      <c r="H1723" s="1" t="s">
        <v>49</v>
      </c>
      <c r="I1723" s="1" t="s">
        <v>40</v>
      </c>
      <c r="J1723" s="1" t="s">
        <v>29</v>
      </c>
      <c r="K1723" s="1" t="s">
        <v>93</v>
      </c>
      <c r="L1723" s="1" t="s">
        <v>59</v>
      </c>
      <c r="M1723" s="1" t="s">
        <v>2746</v>
      </c>
      <c r="N1723" s="1">
        <v>0.38</v>
      </c>
      <c r="O1723" s="1" t="s">
        <v>33</v>
      </c>
      <c r="P1723" s="1" t="s">
        <v>61</v>
      </c>
      <c r="Q1723" s="1" t="s">
        <v>2659</v>
      </c>
      <c r="R1723" s="1" t="s">
        <v>2745</v>
      </c>
      <c r="S1723" s="1">
        <v>58554</v>
      </c>
      <c r="T1723" s="3">
        <v>42020</v>
      </c>
      <c r="U1723" s="3">
        <v>42022</v>
      </c>
      <c r="V1723" s="1">
        <v>165.88979999999998</v>
      </c>
      <c r="W1723" s="1">
        <v>7</v>
      </c>
      <c r="X1723" s="1">
        <v>240.42</v>
      </c>
      <c r="Y1723" s="4">
        <v>89129</v>
      </c>
    </row>
    <row r="1724" spans="1:25" ht="12.75" customHeight="1" x14ac:dyDescent="0.25">
      <c r="A1724" s="1">
        <v>19851</v>
      </c>
      <c r="B1724" s="1" t="s">
        <v>37</v>
      </c>
      <c r="C1724" s="1">
        <v>0.02</v>
      </c>
      <c r="D1724" s="1">
        <v>12.98</v>
      </c>
      <c r="E1724" s="1">
        <v>3.14</v>
      </c>
      <c r="F1724" s="1">
        <v>3036</v>
      </c>
      <c r="G1724" s="1" t="s">
        <v>2744</v>
      </c>
      <c r="H1724" s="1" t="s">
        <v>49</v>
      </c>
      <c r="I1724" s="1" t="s">
        <v>40</v>
      </c>
      <c r="J1724" s="1" t="s">
        <v>29</v>
      </c>
      <c r="K1724" s="1" t="s">
        <v>174</v>
      </c>
      <c r="L1724" s="1" t="s">
        <v>51</v>
      </c>
      <c r="M1724" s="1" t="s">
        <v>175</v>
      </c>
      <c r="N1724" s="1">
        <v>0.6</v>
      </c>
      <c r="O1724" s="1" t="s">
        <v>33</v>
      </c>
      <c r="P1724" s="1" t="s">
        <v>61</v>
      </c>
      <c r="Q1724" s="1" t="s">
        <v>2659</v>
      </c>
      <c r="R1724" s="1" t="s">
        <v>2745</v>
      </c>
      <c r="S1724" s="1">
        <v>58554</v>
      </c>
      <c r="T1724" s="3">
        <v>42020</v>
      </c>
      <c r="U1724" s="3">
        <v>42023</v>
      </c>
      <c r="V1724" s="1">
        <v>75.010000000000005</v>
      </c>
      <c r="W1724" s="1">
        <v>14</v>
      </c>
      <c r="X1724" s="1">
        <v>184.4</v>
      </c>
      <c r="Y1724" s="4">
        <v>89129</v>
      </c>
    </row>
    <row r="1725" spans="1:25" ht="12.75" customHeight="1" x14ac:dyDescent="0.25">
      <c r="A1725" s="1">
        <v>22201</v>
      </c>
      <c r="B1725" s="1" t="s">
        <v>47</v>
      </c>
      <c r="C1725" s="1">
        <v>0.08</v>
      </c>
      <c r="D1725" s="1">
        <v>178.47</v>
      </c>
      <c r="E1725" s="1">
        <v>19.989999999999998</v>
      </c>
      <c r="F1725" s="1">
        <v>3036</v>
      </c>
      <c r="G1725" s="1" t="s">
        <v>2744</v>
      </c>
      <c r="H1725" s="1" t="s">
        <v>49</v>
      </c>
      <c r="I1725" s="1" t="s">
        <v>40</v>
      </c>
      <c r="J1725" s="1" t="s">
        <v>29</v>
      </c>
      <c r="K1725" s="1" t="s">
        <v>141</v>
      </c>
      <c r="L1725" s="1" t="s">
        <v>59</v>
      </c>
      <c r="M1725" s="1" t="s">
        <v>528</v>
      </c>
      <c r="N1725" s="1">
        <v>0.55000000000000004</v>
      </c>
      <c r="O1725" s="1" t="s">
        <v>33</v>
      </c>
      <c r="P1725" s="1" t="s">
        <v>61</v>
      </c>
      <c r="Q1725" s="1" t="s">
        <v>2659</v>
      </c>
      <c r="R1725" s="1" t="s">
        <v>2745</v>
      </c>
      <c r="S1725" s="1">
        <v>58554</v>
      </c>
      <c r="T1725" s="3">
        <v>42076</v>
      </c>
      <c r="U1725" s="3">
        <v>42079</v>
      </c>
      <c r="V1725" s="1">
        <v>2267.2199999999998</v>
      </c>
      <c r="W1725" s="1">
        <v>22</v>
      </c>
      <c r="X1725" s="1">
        <v>3802.01</v>
      </c>
      <c r="Y1725" s="4">
        <v>89130</v>
      </c>
    </row>
    <row r="1726" spans="1:25" ht="12.75" customHeight="1" x14ac:dyDescent="0.25">
      <c r="A1726" s="1">
        <v>19381</v>
      </c>
      <c r="B1726" s="1" t="s">
        <v>37</v>
      </c>
      <c r="C1726" s="1">
        <v>0.08</v>
      </c>
      <c r="D1726" s="1">
        <v>73.98</v>
      </c>
      <c r="E1726" s="1">
        <v>4</v>
      </c>
      <c r="F1726" s="1">
        <v>3041</v>
      </c>
      <c r="G1726" s="1" t="s">
        <v>2747</v>
      </c>
      <c r="H1726" s="1" t="s">
        <v>49</v>
      </c>
      <c r="I1726" s="1" t="s">
        <v>28</v>
      </c>
      <c r="J1726" s="1" t="s">
        <v>77</v>
      </c>
      <c r="K1726" s="1" t="s">
        <v>180</v>
      </c>
      <c r="L1726" s="1" t="s">
        <v>59</v>
      </c>
      <c r="M1726" s="1" t="s">
        <v>372</v>
      </c>
      <c r="N1726" s="1">
        <v>0.77</v>
      </c>
      <c r="O1726" s="1" t="s">
        <v>33</v>
      </c>
      <c r="P1726" s="1" t="s">
        <v>61</v>
      </c>
      <c r="Q1726" s="1" t="s">
        <v>183</v>
      </c>
      <c r="R1726" s="1" t="s">
        <v>2001</v>
      </c>
      <c r="S1726" s="1">
        <v>67846</v>
      </c>
      <c r="T1726" s="3">
        <v>42139</v>
      </c>
      <c r="U1726" s="3">
        <v>42142</v>
      </c>
      <c r="V1726" s="1">
        <v>97.159999999999926</v>
      </c>
      <c r="W1726" s="1">
        <v>17</v>
      </c>
      <c r="X1726" s="1">
        <v>1181.67</v>
      </c>
      <c r="Y1726" s="4">
        <v>86102</v>
      </c>
    </row>
    <row r="1727" spans="1:25" ht="12.75" customHeight="1" x14ac:dyDescent="0.25">
      <c r="A1727" s="1">
        <v>19382</v>
      </c>
      <c r="B1727" s="1" t="s">
        <v>37</v>
      </c>
      <c r="C1727" s="1">
        <v>0.02</v>
      </c>
      <c r="D1727" s="1">
        <v>3.68</v>
      </c>
      <c r="E1727" s="1">
        <v>1.32</v>
      </c>
      <c r="F1727" s="1">
        <v>3041</v>
      </c>
      <c r="G1727" s="1" t="s">
        <v>2747</v>
      </c>
      <c r="H1727" s="1" t="s">
        <v>49</v>
      </c>
      <c r="I1727" s="1" t="s">
        <v>28</v>
      </c>
      <c r="J1727" s="1" t="s">
        <v>29</v>
      </c>
      <c r="K1727" s="1" t="s">
        <v>174</v>
      </c>
      <c r="L1727" s="1" t="s">
        <v>31</v>
      </c>
      <c r="M1727" s="1" t="s">
        <v>839</v>
      </c>
      <c r="N1727" s="1">
        <v>0.83</v>
      </c>
      <c r="O1727" s="1" t="s">
        <v>33</v>
      </c>
      <c r="P1727" s="1" t="s">
        <v>61</v>
      </c>
      <c r="Q1727" s="1" t="s">
        <v>183</v>
      </c>
      <c r="R1727" s="1" t="s">
        <v>2001</v>
      </c>
      <c r="S1727" s="1">
        <v>67846</v>
      </c>
      <c r="T1727" s="3">
        <v>42139</v>
      </c>
      <c r="U1727" s="3">
        <v>42141</v>
      </c>
      <c r="V1727" s="1">
        <v>-20.65</v>
      </c>
      <c r="W1727" s="1">
        <v>8</v>
      </c>
      <c r="X1727" s="1">
        <v>29.93</v>
      </c>
      <c r="Y1727" s="4">
        <v>86102</v>
      </c>
    </row>
    <row r="1728" spans="1:25" ht="12.75" customHeight="1" x14ac:dyDescent="0.25">
      <c r="A1728" s="1">
        <v>20049</v>
      </c>
      <c r="B1728" s="1" t="s">
        <v>56</v>
      </c>
      <c r="C1728" s="1">
        <v>7.0000000000000007E-2</v>
      </c>
      <c r="D1728" s="1">
        <v>14.48</v>
      </c>
      <c r="E1728" s="1">
        <v>6.46</v>
      </c>
      <c r="F1728" s="1">
        <v>3042</v>
      </c>
      <c r="G1728" s="1" t="s">
        <v>2748</v>
      </c>
      <c r="H1728" s="1" t="s">
        <v>49</v>
      </c>
      <c r="I1728" s="1" t="s">
        <v>58</v>
      </c>
      <c r="J1728" s="1" t="s">
        <v>29</v>
      </c>
      <c r="K1728" s="1" t="s">
        <v>109</v>
      </c>
      <c r="L1728" s="1" t="s">
        <v>59</v>
      </c>
      <c r="M1728" s="1" t="s">
        <v>2749</v>
      </c>
      <c r="N1728" s="1">
        <v>0.38</v>
      </c>
      <c r="O1728" s="1" t="s">
        <v>33</v>
      </c>
      <c r="P1728" s="1" t="s">
        <v>61</v>
      </c>
      <c r="Q1728" s="1" t="s">
        <v>183</v>
      </c>
      <c r="R1728" s="1" t="s">
        <v>2750</v>
      </c>
      <c r="S1728" s="1">
        <v>67501</v>
      </c>
      <c r="T1728" s="3">
        <v>42039</v>
      </c>
      <c r="U1728" s="3">
        <v>42040</v>
      </c>
      <c r="V1728" s="1">
        <v>67.864000000000004</v>
      </c>
      <c r="W1728" s="1">
        <v>12</v>
      </c>
      <c r="X1728" s="1">
        <v>171.33</v>
      </c>
      <c r="Y1728" s="4">
        <v>86101</v>
      </c>
    </row>
    <row r="1729" spans="1:25" ht="12.75" customHeight="1" x14ac:dyDescent="0.25">
      <c r="A1729" s="1">
        <v>21475</v>
      </c>
      <c r="B1729" s="1" t="s">
        <v>25</v>
      </c>
      <c r="C1729" s="1">
        <v>0</v>
      </c>
      <c r="D1729" s="1">
        <v>6.48</v>
      </c>
      <c r="E1729" s="1">
        <v>5.19</v>
      </c>
      <c r="F1729" s="1">
        <v>3045</v>
      </c>
      <c r="G1729" s="1" t="s">
        <v>2751</v>
      </c>
      <c r="H1729" s="1" t="s">
        <v>49</v>
      </c>
      <c r="I1729" s="1" t="s">
        <v>58</v>
      </c>
      <c r="J1729" s="1" t="s">
        <v>29</v>
      </c>
      <c r="K1729" s="1" t="s">
        <v>93</v>
      </c>
      <c r="L1729" s="1" t="s">
        <v>59</v>
      </c>
      <c r="M1729" s="1" t="s">
        <v>2752</v>
      </c>
      <c r="N1729" s="1">
        <v>0.37</v>
      </c>
      <c r="O1729" s="1" t="s">
        <v>33</v>
      </c>
      <c r="P1729" s="1" t="s">
        <v>61</v>
      </c>
      <c r="Q1729" s="1" t="s">
        <v>183</v>
      </c>
      <c r="R1729" s="1" t="s">
        <v>2753</v>
      </c>
      <c r="S1729" s="1">
        <v>66048</v>
      </c>
      <c r="T1729" s="3">
        <v>42161</v>
      </c>
      <c r="U1729" s="3">
        <v>42162</v>
      </c>
      <c r="V1729" s="1">
        <v>-14.074999999999999</v>
      </c>
      <c r="W1729" s="1">
        <v>12</v>
      </c>
      <c r="X1729" s="1">
        <v>84.04</v>
      </c>
      <c r="Y1729" s="4">
        <v>86104</v>
      </c>
    </row>
    <row r="1730" spans="1:25" ht="12.75" customHeight="1" x14ac:dyDescent="0.25">
      <c r="A1730" s="1">
        <v>24415</v>
      </c>
      <c r="B1730" s="1" t="s">
        <v>25</v>
      </c>
      <c r="C1730" s="1">
        <v>0.05</v>
      </c>
      <c r="D1730" s="1">
        <v>120.98</v>
      </c>
      <c r="E1730" s="1">
        <v>30</v>
      </c>
      <c r="F1730" s="1">
        <v>3046</v>
      </c>
      <c r="G1730" s="1" t="s">
        <v>2754</v>
      </c>
      <c r="H1730" s="1" t="s">
        <v>39</v>
      </c>
      <c r="I1730" s="1" t="s">
        <v>58</v>
      </c>
      <c r="J1730" s="1" t="s">
        <v>41</v>
      </c>
      <c r="K1730" s="1" t="s">
        <v>42</v>
      </c>
      <c r="L1730" s="1" t="s">
        <v>43</v>
      </c>
      <c r="M1730" s="1" t="s">
        <v>1342</v>
      </c>
      <c r="N1730" s="1">
        <v>0.64</v>
      </c>
      <c r="O1730" s="1" t="s">
        <v>33</v>
      </c>
      <c r="P1730" s="1" t="s">
        <v>61</v>
      </c>
      <c r="Q1730" s="1" t="s">
        <v>183</v>
      </c>
      <c r="R1730" s="1" t="s">
        <v>2755</v>
      </c>
      <c r="S1730" s="1">
        <v>66209</v>
      </c>
      <c r="T1730" s="3">
        <v>42047</v>
      </c>
      <c r="U1730" s="3">
        <v>42049</v>
      </c>
      <c r="V1730" s="1">
        <v>-78.759200000000007</v>
      </c>
      <c r="W1730" s="1">
        <v>2</v>
      </c>
      <c r="X1730" s="1">
        <v>251.06</v>
      </c>
      <c r="Y1730" s="4">
        <v>86103</v>
      </c>
    </row>
    <row r="1731" spans="1:25" ht="12.75" customHeight="1" x14ac:dyDescent="0.25">
      <c r="A1731" s="1">
        <v>23188</v>
      </c>
      <c r="B1731" s="1" t="s">
        <v>25</v>
      </c>
      <c r="C1731" s="1">
        <v>0.06</v>
      </c>
      <c r="D1731" s="1">
        <v>276.2</v>
      </c>
      <c r="E1731" s="1">
        <v>24.49</v>
      </c>
      <c r="F1731" s="1">
        <v>3048</v>
      </c>
      <c r="G1731" s="1" t="s">
        <v>2756</v>
      </c>
      <c r="H1731" s="1" t="s">
        <v>27</v>
      </c>
      <c r="I1731" s="1" t="s">
        <v>28</v>
      </c>
      <c r="J1731" s="1" t="s">
        <v>41</v>
      </c>
      <c r="K1731" s="1" t="s">
        <v>42</v>
      </c>
      <c r="L1731" s="1" t="s">
        <v>236</v>
      </c>
      <c r="M1731" s="1" t="s">
        <v>438</v>
      </c>
      <c r="N1731" s="1"/>
      <c r="O1731" s="1" t="s">
        <v>33</v>
      </c>
      <c r="P1731" s="1" t="s">
        <v>34</v>
      </c>
      <c r="Q1731" s="1" t="s">
        <v>45</v>
      </c>
      <c r="R1731" s="1" t="s">
        <v>2757</v>
      </c>
      <c r="S1731" s="1">
        <v>94704</v>
      </c>
      <c r="T1731" s="3">
        <v>42068</v>
      </c>
      <c r="U1731" s="3">
        <v>42070</v>
      </c>
      <c r="V1731" s="1">
        <v>1167.3800000000001</v>
      </c>
      <c r="W1731" s="1">
        <v>10</v>
      </c>
      <c r="X1731" s="1">
        <v>2610.56</v>
      </c>
      <c r="Y1731" s="4">
        <v>89789</v>
      </c>
    </row>
    <row r="1732" spans="1:25" ht="12.75" customHeight="1" x14ac:dyDescent="0.25">
      <c r="A1732" s="1">
        <v>25904</v>
      </c>
      <c r="B1732" s="1" t="s">
        <v>56</v>
      </c>
      <c r="C1732" s="1">
        <v>0.06</v>
      </c>
      <c r="D1732" s="1">
        <v>125.99</v>
      </c>
      <c r="E1732" s="1">
        <v>2.5</v>
      </c>
      <c r="F1732" s="1">
        <v>3053</v>
      </c>
      <c r="G1732" s="1" t="s">
        <v>2758</v>
      </c>
      <c r="H1732" s="1" t="s">
        <v>49</v>
      </c>
      <c r="I1732" s="1" t="s">
        <v>28</v>
      </c>
      <c r="J1732" s="1" t="s">
        <v>77</v>
      </c>
      <c r="K1732" s="1" t="s">
        <v>78</v>
      </c>
      <c r="L1732" s="1" t="s">
        <v>59</v>
      </c>
      <c r="M1732" s="1" t="s">
        <v>1148</v>
      </c>
      <c r="N1732" s="1">
        <v>0.6</v>
      </c>
      <c r="O1732" s="1" t="s">
        <v>33</v>
      </c>
      <c r="P1732" s="1" t="s">
        <v>136</v>
      </c>
      <c r="Q1732" s="1" t="s">
        <v>613</v>
      </c>
      <c r="R1732" s="1" t="s">
        <v>319</v>
      </c>
      <c r="S1732" s="1">
        <v>42071</v>
      </c>
      <c r="T1732" s="3">
        <v>42038</v>
      </c>
      <c r="U1732" s="3">
        <v>42040</v>
      </c>
      <c r="V1732" s="1">
        <v>402.06599999999997</v>
      </c>
      <c r="W1732" s="1">
        <v>11</v>
      </c>
      <c r="X1732" s="1">
        <v>1173.76</v>
      </c>
      <c r="Y1732" s="4">
        <v>86662</v>
      </c>
    </row>
    <row r="1733" spans="1:25" ht="12.75" customHeight="1" x14ac:dyDescent="0.25">
      <c r="A1733" s="1">
        <v>20516</v>
      </c>
      <c r="B1733" s="1" t="s">
        <v>56</v>
      </c>
      <c r="C1733" s="1">
        <v>7.0000000000000007E-2</v>
      </c>
      <c r="D1733" s="1">
        <v>8.33</v>
      </c>
      <c r="E1733" s="1">
        <v>1.99</v>
      </c>
      <c r="F1733" s="1">
        <v>3063</v>
      </c>
      <c r="G1733" s="1" t="s">
        <v>2759</v>
      </c>
      <c r="H1733" s="1" t="s">
        <v>49</v>
      </c>
      <c r="I1733" s="1" t="s">
        <v>114</v>
      </c>
      <c r="J1733" s="1" t="s">
        <v>77</v>
      </c>
      <c r="K1733" s="1" t="s">
        <v>180</v>
      </c>
      <c r="L1733" s="1" t="s">
        <v>51</v>
      </c>
      <c r="M1733" s="1" t="s">
        <v>414</v>
      </c>
      <c r="N1733" s="1">
        <v>0.52</v>
      </c>
      <c r="O1733" s="1" t="s">
        <v>33</v>
      </c>
      <c r="P1733" s="1" t="s">
        <v>34</v>
      </c>
      <c r="Q1733" s="1" t="s">
        <v>35</v>
      </c>
      <c r="R1733" s="1" t="s">
        <v>2760</v>
      </c>
      <c r="S1733" s="1">
        <v>98034</v>
      </c>
      <c r="T1733" s="3">
        <v>42061</v>
      </c>
      <c r="U1733" s="3">
        <v>42063</v>
      </c>
      <c r="V1733" s="1">
        <v>11.95</v>
      </c>
      <c r="W1733" s="1">
        <v>6</v>
      </c>
      <c r="X1733" s="1">
        <v>50.28</v>
      </c>
      <c r="Y1733" s="4">
        <v>88447</v>
      </c>
    </row>
    <row r="1734" spans="1:25" ht="12.75" customHeight="1" x14ac:dyDescent="0.25">
      <c r="A1734" s="1">
        <v>20517</v>
      </c>
      <c r="B1734" s="1" t="s">
        <v>56</v>
      </c>
      <c r="C1734" s="1">
        <v>0.03</v>
      </c>
      <c r="D1734" s="1">
        <v>499.99</v>
      </c>
      <c r="E1734" s="1">
        <v>24.49</v>
      </c>
      <c r="F1734" s="1">
        <v>3063</v>
      </c>
      <c r="G1734" s="1" t="s">
        <v>2759</v>
      </c>
      <c r="H1734" s="1" t="s">
        <v>49</v>
      </c>
      <c r="I1734" s="1" t="s">
        <v>114</v>
      </c>
      <c r="J1734" s="1" t="s">
        <v>77</v>
      </c>
      <c r="K1734" s="1" t="s">
        <v>587</v>
      </c>
      <c r="L1734" s="1" t="s">
        <v>236</v>
      </c>
      <c r="M1734" s="1" t="s">
        <v>2761</v>
      </c>
      <c r="N1734" s="1">
        <v>0.36</v>
      </c>
      <c r="O1734" s="1" t="s">
        <v>33</v>
      </c>
      <c r="P1734" s="1" t="s">
        <v>34</v>
      </c>
      <c r="Q1734" s="1" t="s">
        <v>35</v>
      </c>
      <c r="R1734" s="1" t="s">
        <v>2760</v>
      </c>
      <c r="S1734" s="1">
        <v>98034</v>
      </c>
      <c r="T1734" s="3">
        <v>42061</v>
      </c>
      <c r="U1734" s="3">
        <v>42062</v>
      </c>
      <c r="V1734" s="1">
        <v>1773.6104999999998</v>
      </c>
      <c r="W1734" s="1">
        <v>5</v>
      </c>
      <c r="X1734" s="1">
        <v>2570.4499999999998</v>
      </c>
      <c r="Y1734" s="4">
        <v>88447</v>
      </c>
    </row>
    <row r="1735" spans="1:25" ht="12.75" customHeight="1" x14ac:dyDescent="0.25">
      <c r="A1735" s="1">
        <v>19652</v>
      </c>
      <c r="B1735" s="1" t="s">
        <v>37</v>
      </c>
      <c r="C1735" s="1">
        <v>0.03</v>
      </c>
      <c r="D1735" s="1">
        <v>20.99</v>
      </c>
      <c r="E1735" s="1">
        <v>0.99</v>
      </c>
      <c r="F1735" s="1">
        <v>3063</v>
      </c>
      <c r="G1735" s="1" t="s">
        <v>2759</v>
      </c>
      <c r="H1735" s="1" t="s">
        <v>49</v>
      </c>
      <c r="I1735" s="1" t="s">
        <v>114</v>
      </c>
      <c r="J1735" s="1" t="s">
        <v>77</v>
      </c>
      <c r="K1735" s="1" t="s">
        <v>78</v>
      </c>
      <c r="L1735" s="1" t="s">
        <v>31</v>
      </c>
      <c r="M1735" s="1" t="s">
        <v>596</v>
      </c>
      <c r="N1735" s="1">
        <v>0.56999999999999995</v>
      </c>
      <c r="O1735" s="1" t="s">
        <v>33</v>
      </c>
      <c r="P1735" s="1" t="s">
        <v>34</v>
      </c>
      <c r="Q1735" s="1" t="s">
        <v>35</v>
      </c>
      <c r="R1735" s="1" t="s">
        <v>2760</v>
      </c>
      <c r="S1735" s="1">
        <v>98034</v>
      </c>
      <c r="T1735" s="3">
        <v>42148</v>
      </c>
      <c r="U1735" s="3">
        <v>42150</v>
      </c>
      <c r="V1735" s="1">
        <v>4.1822000000000052</v>
      </c>
      <c r="W1735" s="1">
        <v>9</v>
      </c>
      <c r="X1735" s="1">
        <v>158.87</v>
      </c>
      <c r="Y1735" s="4">
        <v>88449</v>
      </c>
    </row>
    <row r="1736" spans="1:25" ht="12.75" customHeight="1" x14ac:dyDescent="0.25">
      <c r="A1736" s="1">
        <v>23811</v>
      </c>
      <c r="B1736" s="1" t="s">
        <v>106</v>
      </c>
      <c r="C1736" s="1">
        <v>0.03</v>
      </c>
      <c r="D1736" s="1">
        <v>6.45</v>
      </c>
      <c r="E1736" s="1">
        <v>1.34</v>
      </c>
      <c r="F1736" s="1">
        <v>3064</v>
      </c>
      <c r="G1736" s="1" t="s">
        <v>2762</v>
      </c>
      <c r="H1736" s="1" t="s">
        <v>49</v>
      </c>
      <c r="I1736" s="1" t="s">
        <v>114</v>
      </c>
      <c r="J1736" s="1" t="s">
        <v>29</v>
      </c>
      <c r="K1736" s="1" t="s">
        <v>93</v>
      </c>
      <c r="L1736" s="1" t="s">
        <v>31</v>
      </c>
      <c r="M1736" s="1" t="s">
        <v>2763</v>
      </c>
      <c r="N1736" s="1">
        <v>0.36</v>
      </c>
      <c r="O1736" s="1" t="s">
        <v>33</v>
      </c>
      <c r="P1736" s="1" t="s">
        <v>34</v>
      </c>
      <c r="Q1736" s="1" t="s">
        <v>35</v>
      </c>
      <c r="R1736" s="1" t="s">
        <v>2764</v>
      </c>
      <c r="S1736" s="1">
        <v>98503</v>
      </c>
      <c r="T1736" s="3">
        <v>42018</v>
      </c>
      <c r="U1736" s="3">
        <v>42023</v>
      </c>
      <c r="V1736" s="1">
        <v>39.129899999999999</v>
      </c>
      <c r="W1736" s="1">
        <v>9</v>
      </c>
      <c r="X1736" s="1">
        <v>56.71</v>
      </c>
      <c r="Y1736" s="4">
        <v>88448</v>
      </c>
    </row>
    <row r="1737" spans="1:25" ht="12.75" customHeight="1" x14ac:dyDescent="0.25">
      <c r="A1737" s="1">
        <v>25239</v>
      </c>
      <c r="B1737" s="1" t="s">
        <v>37</v>
      </c>
      <c r="C1737" s="1">
        <v>0.06</v>
      </c>
      <c r="D1737" s="1">
        <v>355.98</v>
      </c>
      <c r="E1737" s="1">
        <v>58.92</v>
      </c>
      <c r="F1737" s="1">
        <v>3067</v>
      </c>
      <c r="G1737" s="1" t="s">
        <v>2765</v>
      </c>
      <c r="H1737" s="1" t="s">
        <v>39</v>
      </c>
      <c r="I1737" s="1" t="s">
        <v>114</v>
      </c>
      <c r="J1737" s="1" t="s">
        <v>41</v>
      </c>
      <c r="K1737" s="1" t="s">
        <v>42</v>
      </c>
      <c r="L1737" s="1" t="s">
        <v>43</v>
      </c>
      <c r="M1737" s="1" t="s">
        <v>1294</v>
      </c>
      <c r="N1737" s="1">
        <v>0.64</v>
      </c>
      <c r="O1737" s="1" t="s">
        <v>33</v>
      </c>
      <c r="P1737" s="1" t="s">
        <v>53</v>
      </c>
      <c r="Q1737" s="1" t="s">
        <v>154</v>
      </c>
      <c r="R1737" s="1" t="s">
        <v>2766</v>
      </c>
      <c r="S1737" s="1">
        <v>44515</v>
      </c>
      <c r="T1737" s="3">
        <v>42065</v>
      </c>
      <c r="U1737" s="3">
        <v>42066</v>
      </c>
      <c r="V1737" s="1">
        <v>1660.92</v>
      </c>
      <c r="W1737" s="1">
        <v>14</v>
      </c>
      <c r="X1737" s="1">
        <v>5086.08</v>
      </c>
      <c r="Y1737" s="4">
        <v>91376</v>
      </c>
    </row>
    <row r="1738" spans="1:25" ht="12.75" customHeight="1" x14ac:dyDescent="0.25">
      <c r="A1738" s="1">
        <v>21027</v>
      </c>
      <c r="B1738" s="1" t="s">
        <v>25</v>
      </c>
      <c r="C1738" s="1">
        <v>0.03</v>
      </c>
      <c r="D1738" s="1">
        <v>120.98</v>
      </c>
      <c r="E1738" s="1">
        <v>30</v>
      </c>
      <c r="F1738" s="1">
        <v>3069</v>
      </c>
      <c r="G1738" s="1" t="s">
        <v>2767</v>
      </c>
      <c r="H1738" s="1" t="s">
        <v>39</v>
      </c>
      <c r="I1738" s="1" t="s">
        <v>114</v>
      </c>
      <c r="J1738" s="1" t="s">
        <v>41</v>
      </c>
      <c r="K1738" s="1" t="s">
        <v>42</v>
      </c>
      <c r="L1738" s="1" t="s">
        <v>43</v>
      </c>
      <c r="M1738" s="1" t="s">
        <v>1342</v>
      </c>
      <c r="N1738" s="1">
        <v>0.64</v>
      </c>
      <c r="O1738" s="1" t="s">
        <v>33</v>
      </c>
      <c r="P1738" s="1" t="s">
        <v>61</v>
      </c>
      <c r="Q1738" s="1" t="s">
        <v>62</v>
      </c>
      <c r="R1738" s="1" t="s">
        <v>2768</v>
      </c>
      <c r="S1738" s="1">
        <v>55128</v>
      </c>
      <c r="T1738" s="3">
        <v>42156</v>
      </c>
      <c r="U1738" s="3">
        <v>42158</v>
      </c>
      <c r="V1738" s="1">
        <v>638.02800000000002</v>
      </c>
      <c r="W1738" s="1">
        <v>15</v>
      </c>
      <c r="X1738" s="1">
        <v>1894.45</v>
      </c>
      <c r="Y1738" s="4">
        <v>88191</v>
      </c>
    </row>
    <row r="1739" spans="1:25" ht="12.75" customHeight="1" x14ac:dyDescent="0.25">
      <c r="A1739" s="1">
        <v>21028</v>
      </c>
      <c r="B1739" s="1" t="s">
        <v>25</v>
      </c>
      <c r="C1739" s="1">
        <v>0.01</v>
      </c>
      <c r="D1739" s="1">
        <v>15.68</v>
      </c>
      <c r="E1739" s="1">
        <v>3.73</v>
      </c>
      <c r="F1739" s="1">
        <v>3069</v>
      </c>
      <c r="G1739" s="1" t="s">
        <v>2767</v>
      </c>
      <c r="H1739" s="1" t="s">
        <v>49</v>
      </c>
      <c r="I1739" s="1" t="s">
        <v>114</v>
      </c>
      <c r="J1739" s="1" t="s">
        <v>41</v>
      </c>
      <c r="K1739" s="1" t="s">
        <v>50</v>
      </c>
      <c r="L1739" s="1" t="s">
        <v>51</v>
      </c>
      <c r="M1739" s="1" t="s">
        <v>2380</v>
      </c>
      <c r="N1739" s="1">
        <v>0.46</v>
      </c>
      <c r="O1739" s="1" t="s">
        <v>33</v>
      </c>
      <c r="P1739" s="1" t="s">
        <v>61</v>
      </c>
      <c r="Q1739" s="1" t="s">
        <v>62</v>
      </c>
      <c r="R1739" s="1" t="s">
        <v>2768</v>
      </c>
      <c r="S1739" s="1">
        <v>55128</v>
      </c>
      <c r="T1739" s="3">
        <v>42156</v>
      </c>
      <c r="U1739" s="3">
        <v>42158</v>
      </c>
      <c r="V1739" s="1">
        <v>138.49679999999998</v>
      </c>
      <c r="W1739" s="1">
        <v>12</v>
      </c>
      <c r="X1739" s="1">
        <v>200.72</v>
      </c>
      <c r="Y1739" s="4">
        <v>88191</v>
      </c>
    </row>
    <row r="1740" spans="1:25" ht="12.75" customHeight="1" x14ac:dyDescent="0.25">
      <c r="A1740" s="1">
        <v>22213</v>
      </c>
      <c r="B1740" s="1" t="s">
        <v>47</v>
      </c>
      <c r="C1740" s="1">
        <v>0.09</v>
      </c>
      <c r="D1740" s="1">
        <v>1.82</v>
      </c>
      <c r="E1740" s="1">
        <v>0.83</v>
      </c>
      <c r="F1740" s="1">
        <v>3069</v>
      </c>
      <c r="G1740" s="1" t="s">
        <v>2767</v>
      </c>
      <c r="H1740" s="1" t="s">
        <v>49</v>
      </c>
      <c r="I1740" s="1" t="s">
        <v>114</v>
      </c>
      <c r="J1740" s="1" t="s">
        <v>29</v>
      </c>
      <c r="K1740" s="1" t="s">
        <v>30</v>
      </c>
      <c r="L1740" s="1" t="s">
        <v>31</v>
      </c>
      <c r="M1740" s="1" t="s">
        <v>2769</v>
      </c>
      <c r="N1740" s="1">
        <v>0.56999999999999995</v>
      </c>
      <c r="O1740" s="1" t="s">
        <v>33</v>
      </c>
      <c r="P1740" s="1" t="s">
        <v>61</v>
      </c>
      <c r="Q1740" s="1" t="s">
        <v>62</v>
      </c>
      <c r="R1740" s="1" t="s">
        <v>2768</v>
      </c>
      <c r="S1740" s="1">
        <v>55128</v>
      </c>
      <c r="T1740" s="3">
        <v>42049</v>
      </c>
      <c r="U1740" s="3">
        <v>42050</v>
      </c>
      <c r="V1740" s="1">
        <v>-6.734</v>
      </c>
      <c r="W1740" s="1">
        <v>22</v>
      </c>
      <c r="X1740" s="1">
        <v>36.82</v>
      </c>
      <c r="Y1740" s="4">
        <v>88192</v>
      </c>
    </row>
    <row r="1741" spans="1:25" ht="12.75" customHeight="1" x14ac:dyDescent="0.25">
      <c r="A1741" s="1">
        <v>2063</v>
      </c>
      <c r="B1741" s="1" t="s">
        <v>106</v>
      </c>
      <c r="C1741" s="1">
        <v>0.06</v>
      </c>
      <c r="D1741" s="1">
        <v>19.23</v>
      </c>
      <c r="E1741" s="1">
        <v>6.15</v>
      </c>
      <c r="F1741" s="1">
        <v>3075</v>
      </c>
      <c r="G1741" s="1" t="s">
        <v>2770</v>
      </c>
      <c r="H1741" s="1" t="s">
        <v>49</v>
      </c>
      <c r="I1741" s="1" t="s">
        <v>28</v>
      </c>
      <c r="J1741" s="1" t="s">
        <v>41</v>
      </c>
      <c r="K1741" s="1" t="s">
        <v>50</v>
      </c>
      <c r="L1741" s="1" t="s">
        <v>51</v>
      </c>
      <c r="M1741" s="1" t="s">
        <v>472</v>
      </c>
      <c r="N1741" s="1">
        <v>0.44</v>
      </c>
      <c r="O1741" s="1" t="s">
        <v>33</v>
      </c>
      <c r="P1741" s="1" t="s">
        <v>34</v>
      </c>
      <c r="Q1741" s="1" t="s">
        <v>45</v>
      </c>
      <c r="R1741" s="1" t="s">
        <v>663</v>
      </c>
      <c r="S1741" s="1">
        <v>90061</v>
      </c>
      <c r="T1741" s="3">
        <v>42063</v>
      </c>
      <c r="U1741" s="3">
        <v>42063</v>
      </c>
      <c r="V1741" s="1">
        <v>-25.38</v>
      </c>
      <c r="W1741" s="1">
        <v>4</v>
      </c>
      <c r="X1741" s="1">
        <v>84.6</v>
      </c>
      <c r="Y1741" s="4">
        <v>14756</v>
      </c>
    </row>
    <row r="1742" spans="1:25" ht="12.75" customHeight="1" x14ac:dyDescent="0.25">
      <c r="A1742" s="1">
        <v>19739</v>
      </c>
      <c r="B1742" s="1" t="s">
        <v>56</v>
      </c>
      <c r="C1742" s="1">
        <v>0</v>
      </c>
      <c r="D1742" s="1">
        <v>137.47999999999999</v>
      </c>
      <c r="E1742" s="1">
        <v>32.18</v>
      </c>
      <c r="F1742" s="1">
        <v>3076</v>
      </c>
      <c r="G1742" s="1" t="s">
        <v>2771</v>
      </c>
      <c r="H1742" s="1" t="s">
        <v>39</v>
      </c>
      <c r="I1742" s="1" t="s">
        <v>58</v>
      </c>
      <c r="J1742" s="1" t="s">
        <v>41</v>
      </c>
      <c r="K1742" s="1" t="s">
        <v>191</v>
      </c>
      <c r="L1742" s="1" t="s">
        <v>121</v>
      </c>
      <c r="M1742" s="1" t="s">
        <v>2772</v>
      </c>
      <c r="N1742" s="1">
        <v>0.78</v>
      </c>
      <c r="O1742" s="1" t="s">
        <v>33</v>
      </c>
      <c r="P1742" s="1" t="s">
        <v>53</v>
      </c>
      <c r="Q1742" s="1" t="s">
        <v>154</v>
      </c>
      <c r="R1742" s="1" t="s">
        <v>2773</v>
      </c>
      <c r="S1742" s="1">
        <v>44224</v>
      </c>
      <c r="T1742" s="3">
        <v>42011</v>
      </c>
      <c r="U1742" s="3">
        <v>42012</v>
      </c>
      <c r="V1742" s="1">
        <v>-203.27</v>
      </c>
      <c r="W1742" s="1">
        <v>2</v>
      </c>
      <c r="X1742" s="1">
        <v>296.75</v>
      </c>
      <c r="Y1742" s="4">
        <v>88241</v>
      </c>
    </row>
    <row r="1743" spans="1:25" ht="12.75" customHeight="1" x14ac:dyDescent="0.25">
      <c r="A1743" s="1">
        <v>23816</v>
      </c>
      <c r="B1743" s="1" t="s">
        <v>56</v>
      </c>
      <c r="C1743" s="1">
        <v>7.0000000000000007E-2</v>
      </c>
      <c r="D1743" s="1">
        <v>300.97000000000003</v>
      </c>
      <c r="E1743" s="1">
        <v>7.18</v>
      </c>
      <c r="F1743" s="1">
        <v>3077</v>
      </c>
      <c r="G1743" s="1" t="s">
        <v>2774</v>
      </c>
      <c r="H1743" s="1" t="s">
        <v>49</v>
      </c>
      <c r="I1743" s="1" t="s">
        <v>58</v>
      </c>
      <c r="J1743" s="1" t="s">
        <v>77</v>
      </c>
      <c r="K1743" s="1" t="s">
        <v>180</v>
      </c>
      <c r="L1743" s="1" t="s">
        <v>59</v>
      </c>
      <c r="M1743" s="1" t="s">
        <v>1089</v>
      </c>
      <c r="N1743" s="1">
        <v>0.48</v>
      </c>
      <c r="O1743" s="1" t="s">
        <v>33</v>
      </c>
      <c r="P1743" s="1" t="s">
        <v>53</v>
      </c>
      <c r="Q1743" s="1" t="s">
        <v>154</v>
      </c>
      <c r="R1743" s="1" t="s">
        <v>2775</v>
      </c>
      <c r="S1743" s="1">
        <v>44136</v>
      </c>
      <c r="T1743" s="3">
        <v>42131</v>
      </c>
      <c r="U1743" s="3">
        <v>42133</v>
      </c>
      <c r="V1743" s="1">
        <v>-807.59</v>
      </c>
      <c r="W1743" s="1">
        <v>2</v>
      </c>
      <c r="X1743" s="1">
        <v>582.20000000000005</v>
      </c>
      <c r="Y1743" s="4">
        <v>88239</v>
      </c>
    </row>
    <row r="1744" spans="1:25" ht="12.75" customHeight="1" x14ac:dyDescent="0.25">
      <c r="A1744" s="1">
        <v>25489</v>
      </c>
      <c r="B1744" s="1" t="s">
        <v>37</v>
      </c>
      <c r="C1744" s="1">
        <v>0.04</v>
      </c>
      <c r="D1744" s="1">
        <v>35.44</v>
      </c>
      <c r="E1744" s="1">
        <v>5.09</v>
      </c>
      <c r="F1744" s="1">
        <v>3078</v>
      </c>
      <c r="G1744" s="1" t="s">
        <v>2776</v>
      </c>
      <c r="H1744" s="1" t="s">
        <v>49</v>
      </c>
      <c r="I1744" s="1" t="s">
        <v>58</v>
      </c>
      <c r="J1744" s="1" t="s">
        <v>29</v>
      </c>
      <c r="K1744" s="1" t="s">
        <v>93</v>
      </c>
      <c r="L1744" s="1" t="s">
        <v>59</v>
      </c>
      <c r="M1744" s="1" t="s">
        <v>2777</v>
      </c>
      <c r="N1744" s="1">
        <v>0.38</v>
      </c>
      <c r="O1744" s="1" t="s">
        <v>33</v>
      </c>
      <c r="P1744" s="1" t="s">
        <v>53</v>
      </c>
      <c r="Q1744" s="1" t="s">
        <v>154</v>
      </c>
      <c r="R1744" s="1" t="s">
        <v>2778</v>
      </c>
      <c r="S1744" s="1">
        <v>43615</v>
      </c>
      <c r="T1744" s="3">
        <v>42166</v>
      </c>
      <c r="U1744" s="3">
        <v>42166</v>
      </c>
      <c r="V1744" s="1">
        <v>118.6317</v>
      </c>
      <c r="W1744" s="1">
        <v>5</v>
      </c>
      <c r="X1744" s="1">
        <v>171.93</v>
      </c>
      <c r="Y1744" s="4">
        <v>88240</v>
      </c>
    </row>
    <row r="1745" spans="1:25" ht="12.75" customHeight="1" x14ac:dyDescent="0.25">
      <c r="A1745" s="1">
        <v>25490</v>
      </c>
      <c r="B1745" s="1" t="s">
        <v>37</v>
      </c>
      <c r="C1745" s="1">
        <v>0.08</v>
      </c>
      <c r="D1745" s="1">
        <v>3.98</v>
      </c>
      <c r="E1745" s="1">
        <v>0.7</v>
      </c>
      <c r="F1745" s="1">
        <v>3078</v>
      </c>
      <c r="G1745" s="1" t="s">
        <v>2776</v>
      </c>
      <c r="H1745" s="1" t="s">
        <v>49</v>
      </c>
      <c r="I1745" s="1" t="s">
        <v>58</v>
      </c>
      <c r="J1745" s="1" t="s">
        <v>29</v>
      </c>
      <c r="K1745" s="1" t="s">
        <v>30</v>
      </c>
      <c r="L1745" s="1" t="s">
        <v>31</v>
      </c>
      <c r="M1745" s="1" t="s">
        <v>2740</v>
      </c>
      <c r="N1745" s="1">
        <v>0.52</v>
      </c>
      <c r="O1745" s="1" t="s">
        <v>33</v>
      </c>
      <c r="P1745" s="1" t="s">
        <v>53</v>
      </c>
      <c r="Q1745" s="1" t="s">
        <v>154</v>
      </c>
      <c r="R1745" s="1" t="s">
        <v>2778</v>
      </c>
      <c r="S1745" s="1">
        <v>43615</v>
      </c>
      <c r="T1745" s="3">
        <v>42166</v>
      </c>
      <c r="U1745" s="3">
        <v>42169</v>
      </c>
      <c r="V1745" s="1">
        <v>23.304000000000002</v>
      </c>
      <c r="W1745" s="1">
        <v>9</v>
      </c>
      <c r="X1745" s="1">
        <v>35.19</v>
      </c>
      <c r="Y1745" s="4">
        <v>88240</v>
      </c>
    </row>
    <row r="1746" spans="1:25" ht="12.75" customHeight="1" x14ac:dyDescent="0.25">
      <c r="A1746" s="1">
        <v>5816</v>
      </c>
      <c r="B1746" s="1" t="s">
        <v>56</v>
      </c>
      <c r="C1746" s="1">
        <v>7.0000000000000007E-2</v>
      </c>
      <c r="D1746" s="1">
        <v>300.97000000000003</v>
      </c>
      <c r="E1746" s="1">
        <v>7.18</v>
      </c>
      <c r="F1746" s="1">
        <v>3079</v>
      </c>
      <c r="G1746" s="1" t="s">
        <v>2779</v>
      </c>
      <c r="H1746" s="1" t="s">
        <v>49</v>
      </c>
      <c r="I1746" s="1" t="s">
        <v>58</v>
      </c>
      <c r="J1746" s="1" t="s">
        <v>77</v>
      </c>
      <c r="K1746" s="1" t="s">
        <v>180</v>
      </c>
      <c r="L1746" s="1" t="s">
        <v>59</v>
      </c>
      <c r="M1746" s="1" t="s">
        <v>1089</v>
      </c>
      <c r="N1746" s="1">
        <v>0.48</v>
      </c>
      <c r="O1746" s="1" t="s">
        <v>33</v>
      </c>
      <c r="P1746" s="1" t="s">
        <v>53</v>
      </c>
      <c r="Q1746" s="1" t="s">
        <v>234</v>
      </c>
      <c r="R1746" s="1" t="s">
        <v>1319</v>
      </c>
      <c r="S1746" s="1">
        <v>19112</v>
      </c>
      <c r="T1746" s="3">
        <v>42131</v>
      </c>
      <c r="U1746" s="3">
        <v>42133</v>
      </c>
      <c r="V1746" s="1">
        <v>-807.59</v>
      </c>
      <c r="W1746" s="1">
        <v>7</v>
      </c>
      <c r="X1746" s="1">
        <v>2037.69</v>
      </c>
      <c r="Y1746" s="4">
        <v>41253</v>
      </c>
    </row>
    <row r="1747" spans="1:25" ht="12.75" customHeight="1" x14ac:dyDescent="0.25">
      <c r="A1747" s="1">
        <v>7489</v>
      </c>
      <c r="B1747" s="1" t="s">
        <v>37</v>
      </c>
      <c r="C1747" s="1">
        <v>0.04</v>
      </c>
      <c r="D1747" s="1">
        <v>35.44</v>
      </c>
      <c r="E1747" s="1">
        <v>5.09</v>
      </c>
      <c r="F1747" s="1">
        <v>3079</v>
      </c>
      <c r="G1747" s="1" t="s">
        <v>2779</v>
      </c>
      <c r="H1747" s="1" t="s">
        <v>49</v>
      </c>
      <c r="I1747" s="1" t="s">
        <v>58</v>
      </c>
      <c r="J1747" s="1" t="s">
        <v>29</v>
      </c>
      <c r="K1747" s="1" t="s">
        <v>93</v>
      </c>
      <c r="L1747" s="1" t="s">
        <v>59</v>
      </c>
      <c r="M1747" s="1" t="s">
        <v>2777</v>
      </c>
      <c r="N1747" s="1">
        <v>0.38</v>
      </c>
      <c r="O1747" s="1" t="s">
        <v>33</v>
      </c>
      <c r="P1747" s="1" t="s">
        <v>53</v>
      </c>
      <c r="Q1747" s="1" t="s">
        <v>234</v>
      </c>
      <c r="R1747" s="1" t="s">
        <v>1319</v>
      </c>
      <c r="S1747" s="1">
        <v>19112</v>
      </c>
      <c r="T1747" s="3">
        <v>42166</v>
      </c>
      <c r="U1747" s="3">
        <v>42166</v>
      </c>
      <c r="V1747" s="1">
        <v>150.72</v>
      </c>
      <c r="W1747" s="1">
        <v>21</v>
      </c>
      <c r="X1747" s="1">
        <v>722.1</v>
      </c>
      <c r="Y1747" s="4">
        <v>53476</v>
      </c>
    </row>
    <row r="1748" spans="1:25" ht="12.75" customHeight="1" x14ac:dyDescent="0.25">
      <c r="A1748" s="1">
        <v>7490</v>
      </c>
      <c r="B1748" s="1" t="s">
        <v>37</v>
      </c>
      <c r="C1748" s="1">
        <v>0.08</v>
      </c>
      <c r="D1748" s="1">
        <v>3.98</v>
      </c>
      <c r="E1748" s="1">
        <v>0.7</v>
      </c>
      <c r="F1748" s="1">
        <v>3079</v>
      </c>
      <c r="G1748" s="1" t="s">
        <v>2779</v>
      </c>
      <c r="H1748" s="1" t="s">
        <v>49</v>
      </c>
      <c r="I1748" s="1" t="s">
        <v>58</v>
      </c>
      <c r="J1748" s="1" t="s">
        <v>29</v>
      </c>
      <c r="K1748" s="1" t="s">
        <v>30</v>
      </c>
      <c r="L1748" s="1" t="s">
        <v>31</v>
      </c>
      <c r="M1748" s="1" t="s">
        <v>2740</v>
      </c>
      <c r="N1748" s="1">
        <v>0.52</v>
      </c>
      <c r="O1748" s="1" t="s">
        <v>33</v>
      </c>
      <c r="P1748" s="1" t="s">
        <v>53</v>
      </c>
      <c r="Q1748" s="1" t="s">
        <v>234</v>
      </c>
      <c r="R1748" s="1" t="s">
        <v>1319</v>
      </c>
      <c r="S1748" s="1">
        <v>19112</v>
      </c>
      <c r="T1748" s="3">
        <v>42166</v>
      </c>
      <c r="U1748" s="3">
        <v>42169</v>
      </c>
      <c r="V1748" s="1">
        <v>19.420000000000002</v>
      </c>
      <c r="W1748" s="1">
        <v>36</v>
      </c>
      <c r="X1748" s="1">
        <v>140.78</v>
      </c>
      <c r="Y1748" s="4">
        <v>53476</v>
      </c>
    </row>
    <row r="1749" spans="1:25" ht="12.75" customHeight="1" x14ac:dyDescent="0.25">
      <c r="A1749" s="1">
        <v>7491</v>
      </c>
      <c r="B1749" s="1" t="s">
        <v>37</v>
      </c>
      <c r="C1749" s="1">
        <v>0.01</v>
      </c>
      <c r="D1749" s="1">
        <v>1.76</v>
      </c>
      <c r="E1749" s="1">
        <v>0.7</v>
      </c>
      <c r="F1749" s="1">
        <v>3079</v>
      </c>
      <c r="G1749" s="1" t="s">
        <v>2779</v>
      </c>
      <c r="H1749" s="1" t="s">
        <v>49</v>
      </c>
      <c r="I1749" s="1" t="s">
        <v>58</v>
      </c>
      <c r="J1749" s="1" t="s">
        <v>29</v>
      </c>
      <c r="K1749" s="1" t="s">
        <v>30</v>
      </c>
      <c r="L1749" s="1" t="s">
        <v>31</v>
      </c>
      <c r="M1749" s="1" t="s">
        <v>127</v>
      </c>
      <c r="N1749" s="1">
        <v>0.56000000000000005</v>
      </c>
      <c r="O1749" s="1" t="s">
        <v>33</v>
      </c>
      <c r="P1749" s="1" t="s">
        <v>53</v>
      </c>
      <c r="Q1749" s="1" t="s">
        <v>234</v>
      </c>
      <c r="R1749" s="1" t="s">
        <v>1319</v>
      </c>
      <c r="S1749" s="1">
        <v>19112</v>
      </c>
      <c r="T1749" s="3">
        <v>42166</v>
      </c>
      <c r="U1749" s="3">
        <v>42167</v>
      </c>
      <c r="V1749" s="1">
        <v>3.13</v>
      </c>
      <c r="W1749" s="1">
        <v>71</v>
      </c>
      <c r="X1749" s="1">
        <v>129.72</v>
      </c>
      <c r="Y1749" s="4">
        <v>53476</v>
      </c>
    </row>
    <row r="1750" spans="1:25" ht="12.75" customHeight="1" x14ac:dyDescent="0.25">
      <c r="A1750" s="1">
        <v>7492</v>
      </c>
      <c r="B1750" s="1" t="s">
        <v>37</v>
      </c>
      <c r="C1750" s="1">
        <v>0.01</v>
      </c>
      <c r="D1750" s="1">
        <v>193.17</v>
      </c>
      <c r="E1750" s="1">
        <v>19.989999999999998</v>
      </c>
      <c r="F1750" s="1">
        <v>3079</v>
      </c>
      <c r="G1750" s="1" t="s">
        <v>2779</v>
      </c>
      <c r="H1750" s="1" t="s">
        <v>27</v>
      </c>
      <c r="I1750" s="1" t="s">
        <v>58</v>
      </c>
      <c r="J1750" s="1" t="s">
        <v>29</v>
      </c>
      <c r="K1750" s="1" t="s">
        <v>141</v>
      </c>
      <c r="L1750" s="1" t="s">
        <v>59</v>
      </c>
      <c r="M1750" s="1" t="s">
        <v>1523</v>
      </c>
      <c r="N1750" s="1">
        <v>0.71</v>
      </c>
      <c r="O1750" s="1" t="s">
        <v>33</v>
      </c>
      <c r="P1750" s="1" t="s">
        <v>53</v>
      </c>
      <c r="Q1750" s="1" t="s">
        <v>234</v>
      </c>
      <c r="R1750" s="1" t="s">
        <v>1319</v>
      </c>
      <c r="S1750" s="1">
        <v>19112</v>
      </c>
      <c r="T1750" s="3">
        <v>42166</v>
      </c>
      <c r="U1750" s="3">
        <v>42166</v>
      </c>
      <c r="V1750" s="1">
        <v>1141.07</v>
      </c>
      <c r="W1750" s="1">
        <v>63</v>
      </c>
      <c r="X1750" s="1">
        <v>12190.98</v>
      </c>
      <c r="Y1750" s="4">
        <v>53476</v>
      </c>
    </row>
    <row r="1751" spans="1:25" ht="12.75" customHeight="1" x14ac:dyDescent="0.25">
      <c r="A1751" s="1">
        <v>1739</v>
      </c>
      <c r="B1751" s="1" t="s">
        <v>56</v>
      </c>
      <c r="C1751" s="1">
        <v>0</v>
      </c>
      <c r="D1751" s="1">
        <v>137.47999999999999</v>
      </c>
      <c r="E1751" s="1">
        <v>32.18</v>
      </c>
      <c r="F1751" s="1">
        <v>3079</v>
      </c>
      <c r="G1751" s="1" t="s">
        <v>2779</v>
      </c>
      <c r="H1751" s="1" t="s">
        <v>39</v>
      </c>
      <c r="I1751" s="1" t="s">
        <v>58</v>
      </c>
      <c r="J1751" s="1" t="s">
        <v>41</v>
      </c>
      <c r="K1751" s="1" t="s">
        <v>191</v>
      </c>
      <c r="L1751" s="1" t="s">
        <v>121</v>
      </c>
      <c r="M1751" s="1" t="s">
        <v>2772</v>
      </c>
      <c r="N1751" s="1">
        <v>0.78</v>
      </c>
      <c r="O1751" s="1" t="s">
        <v>33</v>
      </c>
      <c r="P1751" s="1" t="s">
        <v>53</v>
      </c>
      <c r="Q1751" s="1" t="s">
        <v>234</v>
      </c>
      <c r="R1751" s="1" t="s">
        <v>1319</v>
      </c>
      <c r="S1751" s="1">
        <v>19112</v>
      </c>
      <c r="T1751" s="3">
        <v>42011</v>
      </c>
      <c r="U1751" s="3">
        <v>42012</v>
      </c>
      <c r="V1751" s="1">
        <v>-203.27</v>
      </c>
      <c r="W1751" s="1">
        <v>10</v>
      </c>
      <c r="X1751" s="1">
        <v>1483.76</v>
      </c>
      <c r="Y1751" s="4">
        <v>12480</v>
      </c>
    </row>
    <row r="1752" spans="1:25" ht="12.75" customHeight="1" x14ac:dyDescent="0.25">
      <c r="A1752" s="1">
        <v>6807</v>
      </c>
      <c r="B1752" s="1" t="s">
        <v>47</v>
      </c>
      <c r="C1752" s="1">
        <v>0</v>
      </c>
      <c r="D1752" s="1">
        <v>2.21</v>
      </c>
      <c r="E1752" s="1">
        <v>1</v>
      </c>
      <c r="F1752" s="1">
        <v>3079</v>
      </c>
      <c r="G1752" s="1" t="s">
        <v>2779</v>
      </c>
      <c r="H1752" s="1" t="s">
        <v>27</v>
      </c>
      <c r="I1752" s="1" t="s">
        <v>58</v>
      </c>
      <c r="J1752" s="1" t="s">
        <v>29</v>
      </c>
      <c r="K1752" s="1" t="s">
        <v>30</v>
      </c>
      <c r="L1752" s="1" t="s">
        <v>31</v>
      </c>
      <c r="M1752" s="1" t="s">
        <v>2780</v>
      </c>
      <c r="N1752" s="1">
        <v>0.38</v>
      </c>
      <c r="O1752" s="1" t="s">
        <v>33</v>
      </c>
      <c r="P1752" s="1" t="s">
        <v>53</v>
      </c>
      <c r="Q1752" s="1" t="s">
        <v>234</v>
      </c>
      <c r="R1752" s="1" t="s">
        <v>1319</v>
      </c>
      <c r="S1752" s="1">
        <v>19112</v>
      </c>
      <c r="T1752" s="3">
        <v>42165</v>
      </c>
      <c r="U1752" s="3">
        <v>42166</v>
      </c>
      <c r="V1752" s="1">
        <v>10.01</v>
      </c>
      <c r="W1752" s="1">
        <v>33</v>
      </c>
      <c r="X1752" s="1">
        <v>87.18</v>
      </c>
      <c r="Y1752" s="4">
        <v>48483</v>
      </c>
    </row>
    <row r="1753" spans="1:25" ht="12.75" customHeight="1" x14ac:dyDescent="0.25">
      <c r="A1753" s="1">
        <v>19756</v>
      </c>
      <c r="B1753" s="1" t="s">
        <v>25</v>
      </c>
      <c r="C1753" s="1">
        <v>0</v>
      </c>
      <c r="D1753" s="1">
        <v>65.989999999999995</v>
      </c>
      <c r="E1753" s="1">
        <v>5.99</v>
      </c>
      <c r="F1753" s="1">
        <v>3084</v>
      </c>
      <c r="G1753" s="1" t="s">
        <v>2781</v>
      </c>
      <c r="H1753" s="1" t="s">
        <v>27</v>
      </c>
      <c r="I1753" s="1" t="s">
        <v>58</v>
      </c>
      <c r="J1753" s="1" t="s">
        <v>77</v>
      </c>
      <c r="K1753" s="1" t="s">
        <v>78</v>
      </c>
      <c r="L1753" s="1" t="s">
        <v>59</v>
      </c>
      <c r="M1753" s="1" t="s">
        <v>2452</v>
      </c>
      <c r="N1753" s="1">
        <v>0.57999999999999996</v>
      </c>
      <c r="O1753" s="1" t="s">
        <v>33</v>
      </c>
      <c r="P1753" s="1" t="s">
        <v>34</v>
      </c>
      <c r="Q1753" s="1" t="s">
        <v>35</v>
      </c>
      <c r="R1753" s="1" t="s">
        <v>2764</v>
      </c>
      <c r="S1753" s="1">
        <v>98503</v>
      </c>
      <c r="T1753" s="3">
        <v>42114</v>
      </c>
      <c r="U1753" s="3">
        <v>42116</v>
      </c>
      <c r="V1753" s="1">
        <v>313.81200000000001</v>
      </c>
      <c r="W1753" s="1">
        <v>14</v>
      </c>
      <c r="X1753" s="1">
        <v>798.89</v>
      </c>
      <c r="Y1753" s="4">
        <v>89879</v>
      </c>
    </row>
    <row r="1754" spans="1:25" ht="12.75" customHeight="1" x14ac:dyDescent="0.25">
      <c r="A1754" s="1">
        <v>20589</v>
      </c>
      <c r="B1754" s="1" t="s">
        <v>37</v>
      </c>
      <c r="C1754" s="1">
        <v>0.01</v>
      </c>
      <c r="D1754" s="1">
        <v>7.1</v>
      </c>
      <c r="E1754" s="1">
        <v>6.05</v>
      </c>
      <c r="F1754" s="1">
        <v>3084</v>
      </c>
      <c r="G1754" s="1" t="s">
        <v>2781</v>
      </c>
      <c r="H1754" s="1" t="s">
        <v>49</v>
      </c>
      <c r="I1754" s="1" t="s">
        <v>58</v>
      </c>
      <c r="J1754" s="1" t="s">
        <v>29</v>
      </c>
      <c r="K1754" s="1" t="s">
        <v>109</v>
      </c>
      <c r="L1754" s="1" t="s">
        <v>59</v>
      </c>
      <c r="M1754" s="1" t="s">
        <v>651</v>
      </c>
      <c r="N1754" s="1">
        <v>0.39</v>
      </c>
      <c r="O1754" s="1" t="s">
        <v>33</v>
      </c>
      <c r="P1754" s="1" t="s">
        <v>34</v>
      </c>
      <c r="Q1754" s="1" t="s">
        <v>35</v>
      </c>
      <c r="R1754" s="1" t="s">
        <v>2764</v>
      </c>
      <c r="S1754" s="1">
        <v>98503</v>
      </c>
      <c r="T1754" s="3">
        <v>42179</v>
      </c>
      <c r="U1754" s="3">
        <v>42180</v>
      </c>
      <c r="V1754" s="1">
        <v>-39.186250000000001</v>
      </c>
      <c r="W1754" s="1">
        <v>18</v>
      </c>
      <c r="X1754" s="1">
        <v>133.19</v>
      </c>
      <c r="Y1754" s="4">
        <v>89880</v>
      </c>
    </row>
    <row r="1755" spans="1:25" ht="12.75" customHeight="1" x14ac:dyDescent="0.25">
      <c r="A1755" s="1">
        <v>20590</v>
      </c>
      <c r="B1755" s="1" t="s">
        <v>37</v>
      </c>
      <c r="C1755" s="1">
        <v>0.05</v>
      </c>
      <c r="D1755" s="1">
        <v>18.97</v>
      </c>
      <c r="E1755" s="1">
        <v>9.0299999999999994</v>
      </c>
      <c r="F1755" s="1">
        <v>3084</v>
      </c>
      <c r="G1755" s="1" t="s">
        <v>2781</v>
      </c>
      <c r="H1755" s="1" t="s">
        <v>49</v>
      </c>
      <c r="I1755" s="1" t="s">
        <v>58</v>
      </c>
      <c r="J1755" s="1" t="s">
        <v>29</v>
      </c>
      <c r="K1755" s="1" t="s">
        <v>93</v>
      </c>
      <c r="L1755" s="1" t="s">
        <v>59</v>
      </c>
      <c r="M1755" s="1" t="s">
        <v>775</v>
      </c>
      <c r="N1755" s="1">
        <v>0.37</v>
      </c>
      <c r="O1755" s="1" t="s">
        <v>33</v>
      </c>
      <c r="P1755" s="1" t="s">
        <v>34</v>
      </c>
      <c r="Q1755" s="1" t="s">
        <v>35</v>
      </c>
      <c r="R1755" s="1" t="s">
        <v>2764</v>
      </c>
      <c r="S1755" s="1">
        <v>98503</v>
      </c>
      <c r="T1755" s="3">
        <v>42179</v>
      </c>
      <c r="U1755" s="3">
        <v>42180</v>
      </c>
      <c r="V1755" s="1">
        <v>-1.89</v>
      </c>
      <c r="W1755" s="1">
        <v>5</v>
      </c>
      <c r="X1755" s="1">
        <v>97.33</v>
      </c>
      <c r="Y1755" s="4">
        <v>89880</v>
      </c>
    </row>
    <row r="1756" spans="1:25" ht="12.75" customHeight="1" x14ac:dyDescent="0.25">
      <c r="A1756" s="1">
        <v>20008</v>
      </c>
      <c r="B1756" s="1" t="s">
        <v>25</v>
      </c>
      <c r="C1756" s="1">
        <v>0.05</v>
      </c>
      <c r="D1756" s="1">
        <v>39.99</v>
      </c>
      <c r="E1756" s="1">
        <v>10.25</v>
      </c>
      <c r="F1756" s="1">
        <v>3086</v>
      </c>
      <c r="G1756" s="1" t="s">
        <v>2782</v>
      </c>
      <c r="H1756" s="1" t="s">
        <v>27</v>
      </c>
      <c r="I1756" s="1" t="s">
        <v>114</v>
      </c>
      <c r="J1756" s="1" t="s">
        <v>77</v>
      </c>
      <c r="K1756" s="1" t="s">
        <v>180</v>
      </c>
      <c r="L1756" s="1" t="s">
        <v>59</v>
      </c>
      <c r="M1756" s="1" t="s">
        <v>2783</v>
      </c>
      <c r="N1756" s="1">
        <v>0.55000000000000004</v>
      </c>
      <c r="O1756" s="1" t="s">
        <v>33</v>
      </c>
      <c r="P1756" s="1" t="s">
        <v>136</v>
      </c>
      <c r="Q1756" s="1" t="s">
        <v>362</v>
      </c>
      <c r="R1756" s="1" t="s">
        <v>2784</v>
      </c>
      <c r="S1756" s="1">
        <v>34287</v>
      </c>
      <c r="T1756" s="3">
        <v>42142</v>
      </c>
      <c r="U1756" s="3">
        <v>42143</v>
      </c>
      <c r="V1756" s="1">
        <v>4.29</v>
      </c>
      <c r="W1756" s="1">
        <v>3</v>
      </c>
      <c r="X1756" s="1">
        <v>130.91</v>
      </c>
      <c r="Y1756" s="4">
        <v>88380</v>
      </c>
    </row>
    <row r="1757" spans="1:25" ht="12.75" customHeight="1" x14ac:dyDescent="0.25">
      <c r="A1757" s="1">
        <v>21085</v>
      </c>
      <c r="B1757" s="1" t="s">
        <v>106</v>
      </c>
      <c r="C1757" s="1">
        <v>7.0000000000000007E-2</v>
      </c>
      <c r="D1757" s="1">
        <v>49.43</v>
      </c>
      <c r="E1757" s="1">
        <v>19.989999999999998</v>
      </c>
      <c r="F1757" s="1">
        <v>3089</v>
      </c>
      <c r="G1757" s="1" t="s">
        <v>2785</v>
      </c>
      <c r="H1757" s="1" t="s">
        <v>49</v>
      </c>
      <c r="I1757" s="1" t="s">
        <v>28</v>
      </c>
      <c r="J1757" s="1" t="s">
        <v>29</v>
      </c>
      <c r="K1757" s="1" t="s">
        <v>257</v>
      </c>
      <c r="L1757" s="1" t="s">
        <v>59</v>
      </c>
      <c r="M1757" s="1" t="s">
        <v>2786</v>
      </c>
      <c r="N1757" s="1">
        <v>0.56999999999999995</v>
      </c>
      <c r="O1757" s="1" t="s">
        <v>33</v>
      </c>
      <c r="P1757" s="1" t="s">
        <v>61</v>
      </c>
      <c r="Q1757" s="1" t="s">
        <v>183</v>
      </c>
      <c r="R1757" s="1" t="s">
        <v>2755</v>
      </c>
      <c r="S1757" s="1">
        <v>66209</v>
      </c>
      <c r="T1757" s="3">
        <v>42028</v>
      </c>
      <c r="U1757" s="3">
        <v>42033</v>
      </c>
      <c r="V1757" s="1">
        <v>-122.77</v>
      </c>
      <c r="W1757" s="1">
        <v>6</v>
      </c>
      <c r="X1757" s="1">
        <v>281.82</v>
      </c>
      <c r="Y1757" s="4">
        <v>91219</v>
      </c>
    </row>
    <row r="1758" spans="1:25" ht="12.75" customHeight="1" x14ac:dyDescent="0.25">
      <c r="A1758" s="1">
        <v>20357</v>
      </c>
      <c r="B1758" s="1" t="s">
        <v>47</v>
      </c>
      <c r="C1758" s="1">
        <v>0.09</v>
      </c>
      <c r="D1758" s="1">
        <v>207.48</v>
      </c>
      <c r="E1758" s="1">
        <v>0.99</v>
      </c>
      <c r="F1758" s="1">
        <v>3095</v>
      </c>
      <c r="G1758" s="1" t="s">
        <v>2787</v>
      </c>
      <c r="H1758" s="1" t="s">
        <v>49</v>
      </c>
      <c r="I1758" s="1" t="s">
        <v>114</v>
      </c>
      <c r="J1758" s="1" t="s">
        <v>29</v>
      </c>
      <c r="K1758" s="1" t="s">
        <v>257</v>
      </c>
      <c r="L1758" s="1" t="s">
        <v>59</v>
      </c>
      <c r="M1758" s="1" t="s">
        <v>2143</v>
      </c>
      <c r="N1758" s="1">
        <v>0.55000000000000004</v>
      </c>
      <c r="O1758" s="1" t="s">
        <v>33</v>
      </c>
      <c r="P1758" s="1" t="s">
        <v>53</v>
      </c>
      <c r="Q1758" s="1" t="s">
        <v>154</v>
      </c>
      <c r="R1758" s="1" t="s">
        <v>2788</v>
      </c>
      <c r="S1758" s="1">
        <v>45011</v>
      </c>
      <c r="T1758" s="3">
        <v>42023</v>
      </c>
      <c r="U1758" s="3">
        <v>42025</v>
      </c>
      <c r="V1758" s="1">
        <v>683.9556</v>
      </c>
      <c r="W1758" s="1">
        <v>5</v>
      </c>
      <c r="X1758" s="1">
        <v>991.24</v>
      </c>
      <c r="Y1758" s="4">
        <v>86220</v>
      </c>
    </row>
    <row r="1759" spans="1:25" ht="12.75" customHeight="1" x14ac:dyDescent="0.25">
      <c r="A1759" s="1">
        <v>21235</v>
      </c>
      <c r="B1759" s="1" t="s">
        <v>25</v>
      </c>
      <c r="C1759" s="1">
        <v>0.08</v>
      </c>
      <c r="D1759" s="1">
        <v>40.98</v>
      </c>
      <c r="E1759" s="1">
        <v>7.2</v>
      </c>
      <c r="F1759" s="1">
        <v>3096</v>
      </c>
      <c r="G1759" s="1" t="s">
        <v>2789</v>
      </c>
      <c r="H1759" s="1" t="s">
        <v>27</v>
      </c>
      <c r="I1759" s="1" t="s">
        <v>114</v>
      </c>
      <c r="J1759" s="1" t="s">
        <v>29</v>
      </c>
      <c r="K1759" s="1" t="s">
        <v>257</v>
      </c>
      <c r="L1759" s="1" t="s">
        <v>59</v>
      </c>
      <c r="M1759" s="1" t="s">
        <v>2790</v>
      </c>
      <c r="N1759" s="1">
        <v>0.6</v>
      </c>
      <c r="O1759" s="1" t="s">
        <v>33</v>
      </c>
      <c r="P1759" s="1" t="s">
        <v>53</v>
      </c>
      <c r="Q1759" s="1" t="s">
        <v>154</v>
      </c>
      <c r="R1759" s="1" t="s">
        <v>1734</v>
      </c>
      <c r="S1759" s="1">
        <v>43026</v>
      </c>
      <c r="T1759" s="3">
        <v>42148</v>
      </c>
      <c r="U1759" s="3">
        <v>42149</v>
      </c>
      <c r="V1759" s="1">
        <v>-16.64</v>
      </c>
      <c r="W1759" s="1">
        <v>3</v>
      </c>
      <c r="X1759" s="1">
        <v>119.86</v>
      </c>
      <c r="Y1759" s="4">
        <v>86221</v>
      </c>
    </row>
    <row r="1760" spans="1:25" ht="12.75" customHeight="1" x14ac:dyDescent="0.25">
      <c r="A1760" s="1">
        <v>21236</v>
      </c>
      <c r="B1760" s="1" t="s">
        <v>25</v>
      </c>
      <c r="C1760" s="1">
        <v>0.08</v>
      </c>
      <c r="D1760" s="1">
        <v>8.1199999999999992</v>
      </c>
      <c r="E1760" s="1">
        <v>2.83</v>
      </c>
      <c r="F1760" s="1">
        <v>3096</v>
      </c>
      <c r="G1760" s="1" t="s">
        <v>2789</v>
      </c>
      <c r="H1760" s="1" t="s">
        <v>27</v>
      </c>
      <c r="I1760" s="1" t="s">
        <v>114</v>
      </c>
      <c r="J1760" s="1" t="s">
        <v>77</v>
      </c>
      <c r="K1760" s="1" t="s">
        <v>180</v>
      </c>
      <c r="L1760" s="1" t="s">
        <v>51</v>
      </c>
      <c r="M1760" s="1" t="s">
        <v>827</v>
      </c>
      <c r="N1760" s="1">
        <v>0.77</v>
      </c>
      <c r="O1760" s="1" t="s">
        <v>33</v>
      </c>
      <c r="P1760" s="1" t="s">
        <v>53</v>
      </c>
      <c r="Q1760" s="1" t="s">
        <v>154</v>
      </c>
      <c r="R1760" s="1" t="s">
        <v>1734</v>
      </c>
      <c r="S1760" s="1">
        <v>43026</v>
      </c>
      <c r="T1760" s="3">
        <v>42148</v>
      </c>
      <c r="U1760" s="3">
        <v>42149</v>
      </c>
      <c r="V1760" s="1">
        <v>-59.73</v>
      </c>
      <c r="W1760" s="1">
        <v>12</v>
      </c>
      <c r="X1760" s="1">
        <v>98.77</v>
      </c>
      <c r="Y1760" s="4">
        <v>86221</v>
      </c>
    </row>
    <row r="1761" spans="1:25" ht="12.75" customHeight="1" x14ac:dyDescent="0.25">
      <c r="A1761" s="1">
        <v>21237</v>
      </c>
      <c r="B1761" s="1" t="s">
        <v>25</v>
      </c>
      <c r="C1761" s="1">
        <v>0.02</v>
      </c>
      <c r="D1761" s="1">
        <v>262.11</v>
      </c>
      <c r="E1761" s="1">
        <v>62.74</v>
      </c>
      <c r="F1761" s="1">
        <v>3096</v>
      </c>
      <c r="G1761" s="1" t="s">
        <v>2789</v>
      </c>
      <c r="H1761" s="1" t="s">
        <v>39</v>
      </c>
      <c r="I1761" s="1" t="s">
        <v>114</v>
      </c>
      <c r="J1761" s="1" t="s">
        <v>41</v>
      </c>
      <c r="K1761" s="1" t="s">
        <v>152</v>
      </c>
      <c r="L1761" s="1" t="s">
        <v>121</v>
      </c>
      <c r="M1761" s="1" t="s">
        <v>2791</v>
      </c>
      <c r="N1761" s="1">
        <v>0.75</v>
      </c>
      <c r="O1761" s="1" t="s">
        <v>33</v>
      </c>
      <c r="P1761" s="1" t="s">
        <v>53</v>
      </c>
      <c r="Q1761" s="1" t="s">
        <v>154</v>
      </c>
      <c r="R1761" s="1" t="s">
        <v>1734</v>
      </c>
      <c r="S1761" s="1">
        <v>43026</v>
      </c>
      <c r="T1761" s="3">
        <v>42148</v>
      </c>
      <c r="U1761" s="3">
        <v>42149</v>
      </c>
      <c r="V1761" s="1">
        <v>-633.44123700000023</v>
      </c>
      <c r="W1761" s="1">
        <v>9</v>
      </c>
      <c r="X1761" s="1">
        <v>2495.35</v>
      </c>
      <c r="Y1761" s="4">
        <v>86221</v>
      </c>
    </row>
    <row r="1762" spans="1:25" ht="12.75" customHeight="1" x14ac:dyDescent="0.25">
      <c r="A1762" s="1">
        <v>25999</v>
      </c>
      <c r="B1762" s="1" t="s">
        <v>47</v>
      </c>
      <c r="C1762" s="1">
        <v>0.04</v>
      </c>
      <c r="D1762" s="1">
        <v>33.89</v>
      </c>
      <c r="E1762" s="1">
        <v>5.0999999999999996</v>
      </c>
      <c r="F1762" s="1">
        <v>3096</v>
      </c>
      <c r="G1762" s="1" t="s">
        <v>2789</v>
      </c>
      <c r="H1762" s="1" t="s">
        <v>27</v>
      </c>
      <c r="I1762" s="1" t="s">
        <v>114</v>
      </c>
      <c r="J1762" s="1" t="s">
        <v>29</v>
      </c>
      <c r="K1762" s="1" t="s">
        <v>141</v>
      </c>
      <c r="L1762" s="1" t="s">
        <v>59</v>
      </c>
      <c r="M1762" s="1" t="s">
        <v>2792</v>
      </c>
      <c r="N1762" s="1">
        <v>0.6</v>
      </c>
      <c r="O1762" s="1" t="s">
        <v>33</v>
      </c>
      <c r="P1762" s="1" t="s">
        <v>53</v>
      </c>
      <c r="Q1762" s="1" t="s">
        <v>154</v>
      </c>
      <c r="R1762" s="1" t="s">
        <v>1734</v>
      </c>
      <c r="S1762" s="1">
        <v>43026</v>
      </c>
      <c r="T1762" s="3">
        <v>42172</v>
      </c>
      <c r="U1762" s="3">
        <v>42173</v>
      </c>
      <c r="V1762" s="1">
        <v>72.984000000000009</v>
      </c>
      <c r="W1762" s="1">
        <v>6</v>
      </c>
      <c r="X1762" s="1">
        <v>200.83</v>
      </c>
      <c r="Y1762" s="4">
        <v>86222</v>
      </c>
    </row>
    <row r="1763" spans="1:25" ht="12.75" customHeight="1" x14ac:dyDescent="0.25">
      <c r="A1763" s="1">
        <v>19816</v>
      </c>
      <c r="B1763" s="1" t="s">
        <v>47</v>
      </c>
      <c r="C1763" s="1">
        <v>0.05</v>
      </c>
      <c r="D1763" s="1">
        <v>35.44</v>
      </c>
      <c r="E1763" s="1">
        <v>5.09</v>
      </c>
      <c r="F1763" s="1">
        <v>3098</v>
      </c>
      <c r="G1763" s="1" t="s">
        <v>2793</v>
      </c>
      <c r="H1763" s="1" t="s">
        <v>49</v>
      </c>
      <c r="I1763" s="1" t="s">
        <v>114</v>
      </c>
      <c r="J1763" s="1" t="s">
        <v>29</v>
      </c>
      <c r="K1763" s="1" t="s">
        <v>93</v>
      </c>
      <c r="L1763" s="1" t="s">
        <v>59</v>
      </c>
      <c r="M1763" s="1" t="s">
        <v>2777</v>
      </c>
      <c r="N1763" s="1">
        <v>0.38</v>
      </c>
      <c r="O1763" s="1" t="s">
        <v>33</v>
      </c>
      <c r="P1763" s="1" t="s">
        <v>53</v>
      </c>
      <c r="Q1763" s="1" t="s">
        <v>71</v>
      </c>
      <c r="R1763" s="1" t="s">
        <v>2794</v>
      </c>
      <c r="S1763" s="1">
        <v>11967</v>
      </c>
      <c r="T1763" s="3">
        <v>42102</v>
      </c>
      <c r="U1763" s="3">
        <v>42103</v>
      </c>
      <c r="V1763" s="1">
        <v>240.17519999999996</v>
      </c>
      <c r="W1763" s="1">
        <v>10</v>
      </c>
      <c r="X1763" s="1">
        <v>348.08</v>
      </c>
      <c r="Y1763" s="4">
        <v>89314</v>
      </c>
    </row>
    <row r="1764" spans="1:25" ht="12.75" customHeight="1" x14ac:dyDescent="0.25">
      <c r="A1764" s="1">
        <v>22503</v>
      </c>
      <c r="B1764" s="1" t="s">
        <v>106</v>
      </c>
      <c r="C1764" s="1">
        <v>0</v>
      </c>
      <c r="D1764" s="1">
        <v>11.7</v>
      </c>
      <c r="E1764" s="1">
        <v>6.96</v>
      </c>
      <c r="F1764" s="1">
        <v>3098</v>
      </c>
      <c r="G1764" s="1" t="s">
        <v>2793</v>
      </c>
      <c r="H1764" s="1" t="s">
        <v>27</v>
      </c>
      <c r="I1764" s="1" t="s">
        <v>114</v>
      </c>
      <c r="J1764" s="1" t="s">
        <v>29</v>
      </c>
      <c r="K1764" s="1" t="s">
        <v>257</v>
      </c>
      <c r="L1764" s="1" t="s">
        <v>86</v>
      </c>
      <c r="M1764" s="1" t="s">
        <v>1280</v>
      </c>
      <c r="N1764" s="1">
        <v>0.5</v>
      </c>
      <c r="O1764" s="1" t="s">
        <v>33</v>
      </c>
      <c r="P1764" s="1" t="s">
        <v>53</v>
      </c>
      <c r="Q1764" s="1" t="s">
        <v>71</v>
      </c>
      <c r="R1764" s="1" t="s">
        <v>2794</v>
      </c>
      <c r="S1764" s="1">
        <v>11967</v>
      </c>
      <c r="T1764" s="3">
        <v>42172</v>
      </c>
      <c r="U1764" s="3">
        <v>42174</v>
      </c>
      <c r="V1764" s="1">
        <v>-11.248000000000001</v>
      </c>
      <c r="W1764" s="1">
        <v>10</v>
      </c>
      <c r="X1764" s="1">
        <v>131.69</v>
      </c>
      <c r="Y1764" s="4">
        <v>89315</v>
      </c>
    </row>
    <row r="1765" spans="1:25" ht="12.75" customHeight="1" x14ac:dyDescent="0.25">
      <c r="A1765" s="1">
        <v>18930</v>
      </c>
      <c r="B1765" s="1" t="s">
        <v>106</v>
      </c>
      <c r="C1765" s="1">
        <v>0.06</v>
      </c>
      <c r="D1765" s="1">
        <v>2.89</v>
      </c>
      <c r="E1765" s="1">
        <v>0.5</v>
      </c>
      <c r="F1765" s="1">
        <v>3098</v>
      </c>
      <c r="G1765" s="1" t="s">
        <v>2793</v>
      </c>
      <c r="H1765" s="1" t="s">
        <v>49</v>
      </c>
      <c r="I1765" s="1" t="s">
        <v>114</v>
      </c>
      <c r="J1765" s="1" t="s">
        <v>29</v>
      </c>
      <c r="K1765" s="1" t="s">
        <v>134</v>
      </c>
      <c r="L1765" s="1" t="s">
        <v>59</v>
      </c>
      <c r="M1765" s="1" t="s">
        <v>789</v>
      </c>
      <c r="N1765" s="1">
        <v>0.38</v>
      </c>
      <c r="O1765" s="1" t="s">
        <v>33</v>
      </c>
      <c r="P1765" s="1" t="s">
        <v>53</v>
      </c>
      <c r="Q1765" s="1" t="s">
        <v>71</v>
      </c>
      <c r="R1765" s="1" t="s">
        <v>2794</v>
      </c>
      <c r="S1765" s="1">
        <v>11967</v>
      </c>
      <c r="T1765" s="3">
        <v>42063</v>
      </c>
      <c r="U1765" s="3">
        <v>42063</v>
      </c>
      <c r="V1765" s="1">
        <v>9.611699999999999</v>
      </c>
      <c r="W1765" s="1">
        <v>5</v>
      </c>
      <c r="X1765" s="1">
        <v>13.93</v>
      </c>
      <c r="Y1765" s="4">
        <v>89316</v>
      </c>
    </row>
    <row r="1766" spans="1:25" ht="12.75" customHeight="1" x14ac:dyDescent="0.25">
      <c r="A1766" s="1">
        <v>19805</v>
      </c>
      <c r="B1766" s="1" t="s">
        <v>47</v>
      </c>
      <c r="C1766" s="1">
        <v>7.0000000000000007E-2</v>
      </c>
      <c r="D1766" s="1">
        <v>35.99</v>
      </c>
      <c r="E1766" s="1">
        <v>5</v>
      </c>
      <c r="F1766" s="1">
        <v>3100</v>
      </c>
      <c r="G1766" s="1" t="s">
        <v>2795</v>
      </c>
      <c r="H1766" s="1" t="s">
        <v>49</v>
      </c>
      <c r="I1766" s="1" t="s">
        <v>114</v>
      </c>
      <c r="J1766" s="1" t="s">
        <v>77</v>
      </c>
      <c r="K1766" s="1" t="s">
        <v>78</v>
      </c>
      <c r="L1766" s="1" t="s">
        <v>31</v>
      </c>
      <c r="M1766" s="1" t="s">
        <v>1762</v>
      </c>
      <c r="N1766" s="1">
        <v>0.82</v>
      </c>
      <c r="O1766" s="1" t="s">
        <v>33</v>
      </c>
      <c r="P1766" s="1" t="s">
        <v>136</v>
      </c>
      <c r="Q1766" s="1" t="s">
        <v>362</v>
      </c>
      <c r="R1766" s="1" t="s">
        <v>2796</v>
      </c>
      <c r="S1766" s="1">
        <v>33334</v>
      </c>
      <c r="T1766" s="3">
        <v>42088</v>
      </c>
      <c r="U1766" s="3">
        <v>42090</v>
      </c>
      <c r="V1766" s="1">
        <v>-299.81420000000003</v>
      </c>
      <c r="W1766" s="1">
        <v>1</v>
      </c>
      <c r="X1766" s="1">
        <v>31.71</v>
      </c>
      <c r="Y1766" s="4">
        <v>89988</v>
      </c>
    </row>
    <row r="1767" spans="1:25" ht="12.75" customHeight="1" x14ac:dyDescent="0.25">
      <c r="A1767" s="1">
        <v>18087</v>
      </c>
      <c r="B1767" s="1" t="s">
        <v>47</v>
      </c>
      <c r="C1767" s="1">
        <v>0.04</v>
      </c>
      <c r="D1767" s="1">
        <v>3.08</v>
      </c>
      <c r="E1767" s="1">
        <v>0.99</v>
      </c>
      <c r="F1767" s="1">
        <v>3105</v>
      </c>
      <c r="G1767" s="1" t="s">
        <v>2797</v>
      </c>
      <c r="H1767" s="1" t="s">
        <v>49</v>
      </c>
      <c r="I1767" s="1" t="s">
        <v>40</v>
      </c>
      <c r="J1767" s="1" t="s">
        <v>29</v>
      </c>
      <c r="K1767" s="1" t="s">
        <v>134</v>
      </c>
      <c r="L1767" s="1" t="s">
        <v>59</v>
      </c>
      <c r="M1767" s="1" t="s">
        <v>1994</v>
      </c>
      <c r="N1767" s="1">
        <v>0.37</v>
      </c>
      <c r="O1767" s="1" t="s">
        <v>33</v>
      </c>
      <c r="P1767" s="1" t="s">
        <v>136</v>
      </c>
      <c r="Q1767" s="1" t="s">
        <v>613</v>
      </c>
      <c r="R1767" s="1" t="s">
        <v>319</v>
      </c>
      <c r="S1767" s="1">
        <v>42071</v>
      </c>
      <c r="T1767" s="3">
        <v>42083</v>
      </c>
      <c r="U1767" s="3">
        <v>42084</v>
      </c>
      <c r="V1767" s="1">
        <v>13.799999999999999</v>
      </c>
      <c r="W1767" s="1">
        <v>19</v>
      </c>
      <c r="X1767" s="1">
        <v>60.01</v>
      </c>
      <c r="Y1767" s="4">
        <v>86327</v>
      </c>
    </row>
    <row r="1768" spans="1:25" ht="12.75" customHeight="1" x14ac:dyDescent="0.25">
      <c r="A1768" s="1">
        <v>18088</v>
      </c>
      <c r="B1768" s="1" t="s">
        <v>47</v>
      </c>
      <c r="C1768" s="1">
        <v>0.02</v>
      </c>
      <c r="D1768" s="1">
        <v>6.48</v>
      </c>
      <c r="E1768" s="1">
        <v>5.9</v>
      </c>
      <c r="F1768" s="1">
        <v>3105</v>
      </c>
      <c r="G1768" s="1" t="s">
        <v>2797</v>
      </c>
      <c r="H1768" s="1" t="s">
        <v>49</v>
      </c>
      <c r="I1768" s="1" t="s">
        <v>40</v>
      </c>
      <c r="J1768" s="1" t="s">
        <v>29</v>
      </c>
      <c r="K1768" s="1" t="s">
        <v>93</v>
      </c>
      <c r="L1768" s="1" t="s">
        <v>59</v>
      </c>
      <c r="M1768" s="1" t="s">
        <v>712</v>
      </c>
      <c r="N1768" s="1">
        <v>0.37</v>
      </c>
      <c r="O1768" s="1" t="s">
        <v>33</v>
      </c>
      <c r="P1768" s="1" t="s">
        <v>136</v>
      </c>
      <c r="Q1768" s="1" t="s">
        <v>613</v>
      </c>
      <c r="R1768" s="1" t="s">
        <v>319</v>
      </c>
      <c r="S1768" s="1">
        <v>42071</v>
      </c>
      <c r="T1768" s="3">
        <v>42083</v>
      </c>
      <c r="U1768" s="3">
        <v>42084</v>
      </c>
      <c r="V1768" s="1">
        <v>4.3919999999999995</v>
      </c>
      <c r="W1768" s="1">
        <v>13</v>
      </c>
      <c r="X1768" s="1">
        <v>90.98</v>
      </c>
      <c r="Y1768" s="4">
        <v>86327</v>
      </c>
    </row>
    <row r="1769" spans="1:25" ht="12.75" customHeight="1" x14ac:dyDescent="0.25">
      <c r="A1769" s="1">
        <v>18089</v>
      </c>
      <c r="B1769" s="1" t="s">
        <v>47</v>
      </c>
      <c r="C1769" s="1">
        <v>0.04</v>
      </c>
      <c r="D1769" s="1">
        <v>125.99</v>
      </c>
      <c r="E1769" s="1">
        <v>4.2</v>
      </c>
      <c r="F1769" s="1">
        <v>3105</v>
      </c>
      <c r="G1769" s="1" t="s">
        <v>2797</v>
      </c>
      <c r="H1769" s="1" t="s">
        <v>49</v>
      </c>
      <c r="I1769" s="1" t="s">
        <v>40</v>
      </c>
      <c r="J1769" s="1" t="s">
        <v>77</v>
      </c>
      <c r="K1769" s="1" t="s">
        <v>78</v>
      </c>
      <c r="L1769" s="1" t="s">
        <v>59</v>
      </c>
      <c r="M1769" s="1" t="s">
        <v>2798</v>
      </c>
      <c r="N1769" s="1">
        <v>0.59</v>
      </c>
      <c r="O1769" s="1" t="s">
        <v>33</v>
      </c>
      <c r="P1769" s="1" t="s">
        <v>136</v>
      </c>
      <c r="Q1769" s="1" t="s">
        <v>613</v>
      </c>
      <c r="R1769" s="1" t="s">
        <v>319</v>
      </c>
      <c r="S1769" s="1">
        <v>42071</v>
      </c>
      <c r="T1769" s="3">
        <v>42083</v>
      </c>
      <c r="U1769" s="3">
        <v>42085</v>
      </c>
      <c r="V1769" s="1">
        <v>-236.25</v>
      </c>
      <c r="W1769" s="1">
        <v>12</v>
      </c>
      <c r="X1769" s="1">
        <v>1270.7</v>
      </c>
      <c r="Y1769" s="4">
        <v>86327</v>
      </c>
    </row>
    <row r="1770" spans="1:25" ht="12.75" customHeight="1" x14ac:dyDescent="0.25">
      <c r="A1770" s="1">
        <v>87</v>
      </c>
      <c r="B1770" s="1" t="s">
        <v>47</v>
      </c>
      <c r="C1770" s="1">
        <v>0.04</v>
      </c>
      <c r="D1770" s="1">
        <v>3.08</v>
      </c>
      <c r="E1770" s="1">
        <v>0.99</v>
      </c>
      <c r="F1770" s="1">
        <v>3106</v>
      </c>
      <c r="G1770" s="1" t="s">
        <v>2799</v>
      </c>
      <c r="H1770" s="1" t="s">
        <v>49</v>
      </c>
      <c r="I1770" s="1" t="s">
        <v>40</v>
      </c>
      <c r="J1770" s="1" t="s">
        <v>29</v>
      </c>
      <c r="K1770" s="1" t="s">
        <v>134</v>
      </c>
      <c r="L1770" s="1" t="s">
        <v>59</v>
      </c>
      <c r="M1770" s="1" t="s">
        <v>1994</v>
      </c>
      <c r="N1770" s="1">
        <v>0.37</v>
      </c>
      <c r="O1770" s="1" t="s">
        <v>33</v>
      </c>
      <c r="P1770" s="1" t="s">
        <v>61</v>
      </c>
      <c r="Q1770" s="1" t="s">
        <v>130</v>
      </c>
      <c r="R1770" s="1" t="s">
        <v>2164</v>
      </c>
      <c r="S1770" s="1">
        <v>77041</v>
      </c>
      <c r="T1770" s="3">
        <v>42083</v>
      </c>
      <c r="U1770" s="3">
        <v>42084</v>
      </c>
      <c r="V1770" s="1">
        <v>36.020000000000003</v>
      </c>
      <c r="W1770" s="1">
        <v>75</v>
      </c>
      <c r="X1770" s="1">
        <v>236.87</v>
      </c>
      <c r="Y1770" s="4">
        <v>548</v>
      </c>
    </row>
    <row r="1771" spans="1:25" ht="12.75" customHeight="1" x14ac:dyDescent="0.25">
      <c r="A1771" s="1">
        <v>88</v>
      </c>
      <c r="B1771" s="1" t="s">
        <v>47</v>
      </c>
      <c r="C1771" s="1">
        <v>0.02</v>
      </c>
      <c r="D1771" s="1">
        <v>6.48</v>
      </c>
      <c r="E1771" s="1">
        <v>5.9</v>
      </c>
      <c r="F1771" s="1">
        <v>3106</v>
      </c>
      <c r="G1771" s="1" t="s">
        <v>2799</v>
      </c>
      <c r="H1771" s="1" t="s">
        <v>49</v>
      </c>
      <c r="I1771" s="1" t="s">
        <v>40</v>
      </c>
      <c r="J1771" s="1" t="s">
        <v>29</v>
      </c>
      <c r="K1771" s="1" t="s">
        <v>93</v>
      </c>
      <c r="L1771" s="1" t="s">
        <v>59</v>
      </c>
      <c r="M1771" s="1" t="s">
        <v>712</v>
      </c>
      <c r="N1771" s="1">
        <v>0.37</v>
      </c>
      <c r="O1771" s="1" t="s">
        <v>33</v>
      </c>
      <c r="P1771" s="1" t="s">
        <v>61</v>
      </c>
      <c r="Q1771" s="1" t="s">
        <v>130</v>
      </c>
      <c r="R1771" s="1" t="s">
        <v>2164</v>
      </c>
      <c r="S1771" s="1">
        <v>77041</v>
      </c>
      <c r="T1771" s="3">
        <v>42083</v>
      </c>
      <c r="U1771" s="3">
        <v>42084</v>
      </c>
      <c r="V1771" s="1">
        <v>-50.64</v>
      </c>
      <c r="W1771" s="1">
        <v>53</v>
      </c>
      <c r="X1771" s="1">
        <v>370.91</v>
      </c>
      <c r="Y1771" s="4">
        <v>548</v>
      </c>
    </row>
    <row r="1772" spans="1:25" ht="12.75" customHeight="1" x14ac:dyDescent="0.25">
      <c r="A1772" s="1">
        <v>89</v>
      </c>
      <c r="B1772" s="1" t="s">
        <v>47</v>
      </c>
      <c r="C1772" s="1">
        <v>0.04</v>
      </c>
      <c r="D1772" s="1">
        <v>125.99</v>
      </c>
      <c r="E1772" s="1">
        <v>4.2</v>
      </c>
      <c r="F1772" s="1">
        <v>3106</v>
      </c>
      <c r="G1772" s="1" t="s">
        <v>2799</v>
      </c>
      <c r="H1772" s="1" t="s">
        <v>49</v>
      </c>
      <c r="I1772" s="1" t="s">
        <v>40</v>
      </c>
      <c r="J1772" s="1" t="s">
        <v>77</v>
      </c>
      <c r="K1772" s="1" t="s">
        <v>78</v>
      </c>
      <c r="L1772" s="1" t="s">
        <v>59</v>
      </c>
      <c r="M1772" s="1" t="s">
        <v>2798</v>
      </c>
      <c r="N1772" s="1">
        <v>0.59</v>
      </c>
      <c r="O1772" s="1" t="s">
        <v>33</v>
      </c>
      <c r="P1772" s="1" t="s">
        <v>61</v>
      </c>
      <c r="Q1772" s="1" t="s">
        <v>130</v>
      </c>
      <c r="R1772" s="1" t="s">
        <v>2164</v>
      </c>
      <c r="S1772" s="1">
        <v>77041</v>
      </c>
      <c r="T1772" s="3">
        <v>42083</v>
      </c>
      <c r="U1772" s="3">
        <v>42085</v>
      </c>
      <c r="V1772" s="1">
        <v>510.48900000000003</v>
      </c>
      <c r="W1772" s="1">
        <v>47</v>
      </c>
      <c r="X1772" s="1">
        <v>4976.92</v>
      </c>
      <c r="Y1772" s="4">
        <v>548</v>
      </c>
    </row>
    <row r="1773" spans="1:25" ht="12.75" customHeight="1" x14ac:dyDescent="0.25">
      <c r="A1773" s="1">
        <v>21120</v>
      </c>
      <c r="B1773" s="1" t="s">
        <v>37</v>
      </c>
      <c r="C1773" s="1">
        <v>7.0000000000000007E-2</v>
      </c>
      <c r="D1773" s="1">
        <v>34.54</v>
      </c>
      <c r="E1773" s="1">
        <v>14.72</v>
      </c>
      <c r="F1773" s="1">
        <v>3113</v>
      </c>
      <c r="G1773" s="1" t="s">
        <v>2800</v>
      </c>
      <c r="H1773" s="1" t="s">
        <v>49</v>
      </c>
      <c r="I1773" s="1" t="s">
        <v>28</v>
      </c>
      <c r="J1773" s="1" t="s">
        <v>29</v>
      </c>
      <c r="K1773" s="1" t="s">
        <v>109</v>
      </c>
      <c r="L1773" s="1" t="s">
        <v>59</v>
      </c>
      <c r="M1773" s="1" t="s">
        <v>2801</v>
      </c>
      <c r="N1773" s="1">
        <v>0.37</v>
      </c>
      <c r="O1773" s="1" t="s">
        <v>33</v>
      </c>
      <c r="P1773" s="1" t="s">
        <v>136</v>
      </c>
      <c r="Q1773" s="1" t="s">
        <v>171</v>
      </c>
      <c r="R1773" s="1" t="s">
        <v>2802</v>
      </c>
      <c r="S1773" s="1">
        <v>70560</v>
      </c>
      <c r="T1773" s="3">
        <v>42141</v>
      </c>
      <c r="U1773" s="3">
        <v>42142</v>
      </c>
      <c r="V1773" s="1">
        <v>-20.182259999999999</v>
      </c>
      <c r="W1773" s="1">
        <v>17</v>
      </c>
      <c r="X1773" s="1">
        <v>574.97</v>
      </c>
      <c r="Y1773" s="4">
        <v>86860</v>
      </c>
    </row>
    <row r="1774" spans="1:25" ht="12.75" customHeight="1" x14ac:dyDescent="0.25">
      <c r="A1774" s="1">
        <v>21121</v>
      </c>
      <c r="B1774" s="1" t="s">
        <v>37</v>
      </c>
      <c r="C1774" s="1">
        <v>0.02</v>
      </c>
      <c r="D1774" s="1">
        <v>12.28</v>
      </c>
      <c r="E1774" s="1">
        <v>6.47</v>
      </c>
      <c r="F1774" s="1">
        <v>3113</v>
      </c>
      <c r="G1774" s="1" t="s">
        <v>2800</v>
      </c>
      <c r="H1774" s="1" t="s">
        <v>49</v>
      </c>
      <c r="I1774" s="1" t="s">
        <v>28</v>
      </c>
      <c r="J1774" s="1" t="s">
        <v>29</v>
      </c>
      <c r="K1774" s="1" t="s">
        <v>93</v>
      </c>
      <c r="L1774" s="1" t="s">
        <v>59</v>
      </c>
      <c r="M1774" s="1" t="s">
        <v>2732</v>
      </c>
      <c r="N1774" s="1">
        <v>0.38</v>
      </c>
      <c r="O1774" s="1" t="s">
        <v>33</v>
      </c>
      <c r="P1774" s="1" t="s">
        <v>136</v>
      </c>
      <c r="Q1774" s="1" t="s">
        <v>171</v>
      </c>
      <c r="R1774" s="1" t="s">
        <v>2802</v>
      </c>
      <c r="S1774" s="1">
        <v>70560</v>
      </c>
      <c r="T1774" s="3">
        <v>42141</v>
      </c>
      <c r="U1774" s="3">
        <v>42141</v>
      </c>
      <c r="V1774" s="1">
        <v>-156.97220000000002</v>
      </c>
      <c r="W1774" s="1">
        <v>9</v>
      </c>
      <c r="X1774" s="1">
        <v>115.22</v>
      </c>
      <c r="Y1774" s="4">
        <v>86860</v>
      </c>
    </row>
    <row r="1775" spans="1:25" ht="12.75" customHeight="1" x14ac:dyDescent="0.25">
      <c r="A1775" s="1">
        <v>21122</v>
      </c>
      <c r="B1775" s="1" t="s">
        <v>37</v>
      </c>
      <c r="C1775" s="1">
        <v>0.06</v>
      </c>
      <c r="D1775" s="1">
        <v>34.58</v>
      </c>
      <c r="E1775" s="1">
        <v>8.99</v>
      </c>
      <c r="F1775" s="1">
        <v>3113</v>
      </c>
      <c r="G1775" s="1" t="s">
        <v>2800</v>
      </c>
      <c r="H1775" s="1" t="s">
        <v>27</v>
      </c>
      <c r="I1775" s="1" t="s">
        <v>28</v>
      </c>
      <c r="J1775" s="1" t="s">
        <v>29</v>
      </c>
      <c r="K1775" s="1" t="s">
        <v>30</v>
      </c>
      <c r="L1775" s="1" t="s">
        <v>51</v>
      </c>
      <c r="M1775" s="1" t="s">
        <v>2803</v>
      </c>
      <c r="N1775" s="1">
        <v>0.56000000000000005</v>
      </c>
      <c r="O1775" s="1" t="s">
        <v>33</v>
      </c>
      <c r="P1775" s="1" t="s">
        <v>136</v>
      </c>
      <c r="Q1775" s="1" t="s">
        <v>171</v>
      </c>
      <c r="R1775" s="1" t="s">
        <v>2802</v>
      </c>
      <c r="S1775" s="1">
        <v>70560</v>
      </c>
      <c r="T1775" s="3">
        <v>42141</v>
      </c>
      <c r="U1775" s="3">
        <v>42143</v>
      </c>
      <c r="V1775" s="1">
        <v>384.5043</v>
      </c>
      <c r="W1775" s="1">
        <v>13</v>
      </c>
      <c r="X1775" s="1">
        <v>456.58</v>
      </c>
      <c r="Y1775" s="4">
        <v>86860</v>
      </c>
    </row>
    <row r="1776" spans="1:25" ht="12.75" customHeight="1" x14ac:dyDescent="0.25">
      <c r="A1776" s="1">
        <v>20795</v>
      </c>
      <c r="B1776" s="1" t="s">
        <v>47</v>
      </c>
      <c r="C1776" s="1">
        <v>0.08</v>
      </c>
      <c r="D1776" s="1">
        <v>349.45</v>
      </c>
      <c r="E1776" s="1">
        <v>60</v>
      </c>
      <c r="F1776" s="1">
        <v>3119</v>
      </c>
      <c r="G1776" s="1" t="s">
        <v>2804</v>
      </c>
      <c r="H1776" s="1" t="s">
        <v>39</v>
      </c>
      <c r="I1776" s="1" t="s">
        <v>28</v>
      </c>
      <c r="J1776" s="1" t="s">
        <v>41</v>
      </c>
      <c r="K1776" s="1" t="s">
        <v>152</v>
      </c>
      <c r="L1776" s="1" t="s">
        <v>43</v>
      </c>
      <c r="M1776" s="1" t="s">
        <v>989</v>
      </c>
      <c r="N1776" s="1"/>
      <c r="O1776" s="1" t="s">
        <v>33</v>
      </c>
      <c r="P1776" s="1" t="s">
        <v>136</v>
      </c>
      <c r="Q1776" s="1" t="s">
        <v>362</v>
      </c>
      <c r="R1776" s="1" t="s">
        <v>2805</v>
      </c>
      <c r="S1776" s="1">
        <v>32839</v>
      </c>
      <c r="T1776" s="3">
        <v>42185</v>
      </c>
      <c r="U1776" s="3">
        <v>42187</v>
      </c>
      <c r="V1776" s="1">
        <v>513.08399999999995</v>
      </c>
      <c r="W1776" s="1">
        <v>11</v>
      </c>
      <c r="X1776" s="1">
        <v>3772.19</v>
      </c>
      <c r="Y1776" s="4">
        <v>86432</v>
      </c>
    </row>
    <row r="1777" spans="1:25" ht="12.75" customHeight="1" x14ac:dyDescent="0.25">
      <c r="A1777" s="1">
        <v>25473</v>
      </c>
      <c r="B1777" s="1" t="s">
        <v>37</v>
      </c>
      <c r="C1777" s="1">
        <v>0.08</v>
      </c>
      <c r="D1777" s="1">
        <v>315.98</v>
      </c>
      <c r="E1777" s="1">
        <v>19.989999999999998</v>
      </c>
      <c r="F1777" s="1">
        <v>3120</v>
      </c>
      <c r="G1777" s="1" t="s">
        <v>2806</v>
      </c>
      <c r="H1777" s="1" t="s">
        <v>49</v>
      </c>
      <c r="I1777" s="1" t="s">
        <v>40</v>
      </c>
      <c r="J1777" s="1" t="s">
        <v>29</v>
      </c>
      <c r="K1777" s="1" t="s">
        <v>109</v>
      </c>
      <c r="L1777" s="1" t="s">
        <v>59</v>
      </c>
      <c r="M1777" s="1" t="s">
        <v>2807</v>
      </c>
      <c r="N1777" s="1">
        <v>0.38</v>
      </c>
      <c r="O1777" s="1" t="s">
        <v>33</v>
      </c>
      <c r="P1777" s="1" t="s">
        <v>136</v>
      </c>
      <c r="Q1777" s="1" t="s">
        <v>171</v>
      </c>
      <c r="R1777" s="1" t="s">
        <v>2808</v>
      </c>
      <c r="S1777" s="1">
        <v>70117</v>
      </c>
      <c r="T1777" s="3">
        <v>42169</v>
      </c>
      <c r="U1777" s="3">
        <v>42169</v>
      </c>
      <c r="V1777" s="1">
        <v>44.519999999999996</v>
      </c>
      <c r="W1777" s="1">
        <v>9</v>
      </c>
      <c r="X1777" s="1">
        <v>2642.48</v>
      </c>
      <c r="Y1777" s="4">
        <v>90160</v>
      </c>
    </row>
    <row r="1778" spans="1:25" ht="12.75" customHeight="1" x14ac:dyDescent="0.25">
      <c r="A1778" s="1">
        <v>23764</v>
      </c>
      <c r="B1778" s="1" t="s">
        <v>106</v>
      </c>
      <c r="C1778" s="1">
        <v>0.02</v>
      </c>
      <c r="D1778" s="1">
        <v>7.1</v>
      </c>
      <c r="E1778" s="1">
        <v>6.05</v>
      </c>
      <c r="F1778" s="1">
        <v>3123</v>
      </c>
      <c r="G1778" s="1" t="s">
        <v>2809</v>
      </c>
      <c r="H1778" s="1" t="s">
        <v>49</v>
      </c>
      <c r="I1778" s="1" t="s">
        <v>40</v>
      </c>
      <c r="J1778" s="1" t="s">
        <v>29</v>
      </c>
      <c r="K1778" s="1" t="s">
        <v>109</v>
      </c>
      <c r="L1778" s="1" t="s">
        <v>59</v>
      </c>
      <c r="M1778" s="1" t="s">
        <v>651</v>
      </c>
      <c r="N1778" s="1">
        <v>0.39</v>
      </c>
      <c r="O1778" s="1" t="s">
        <v>33</v>
      </c>
      <c r="P1778" s="1" t="s">
        <v>61</v>
      </c>
      <c r="Q1778" s="1" t="s">
        <v>178</v>
      </c>
      <c r="R1778" s="1" t="s">
        <v>2810</v>
      </c>
      <c r="S1778" s="1">
        <v>60160</v>
      </c>
      <c r="T1778" s="3">
        <v>42011</v>
      </c>
      <c r="U1778" s="3">
        <v>42013</v>
      </c>
      <c r="V1778" s="1">
        <v>-48.875</v>
      </c>
      <c r="W1778" s="1">
        <v>8</v>
      </c>
      <c r="X1778" s="1">
        <v>61.5</v>
      </c>
      <c r="Y1778" s="4">
        <v>87287</v>
      </c>
    </row>
    <row r="1779" spans="1:25" ht="12.75" customHeight="1" x14ac:dyDescent="0.25">
      <c r="A1779" s="1">
        <v>25060</v>
      </c>
      <c r="B1779" s="1" t="s">
        <v>37</v>
      </c>
      <c r="C1779" s="1">
        <v>0.05</v>
      </c>
      <c r="D1779" s="1">
        <v>120.98</v>
      </c>
      <c r="E1779" s="1">
        <v>9.07</v>
      </c>
      <c r="F1779" s="1">
        <v>3124</v>
      </c>
      <c r="G1779" s="1" t="s">
        <v>2811</v>
      </c>
      <c r="H1779" s="1" t="s">
        <v>49</v>
      </c>
      <c r="I1779" s="1" t="s">
        <v>40</v>
      </c>
      <c r="J1779" s="1" t="s">
        <v>29</v>
      </c>
      <c r="K1779" s="1" t="s">
        <v>109</v>
      </c>
      <c r="L1779" s="1" t="s">
        <v>59</v>
      </c>
      <c r="M1779" s="1" t="s">
        <v>1323</v>
      </c>
      <c r="N1779" s="1">
        <v>0.35</v>
      </c>
      <c r="O1779" s="1" t="s">
        <v>33</v>
      </c>
      <c r="P1779" s="1" t="s">
        <v>61</v>
      </c>
      <c r="Q1779" s="1" t="s">
        <v>178</v>
      </c>
      <c r="R1779" s="1" t="s">
        <v>2812</v>
      </c>
      <c r="S1779" s="1">
        <v>61265</v>
      </c>
      <c r="T1779" s="3">
        <v>42154</v>
      </c>
      <c r="U1779" s="3">
        <v>42155</v>
      </c>
      <c r="V1779" s="1">
        <v>881.04719999999998</v>
      </c>
      <c r="W1779" s="1">
        <v>11</v>
      </c>
      <c r="X1779" s="1">
        <v>1276.8800000000001</v>
      </c>
      <c r="Y1779" s="4">
        <v>87286</v>
      </c>
    </row>
    <row r="1780" spans="1:25" ht="12.75" customHeight="1" x14ac:dyDescent="0.25">
      <c r="A1780" s="1">
        <v>25352</v>
      </c>
      <c r="B1780" s="1" t="s">
        <v>25</v>
      </c>
      <c r="C1780" s="1">
        <v>0.08</v>
      </c>
      <c r="D1780" s="1">
        <v>120.97</v>
      </c>
      <c r="E1780" s="1">
        <v>26.3</v>
      </c>
      <c r="F1780" s="1">
        <v>3125</v>
      </c>
      <c r="G1780" s="1" t="s">
        <v>2813</v>
      </c>
      <c r="H1780" s="1" t="s">
        <v>39</v>
      </c>
      <c r="I1780" s="1" t="s">
        <v>40</v>
      </c>
      <c r="J1780" s="1" t="s">
        <v>77</v>
      </c>
      <c r="K1780" s="1" t="s">
        <v>85</v>
      </c>
      <c r="L1780" s="1" t="s">
        <v>43</v>
      </c>
      <c r="M1780" s="1" t="s">
        <v>2814</v>
      </c>
      <c r="N1780" s="1">
        <v>0.38</v>
      </c>
      <c r="O1780" s="1" t="s">
        <v>33</v>
      </c>
      <c r="P1780" s="1" t="s">
        <v>61</v>
      </c>
      <c r="Q1780" s="1" t="s">
        <v>178</v>
      </c>
      <c r="R1780" s="1" t="s">
        <v>2815</v>
      </c>
      <c r="S1780" s="1">
        <v>60056</v>
      </c>
      <c r="T1780" s="3">
        <v>42009</v>
      </c>
      <c r="U1780" s="3">
        <v>42011</v>
      </c>
      <c r="V1780" s="1">
        <v>-233.840688</v>
      </c>
      <c r="W1780" s="1">
        <v>2</v>
      </c>
      <c r="X1780" s="1">
        <v>233.58</v>
      </c>
      <c r="Y1780" s="4">
        <v>87285</v>
      </c>
    </row>
    <row r="1781" spans="1:25" ht="12.75" customHeight="1" x14ac:dyDescent="0.25">
      <c r="A1781" s="1">
        <v>24457</v>
      </c>
      <c r="B1781" s="1" t="s">
        <v>106</v>
      </c>
      <c r="C1781" s="1">
        <v>0.08</v>
      </c>
      <c r="D1781" s="1">
        <v>3.69</v>
      </c>
      <c r="E1781" s="1">
        <v>2.5</v>
      </c>
      <c r="F1781" s="1">
        <v>3128</v>
      </c>
      <c r="G1781" s="1" t="s">
        <v>2816</v>
      </c>
      <c r="H1781" s="1" t="s">
        <v>49</v>
      </c>
      <c r="I1781" s="1" t="s">
        <v>58</v>
      </c>
      <c r="J1781" s="1" t="s">
        <v>29</v>
      </c>
      <c r="K1781" s="1" t="s">
        <v>69</v>
      </c>
      <c r="L1781" s="1" t="s">
        <v>59</v>
      </c>
      <c r="M1781" s="1" t="s">
        <v>1358</v>
      </c>
      <c r="N1781" s="1">
        <v>0.39</v>
      </c>
      <c r="O1781" s="1" t="s">
        <v>33</v>
      </c>
      <c r="P1781" s="1" t="s">
        <v>136</v>
      </c>
      <c r="Q1781" s="1" t="s">
        <v>171</v>
      </c>
      <c r="R1781" s="1" t="s">
        <v>2817</v>
      </c>
      <c r="S1781" s="1">
        <v>71109</v>
      </c>
      <c r="T1781" s="3">
        <v>42180</v>
      </c>
      <c r="U1781" s="3">
        <v>42185</v>
      </c>
      <c r="V1781" s="1">
        <v>-139.07600000000002</v>
      </c>
      <c r="W1781" s="1">
        <v>9</v>
      </c>
      <c r="X1781" s="1">
        <v>31.98</v>
      </c>
      <c r="Y1781" s="4">
        <v>89810</v>
      </c>
    </row>
    <row r="1782" spans="1:25" ht="12.75" customHeight="1" x14ac:dyDescent="0.25">
      <c r="A1782" s="1">
        <v>20483</v>
      </c>
      <c r="B1782" s="1" t="s">
        <v>25</v>
      </c>
      <c r="C1782" s="1">
        <v>0.1</v>
      </c>
      <c r="D1782" s="1">
        <v>180.98</v>
      </c>
      <c r="E1782" s="1">
        <v>26.2</v>
      </c>
      <c r="F1782" s="1">
        <v>3132</v>
      </c>
      <c r="G1782" s="1" t="s">
        <v>2818</v>
      </c>
      <c r="H1782" s="1" t="s">
        <v>39</v>
      </c>
      <c r="I1782" s="1" t="s">
        <v>28</v>
      </c>
      <c r="J1782" s="1" t="s">
        <v>41</v>
      </c>
      <c r="K1782" s="1" t="s">
        <v>42</v>
      </c>
      <c r="L1782" s="1" t="s">
        <v>43</v>
      </c>
      <c r="M1782" s="1" t="s">
        <v>241</v>
      </c>
      <c r="N1782" s="1">
        <v>0.59</v>
      </c>
      <c r="O1782" s="1" t="s">
        <v>33</v>
      </c>
      <c r="P1782" s="1" t="s">
        <v>61</v>
      </c>
      <c r="Q1782" s="1" t="s">
        <v>178</v>
      </c>
      <c r="R1782" s="1" t="s">
        <v>2819</v>
      </c>
      <c r="S1782" s="1">
        <v>60060</v>
      </c>
      <c r="T1782" s="3">
        <v>42177</v>
      </c>
      <c r="U1782" s="3">
        <v>42178</v>
      </c>
      <c r="V1782" s="1">
        <v>-64.664000000000001</v>
      </c>
      <c r="W1782" s="1">
        <v>3</v>
      </c>
      <c r="X1782" s="1">
        <v>519.41999999999996</v>
      </c>
      <c r="Y1782" s="4">
        <v>86790</v>
      </c>
    </row>
    <row r="1783" spans="1:25" ht="12.75" customHeight="1" x14ac:dyDescent="0.25">
      <c r="A1783" s="1">
        <v>19258</v>
      </c>
      <c r="B1783" s="1" t="s">
        <v>56</v>
      </c>
      <c r="C1783" s="1">
        <v>0.04</v>
      </c>
      <c r="D1783" s="1">
        <v>62.05</v>
      </c>
      <c r="E1783" s="1">
        <v>3.99</v>
      </c>
      <c r="F1783" s="1">
        <v>3132</v>
      </c>
      <c r="G1783" s="1" t="s">
        <v>2818</v>
      </c>
      <c r="H1783" s="1" t="s">
        <v>49</v>
      </c>
      <c r="I1783" s="1" t="s">
        <v>28</v>
      </c>
      <c r="J1783" s="1" t="s">
        <v>29</v>
      </c>
      <c r="K1783" s="1" t="s">
        <v>257</v>
      </c>
      <c r="L1783" s="1" t="s">
        <v>59</v>
      </c>
      <c r="M1783" s="1" t="s">
        <v>2820</v>
      </c>
      <c r="N1783" s="1">
        <v>0.55000000000000004</v>
      </c>
      <c r="O1783" s="1" t="s">
        <v>33</v>
      </c>
      <c r="P1783" s="1" t="s">
        <v>61</v>
      </c>
      <c r="Q1783" s="1" t="s">
        <v>178</v>
      </c>
      <c r="R1783" s="1" t="s">
        <v>2819</v>
      </c>
      <c r="S1783" s="1">
        <v>60060</v>
      </c>
      <c r="T1783" s="3">
        <v>42141</v>
      </c>
      <c r="U1783" s="3">
        <v>42142</v>
      </c>
      <c r="V1783" s="1">
        <v>1644.0767999999998</v>
      </c>
      <c r="W1783" s="1">
        <v>40</v>
      </c>
      <c r="X1783" s="1">
        <v>2382.7199999999998</v>
      </c>
      <c r="Y1783" s="4">
        <v>86794</v>
      </c>
    </row>
    <row r="1784" spans="1:25" ht="12.75" customHeight="1" x14ac:dyDescent="0.25">
      <c r="A1784" s="1">
        <v>22459</v>
      </c>
      <c r="B1784" s="1" t="s">
        <v>56</v>
      </c>
      <c r="C1784" s="1">
        <v>0.1</v>
      </c>
      <c r="D1784" s="1">
        <v>5.81</v>
      </c>
      <c r="E1784" s="1">
        <v>8.49</v>
      </c>
      <c r="F1784" s="1">
        <v>3133</v>
      </c>
      <c r="G1784" s="1" t="s">
        <v>2821</v>
      </c>
      <c r="H1784" s="1" t="s">
        <v>49</v>
      </c>
      <c r="I1784" s="1" t="s">
        <v>28</v>
      </c>
      <c r="J1784" s="1" t="s">
        <v>29</v>
      </c>
      <c r="K1784" s="1" t="s">
        <v>109</v>
      </c>
      <c r="L1784" s="1" t="s">
        <v>59</v>
      </c>
      <c r="M1784" s="1" t="s">
        <v>325</v>
      </c>
      <c r="N1784" s="1">
        <v>0.39</v>
      </c>
      <c r="O1784" s="1" t="s">
        <v>33</v>
      </c>
      <c r="P1784" s="1" t="s">
        <v>61</v>
      </c>
      <c r="Q1784" s="1" t="s">
        <v>178</v>
      </c>
      <c r="R1784" s="1" t="s">
        <v>2822</v>
      </c>
      <c r="S1784" s="1">
        <v>60540</v>
      </c>
      <c r="T1784" s="3">
        <v>42020</v>
      </c>
      <c r="U1784" s="3">
        <v>42021</v>
      </c>
      <c r="V1784" s="1">
        <v>-350.43950000000001</v>
      </c>
      <c r="W1784" s="1">
        <v>12</v>
      </c>
      <c r="X1784" s="1">
        <v>64.959999999999994</v>
      </c>
      <c r="Y1784" s="4">
        <v>86789</v>
      </c>
    </row>
    <row r="1785" spans="1:25" ht="12.75" customHeight="1" x14ac:dyDescent="0.25">
      <c r="A1785" s="1">
        <v>22460</v>
      </c>
      <c r="B1785" s="1" t="s">
        <v>56</v>
      </c>
      <c r="C1785" s="1">
        <v>0.03</v>
      </c>
      <c r="D1785" s="1">
        <v>1.81</v>
      </c>
      <c r="E1785" s="1">
        <v>0.75</v>
      </c>
      <c r="F1785" s="1">
        <v>3133</v>
      </c>
      <c r="G1785" s="1" t="s">
        <v>2821</v>
      </c>
      <c r="H1785" s="1" t="s">
        <v>49</v>
      </c>
      <c r="I1785" s="1" t="s">
        <v>28</v>
      </c>
      <c r="J1785" s="1" t="s">
        <v>29</v>
      </c>
      <c r="K1785" s="1" t="s">
        <v>66</v>
      </c>
      <c r="L1785" s="1" t="s">
        <v>31</v>
      </c>
      <c r="M1785" s="1" t="s">
        <v>2823</v>
      </c>
      <c r="N1785" s="1">
        <v>0.52</v>
      </c>
      <c r="O1785" s="1" t="s">
        <v>33</v>
      </c>
      <c r="P1785" s="1" t="s">
        <v>61</v>
      </c>
      <c r="Q1785" s="1" t="s">
        <v>178</v>
      </c>
      <c r="R1785" s="1" t="s">
        <v>2822</v>
      </c>
      <c r="S1785" s="1">
        <v>60540</v>
      </c>
      <c r="T1785" s="3">
        <v>42020</v>
      </c>
      <c r="U1785" s="3">
        <v>42021</v>
      </c>
      <c r="V1785" s="1">
        <v>4.2027999999999999</v>
      </c>
      <c r="W1785" s="1">
        <v>10</v>
      </c>
      <c r="X1785" s="1">
        <v>19.14</v>
      </c>
      <c r="Y1785" s="4">
        <v>86789</v>
      </c>
    </row>
    <row r="1786" spans="1:25" ht="12.75" customHeight="1" x14ac:dyDescent="0.25">
      <c r="A1786" s="1">
        <v>21719</v>
      </c>
      <c r="B1786" s="1" t="s">
        <v>47</v>
      </c>
      <c r="C1786" s="1">
        <v>0.08</v>
      </c>
      <c r="D1786" s="1">
        <v>5.4</v>
      </c>
      <c r="E1786" s="1">
        <v>7.78</v>
      </c>
      <c r="F1786" s="1">
        <v>3133</v>
      </c>
      <c r="G1786" s="1" t="s">
        <v>2821</v>
      </c>
      <c r="H1786" s="1" t="s">
        <v>49</v>
      </c>
      <c r="I1786" s="1" t="s">
        <v>28</v>
      </c>
      <c r="J1786" s="1" t="s">
        <v>29</v>
      </c>
      <c r="K1786" s="1" t="s">
        <v>109</v>
      </c>
      <c r="L1786" s="1" t="s">
        <v>59</v>
      </c>
      <c r="M1786" s="1" t="s">
        <v>310</v>
      </c>
      <c r="N1786" s="1">
        <v>0.37</v>
      </c>
      <c r="O1786" s="1" t="s">
        <v>33</v>
      </c>
      <c r="P1786" s="1" t="s">
        <v>61</v>
      </c>
      <c r="Q1786" s="1" t="s">
        <v>178</v>
      </c>
      <c r="R1786" s="1" t="s">
        <v>2822</v>
      </c>
      <c r="S1786" s="1">
        <v>60540</v>
      </c>
      <c r="T1786" s="3">
        <v>42067</v>
      </c>
      <c r="U1786" s="3">
        <v>42067</v>
      </c>
      <c r="V1786" s="1">
        <v>-44.067999999999998</v>
      </c>
      <c r="W1786" s="1">
        <v>4</v>
      </c>
      <c r="X1786" s="1">
        <v>25.35</v>
      </c>
      <c r="Y1786" s="4">
        <v>86792</v>
      </c>
    </row>
    <row r="1787" spans="1:25" ht="12.75" customHeight="1" x14ac:dyDescent="0.25">
      <c r="A1787" s="1">
        <v>21720</v>
      </c>
      <c r="B1787" s="1" t="s">
        <v>47</v>
      </c>
      <c r="C1787" s="1">
        <v>0.09</v>
      </c>
      <c r="D1787" s="1">
        <v>8.4600000000000009</v>
      </c>
      <c r="E1787" s="1">
        <v>8.99</v>
      </c>
      <c r="F1787" s="1">
        <v>3133</v>
      </c>
      <c r="G1787" s="1" t="s">
        <v>2821</v>
      </c>
      <c r="H1787" s="1" t="s">
        <v>27</v>
      </c>
      <c r="I1787" s="1" t="s">
        <v>28</v>
      </c>
      <c r="J1787" s="1" t="s">
        <v>77</v>
      </c>
      <c r="K1787" s="1" t="s">
        <v>180</v>
      </c>
      <c r="L1787" s="1" t="s">
        <v>51</v>
      </c>
      <c r="M1787" s="1" t="s">
        <v>2824</v>
      </c>
      <c r="N1787" s="1">
        <v>0.79</v>
      </c>
      <c r="O1787" s="1" t="s">
        <v>33</v>
      </c>
      <c r="P1787" s="1" t="s">
        <v>61</v>
      </c>
      <c r="Q1787" s="1" t="s">
        <v>178</v>
      </c>
      <c r="R1787" s="1" t="s">
        <v>2822</v>
      </c>
      <c r="S1787" s="1">
        <v>60540</v>
      </c>
      <c r="T1787" s="3">
        <v>42067</v>
      </c>
      <c r="U1787" s="3">
        <v>42070</v>
      </c>
      <c r="V1787" s="1">
        <v>-100.51</v>
      </c>
      <c r="W1787" s="1">
        <v>5</v>
      </c>
      <c r="X1787" s="1">
        <v>45.03</v>
      </c>
      <c r="Y1787" s="4">
        <v>86792</v>
      </c>
    </row>
    <row r="1788" spans="1:25" ht="12.75" customHeight="1" x14ac:dyDescent="0.25">
      <c r="A1788" s="1">
        <v>21721</v>
      </c>
      <c r="B1788" s="1" t="s">
        <v>47</v>
      </c>
      <c r="C1788" s="1">
        <v>0.21</v>
      </c>
      <c r="D1788" s="1">
        <v>14.98</v>
      </c>
      <c r="E1788" s="1">
        <v>8.99</v>
      </c>
      <c r="F1788" s="1">
        <v>3133</v>
      </c>
      <c r="G1788" s="1" t="s">
        <v>2821</v>
      </c>
      <c r="H1788" s="1" t="s">
        <v>49</v>
      </c>
      <c r="I1788" s="1" t="s">
        <v>28</v>
      </c>
      <c r="J1788" s="1" t="s">
        <v>41</v>
      </c>
      <c r="K1788" s="1" t="s">
        <v>50</v>
      </c>
      <c r="L1788" s="1" t="s">
        <v>51</v>
      </c>
      <c r="M1788" s="1" t="s">
        <v>2598</v>
      </c>
      <c r="N1788" s="1">
        <v>0.39</v>
      </c>
      <c r="O1788" s="1" t="s">
        <v>33</v>
      </c>
      <c r="P1788" s="1" t="s">
        <v>61</v>
      </c>
      <c r="Q1788" s="1" t="s">
        <v>178</v>
      </c>
      <c r="R1788" s="1" t="s">
        <v>2822</v>
      </c>
      <c r="S1788" s="1">
        <v>60540</v>
      </c>
      <c r="T1788" s="3">
        <v>42067</v>
      </c>
      <c r="U1788" s="3">
        <v>42068</v>
      </c>
      <c r="V1788" s="1">
        <v>-17.75</v>
      </c>
      <c r="W1788" s="1">
        <v>10</v>
      </c>
      <c r="X1788" s="1">
        <v>153.87</v>
      </c>
      <c r="Y1788" s="4">
        <v>86792</v>
      </c>
    </row>
    <row r="1789" spans="1:25" ht="12.75" customHeight="1" x14ac:dyDescent="0.25">
      <c r="A1789" s="1">
        <v>21722</v>
      </c>
      <c r="B1789" s="1" t="s">
        <v>47</v>
      </c>
      <c r="C1789" s="1">
        <v>0.04</v>
      </c>
      <c r="D1789" s="1">
        <v>155.99</v>
      </c>
      <c r="E1789" s="1">
        <v>8.08</v>
      </c>
      <c r="F1789" s="1">
        <v>3133</v>
      </c>
      <c r="G1789" s="1" t="s">
        <v>2821</v>
      </c>
      <c r="H1789" s="1" t="s">
        <v>49</v>
      </c>
      <c r="I1789" s="1" t="s">
        <v>28</v>
      </c>
      <c r="J1789" s="1" t="s">
        <v>77</v>
      </c>
      <c r="K1789" s="1" t="s">
        <v>78</v>
      </c>
      <c r="L1789" s="1" t="s">
        <v>59</v>
      </c>
      <c r="M1789" s="1" t="s">
        <v>2825</v>
      </c>
      <c r="N1789" s="1">
        <v>0.6</v>
      </c>
      <c r="O1789" s="1" t="s">
        <v>33</v>
      </c>
      <c r="P1789" s="1" t="s">
        <v>61</v>
      </c>
      <c r="Q1789" s="1" t="s">
        <v>178</v>
      </c>
      <c r="R1789" s="1" t="s">
        <v>2822</v>
      </c>
      <c r="S1789" s="1">
        <v>60540</v>
      </c>
      <c r="T1789" s="3">
        <v>42067</v>
      </c>
      <c r="U1789" s="3">
        <v>42068</v>
      </c>
      <c r="V1789" s="1">
        <v>1374.9480000000001</v>
      </c>
      <c r="W1789" s="1">
        <v>22</v>
      </c>
      <c r="X1789" s="1">
        <v>2800.33</v>
      </c>
      <c r="Y1789" s="4">
        <v>86792</v>
      </c>
    </row>
    <row r="1790" spans="1:25" ht="12.75" customHeight="1" x14ac:dyDescent="0.25">
      <c r="A1790" s="1">
        <v>23898</v>
      </c>
      <c r="B1790" s="1" t="s">
        <v>47</v>
      </c>
      <c r="C1790" s="1">
        <v>0.03</v>
      </c>
      <c r="D1790" s="1">
        <v>150.88999999999999</v>
      </c>
      <c r="E1790" s="1">
        <v>60.2</v>
      </c>
      <c r="F1790" s="1">
        <v>3136</v>
      </c>
      <c r="G1790" s="1" t="s">
        <v>2826</v>
      </c>
      <c r="H1790" s="1" t="s">
        <v>39</v>
      </c>
      <c r="I1790" s="1" t="s">
        <v>114</v>
      </c>
      <c r="J1790" s="1" t="s">
        <v>41</v>
      </c>
      <c r="K1790" s="1" t="s">
        <v>42</v>
      </c>
      <c r="L1790" s="1" t="s">
        <v>43</v>
      </c>
      <c r="M1790" s="1" t="s">
        <v>1186</v>
      </c>
      <c r="N1790" s="1">
        <v>0.77</v>
      </c>
      <c r="O1790" s="1" t="s">
        <v>33</v>
      </c>
      <c r="P1790" s="1" t="s">
        <v>53</v>
      </c>
      <c r="Q1790" s="1" t="s">
        <v>188</v>
      </c>
      <c r="R1790" s="1" t="s">
        <v>433</v>
      </c>
      <c r="S1790" s="1">
        <v>4073</v>
      </c>
      <c r="T1790" s="3">
        <v>42057</v>
      </c>
      <c r="U1790" s="3">
        <v>42057</v>
      </c>
      <c r="V1790" s="1">
        <v>-677.87199999999996</v>
      </c>
      <c r="W1790" s="1">
        <v>23</v>
      </c>
      <c r="X1790" s="1">
        <v>3596.03</v>
      </c>
      <c r="Y1790" s="4">
        <v>86791</v>
      </c>
    </row>
    <row r="1791" spans="1:25" ht="12.75" customHeight="1" x14ac:dyDescent="0.25">
      <c r="A1791" s="1">
        <v>24691</v>
      </c>
      <c r="B1791" s="1" t="s">
        <v>37</v>
      </c>
      <c r="C1791" s="1">
        <v>0.09</v>
      </c>
      <c r="D1791" s="1">
        <v>304.99</v>
      </c>
      <c r="E1791" s="1">
        <v>19.989999999999998</v>
      </c>
      <c r="F1791" s="1">
        <v>3137</v>
      </c>
      <c r="G1791" s="1" t="s">
        <v>2827</v>
      </c>
      <c r="H1791" s="1" t="s">
        <v>49</v>
      </c>
      <c r="I1791" s="1" t="s">
        <v>28</v>
      </c>
      <c r="J1791" s="1" t="s">
        <v>29</v>
      </c>
      <c r="K1791" s="1" t="s">
        <v>109</v>
      </c>
      <c r="L1791" s="1" t="s">
        <v>59</v>
      </c>
      <c r="M1791" s="1" t="s">
        <v>2625</v>
      </c>
      <c r="N1791" s="1">
        <v>0.4</v>
      </c>
      <c r="O1791" s="1" t="s">
        <v>33</v>
      </c>
      <c r="P1791" s="1" t="s">
        <v>53</v>
      </c>
      <c r="Q1791" s="1" t="s">
        <v>197</v>
      </c>
      <c r="R1791" s="1" t="s">
        <v>2828</v>
      </c>
      <c r="S1791" s="1">
        <v>3246</v>
      </c>
      <c r="T1791" s="3">
        <v>42163</v>
      </c>
      <c r="U1791" s="3">
        <v>42164</v>
      </c>
      <c r="V1791" s="1">
        <v>1623.9494999999999</v>
      </c>
      <c r="W1791" s="1">
        <v>8</v>
      </c>
      <c r="X1791" s="1">
        <v>2353.5500000000002</v>
      </c>
      <c r="Y1791" s="4">
        <v>86795</v>
      </c>
    </row>
    <row r="1792" spans="1:25" ht="12.75" customHeight="1" x14ac:dyDescent="0.25">
      <c r="A1792" s="1">
        <v>23706</v>
      </c>
      <c r="B1792" s="1" t="s">
        <v>37</v>
      </c>
      <c r="C1792" s="1">
        <v>0.05</v>
      </c>
      <c r="D1792" s="1">
        <v>4.0599999999999996</v>
      </c>
      <c r="E1792" s="1">
        <v>6.89</v>
      </c>
      <c r="F1792" s="1">
        <v>3138</v>
      </c>
      <c r="G1792" s="1" t="s">
        <v>2829</v>
      </c>
      <c r="H1792" s="1" t="s">
        <v>27</v>
      </c>
      <c r="I1792" s="1" t="s">
        <v>28</v>
      </c>
      <c r="J1792" s="1" t="s">
        <v>29</v>
      </c>
      <c r="K1792" s="1" t="s">
        <v>257</v>
      </c>
      <c r="L1792" s="1" t="s">
        <v>59</v>
      </c>
      <c r="M1792" s="1" t="s">
        <v>910</v>
      </c>
      <c r="N1792" s="1">
        <v>0.6</v>
      </c>
      <c r="O1792" s="1" t="s">
        <v>33</v>
      </c>
      <c r="P1792" s="1" t="s">
        <v>53</v>
      </c>
      <c r="Q1792" s="1" t="s">
        <v>197</v>
      </c>
      <c r="R1792" s="1" t="s">
        <v>2830</v>
      </c>
      <c r="S1792" s="1">
        <v>3053</v>
      </c>
      <c r="T1792" s="3">
        <v>42174</v>
      </c>
      <c r="U1792" s="3">
        <v>42176</v>
      </c>
      <c r="V1792" s="1">
        <v>-122.83499999999999</v>
      </c>
      <c r="W1792" s="1">
        <v>22</v>
      </c>
      <c r="X1792" s="1">
        <v>92.57</v>
      </c>
      <c r="Y1792" s="4">
        <v>86796</v>
      </c>
    </row>
    <row r="1793" spans="1:25" ht="12.75" customHeight="1" x14ac:dyDescent="0.25">
      <c r="A1793" s="1">
        <v>23427</v>
      </c>
      <c r="B1793" s="1" t="s">
        <v>47</v>
      </c>
      <c r="C1793" s="1">
        <v>0.09</v>
      </c>
      <c r="D1793" s="1">
        <v>280.98</v>
      </c>
      <c r="E1793" s="1">
        <v>57</v>
      </c>
      <c r="F1793" s="1">
        <v>3139</v>
      </c>
      <c r="G1793" s="1" t="s">
        <v>2831</v>
      </c>
      <c r="H1793" s="1" t="s">
        <v>39</v>
      </c>
      <c r="I1793" s="1" t="s">
        <v>40</v>
      </c>
      <c r="J1793" s="1" t="s">
        <v>41</v>
      </c>
      <c r="K1793" s="1" t="s">
        <v>42</v>
      </c>
      <c r="L1793" s="1" t="s">
        <v>43</v>
      </c>
      <c r="M1793" s="1" t="s">
        <v>670</v>
      </c>
      <c r="N1793" s="1">
        <v>0.78</v>
      </c>
      <c r="O1793" s="1" t="s">
        <v>33</v>
      </c>
      <c r="P1793" s="1" t="s">
        <v>53</v>
      </c>
      <c r="Q1793" s="1" t="s">
        <v>54</v>
      </c>
      <c r="R1793" s="1" t="s">
        <v>868</v>
      </c>
      <c r="S1793" s="1">
        <v>7016</v>
      </c>
      <c r="T1793" s="3">
        <v>42126</v>
      </c>
      <c r="U1793" s="3">
        <v>42129</v>
      </c>
      <c r="V1793" s="1">
        <v>252.48800000000028</v>
      </c>
      <c r="W1793" s="1">
        <v>31</v>
      </c>
      <c r="X1793" s="1">
        <v>7974.21</v>
      </c>
      <c r="Y1793" s="4">
        <v>86793</v>
      </c>
    </row>
    <row r="1794" spans="1:25" ht="12.75" customHeight="1" x14ac:dyDescent="0.25">
      <c r="A1794" s="1">
        <v>18917</v>
      </c>
      <c r="B1794" s="1" t="s">
        <v>106</v>
      </c>
      <c r="C1794" s="1">
        <v>0.09</v>
      </c>
      <c r="D1794" s="1">
        <v>6.84</v>
      </c>
      <c r="E1794" s="1">
        <v>8.3699999999999992</v>
      </c>
      <c r="F1794" s="1">
        <v>3141</v>
      </c>
      <c r="G1794" s="1" t="s">
        <v>2832</v>
      </c>
      <c r="H1794" s="1" t="s">
        <v>49</v>
      </c>
      <c r="I1794" s="1" t="s">
        <v>114</v>
      </c>
      <c r="J1794" s="1" t="s">
        <v>29</v>
      </c>
      <c r="K1794" s="1" t="s">
        <v>174</v>
      </c>
      <c r="L1794" s="1" t="s">
        <v>51</v>
      </c>
      <c r="M1794" s="1" t="s">
        <v>1697</v>
      </c>
      <c r="N1794" s="1">
        <v>0.57999999999999996</v>
      </c>
      <c r="O1794" s="1" t="s">
        <v>33</v>
      </c>
      <c r="P1794" s="1" t="s">
        <v>61</v>
      </c>
      <c r="Q1794" s="1" t="s">
        <v>130</v>
      </c>
      <c r="R1794" s="1" t="s">
        <v>2073</v>
      </c>
      <c r="S1794" s="1">
        <v>77506</v>
      </c>
      <c r="T1794" s="3">
        <v>42156</v>
      </c>
      <c r="U1794" s="3">
        <v>42163</v>
      </c>
      <c r="V1794" s="1">
        <v>-88.584999999999994</v>
      </c>
      <c r="W1794" s="1">
        <v>13</v>
      </c>
      <c r="X1794" s="1">
        <v>87.1</v>
      </c>
      <c r="Y1794" s="4">
        <v>86369</v>
      </c>
    </row>
    <row r="1795" spans="1:25" ht="12.75" customHeight="1" x14ac:dyDescent="0.25">
      <c r="A1795" s="1">
        <v>18918</v>
      </c>
      <c r="B1795" s="1" t="s">
        <v>106</v>
      </c>
      <c r="C1795" s="1">
        <v>7.0000000000000007E-2</v>
      </c>
      <c r="D1795" s="1">
        <v>48.91</v>
      </c>
      <c r="E1795" s="1">
        <v>35</v>
      </c>
      <c r="F1795" s="1">
        <v>3141</v>
      </c>
      <c r="G1795" s="1" t="s">
        <v>2832</v>
      </c>
      <c r="H1795" s="1" t="s">
        <v>27</v>
      </c>
      <c r="I1795" s="1" t="s">
        <v>114</v>
      </c>
      <c r="J1795" s="1" t="s">
        <v>29</v>
      </c>
      <c r="K1795" s="1" t="s">
        <v>141</v>
      </c>
      <c r="L1795" s="1" t="s">
        <v>236</v>
      </c>
      <c r="M1795" s="1" t="s">
        <v>1692</v>
      </c>
      <c r="N1795" s="1">
        <v>0.83</v>
      </c>
      <c r="O1795" s="1" t="s">
        <v>33</v>
      </c>
      <c r="P1795" s="1" t="s">
        <v>61</v>
      </c>
      <c r="Q1795" s="1" t="s">
        <v>130</v>
      </c>
      <c r="R1795" s="1" t="s">
        <v>2073</v>
      </c>
      <c r="S1795" s="1">
        <v>77506</v>
      </c>
      <c r="T1795" s="3">
        <v>42156</v>
      </c>
      <c r="U1795" s="3">
        <v>42158</v>
      </c>
      <c r="V1795" s="1">
        <v>-485.68</v>
      </c>
      <c r="W1795" s="1">
        <v>15</v>
      </c>
      <c r="X1795" s="1">
        <v>736.86</v>
      </c>
      <c r="Y1795" s="4">
        <v>86369</v>
      </c>
    </row>
    <row r="1796" spans="1:25" ht="12.75" customHeight="1" x14ac:dyDescent="0.25">
      <c r="A1796" s="1">
        <v>26039</v>
      </c>
      <c r="B1796" s="1" t="s">
        <v>56</v>
      </c>
      <c r="C1796" s="1">
        <v>0.02</v>
      </c>
      <c r="D1796" s="1">
        <v>15.42</v>
      </c>
      <c r="E1796" s="1">
        <v>5.41</v>
      </c>
      <c r="F1796" s="1">
        <v>3143</v>
      </c>
      <c r="G1796" s="1" t="s">
        <v>2833</v>
      </c>
      <c r="H1796" s="1" t="s">
        <v>49</v>
      </c>
      <c r="I1796" s="1" t="s">
        <v>114</v>
      </c>
      <c r="J1796" s="1" t="s">
        <v>29</v>
      </c>
      <c r="K1796" s="1" t="s">
        <v>141</v>
      </c>
      <c r="L1796" s="1" t="s">
        <v>59</v>
      </c>
      <c r="M1796" s="1" t="s">
        <v>2834</v>
      </c>
      <c r="N1796" s="1">
        <v>0.59</v>
      </c>
      <c r="O1796" s="1" t="s">
        <v>33</v>
      </c>
      <c r="P1796" s="1" t="s">
        <v>61</v>
      </c>
      <c r="Q1796" s="1" t="s">
        <v>130</v>
      </c>
      <c r="R1796" s="1" t="s">
        <v>2835</v>
      </c>
      <c r="S1796" s="1">
        <v>78660</v>
      </c>
      <c r="T1796" s="3">
        <v>42087</v>
      </c>
      <c r="U1796" s="3">
        <v>42088</v>
      </c>
      <c r="V1796" s="1">
        <v>-16.37</v>
      </c>
      <c r="W1796" s="1">
        <v>2</v>
      </c>
      <c r="X1796" s="1">
        <v>33.840000000000003</v>
      </c>
      <c r="Y1796" s="4">
        <v>86368</v>
      </c>
    </row>
    <row r="1797" spans="1:25" ht="12.75" customHeight="1" x14ac:dyDescent="0.25">
      <c r="A1797" s="1">
        <v>19193</v>
      </c>
      <c r="B1797" s="1" t="s">
        <v>47</v>
      </c>
      <c r="C1797" s="1">
        <v>0.03</v>
      </c>
      <c r="D1797" s="1">
        <v>3.36</v>
      </c>
      <c r="E1797" s="1">
        <v>6.27</v>
      </c>
      <c r="F1797" s="1">
        <v>3146</v>
      </c>
      <c r="G1797" s="1" t="s">
        <v>2836</v>
      </c>
      <c r="H1797" s="1" t="s">
        <v>49</v>
      </c>
      <c r="I1797" s="1" t="s">
        <v>28</v>
      </c>
      <c r="J1797" s="1" t="s">
        <v>29</v>
      </c>
      <c r="K1797" s="1" t="s">
        <v>109</v>
      </c>
      <c r="L1797" s="1" t="s">
        <v>59</v>
      </c>
      <c r="M1797" s="1" t="s">
        <v>586</v>
      </c>
      <c r="N1797" s="1">
        <v>0.4</v>
      </c>
      <c r="O1797" s="1" t="s">
        <v>33</v>
      </c>
      <c r="P1797" s="1" t="s">
        <v>61</v>
      </c>
      <c r="Q1797" s="1" t="s">
        <v>130</v>
      </c>
      <c r="R1797" s="1" t="s">
        <v>2837</v>
      </c>
      <c r="S1797" s="1">
        <v>78577</v>
      </c>
      <c r="T1797" s="3">
        <v>42008</v>
      </c>
      <c r="U1797" s="3">
        <v>42009</v>
      </c>
      <c r="V1797" s="1">
        <v>-94.258600000000001</v>
      </c>
      <c r="W1797" s="1">
        <v>4</v>
      </c>
      <c r="X1797" s="1">
        <v>14.9</v>
      </c>
      <c r="Y1797" s="4">
        <v>85850</v>
      </c>
    </row>
    <row r="1798" spans="1:25" ht="12.75" customHeight="1" x14ac:dyDescent="0.25">
      <c r="A1798" s="1">
        <v>19194</v>
      </c>
      <c r="B1798" s="1" t="s">
        <v>47</v>
      </c>
      <c r="C1798" s="1">
        <v>7.0000000000000007E-2</v>
      </c>
      <c r="D1798" s="1">
        <v>3.71</v>
      </c>
      <c r="E1798" s="1">
        <v>1.93</v>
      </c>
      <c r="F1798" s="1">
        <v>3146</v>
      </c>
      <c r="G1798" s="1" t="s">
        <v>2836</v>
      </c>
      <c r="H1798" s="1" t="s">
        <v>27</v>
      </c>
      <c r="I1798" s="1" t="s">
        <v>28</v>
      </c>
      <c r="J1798" s="1" t="s">
        <v>29</v>
      </c>
      <c r="K1798" s="1" t="s">
        <v>93</v>
      </c>
      <c r="L1798" s="1" t="s">
        <v>31</v>
      </c>
      <c r="M1798" s="1" t="s">
        <v>2838</v>
      </c>
      <c r="N1798" s="1">
        <v>0.35</v>
      </c>
      <c r="O1798" s="1" t="s">
        <v>33</v>
      </c>
      <c r="P1798" s="1" t="s">
        <v>61</v>
      </c>
      <c r="Q1798" s="1" t="s">
        <v>130</v>
      </c>
      <c r="R1798" s="1" t="s">
        <v>2837</v>
      </c>
      <c r="S1798" s="1">
        <v>78577</v>
      </c>
      <c r="T1798" s="3">
        <v>42008</v>
      </c>
      <c r="U1798" s="3">
        <v>42010</v>
      </c>
      <c r="V1798" s="1">
        <v>6.3308</v>
      </c>
      <c r="W1798" s="1">
        <v>11</v>
      </c>
      <c r="X1798" s="1">
        <v>39.64</v>
      </c>
      <c r="Y1798" s="4">
        <v>85850</v>
      </c>
    </row>
    <row r="1799" spans="1:25" ht="12.75" customHeight="1" x14ac:dyDescent="0.25">
      <c r="A1799" s="1">
        <v>24200</v>
      </c>
      <c r="B1799" s="1" t="s">
        <v>56</v>
      </c>
      <c r="C1799" s="1">
        <v>0.06</v>
      </c>
      <c r="D1799" s="1">
        <v>19.989999999999998</v>
      </c>
      <c r="E1799" s="1">
        <v>11.17</v>
      </c>
      <c r="F1799" s="1">
        <v>3148</v>
      </c>
      <c r="G1799" s="1" t="s">
        <v>2839</v>
      </c>
      <c r="H1799" s="1" t="s">
        <v>49</v>
      </c>
      <c r="I1799" s="1" t="s">
        <v>28</v>
      </c>
      <c r="J1799" s="1" t="s">
        <v>41</v>
      </c>
      <c r="K1799" s="1" t="s">
        <v>50</v>
      </c>
      <c r="L1799" s="1" t="s">
        <v>236</v>
      </c>
      <c r="M1799" s="1" t="s">
        <v>508</v>
      </c>
      <c r="N1799" s="1">
        <v>0.6</v>
      </c>
      <c r="O1799" s="1" t="s">
        <v>33</v>
      </c>
      <c r="P1799" s="1" t="s">
        <v>34</v>
      </c>
      <c r="Q1799" s="1" t="s">
        <v>1741</v>
      </c>
      <c r="R1799" s="1" t="s">
        <v>2840</v>
      </c>
      <c r="S1799" s="1">
        <v>83854</v>
      </c>
      <c r="T1799" s="3">
        <v>42018</v>
      </c>
      <c r="U1799" s="3">
        <v>42018</v>
      </c>
      <c r="V1799" s="1">
        <v>-66.823599999999999</v>
      </c>
      <c r="W1799" s="1">
        <v>7</v>
      </c>
      <c r="X1799" s="1">
        <v>139.49</v>
      </c>
      <c r="Y1799" s="4">
        <v>89716</v>
      </c>
    </row>
    <row r="1800" spans="1:25" ht="12.75" customHeight="1" x14ac:dyDescent="0.25">
      <c r="A1800" s="1">
        <v>24202</v>
      </c>
      <c r="B1800" s="1" t="s">
        <v>56</v>
      </c>
      <c r="C1800" s="1">
        <v>0.06</v>
      </c>
      <c r="D1800" s="1">
        <v>320.98</v>
      </c>
      <c r="E1800" s="1">
        <v>58.95</v>
      </c>
      <c r="F1800" s="1">
        <v>3149</v>
      </c>
      <c r="G1800" s="1" t="s">
        <v>2841</v>
      </c>
      <c r="H1800" s="1" t="s">
        <v>39</v>
      </c>
      <c r="I1800" s="1" t="s">
        <v>28</v>
      </c>
      <c r="J1800" s="1" t="s">
        <v>41</v>
      </c>
      <c r="K1800" s="1" t="s">
        <v>42</v>
      </c>
      <c r="L1800" s="1" t="s">
        <v>43</v>
      </c>
      <c r="M1800" s="1" t="s">
        <v>2842</v>
      </c>
      <c r="N1800" s="1">
        <v>0.56999999999999995</v>
      </c>
      <c r="O1800" s="1" t="s">
        <v>33</v>
      </c>
      <c r="P1800" s="1" t="s">
        <v>34</v>
      </c>
      <c r="Q1800" s="1" t="s">
        <v>1741</v>
      </c>
      <c r="R1800" s="1" t="s">
        <v>2843</v>
      </c>
      <c r="S1800" s="1">
        <v>83440</v>
      </c>
      <c r="T1800" s="3">
        <v>42018</v>
      </c>
      <c r="U1800" s="3">
        <v>42020</v>
      </c>
      <c r="V1800" s="1">
        <v>971.62200000000007</v>
      </c>
      <c r="W1800" s="1">
        <v>6</v>
      </c>
      <c r="X1800" s="1">
        <v>1952.43</v>
      </c>
      <c r="Y1800" s="4">
        <v>89716</v>
      </c>
    </row>
    <row r="1801" spans="1:25" ht="12.75" customHeight="1" x14ac:dyDescent="0.25">
      <c r="A1801" s="1">
        <v>19625</v>
      </c>
      <c r="B1801" s="1" t="s">
        <v>37</v>
      </c>
      <c r="C1801" s="1">
        <v>0.01</v>
      </c>
      <c r="D1801" s="1">
        <v>145.97999999999999</v>
      </c>
      <c r="E1801" s="1">
        <v>46.2</v>
      </c>
      <c r="F1801" s="1">
        <v>3151</v>
      </c>
      <c r="G1801" s="1" t="s">
        <v>2844</v>
      </c>
      <c r="H1801" s="1" t="s">
        <v>39</v>
      </c>
      <c r="I1801" s="1" t="s">
        <v>28</v>
      </c>
      <c r="J1801" s="1" t="s">
        <v>41</v>
      </c>
      <c r="K1801" s="1" t="s">
        <v>152</v>
      </c>
      <c r="L1801" s="1" t="s">
        <v>121</v>
      </c>
      <c r="M1801" s="1" t="s">
        <v>2845</v>
      </c>
      <c r="N1801" s="1">
        <v>0.69</v>
      </c>
      <c r="O1801" s="1" t="s">
        <v>33</v>
      </c>
      <c r="P1801" s="1" t="s">
        <v>34</v>
      </c>
      <c r="Q1801" s="1" t="s">
        <v>45</v>
      </c>
      <c r="R1801" s="1" t="s">
        <v>2846</v>
      </c>
      <c r="S1801" s="1">
        <v>92277</v>
      </c>
      <c r="T1801" s="3">
        <v>42158</v>
      </c>
      <c r="U1801" s="3">
        <v>42158</v>
      </c>
      <c r="V1801" s="1">
        <v>-134.512</v>
      </c>
      <c r="W1801" s="1">
        <v>9</v>
      </c>
      <c r="X1801" s="1">
        <v>1370.79</v>
      </c>
      <c r="Y1801" s="4">
        <v>88543</v>
      </c>
    </row>
    <row r="1802" spans="1:25" ht="12.75" customHeight="1" x14ac:dyDescent="0.25">
      <c r="A1802" s="1">
        <v>19618</v>
      </c>
      <c r="B1802" s="1" t="s">
        <v>47</v>
      </c>
      <c r="C1802" s="1">
        <v>0.01</v>
      </c>
      <c r="D1802" s="1">
        <v>3502.14</v>
      </c>
      <c r="E1802" s="1">
        <v>8.73</v>
      </c>
      <c r="F1802" s="1">
        <v>3151</v>
      </c>
      <c r="G1802" s="1" t="s">
        <v>2844</v>
      </c>
      <c r="H1802" s="1" t="s">
        <v>39</v>
      </c>
      <c r="I1802" s="1" t="s">
        <v>28</v>
      </c>
      <c r="J1802" s="1" t="s">
        <v>77</v>
      </c>
      <c r="K1802" s="1" t="s">
        <v>85</v>
      </c>
      <c r="L1802" s="1" t="s">
        <v>121</v>
      </c>
      <c r="M1802" s="1" t="s">
        <v>122</v>
      </c>
      <c r="N1802" s="1">
        <v>0.56999999999999995</v>
      </c>
      <c r="O1802" s="1" t="s">
        <v>33</v>
      </c>
      <c r="P1802" s="1" t="s">
        <v>34</v>
      </c>
      <c r="Q1802" s="1" t="s">
        <v>45</v>
      </c>
      <c r="R1802" s="1" t="s">
        <v>2846</v>
      </c>
      <c r="S1802" s="1">
        <v>92277</v>
      </c>
      <c r="T1802" s="3">
        <v>42039</v>
      </c>
      <c r="U1802" s="3">
        <v>42040</v>
      </c>
      <c r="V1802" s="1">
        <v>-4075.9339920000002</v>
      </c>
      <c r="W1802" s="1">
        <v>1</v>
      </c>
      <c r="X1802" s="1">
        <v>3501.79</v>
      </c>
      <c r="Y1802" s="4">
        <v>88544</v>
      </c>
    </row>
    <row r="1803" spans="1:25" ht="12.75" customHeight="1" x14ac:dyDescent="0.25">
      <c r="A1803" s="1">
        <v>19619</v>
      </c>
      <c r="B1803" s="1" t="s">
        <v>47</v>
      </c>
      <c r="C1803" s="1">
        <v>0.06</v>
      </c>
      <c r="D1803" s="1">
        <v>15.73</v>
      </c>
      <c r="E1803" s="1">
        <v>7.42</v>
      </c>
      <c r="F1803" s="1">
        <v>3151</v>
      </c>
      <c r="G1803" s="1" t="s">
        <v>2844</v>
      </c>
      <c r="H1803" s="1" t="s">
        <v>49</v>
      </c>
      <c r="I1803" s="1" t="s">
        <v>28</v>
      </c>
      <c r="J1803" s="1" t="s">
        <v>29</v>
      </c>
      <c r="K1803" s="1" t="s">
        <v>174</v>
      </c>
      <c r="L1803" s="1" t="s">
        <v>51</v>
      </c>
      <c r="M1803" s="1" t="s">
        <v>2157</v>
      </c>
      <c r="N1803" s="1">
        <v>0.56000000000000005</v>
      </c>
      <c r="O1803" s="1" t="s">
        <v>33</v>
      </c>
      <c r="P1803" s="1" t="s">
        <v>34</v>
      </c>
      <c r="Q1803" s="1" t="s">
        <v>45</v>
      </c>
      <c r="R1803" s="1" t="s">
        <v>2846</v>
      </c>
      <c r="S1803" s="1">
        <v>92277</v>
      </c>
      <c r="T1803" s="3">
        <v>42039</v>
      </c>
      <c r="U1803" s="3">
        <v>42040</v>
      </c>
      <c r="V1803" s="1">
        <v>-18.558799999999998</v>
      </c>
      <c r="W1803" s="1">
        <v>4</v>
      </c>
      <c r="X1803" s="1">
        <v>63.04</v>
      </c>
      <c r="Y1803" s="4">
        <v>88544</v>
      </c>
    </row>
    <row r="1804" spans="1:25" ht="12.75" customHeight="1" x14ac:dyDescent="0.25">
      <c r="A1804" s="1">
        <v>23322</v>
      </c>
      <c r="B1804" s="1" t="s">
        <v>37</v>
      </c>
      <c r="C1804" s="1">
        <v>0.05</v>
      </c>
      <c r="D1804" s="1">
        <v>25.99</v>
      </c>
      <c r="E1804" s="1">
        <v>5.37</v>
      </c>
      <c r="F1804" s="1">
        <v>3151</v>
      </c>
      <c r="G1804" s="1" t="s">
        <v>2844</v>
      </c>
      <c r="H1804" s="1" t="s">
        <v>27</v>
      </c>
      <c r="I1804" s="1" t="s">
        <v>28</v>
      </c>
      <c r="J1804" s="1" t="s">
        <v>29</v>
      </c>
      <c r="K1804" s="1" t="s">
        <v>30</v>
      </c>
      <c r="L1804" s="1" t="s">
        <v>59</v>
      </c>
      <c r="M1804" s="1" t="s">
        <v>1639</v>
      </c>
      <c r="N1804" s="1">
        <v>0.56000000000000005</v>
      </c>
      <c r="O1804" s="1" t="s">
        <v>33</v>
      </c>
      <c r="P1804" s="1" t="s">
        <v>34</v>
      </c>
      <c r="Q1804" s="1" t="s">
        <v>45</v>
      </c>
      <c r="R1804" s="1" t="s">
        <v>2846</v>
      </c>
      <c r="S1804" s="1">
        <v>92277</v>
      </c>
      <c r="T1804" s="3">
        <v>42051</v>
      </c>
      <c r="U1804" s="3">
        <v>42053</v>
      </c>
      <c r="V1804" s="1">
        <v>220.35719999999998</v>
      </c>
      <c r="W1804" s="1">
        <v>18</v>
      </c>
      <c r="X1804" s="1">
        <v>451.35</v>
      </c>
      <c r="Y1804" s="4">
        <v>88545</v>
      </c>
    </row>
    <row r="1805" spans="1:25" ht="12.75" customHeight="1" x14ac:dyDescent="0.25">
      <c r="A1805" s="1">
        <v>24723</v>
      </c>
      <c r="B1805" s="1" t="s">
        <v>56</v>
      </c>
      <c r="C1805" s="1">
        <v>0.04</v>
      </c>
      <c r="D1805" s="1">
        <v>17.239999999999998</v>
      </c>
      <c r="E1805" s="1">
        <v>3.26</v>
      </c>
      <c r="F1805" s="1">
        <v>3151</v>
      </c>
      <c r="G1805" s="1" t="s">
        <v>2844</v>
      </c>
      <c r="H1805" s="1" t="s">
        <v>49</v>
      </c>
      <c r="I1805" s="1" t="s">
        <v>40</v>
      </c>
      <c r="J1805" s="1" t="s">
        <v>29</v>
      </c>
      <c r="K1805" s="1" t="s">
        <v>174</v>
      </c>
      <c r="L1805" s="1" t="s">
        <v>51</v>
      </c>
      <c r="M1805" s="1" t="s">
        <v>2847</v>
      </c>
      <c r="N1805" s="1">
        <v>0.56000000000000005</v>
      </c>
      <c r="O1805" s="1" t="s">
        <v>33</v>
      </c>
      <c r="P1805" s="1" t="s">
        <v>34</v>
      </c>
      <c r="Q1805" s="1" t="s">
        <v>45</v>
      </c>
      <c r="R1805" s="1" t="s">
        <v>2846</v>
      </c>
      <c r="S1805" s="1">
        <v>92277</v>
      </c>
      <c r="T1805" s="3">
        <v>42063</v>
      </c>
      <c r="U1805" s="3">
        <v>42063</v>
      </c>
      <c r="V1805" s="1">
        <v>47.73</v>
      </c>
      <c r="W1805" s="1">
        <v>7</v>
      </c>
      <c r="X1805" s="1">
        <v>119.6</v>
      </c>
      <c r="Y1805" s="4">
        <v>88546</v>
      </c>
    </row>
    <row r="1806" spans="1:25" ht="12.75" customHeight="1" x14ac:dyDescent="0.25">
      <c r="A1806" s="1">
        <v>24329</v>
      </c>
      <c r="B1806" s="1" t="s">
        <v>56</v>
      </c>
      <c r="C1806" s="1">
        <v>0.02</v>
      </c>
      <c r="D1806" s="1">
        <v>5.98</v>
      </c>
      <c r="E1806" s="1">
        <v>1.49</v>
      </c>
      <c r="F1806" s="1">
        <v>3151</v>
      </c>
      <c r="G1806" s="1" t="s">
        <v>2844</v>
      </c>
      <c r="H1806" s="1" t="s">
        <v>49</v>
      </c>
      <c r="I1806" s="1" t="s">
        <v>28</v>
      </c>
      <c r="J1806" s="1" t="s">
        <v>29</v>
      </c>
      <c r="K1806" s="1" t="s">
        <v>109</v>
      </c>
      <c r="L1806" s="1" t="s">
        <v>59</v>
      </c>
      <c r="M1806" s="1" t="s">
        <v>1020</v>
      </c>
      <c r="N1806" s="1">
        <v>0.39</v>
      </c>
      <c r="O1806" s="1" t="s">
        <v>33</v>
      </c>
      <c r="P1806" s="1" t="s">
        <v>34</v>
      </c>
      <c r="Q1806" s="1" t="s">
        <v>45</v>
      </c>
      <c r="R1806" s="1" t="s">
        <v>2846</v>
      </c>
      <c r="S1806" s="1">
        <v>92277</v>
      </c>
      <c r="T1806" s="3">
        <v>42074</v>
      </c>
      <c r="U1806" s="3">
        <v>42075</v>
      </c>
      <c r="V1806" s="1">
        <v>28.526000000000003</v>
      </c>
      <c r="W1806" s="1">
        <v>10</v>
      </c>
      <c r="X1806" s="1">
        <v>59.9</v>
      </c>
      <c r="Y1806" s="4">
        <v>88547</v>
      </c>
    </row>
    <row r="1807" spans="1:25" ht="12.75" customHeight="1" x14ac:dyDescent="0.25">
      <c r="A1807" s="1">
        <v>21734</v>
      </c>
      <c r="B1807" s="1" t="s">
        <v>25</v>
      </c>
      <c r="C1807" s="1">
        <v>0.01</v>
      </c>
      <c r="D1807" s="1">
        <v>99.23</v>
      </c>
      <c r="E1807" s="1">
        <v>8.99</v>
      </c>
      <c r="F1807" s="1">
        <v>3151</v>
      </c>
      <c r="G1807" s="1" t="s">
        <v>2844</v>
      </c>
      <c r="H1807" s="1" t="s">
        <v>49</v>
      </c>
      <c r="I1807" s="1" t="s">
        <v>28</v>
      </c>
      <c r="J1807" s="1" t="s">
        <v>41</v>
      </c>
      <c r="K1807" s="1" t="s">
        <v>50</v>
      </c>
      <c r="L1807" s="1" t="s">
        <v>51</v>
      </c>
      <c r="M1807" s="1" t="s">
        <v>454</v>
      </c>
      <c r="N1807" s="1">
        <v>0.35</v>
      </c>
      <c r="O1807" s="1" t="s">
        <v>33</v>
      </c>
      <c r="P1807" s="1" t="s">
        <v>34</v>
      </c>
      <c r="Q1807" s="1" t="s">
        <v>45</v>
      </c>
      <c r="R1807" s="1" t="s">
        <v>2846</v>
      </c>
      <c r="S1807" s="1">
        <v>92277</v>
      </c>
      <c r="T1807" s="3">
        <v>42092</v>
      </c>
      <c r="U1807" s="3">
        <v>42096</v>
      </c>
      <c r="V1807" s="1">
        <v>-87.46</v>
      </c>
      <c r="W1807" s="1">
        <v>1</v>
      </c>
      <c r="X1807" s="1">
        <v>99.22</v>
      </c>
      <c r="Y1807" s="4">
        <v>88548</v>
      </c>
    </row>
    <row r="1808" spans="1:25" ht="12.75" customHeight="1" x14ac:dyDescent="0.25">
      <c r="A1808" s="1">
        <v>21436</v>
      </c>
      <c r="B1808" s="1" t="s">
        <v>25</v>
      </c>
      <c r="C1808" s="1">
        <v>0.08</v>
      </c>
      <c r="D1808" s="1">
        <v>150.97999999999999</v>
      </c>
      <c r="E1808" s="1">
        <v>13.99</v>
      </c>
      <c r="F1808" s="1">
        <v>3154</v>
      </c>
      <c r="G1808" s="1" t="s">
        <v>2848</v>
      </c>
      <c r="H1808" s="1" t="s">
        <v>27</v>
      </c>
      <c r="I1808" s="1" t="s">
        <v>28</v>
      </c>
      <c r="J1808" s="1" t="s">
        <v>77</v>
      </c>
      <c r="K1808" s="1" t="s">
        <v>85</v>
      </c>
      <c r="L1808" s="1" t="s">
        <v>86</v>
      </c>
      <c r="M1808" s="1" t="s">
        <v>627</v>
      </c>
      <c r="N1808" s="1">
        <v>0.38</v>
      </c>
      <c r="O1808" s="1" t="s">
        <v>33</v>
      </c>
      <c r="P1808" s="1" t="s">
        <v>136</v>
      </c>
      <c r="Q1808" s="1" t="s">
        <v>362</v>
      </c>
      <c r="R1808" s="1" t="s">
        <v>2849</v>
      </c>
      <c r="S1808" s="1">
        <v>33710</v>
      </c>
      <c r="T1808" s="3">
        <v>42030</v>
      </c>
      <c r="U1808" s="3">
        <v>42031</v>
      </c>
      <c r="V1808" s="1">
        <v>-3.9479999999999995</v>
      </c>
      <c r="W1808" s="1">
        <v>8</v>
      </c>
      <c r="X1808" s="1">
        <v>1183.82</v>
      </c>
      <c r="Y1808" s="4">
        <v>86899</v>
      </c>
    </row>
    <row r="1809" spans="1:25" ht="12.75" customHeight="1" x14ac:dyDescent="0.25">
      <c r="A1809" s="1">
        <v>20253</v>
      </c>
      <c r="B1809" s="1" t="s">
        <v>47</v>
      </c>
      <c r="C1809" s="1">
        <v>0.03</v>
      </c>
      <c r="D1809" s="1">
        <v>17.7</v>
      </c>
      <c r="E1809" s="1">
        <v>9.4700000000000006</v>
      </c>
      <c r="F1809" s="1">
        <v>3154</v>
      </c>
      <c r="G1809" s="1" t="s">
        <v>2848</v>
      </c>
      <c r="H1809" s="1" t="s">
        <v>49</v>
      </c>
      <c r="I1809" s="1" t="s">
        <v>114</v>
      </c>
      <c r="J1809" s="1" t="s">
        <v>29</v>
      </c>
      <c r="K1809" s="1" t="s">
        <v>141</v>
      </c>
      <c r="L1809" s="1" t="s">
        <v>59</v>
      </c>
      <c r="M1809" s="1" t="s">
        <v>1569</v>
      </c>
      <c r="N1809" s="1">
        <v>0.59</v>
      </c>
      <c r="O1809" s="1" t="s">
        <v>33</v>
      </c>
      <c r="P1809" s="1" t="s">
        <v>136</v>
      </c>
      <c r="Q1809" s="1" t="s">
        <v>362</v>
      </c>
      <c r="R1809" s="1" t="s">
        <v>2849</v>
      </c>
      <c r="S1809" s="1">
        <v>33710</v>
      </c>
      <c r="T1809" s="3">
        <v>42152</v>
      </c>
      <c r="U1809" s="3">
        <v>42154</v>
      </c>
      <c r="V1809" s="1">
        <v>28.182599999999997</v>
      </c>
      <c r="W1809" s="1">
        <v>11</v>
      </c>
      <c r="X1809" s="1">
        <v>201.77</v>
      </c>
      <c r="Y1809" s="4">
        <v>86900</v>
      </c>
    </row>
    <row r="1810" spans="1:25" ht="12.75" customHeight="1" x14ac:dyDescent="0.25">
      <c r="A1810" s="1">
        <v>18635</v>
      </c>
      <c r="B1810" s="1" t="s">
        <v>47</v>
      </c>
      <c r="C1810" s="1">
        <v>0.04</v>
      </c>
      <c r="D1810" s="1">
        <v>21.38</v>
      </c>
      <c r="E1810" s="1">
        <v>8.99</v>
      </c>
      <c r="F1810" s="1">
        <v>3154</v>
      </c>
      <c r="G1810" s="1" t="s">
        <v>2848</v>
      </c>
      <c r="H1810" s="1" t="s">
        <v>49</v>
      </c>
      <c r="I1810" s="1" t="s">
        <v>28</v>
      </c>
      <c r="J1810" s="1" t="s">
        <v>29</v>
      </c>
      <c r="K1810" s="1" t="s">
        <v>30</v>
      </c>
      <c r="L1810" s="1" t="s">
        <v>51</v>
      </c>
      <c r="M1810" s="1" t="s">
        <v>2199</v>
      </c>
      <c r="N1810" s="1">
        <v>0.59</v>
      </c>
      <c r="O1810" s="1" t="s">
        <v>33</v>
      </c>
      <c r="P1810" s="1" t="s">
        <v>136</v>
      </c>
      <c r="Q1810" s="1" t="s">
        <v>362</v>
      </c>
      <c r="R1810" s="1" t="s">
        <v>2849</v>
      </c>
      <c r="S1810" s="1">
        <v>33710</v>
      </c>
      <c r="T1810" s="3">
        <v>42093</v>
      </c>
      <c r="U1810" s="3">
        <v>42093</v>
      </c>
      <c r="V1810" s="1">
        <v>-51.66</v>
      </c>
      <c r="W1810" s="1">
        <v>21</v>
      </c>
      <c r="X1810" s="1">
        <v>443.66</v>
      </c>
      <c r="Y1810" s="4">
        <v>86901</v>
      </c>
    </row>
    <row r="1811" spans="1:25" ht="12.75" customHeight="1" x14ac:dyDescent="0.25">
      <c r="A1811" s="1">
        <v>23392</v>
      </c>
      <c r="B1811" s="1" t="s">
        <v>47</v>
      </c>
      <c r="C1811" s="1">
        <v>0.02</v>
      </c>
      <c r="D1811" s="1">
        <v>60.22</v>
      </c>
      <c r="E1811" s="1">
        <v>3.5</v>
      </c>
      <c r="F1811" s="1">
        <v>3155</v>
      </c>
      <c r="G1811" s="1" t="s">
        <v>2850</v>
      </c>
      <c r="H1811" s="1" t="s">
        <v>49</v>
      </c>
      <c r="I1811" s="1" t="s">
        <v>28</v>
      </c>
      <c r="J1811" s="1" t="s">
        <v>29</v>
      </c>
      <c r="K1811" s="1" t="s">
        <v>257</v>
      </c>
      <c r="L1811" s="1" t="s">
        <v>59</v>
      </c>
      <c r="M1811" s="1" t="s">
        <v>2851</v>
      </c>
      <c r="N1811" s="1">
        <v>0.56999999999999995</v>
      </c>
      <c r="O1811" s="1" t="s">
        <v>33</v>
      </c>
      <c r="P1811" s="1" t="s">
        <v>136</v>
      </c>
      <c r="Q1811" s="1" t="s">
        <v>362</v>
      </c>
      <c r="R1811" s="1" t="s">
        <v>433</v>
      </c>
      <c r="S1811" s="1">
        <v>32771</v>
      </c>
      <c r="T1811" s="3">
        <v>42024</v>
      </c>
      <c r="U1811" s="3">
        <v>42025</v>
      </c>
      <c r="V1811" s="1">
        <v>-193.91399999999999</v>
      </c>
      <c r="W1811" s="1">
        <v>9</v>
      </c>
      <c r="X1811" s="1">
        <v>541.76</v>
      </c>
      <c r="Y1811" s="4">
        <v>86898</v>
      </c>
    </row>
    <row r="1812" spans="1:25" ht="12.75" customHeight="1" x14ac:dyDescent="0.25">
      <c r="A1812" s="1">
        <v>21437</v>
      </c>
      <c r="B1812" s="1" t="s">
        <v>25</v>
      </c>
      <c r="C1812" s="1">
        <v>0.03</v>
      </c>
      <c r="D1812" s="1">
        <v>25.98</v>
      </c>
      <c r="E1812" s="1">
        <v>14.36</v>
      </c>
      <c r="F1812" s="1">
        <v>3155</v>
      </c>
      <c r="G1812" s="1" t="s">
        <v>2850</v>
      </c>
      <c r="H1812" s="1" t="s">
        <v>39</v>
      </c>
      <c r="I1812" s="1" t="s">
        <v>28</v>
      </c>
      <c r="J1812" s="1" t="s">
        <v>41</v>
      </c>
      <c r="K1812" s="1" t="s">
        <v>42</v>
      </c>
      <c r="L1812" s="1" t="s">
        <v>43</v>
      </c>
      <c r="M1812" s="1" t="s">
        <v>1001</v>
      </c>
      <c r="N1812" s="1">
        <v>0.6</v>
      </c>
      <c r="O1812" s="1" t="s">
        <v>33</v>
      </c>
      <c r="P1812" s="1" t="s">
        <v>136</v>
      </c>
      <c r="Q1812" s="1" t="s">
        <v>362</v>
      </c>
      <c r="R1812" s="1" t="s">
        <v>433</v>
      </c>
      <c r="S1812" s="1">
        <v>32771</v>
      </c>
      <c r="T1812" s="3">
        <v>42030</v>
      </c>
      <c r="U1812" s="3">
        <v>42031</v>
      </c>
      <c r="V1812" s="1">
        <v>57.545999999999999</v>
      </c>
      <c r="W1812" s="1">
        <v>4</v>
      </c>
      <c r="X1812" s="1">
        <v>107.66</v>
      </c>
      <c r="Y1812" s="4">
        <v>86899</v>
      </c>
    </row>
    <row r="1813" spans="1:25" ht="12.75" customHeight="1" x14ac:dyDescent="0.25">
      <c r="A1813" s="1">
        <v>21438</v>
      </c>
      <c r="B1813" s="1" t="s">
        <v>25</v>
      </c>
      <c r="C1813" s="1">
        <v>0.1</v>
      </c>
      <c r="D1813" s="1">
        <v>32.479999999999997</v>
      </c>
      <c r="E1813" s="1">
        <v>35</v>
      </c>
      <c r="F1813" s="1">
        <v>3155</v>
      </c>
      <c r="G1813" s="1" t="s">
        <v>2850</v>
      </c>
      <c r="H1813" s="1" t="s">
        <v>49</v>
      </c>
      <c r="I1813" s="1" t="s">
        <v>28</v>
      </c>
      <c r="J1813" s="1" t="s">
        <v>29</v>
      </c>
      <c r="K1813" s="1" t="s">
        <v>141</v>
      </c>
      <c r="L1813" s="1" t="s">
        <v>236</v>
      </c>
      <c r="M1813" s="1" t="s">
        <v>668</v>
      </c>
      <c r="N1813" s="1">
        <v>0.81</v>
      </c>
      <c r="O1813" s="1" t="s">
        <v>33</v>
      </c>
      <c r="P1813" s="1" t="s">
        <v>136</v>
      </c>
      <c r="Q1813" s="1" t="s">
        <v>362</v>
      </c>
      <c r="R1813" s="1" t="s">
        <v>433</v>
      </c>
      <c r="S1813" s="1">
        <v>32771</v>
      </c>
      <c r="T1813" s="3">
        <v>42030</v>
      </c>
      <c r="U1813" s="3">
        <v>42031</v>
      </c>
      <c r="V1813" s="1">
        <v>-333.42540000000002</v>
      </c>
      <c r="W1813" s="1">
        <v>10</v>
      </c>
      <c r="X1813" s="1">
        <v>318.83</v>
      </c>
      <c r="Y1813" s="4">
        <v>86899</v>
      </c>
    </row>
    <row r="1814" spans="1:25" ht="12.75" customHeight="1" x14ac:dyDescent="0.25">
      <c r="A1814" s="1">
        <v>22015</v>
      </c>
      <c r="B1814" s="1" t="s">
        <v>47</v>
      </c>
      <c r="C1814" s="1">
        <v>0.05</v>
      </c>
      <c r="D1814" s="1">
        <v>159.99</v>
      </c>
      <c r="E1814" s="1">
        <v>5.5</v>
      </c>
      <c r="F1814" s="1">
        <v>3155</v>
      </c>
      <c r="G1814" s="1" t="s">
        <v>2850</v>
      </c>
      <c r="H1814" s="1" t="s">
        <v>49</v>
      </c>
      <c r="I1814" s="1" t="s">
        <v>114</v>
      </c>
      <c r="J1814" s="1" t="s">
        <v>77</v>
      </c>
      <c r="K1814" s="1" t="s">
        <v>180</v>
      </c>
      <c r="L1814" s="1" t="s">
        <v>59</v>
      </c>
      <c r="M1814" s="1" t="s">
        <v>2852</v>
      </c>
      <c r="N1814" s="1">
        <v>0.49</v>
      </c>
      <c r="O1814" s="1" t="s">
        <v>33</v>
      </c>
      <c r="P1814" s="1" t="s">
        <v>136</v>
      </c>
      <c r="Q1814" s="1" t="s">
        <v>362</v>
      </c>
      <c r="R1814" s="1" t="s">
        <v>433</v>
      </c>
      <c r="S1814" s="1">
        <v>32771</v>
      </c>
      <c r="T1814" s="3">
        <v>42113</v>
      </c>
      <c r="U1814" s="3">
        <v>42115</v>
      </c>
      <c r="V1814" s="1">
        <v>12.264000000000001</v>
      </c>
      <c r="W1814" s="1">
        <v>23</v>
      </c>
      <c r="X1814" s="1">
        <v>3600.65</v>
      </c>
      <c r="Y1814" s="4">
        <v>86902</v>
      </c>
    </row>
    <row r="1815" spans="1:25" ht="12.75" customHeight="1" x14ac:dyDescent="0.25">
      <c r="A1815" s="1">
        <v>19374</v>
      </c>
      <c r="B1815" s="1" t="s">
        <v>37</v>
      </c>
      <c r="C1815" s="1">
        <v>7.0000000000000007E-2</v>
      </c>
      <c r="D1815" s="1">
        <v>280.98</v>
      </c>
      <c r="E1815" s="1">
        <v>57</v>
      </c>
      <c r="F1815" s="1">
        <v>3167</v>
      </c>
      <c r="G1815" s="1" t="s">
        <v>2853</v>
      </c>
      <c r="H1815" s="1" t="s">
        <v>39</v>
      </c>
      <c r="I1815" s="1" t="s">
        <v>28</v>
      </c>
      <c r="J1815" s="1" t="s">
        <v>41</v>
      </c>
      <c r="K1815" s="1" t="s">
        <v>42</v>
      </c>
      <c r="L1815" s="1" t="s">
        <v>43</v>
      </c>
      <c r="M1815" s="1" t="s">
        <v>670</v>
      </c>
      <c r="N1815" s="1">
        <v>0.78</v>
      </c>
      <c r="O1815" s="1" t="s">
        <v>33</v>
      </c>
      <c r="P1815" s="1" t="s">
        <v>136</v>
      </c>
      <c r="Q1815" s="1" t="s">
        <v>362</v>
      </c>
      <c r="R1815" s="1" t="s">
        <v>2854</v>
      </c>
      <c r="S1815" s="1">
        <v>32004</v>
      </c>
      <c r="T1815" s="3">
        <v>42174</v>
      </c>
      <c r="U1815" s="3">
        <v>42175</v>
      </c>
      <c r="V1815" s="1">
        <v>-283.9914</v>
      </c>
      <c r="W1815" s="1">
        <v>14</v>
      </c>
      <c r="X1815" s="1">
        <v>3936.61</v>
      </c>
      <c r="Y1815" s="4">
        <v>86491</v>
      </c>
    </row>
    <row r="1816" spans="1:25" ht="12.75" customHeight="1" x14ac:dyDescent="0.25">
      <c r="A1816" s="1">
        <v>19375</v>
      </c>
      <c r="B1816" s="1" t="s">
        <v>37</v>
      </c>
      <c r="C1816" s="1">
        <v>0</v>
      </c>
      <c r="D1816" s="1">
        <v>4.9800000000000004</v>
      </c>
      <c r="E1816" s="1">
        <v>7.44</v>
      </c>
      <c r="F1816" s="1">
        <v>3167</v>
      </c>
      <c r="G1816" s="1" t="s">
        <v>2853</v>
      </c>
      <c r="H1816" s="1" t="s">
        <v>49</v>
      </c>
      <c r="I1816" s="1" t="s">
        <v>28</v>
      </c>
      <c r="J1816" s="1" t="s">
        <v>29</v>
      </c>
      <c r="K1816" s="1" t="s">
        <v>93</v>
      </c>
      <c r="L1816" s="1" t="s">
        <v>59</v>
      </c>
      <c r="M1816" s="1" t="s">
        <v>384</v>
      </c>
      <c r="N1816" s="1">
        <v>0.36</v>
      </c>
      <c r="O1816" s="1" t="s">
        <v>33</v>
      </c>
      <c r="P1816" s="1" t="s">
        <v>136</v>
      </c>
      <c r="Q1816" s="1" t="s">
        <v>362</v>
      </c>
      <c r="R1816" s="1" t="s">
        <v>2854</v>
      </c>
      <c r="S1816" s="1">
        <v>32004</v>
      </c>
      <c r="T1816" s="3">
        <v>42174</v>
      </c>
      <c r="U1816" s="3">
        <v>42176</v>
      </c>
      <c r="V1816" s="1">
        <v>-195.34200000000001</v>
      </c>
      <c r="W1816" s="1">
        <v>15</v>
      </c>
      <c r="X1816" s="1">
        <v>78.31</v>
      </c>
      <c r="Y1816" s="4">
        <v>86491</v>
      </c>
    </row>
    <row r="1817" spans="1:25" ht="12.75" customHeight="1" x14ac:dyDescent="0.25">
      <c r="A1817" s="1">
        <v>19376</v>
      </c>
      <c r="B1817" s="1" t="s">
        <v>37</v>
      </c>
      <c r="C1817" s="1">
        <v>0.1</v>
      </c>
      <c r="D1817" s="1">
        <v>3.98</v>
      </c>
      <c r="E1817" s="1">
        <v>0.83</v>
      </c>
      <c r="F1817" s="1">
        <v>3167</v>
      </c>
      <c r="G1817" s="1" t="s">
        <v>2853</v>
      </c>
      <c r="H1817" s="1" t="s">
        <v>49</v>
      </c>
      <c r="I1817" s="1" t="s">
        <v>28</v>
      </c>
      <c r="J1817" s="1" t="s">
        <v>29</v>
      </c>
      <c r="K1817" s="1" t="s">
        <v>30</v>
      </c>
      <c r="L1817" s="1" t="s">
        <v>31</v>
      </c>
      <c r="M1817" s="1" t="s">
        <v>1404</v>
      </c>
      <c r="N1817" s="1">
        <v>0.51</v>
      </c>
      <c r="O1817" s="1" t="s">
        <v>33</v>
      </c>
      <c r="P1817" s="1" t="s">
        <v>136</v>
      </c>
      <c r="Q1817" s="1" t="s">
        <v>362</v>
      </c>
      <c r="R1817" s="1" t="s">
        <v>2854</v>
      </c>
      <c r="S1817" s="1">
        <v>32004</v>
      </c>
      <c r="T1817" s="3">
        <v>42174</v>
      </c>
      <c r="U1817" s="3">
        <v>42176</v>
      </c>
      <c r="V1817" s="1">
        <v>-89.70920000000001</v>
      </c>
      <c r="W1817" s="1">
        <v>11</v>
      </c>
      <c r="X1817" s="1">
        <v>42.46</v>
      </c>
      <c r="Y1817" s="4">
        <v>86491</v>
      </c>
    </row>
    <row r="1818" spans="1:25" ht="12.75" customHeight="1" x14ac:dyDescent="0.25">
      <c r="A1818" s="1">
        <v>25683</v>
      </c>
      <c r="B1818" s="1" t="s">
        <v>47</v>
      </c>
      <c r="C1818" s="1">
        <v>0.08</v>
      </c>
      <c r="D1818" s="1">
        <v>7.28</v>
      </c>
      <c r="E1818" s="1">
        <v>11.15</v>
      </c>
      <c r="F1818" s="1">
        <v>3169</v>
      </c>
      <c r="G1818" s="1" t="s">
        <v>2855</v>
      </c>
      <c r="H1818" s="1" t="s">
        <v>27</v>
      </c>
      <c r="I1818" s="1" t="s">
        <v>58</v>
      </c>
      <c r="J1818" s="1" t="s">
        <v>29</v>
      </c>
      <c r="K1818" s="1" t="s">
        <v>93</v>
      </c>
      <c r="L1818" s="1" t="s">
        <v>59</v>
      </c>
      <c r="M1818" s="1" t="s">
        <v>854</v>
      </c>
      <c r="N1818" s="1">
        <v>0.37</v>
      </c>
      <c r="O1818" s="1" t="s">
        <v>33</v>
      </c>
      <c r="P1818" s="1" t="s">
        <v>136</v>
      </c>
      <c r="Q1818" s="1" t="s">
        <v>362</v>
      </c>
      <c r="R1818" s="1" t="s">
        <v>2856</v>
      </c>
      <c r="S1818" s="1">
        <v>32127</v>
      </c>
      <c r="T1818" s="3">
        <v>42107</v>
      </c>
      <c r="U1818" s="3">
        <v>42108</v>
      </c>
      <c r="V1818" s="1">
        <v>-44.415000000000006</v>
      </c>
      <c r="W1818" s="1">
        <v>1</v>
      </c>
      <c r="X1818" s="1">
        <v>14.66</v>
      </c>
      <c r="Y1818" s="4">
        <v>86490</v>
      </c>
    </row>
    <row r="1819" spans="1:25" ht="12.75" customHeight="1" x14ac:dyDescent="0.25">
      <c r="A1819" s="1">
        <v>26055</v>
      </c>
      <c r="B1819" s="1" t="s">
        <v>56</v>
      </c>
      <c r="C1819" s="1">
        <v>0.1</v>
      </c>
      <c r="D1819" s="1">
        <v>7.28</v>
      </c>
      <c r="E1819" s="1">
        <v>5.47</v>
      </c>
      <c r="F1819" s="1">
        <v>3170</v>
      </c>
      <c r="G1819" s="1" t="s">
        <v>2857</v>
      </c>
      <c r="H1819" s="1" t="s">
        <v>49</v>
      </c>
      <c r="I1819" s="1" t="s">
        <v>28</v>
      </c>
      <c r="J1819" s="1" t="s">
        <v>29</v>
      </c>
      <c r="K1819" s="1" t="s">
        <v>93</v>
      </c>
      <c r="L1819" s="1" t="s">
        <v>59</v>
      </c>
      <c r="M1819" s="1" t="s">
        <v>2858</v>
      </c>
      <c r="N1819" s="1">
        <v>0.35</v>
      </c>
      <c r="O1819" s="1" t="s">
        <v>33</v>
      </c>
      <c r="P1819" s="1" t="s">
        <v>136</v>
      </c>
      <c r="Q1819" s="1" t="s">
        <v>362</v>
      </c>
      <c r="R1819" s="1" t="s">
        <v>2859</v>
      </c>
      <c r="S1819" s="1">
        <v>34952</v>
      </c>
      <c r="T1819" s="3">
        <v>42048</v>
      </c>
      <c r="U1819" s="3">
        <v>42048</v>
      </c>
      <c r="V1819" s="1">
        <v>167.334</v>
      </c>
      <c r="W1819" s="1">
        <v>12</v>
      </c>
      <c r="X1819" s="1">
        <v>83.14</v>
      </c>
      <c r="Y1819" s="4">
        <v>86489</v>
      </c>
    </row>
    <row r="1820" spans="1:25" ht="12.75" customHeight="1" x14ac:dyDescent="0.25">
      <c r="A1820" s="1">
        <v>21961</v>
      </c>
      <c r="B1820" s="1" t="s">
        <v>25</v>
      </c>
      <c r="C1820" s="1">
        <v>0.06</v>
      </c>
      <c r="D1820" s="1">
        <v>10.97</v>
      </c>
      <c r="E1820" s="1">
        <v>6.5</v>
      </c>
      <c r="F1820" s="1">
        <v>3176</v>
      </c>
      <c r="G1820" s="1" t="s">
        <v>2860</v>
      </c>
      <c r="H1820" s="1" t="s">
        <v>49</v>
      </c>
      <c r="I1820" s="1" t="s">
        <v>114</v>
      </c>
      <c r="J1820" s="1" t="s">
        <v>77</v>
      </c>
      <c r="K1820" s="1" t="s">
        <v>180</v>
      </c>
      <c r="L1820" s="1" t="s">
        <v>59</v>
      </c>
      <c r="M1820" s="1" t="s">
        <v>2861</v>
      </c>
      <c r="N1820" s="1">
        <v>0.64</v>
      </c>
      <c r="O1820" s="1" t="s">
        <v>33</v>
      </c>
      <c r="P1820" s="1" t="s">
        <v>136</v>
      </c>
      <c r="Q1820" s="1" t="s">
        <v>362</v>
      </c>
      <c r="R1820" s="1" t="s">
        <v>2862</v>
      </c>
      <c r="S1820" s="1">
        <v>32216</v>
      </c>
      <c r="T1820" s="3">
        <v>42128</v>
      </c>
      <c r="U1820" s="3">
        <v>42130</v>
      </c>
      <c r="V1820" s="1">
        <v>65.597999999999999</v>
      </c>
      <c r="W1820" s="1">
        <v>19</v>
      </c>
      <c r="X1820" s="1">
        <v>215.25</v>
      </c>
      <c r="Y1820" s="4">
        <v>90820</v>
      </c>
    </row>
    <row r="1821" spans="1:25" ht="12.75" customHeight="1" x14ac:dyDescent="0.25">
      <c r="A1821" s="1">
        <v>20964</v>
      </c>
      <c r="B1821" s="1" t="s">
        <v>106</v>
      </c>
      <c r="C1821" s="1">
        <v>0.02</v>
      </c>
      <c r="D1821" s="1">
        <v>58.14</v>
      </c>
      <c r="E1821" s="1">
        <v>36.61</v>
      </c>
      <c r="F1821" s="1">
        <v>3176</v>
      </c>
      <c r="G1821" s="1" t="s">
        <v>2860</v>
      </c>
      <c r="H1821" s="1" t="s">
        <v>39</v>
      </c>
      <c r="I1821" s="1" t="s">
        <v>114</v>
      </c>
      <c r="J1821" s="1" t="s">
        <v>41</v>
      </c>
      <c r="K1821" s="1" t="s">
        <v>191</v>
      </c>
      <c r="L1821" s="1" t="s">
        <v>121</v>
      </c>
      <c r="M1821" s="1" t="s">
        <v>1035</v>
      </c>
      <c r="N1821" s="1">
        <v>0.61</v>
      </c>
      <c r="O1821" s="1" t="s">
        <v>33</v>
      </c>
      <c r="P1821" s="1" t="s">
        <v>136</v>
      </c>
      <c r="Q1821" s="1" t="s">
        <v>362</v>
      </c>
      <c r="R1821" s="1" t="s">
        <v>2862</v>
      </c>
      <c r="S1821" s="1">
        <v>32216</v>
      </c>
      <c r="T1821" s="3">
        <v>42180</v>
      </c>
      <c r="U1821" s="3">
        <v>42186</v>
      </c>
      <c r="V1821" s="1">
        <v>0.25800000000000001</v>
      </c>
      <c r="W1821" s="1">
        <v>22</v>
      </c>
      <c r="X1821" s="1">
        <v>1358.02</v>
      </c>
      <c r="Y1821" s="4">
        <v>90821</v>
      </c>
    </row>
    <row r="1822" spans="1:25" ht="12.75" customHeight="1" x14ac:dyDescent="0.25">
      <c r="A1822" s="1">
        <v>20965</v>
      </c>
      <c r="B1822" s="1" t="s">
        <v>106</v>
      </c>
      <c r="C1822" s="1">
        <v>0.03</v>
      </c>
      <c r="D1822" s="1">
        <v>15.57</v>
      </c>
      <c r="E1822" s="1">
        <v>1.39</v>
      </c>
      <c r="F1822" s="1">
        <v>3176</v>
      </c>
      <c r="G1822" s="1" t="s">
        <v>2860</v>
      </c>
      <c r="H1822" s="1" t="s">
        <v>49</v>
      </c>
      <c r="I1822" s="1" t="s">
        <v>114</v>
      </c>
      <c r="J1822" s="1" t="s">
        <v>29</v>
      </c>
      <c r="K1822" s="1" t="s">
        <v>69</v>
      </c>
      <c r="L1822" s="1" t="s">
        <v>59</v>
      </c>
      <c r="M1822" s="1" t="s">
        <v>723</v>
      </c>
      <c r="N1822" s="1">
        <v>0.38</v>
      </c>
      <c r="O1822" s="1" t="s">
        <v>33</v>
      </c>
      <c r="P1822" s="1" t="s">
        <v>136</v>
      </c>
      <c r="Q1822" s="1" t="s">
        <v>362</v>
      </c>
      <c r="R1822" s="1" t="s">
        <v>2862</v>
      </c>
      <c r="S1822" s="1">
        <v>32216</v>
      </c>
      <c r="T1822" s="3">
        <v>42180</v>
      </c>
      <c r="U1822" s="3">
        <v>42186</v>
      </c>
      <c r="V1822" s="1">
        <v>63.222000000000001</v>
      </c>
      <c r="W1822" s="1">
        <v>22</v>
      </c>
      <c r="X1822" s="1">
        <v>358.84</v>
      </c>
      <c r="Y1822" s="4">
        <v>90821</v>
      </c>
    </row>
    <row r="1823" spans="1:25" ht="12.75" customHeight="1" x14ac:dyDescent="0.25">
      <c r="A1823" s="1">
        <v>24493</v>
      </c>
      <c r="B1823" s="1" t="s">
        <v>37</v>
      </c>
      <c r="C1823" s="1">
        <v>0.1</v>
      </c>
      <c r="D1823" s="1">
        <v>62.18</v>
      </c>
      <c r="E1823" s="1">
        <v>10.84</v>
      </c>
      <c r="F1823" s="1">
        <v>3177</v>
      </c>
      <c r="G1823" s="1" t="s">
        <v>2863</v>
      </c>
      <c r="H1823" s="1" t="s">
        <v>49</v>
      </c>
      <c r="I1823" s="1" t="s">
        <v>114</v>
      </c>
      <c r="J1823" s="1" t="s">
        <v>41</v>
      </c>
      <c r="K1823" s="1" t="s">
        <v>50</v>
      </c>
      <c r="L1823" s="1" t="s">
        <v>86</v>
      </c>
      <c r="M1823" s="1" t="s">
        <v>1390</v>
      </c>
      <c r="N1823" s="1">
        <v>0.63</v>
      </c>
      <c r="O1823" s="1" t="s">
        <v>33</v>
      </c>
      <c r="P1823" s="1" t="s">
        <v>136</v>
      </c>
      <c r="Q1823" s="1" t="s">
        <v>362</v>
      </c>
      <c r="R1823" s="1" t="s">
        <v>2864</v>
      </c>
      <c r="S1823" s="1">
        <v>33458</v>
      </c>
      <c r="T1823" s="3">
        <v>42077</v>
      </c>
      <c r="U1823" s="3">
        <v>42079</v>
      </c>
      <c r="V1823" s="1">
        <v>-29.666000000000004</v>
      </c>
      <c r="W1823" s="1">
        <v>9</v>
      </c>
      <c r="X1823" s="1">
        <v>511.57</v>
      </c>
      <c r="Y1823" s="4">
        <v>90818</v>
      </c>
    </row>
    <row r="1824" spans="1:25" ht="12.75" customHeight="1" x14ac:dyDescent="0.25">
      <c r="A1824" s="1">
        <v>22086</v>
      </c>
      <c r="B1824" s="1" t="s">
        <v>47</v>
      </c>
      <c r="C1824" s="1">
        <v>0.06</v>
      </c>
      <c r="D1824" s="1">
        <v>1.68</v>
      </c>
      <c r="E1824" s="1">
        <v>1</v>
      </c>
      <c r="F1824" s="1">
        <v>3177</v>
      </c>
      <c r="G1824" s="1" t="s">
        <v>2863</v>
      </c>
      <c r="H1824" s="1" t="s">
        <v>49</v>
      </c>
      <c r="I1824" s="1" t="s">
        <v>114</v>
      </c>
      <c r="J1824" s="1" t="s">
        <v>29</v>
      </c>
      <c r="K1824" s="1" t="s">
        <v>30</v>
      </c>
      <c r="L1824" s="1" t="s">
        <v>31</v>
      </c>
      <c r="M1824" s="1" t="s">
        <v>2548</v>
      </c>
      <c r="N1824" s="1">
        <v>0.35</v>
      </c>
      <c r="O1824" s="1" t="s">
        <v>33</v>
      </c>
      <c r="P1824" s="1" t="s">
        <v>136</v>
      </c>
      <c r="Q1824" s="1" t="s">
        <v>362</v>
      </c>
      <c r="R1824" s="1" t="s">
        <v>2864</v>
      </c>
      <c r="S1824" s="1">
        <v>33458</v>
      </c>
      <c r="T1824" s="3">
        <v>42094</v>
      </c>
      <c r="U1824" s="3">
        <v>42096</v>
      </c>
      <c r="V1824" s="1">
        <v>-1319.5</v>
      </c>
      <c r="W1824" s="1">
        <v>5</v>
      </c>
      <c r="X1824" s="1">
        <v>8.65</v>
      </c>
      <c r="Y1824" s="4">
        <v>90819</v>
      </c>
    </row>
    <row r="1825" spans="1:25" ht="12.75" customHeight="1" x14ac:dyDescent="0.25">
      <c r="A1825" s="1">
        <v>21554</v>
      </c>
      <c r="B1825" s="1" t="s">
        <v>106</v>
      </c>
      <c r="C1825" s="1">
        <v>7.0000000000000007E-2</v>
      </c>
      <c r="D1825" s="1">
        <v>35.44</v>
      </c>
      <c r="E1825" s="1">
        <v>7.5</v>
      </c>
      <c r="F1825" s="1">
        <v>3179</v>
      </c>
      <c r="G1825" s="1" t="s">
        <v>2865</v>
      </c>
      <c r="H1825" s="1" t="s">
        <v>49</v>
      </c>
      <c r="I1825" s="1" t="s">
        <v>28</v>
      </c>
      <c r="J1825" s="1" t="s">
        <v>29</v>
      </c>
      <c r="K1825" s="1" t="s">
        <v>93</v>
      </c>
      <c r="L1825" s="1" t="s">
        <v>59</v>
      </c>
      <c r="M1825" s="1" t="s">
        <v>2746</v>
      </c>
      <c r="N1825" s="1">
        <v>0.38</v>
      </c>
      <c r="O1825" s="1" t="s">
        <v>33</v>
      </c>
      <c r="P1825" s="1" t="s">
        <v>61</v>
      </c>
      <c r="Q1825" s="1" t="s">
        <v>62</v>
      </c>
      <c r="R1825" s="1" t="s">
        <v>2866</v>
      </c>
      <c r="S1825" s="1">
        <v>55060</v>
      </c>
      <c r="T1825" s="3">
        <v>42167</v>
      </c>
      <c r="U1825" s="3">
        <v>42174</v>
      </c>
      <c r="V1825" s="1">
        <v>262.2</v>
      </c>
      <c r="W1825" s="1">
        <v>11</v>
      </c>
      <c r="X1825" s="1">
        <v>380</v>
      </c>
      <c r="Y1825" s="4">
        <v>86989</v>
      </c>
    </row>
    <row r="1826" spans="1:25" ht="12.75" customHeight="1" x14ac:dyDescent="0.25">
      <c r="A1826" s="1">
        <v>24464</v>
      </c>
      <c r="B1826" s="1" t="s">
        <v>25</v>
      </c>
      <c r="C1826" s="1">
        <v>0.08</v>
      </c>
      <c r="D1826" s="1">
        <v>170.98</v>
      </c>
      <c r="E1826" s="1">
        <v>35.89</v>
      </c>
      <c r="F1826" s="1">
        <v>3187</v>
      </c>
      <c r="G1826" s="1" t="s">
        <v>2867</v>
      </c>
      <c r="H1826" s="1" t="s">
        <v>39</v>
      </c>
      <c r="I1826" s="1" t="s">
        <v>58</v>
      </c>
      <c r="J1826" s="1" t="s">
        <v>41</v>
      </c>
      <c r="K1826" s="1" t="s">
        <v>191</v>
      </c>
      <c r="L1826" s="1" t="s">
        <v>121</v>
      </c>
      <c r="M1826" s="1" t="s">
        <v>1047</v>
      </c>
      <c r="N1826" s="1">
        <v>0.66</v>
      </c>
      <c r="O1826" s="1" t="s">
        <v>33</v>
      </c>
      <c r="P1826" s="1" t="s">
        <v>136</v>
      </c>
      <c r="Q1826" s="1" t="s">
        <v>362</v>
      </c>
      <c r="R1826" s="1" t="s">
        <v>2868</v>
      </c>
      <c r="S1826" s="1">
        <v>33569</v>
      </c>
      <c r="T1826" s="3">
        <v>42065</v>
      </c>
      <c r="U1826" s="3">
        <v>42067</v>
      </c>
      <c r="V1826" s="1">
        <v>-119.812</v>
      </c>
      <c r="W1826" s="1">
        <v>1</v>
      </c>
      <c r="X1826" s="1">
        <v>199.48</v>
      </c>
      <c r="Y1826" s="4">
        <v>89025</v>
      </c>
    </row>
    <row r="1827" spans="1:25" ht="12.75" customHeight="1" x14ac:dyDescent="0.25">
      <c r="A1827" s="1">
        <v>20127</v>
      </c>
      <c r="B1827" s="1" t="s">
        <v>47</v>
      </c>
      <c r="C1827" s="1">
        <v>0.01</v>
      </c>
      <c r="D1827" s="1">
        <v>20.99</v>
      </c>
      <c r="E1827" s="1">
        <v>4.8099999999999996</v>
      </c>
      <c r="F1827" s="1">
        <v>3191</v>
      </c>
      <c r="G1827" s="1" t="s">
        <v>2869</v>
      </c>
      <c r="H1827" s="1" t="s">
        <v>49</v>
      </c>
      <c r="I1827" s="1" t="s">
        <v>28</v>
      </c>
      <c r="J1827" s="1" t="s">
        <v>77</v>
      </c>
      <c r="K1827" s="1" t="s">
        <v>78</v>
      </c>
      <c r="L1827" s="1" t="s">
        <v>86</v>
      </c>
      <c r="M1827" s="1" t="s">
        <v>475</v>
      </c>
      <c r="N1827" s="1">
        <v>0.57999999999999996</v>
      </c>
      <c r="O1827" s="1" t="s">
        <v>33</v>
      </c>
      <c r="P1827" s="1" t="s">
        <v>61</v>
      </c>
      <c r="Q1827" s="1" t="s">
        <v>1858</v>
      </c>
      <c r="R1827" s="1" t="s">
        <v>2870</v>
      </c>
      <c r="S1827" s="1">
        <v>54481</v>
      </c>
      <c r="T1827" s="3">
        <v>42081</v>
      </c>
      <c r="U1827" s="3">
        <v>42081</v>
      </c>
      <c r="V1827" s="1">
        <v>-9.1079999999999988</v>
      </c>
      <c r="W1827" s="1">
        <v>5</v>
      </c>
      <c r="X1827" s="1">
        <v>93.81</v>
      </c>
      <c r="Y1827" s="4">
        <v>86447</v>
      </c>
    </row>
    <row r="1828" spans="1:25" ht="12.75" customHeight="1" x14ac:dyDescent="0.25">
      <c r="A1828" s="1">
        <v>20303</v>
      </c>
      <c r="B1828" s="1" t="s">
        <v>25</v>
      </c>
      <c r="C1828" s="1">
        <v>0.09</v>
      </c>
      <c r="D1828" s="1">
        <v>35.94</v>
      </c>
      <c r="E1828" s="1">
        <v>6.66</v>
      </c>
      <c r="F1828" s="1">
        <v>3191</v>
      </c>
      <c r="G1828" s="1" t="s">
        <v>2869</v>
      </c>
      <c r="H1828" s="1" t="s">
        <v>49</v>
      </c>
      <c r="I1828" s="1" t="s">
        <v>28</v>
      </c>
      <c r="J1828" s="1" t="s">
        <v>29</v>
      </c>
      <c r="K1828" s="1" t="s">
        <v>69</v>
      </c>
      <c r="L1828" s="1" t="s">
        <v>59</v>
      </c>
      <c r="M1828" s="1" t="s">
        <v>73</v>
      </c>
      <c r="N1828" s="1">
        <v>0.4</v>
      </c>
      <c r="O1828" s="1" t="s">
        <v>33</v>
      </c>
      <c r="P1828" s="1" t="s">
        <v>61</v>
      </c>
      <c r="Q1828" s="1" t="s">
        <v>1858</v>
      </c>
      <c r="R1828" s="1" t="s">
        <v>2870</v>
      </c>
      <c r="S1828" s="1">
        <v>54481</v>
      </c>
      <c r="T1828" s="3">
        <v>42104</v>
      </c>
      <c r="U1828" s="3">
        <v>42106</v>
      </c>
      <c r="V1828" s="1">
        <v>172.56439999999998</v>
      </c>
      <c r="W1828" s="1">
        <v>9</v>
      </c>
      <c r="X1828" s="1">
        <v>312.22000000000003</v>
      </c>
      <c r="Y1828" s="4">
        <v>86448</v>
      </c>
    </row>
    <row r="1829" spans="1:25" ht="12.75" customHeight="1" x14ac:dyDescent="0.25">
      <c r="A1829" s="1">
        <v>22846</v>
      </c>
      <c r="B1829" s="1" t="s">
        <v>56</v>
      </c>
      <c r="C1829" s="1">
        <v>0.1</v>
      </c>
      <c r="D1829" s="1">
        <v>4.9800000000000004</v>
      </c>
      <c r="E1829" s="1">
        <v>7.54</v>
      </c>
      <c r="F1829" s="1">
        <v>3194</v>
      </c>
      <c r="G1829" s="1" t="s">
        <v>2871</v>
      </c>
      <c r="H1829" s="1" t="s">
        <v>49</v>
      </c>
      <c r="I1829" s="1" t="s">
        <v>114</v>
      </c>
      <c r="J1829" s="1" t="s">
        <v>29</v>
      </c>
      <c r="K1829" s="1" t="s">
        <v>93</v>
      </c>
      <c r="L1829" s="1" t="s">
        <v>59</v>
      </c>
      <c r="M1829" s="1" t="s">
        <v>2872</v>
      </c>
      <c r="N1829" s="1">
        <v>0.38</v>
      </c>
      <c r="O1829" s="1" t="s">
        <v>33</v>
      </c>
      <c r="P1829" s="1" t="s">
        <v>136</v>
      </c>
      <c r="Q1829" s="1" t="s">
        <v>362</v>
      </c>
      <c r="R1829" s="1" t="s">
        <v>951</v>
      </c>
      <c r="S1829" s="1">
        <v>34609</v>
      </c>
      <c r="T1829" s="3">
        <v>42073</v>
      </c>
      <c r="U1829" s="3">
        <v>42074</v>
      </c>
      <c r="V1829" s="1">
        <v>45.077999999999996</v>
      </c>
      <c r="W1829" s="1">
        <v>9</v>
      </c>
      <c r="X1829" s="1">
        <v>43.84</v>
      </c>
      <c r="Y1829" s="4">
        <v>89805</v>
      </c>
    </row>
    <row r="1830" spans="1:25" ht="12.75" customHeight="1" x14ac:dyDescent="0.25">
      <c r="A1830" s="1">
        <v>22847</v>
      </c>
      <c r="B1830" s="1" t="s">
        <v>56</v>
      </c>
      <c r="C1830" s="1">
        <v>0</v>
      </c>
      <c r="D1830" s="1">
        <v>22.84</v>
      </c>
      <c r="E1830" s="1">
        <v>8.18</v>
      </c>
      <c r="F1830" s="1">
        <v>3194</v>
      </c>
      <c r="G1830" s="1" t="s">
        <v>2871</v>
      </c>
      <c r="H1830" s="1" t="s">
        <v>49</v>
      </c>
      <c r="I1830" s="1" t="s">
        <v>114</v>
      </c>
      <c r="J1830" s="1" t="s">
        <v>29</v>
      </c>
      <c r="K1830" s="1" t="s">
        <v>93</v>
      </c>
      <c r="L1830" s="1" t="s">
        <v>59</v>
      </c>
      <c r="M1830" s="1" t="s">
        <v>1842</v>
      </c>
      <c r="N1830" s="1">
        <v>0.39</v>
      </c>
      <c r="O1830" s="1" t="s">
        <v>33</v>
      </c>
      <c r="P1830" s="1" t="s">
        <v>136</v>
      </c>
      <c r="Q1830" s="1" t="s">
        <v>362</v>
      </c>
      <c r="R1830" s="1" t="s">
        <v>951</v>
      </c>
      <c r="S1830" s="1">
        <v>34609</v>
      </c>
      <c r="T1830" s="3">
        <v>42073</v>
      </c>
      <c r="U1830" s="3">
        <v>42075</v>
      </c>
      <c r="V1830" s="1">
        <v>-110.376</v>
      </c>
      <c r="W1830" s="1">
        <v>6</v>
      </c>
      <c r="X1830" s="1">
        <v>141.74</v>
      </c>
      <c r="Y1830" s="4">
        <v>89805</v>
      </c>
    </row>
    <row r="1831" spans="1:25" ht="12.75" customHeight="1" x14ac:dyDescent="0.25">
      <c r="A1831" s="1">
        <v>3406</v>
      </c>
      <c r="B1831" s="1" t="s">
        <v>37</v>
      </c>
      <c r="C1831" s="1">
        <v>0.03</v>
      </c>
      <c r="D1831" s="1">
        <v>200.97</v>
      </c>
      <c r="E1831" s="1">
        <v>15.59</v>
      </c>
      <c r="F1831" s="1">
        <v>3196</v>
      </c>
      <c r="G1831" s="1" t="s">
        <v>2873</v>
      </c>
      <c r="H1831" s="1" t="s">
        <v>39</v>
      </c>
      <c r="I1831" s="1" t="s">
        <v>40</v>
      </c>
      <c r="J1831" s="1" t="s">
        <v>77</v>
      </c>
      <c r="K1831" s="1" t="s">
        <v>85</v>
      </c>
      <c r="L1831" s="1" t="s">
        <v>43</v>
      </c>
      <c r="M1831" s="1" t="s">
        <v>1333</v>
      </c>
      <c r="N1831" s="1">
        <v>0.36</v>
      </c>
      <c r="O1831" s="1" t="s">
        <v>33</v>
      </c>
      <c r="P1831" s="1" t="s">
        <v>34</v>
      </c>
      <c r="Q1831" s="1" t="s">
        <v>45</v>
      </c>
      <c r="R1831" s="1" t="s">
        <v>276</v>
      </c>
      <c r="S1831" s="1">
        <v>94109</v>
      </c>
      <c r="T1831" s="3">
        <v>42037</v>
      </c>
      <c r="U1831" s="3">
        <v>42038</v>
      </c>
      <c r="V1831" s="1">
        <v>1951.3</v>
      </c>
      <c r="W1831" s="1">
        <v>43</v>
      </c>
      <c r="X1831" s="1">
        <v>8717.75</v>
      </c>
      <c r="Y1831" s="4">
        <v>24294</v>
      </c>
    </row>
    <row r="1832" spans="1:25" ht="12.75" customHeight="1" x14ac:dyDescent="0.25">
      <c r="A1832" s="1">
        <v>21406</v>
      </c>
      <c r="B1832" s="1" t="s">
        <v>37</v>
      </c>
      <c r="C1832" s="1">
        <v>0.03</v>
      </c>
      <c r="D1832" s="1">
        <v>200.97</v>
      </c>
      <c r="E1832" s="1">
        <v>15.59</v>
      </c>
      <c r="F1832" s="1">
        <v>3197</v>
      </c>
      <c r="G1832" s="1" t="s">
        <v>2874</v>
      </c>
      <c r="H1832" s="1" t="s">
        <v>39</v>
      </c>
      <c r="I1832" s="1" t="s">
        <v>40</v>
      </c>
      <c r="J1832" s="1" t="s">
        <v>77</v>
      </c>
      <c r="K1832" s="1" t="s">
        <v>85</v>
      </c>
      <c r="L1832" s="1" t="s">
        <v>43</v>
      </c>
      <c r="M1832" s="1" t="s">
        <v>1333</v>
      </c>
      <c r="N1832" s="1">
        <v>0.36</v>
      </c>
      <c r="O1832" s="1" t="s">
        <v>33</v>
      </c>
      <c r="P1832" s="1" t="s">
        <v>61</v>
      </c>
      <c r="Q1832" s="1" t="s">
        <v>178</v>
      </c>
      <c r="R1832" s="1" t="s">
        <v>2875</v>
      </c>
      <c r="S1832" s="1">
        <v>60062</v>
      </c>
      <c r="T1832" s="3">
        <v>42037</v>
      </c>
      <c r="U1832" s="3">
        <v>42038</v>
      </c>
      <c r="V1832" s="1">
        <v>1538.7827999999997</v>
      </c>
      <c r="W1832" s="1">
        <v>11</v>
      </c>
      <c r="X1832" s="1">
        <v>2230.12</v>
      </c>
      <c r="Y1832" s="4">
        <v>90850</v>
      </c>
    </row>
    <row r="1833" spans="1:25" ht="12.75" customHeight="1" x14ac:dyDescent="0.25">
      <c r="A1833" s="1">
        <v>18437</v>
      </c>
      <c r="B1833" s="1" t="s">
        <v>106</v>
      </c>
      <c r="C1833" s="1">
        <v>7.0000000000000007E-2</v>
      </c>
      <c r="D1833" s="1">
        <v>5.98</v>
      </c>
      <c r="E1833" s="1">
        <v>0.96</v>
      </c>
      <c r="F1833" s="1">
        <v>3205</v>
      </c>
      <c r="G1833" s="1" t="s">
        <v>2876</v>
      </c>
      <c r="H1833" s="1" t="s">
        <v>49</v>
      </c>
      <c r="I1833" s="1" t="s">
        <v>114</v>
      </c>
      <c r="J1833" s="1" t="s">
        <v>29</v>
      </c>
      <c r="K1833" s="1" t="s">
        <v>30</v>
      </c>
      <c r="L1833" s="1" t="s">
        <v>31</v>
      </c>
      <c r="M1833" s="1" t="s">
        <v>1819</v>
      </c>
      <c r="N1833" s="1">
        <v>0.6</v>
      </c>
      <c r="O1833" s="1" t="s">
        <v>33</v>
      </c>
      <c r="P1833" s="1" t="s">
        <v>34</v>
      </c>
      <c r="Q1833" s="1" t="s">
        <v>1741</v>
      </c>
      <c r="R1833" s="1" t="s">
        <v>2843</v>
      </c>
      <c r="S1833" s="1">
        <v>83440</v>
      </c>
      <c r="T1833" s="3">
        <v>42093</v>
      </c>
      <c r="U1833" s="3">
        <v>42097</v>
      </c>
      <c r="V1833" s="1">
        <v>32.83</v>
      </c>
      <c r="W1833" s="1">
        <v>10</v>
      </c>
      <c r="X1833" s="1">
        <v>56.4</v>
      </c>
      <c r="Y1833" s="4">
        <v>87933</v>
      </c>
    </row>
    <row r="1834" spans="1:25" ht="12.75" customHeight="1" x14ac:dyDescent="0.25">
      <c r="A1834" s="1">
        <v>18438</v>
      </c>
      <c r="B1834" s="1" t="s">
        <v>106</v>
      </c>
      <c r="C1834" s="1">
        <v>0.01</v>
      </c>
      <c r="D1834" s="1">
        <v>39.979999999999997</v>
      </c>
      <c r="E1834" s="1">
        <v>4</v>
      </c>
      <c r="F1834" s="1">
        <v>3206</v>
      </c>
      <c r="G1834" s="1" t="s">
        <v>2877</v>
      </c>
      <c r="H1834" s="1" t="s">
        <v>49</v>
      </c>
      <c r="I1834" s="1" t="s">
        <v>114</v>
      </c>
      <c r="J1834" s="1" t="s">
        <v>77</v>
      </c>
      <c r="K1834" s="1" t="s">
        <v>180</v>
      </c>
      <c r="L1834" s="1" t="s">
        <v>59</v>
      </c>
      <c r="M1834" s="1" t="s">
        <v>252</v>
      </c>
      <c r="N1834" s="1">
        <v>0.7</v>
      </c>
      <c r="O1834" s="1" t="s">
        <v>33</v>
      </c>
      <c r="P1834" s="1" t="s">
        <v>34</v>
      </c>
      <c r="Q1834" s="1" t="s">
        <v>1741</v>
      </c>
      <c r="R1834" s="1" t="s">
        <v>2878</v>
      </c>
      <c r="S1834" s="1">
        <v>83301</v>
      </c>
      <c r="T1834" s="3">
        <v>42093</v>
      </c>
      <c r="U1834" s="3">
        <v>42098</v>
      </c>
      <c r="V1834" s="1">
        <v>51.590000000000053</v>
      </c>
      <c r="W1834" s="1">
        <v>6</v>
      </c>
      <c r="X1834" s="1">
        <v>257.52</v>
      </c>
      <c r="Y1834" s="4">
        <v>87933</v>
      </c>
    </row>
    <row r="1835" spans="1:25" ht="12.75" customHeight="1" x14ac:dyDescent="0.25">
      <c r="A1835" s="1">
        <v>21229</v>
      </c>
      <c r="B1835" s="1" t="s">
        <v>37</v>
      </c>
      <c r="C1835" s="1">
        <v>0.06</v>
      </c>
      <c r="D1835" s="1">
        <v>218.08</v>
      </c>
      <c r="E1835" s="1">
        <v>18.059999999999999</v>
      </c>
      <c r="F1835" s="1">
        <v>3206</v>
      </c>
      <c r="G1835" s="1" t="s">
        <v>2877</v>
      </c>
      <c r="H1835" s="1" t="s">
        <v>27</v>
      </c>
      <c r="I1835" s="1" t="s">
        <v>114</v>
      </c>
      <c r="J1835" s="1" t="s">
        <v>41</v>
      </c>
      <c r="K1835" s="1" t="s">
        <v>42</v>
      </c>
      <c r="L1835" s="1" t="s">
        <v>236</v>
      </c>
      <c r="M1835" s="1" t="s">
        <v>1499</v>
      </c>
      <c r="N1835" s="1">
        <v>0.56999999999999995</v>
      </c>
      <c r="O1835" s="1" t="s">
        <v>33</v>
      </c>
      <c r="P1835" s="1" t="s">
        <v>34</v>
      </c>
      <c r="Q1835" s="1" t="s">
        <v>1741</v>
      </c>
      <c r="R1835" s="1" t="s">
        <v>2878</v>
      </c>
      <c r="S1835" s="1">
        <v>83301</v>
      </c>
      <c r="T1835" s="3">
        <v>42145</v>
      </c>
      <c r="U1835" s="3">
        <v>42147</v>
      </c>
      <c r="V1835" s="1">
        <v>969.42</v>
      </c>
      <c r="W1835" s="1">
        <v>7</v>
      </c>
      <c r="X1835" s="1">
        <v>1488.51</v>
      </c>
      <c r="Y1835" s="4">
        <v>87934</v>
      </c>
    </row>
    <row r="1836" spans="1:25" ht="12.75" customHeight="1" x14ac:dyDescent="0.25">
      <c r="A1836" s="1">
        <v>20156</v>
      </c>
      <c r="B1836" s="1" t="s">
        <v>37</v>
      </c>
      <c r="C1836" s="1">
        <v>0.05</v>
      </c>
      <c r="D1836" s="1">
        <v>35.44</v>
      </c>
      <c r="E1836" s="1">
        <v>5.09</v>
      </c>
      <c r="F1836" s="1">
        <v>3206</v>
      </c>
      <c r="G1836" s="1" t="s">
        <v>2877</v>
      </c>
      <c r="H1836" s="1" t="s">
        <v>49</v>
      </c>
      <c r="I1836" s="1" t="s">
        <v>114</v>
      </c>
      <c r="J1836" s="1" t="s">
        <v>29</v>
      </c>
      <c r="K1836" s="1" t="s">
        <v>93</v>
      </c>
      <c r="L1836" s="1" t="s">
        <v>59</v>
      </c>
      <c r="M1836" s="1" t="s">
        <v>2777</v>
      </c>
      <c r="N1836" s="1">
        <v>0.38</v>
      </c>
      <c r="O1836" s="1" t="s">
        <v>33</v>
      </c>
      <c r="P1836" s="1" t="s">
        <v>34</v>
      </c>
      <c r="Q1836" s="1" t="s">
        <v>1741</v>
      </c>
      <c r="R1836" s="1" t="s">
        <v>2878</v>
      </c>
      <c r="S1836" s="1">
        <v>83301</v>
      </c>
      <c r="T1836" s="3">
        <v>42152</v>
      </c>
      <c r="U1836" s="3">
        <v>42153</v>
      </c>
      <c r="V1836" s="1">
        <v>553.33169999999996</v>
      </c>
      <c r="W1836" s="1">
        <v>23</v>
      </c>
      <c r="X1836" s="1">
        <v>801.93</v>
      </c>
      <c r="Y1836" s="4">
        <v>87935</v>
      </c>
    </row>
    <row r="1837" spans="1:25" ht="12.75" customHeight="1" x14ac:dyDescent="0.25">
      <c r="A1837" s="1">
        <v>24637</v>
      </c>
      <c r="B1837" s="1" t="s">
        <v>47</v>
      </c>
      <c r="C1837" s="1">
        <v>0.03</v>
      </c>
      <c r="D1837" s="1">
        <v>4.9800000000000004</v>
      </c>
      <c r="E1837" s="1">
        <v>4.62</v>
      </c>
      <c r="F1837" s="1">
        <v>3209</v>
      </c>
      <c r="G1837" s="1" t="s">
        <v>2879</v>
      </c>
      <c r="H1837" s="1" t="s">
        <v>27</v>
      </c>
      <c r="I1837" s="1" t="s">
        <v>28</v>
      </c>
      <c r="J1837" s="1" t="s">
        <v>77</v>
      </c>
      <c r="K1837" s="1" t="s">
        <v>180</v>
      </c>
      <c r="L1837" s="1" t="s">
        <v>51</v>
      </c>
      <c r="M1837" s="1" t="s">
        <v>411</v>
      </c>
      <c r="N1837" s="1">
        <v>0.64</v>
      </c>
      <c r="O1837" s="1" t="s">
        <v>33</v>
      </c>
      <c r="P1837" s="1" t="s">
        <v>34</v>
      </c>
      <c r="Q1837" s="1" t="s">
        <v>45</v>
      </c>
      <c r="R1837" s="1" t="s">
        <v>2880</v>
      </c>
      <c r="S1837" s="1">
        <v>90210</v>
      </c>
      <c r="T1837" s="3">
        <v>42183</v>
      </c>
      <c r="U1837" s="3">
        <v>42184</v>
      </c>
      <c r="V1837" s="1">
        <v>-30.45</v>
      </c>
      <c r="W1837" s="1">
        <v>8</v>
      </c>
      <c r="X1837" s="1">
        <v>44.24</v>
      </c>
      <c r="Y1837" s="4">
        <v>90739</v>
      </c>
    </row>
    <row r="1838" spans="1:25" ht="12.75" customHeight="1" x14ac:dyDescent="0.25">
      <c r="A1838" s="1">
        <v>22804</v>
      </c>
      <c r="B1838" s="1" t="s">
        <v>25</v>
      </c>
      <c r="C1838" s="1">
        <v>0.1</v>
      </c>
      <c r="D1838" s="1">
        <v>7.31</v>
      </c>
      <c r="E1838" s="1">
        <v>0.49</v>
      </c>
      <c r="F1838" s="1">
        <v>3211</v>
      </c>
      <c r="G1838" s="1" t="s">
        <v>2881</v>
      </c>
      <c r="H1838" s="1" t="s">
        <v>49</v>
      </c>
      <c r="I1838" s="1" t="s">
        <v>28</v>
      </c>
      <c r="J1838" s="1" t="s">
        <v>29</v>
      </c>
      <c r="K1838" s="1" t="s">
        <v>134</v>
      </c>
      <c r="L1838" s="1" t="s">
        <v>59</v>
      </c>
      <c r="M1838" s="1" t="s">
        <v>1071</v>
      </c>
      <c r="N1838" s="1">
        <v>0.38</v>
      </c>
      <c r="O1838" s="1" t="s">
        <v>33</v>
      </c>
      <c r="P1838" s="1" t="s">
        <v>61</v>
      </c>
      <c r="Q1838" s="1" t="s">
        <v>178</v>
      </c>
      <c r="R1838" s="1" t="s">
        <v>2882</v>
      </c>
      <c r="S1838" s="1">
        <v>60101</v>
      </c>
      <c r="T1838" s="3">
        <v>42050</v>
      </c>
      <c r="U1838" s="3">
        <v>42051</v>
      </c>
      <c r="V1838" s="1">
        <v>55.020599999999995</v>
      </c>
      <c r="W1838" s="1">
        <v>12</v>
      </c>
      <c r="X1838" s="1">
        <v>79.739999999999995</v>
      </c>
      <c r="Y1838" s="4">
        <v>91522</v>
      </c>
    </row>
    <row r="1839" spans="1:25" ht="12.75" customHeight="1" x14ac:dyDescent="0.25">
      <c r="A1839" s="1">
        <v>22805</v>
      </c>
      <c r="B1839" s="1" t="s">
        <v>25</v>
      </c>
      <c r="C1839" s="1">
        <v>0.1</v>
      </c>
      <c r="D1839" s="1">
        <v>20.99</v>
      </c>
      <c r="E1839" s="1">
        <v>2.5</v>
      </c>
      <c r="F1839" s="1">
        <v>3211</v>
      </c>
      <c r="G1839" s="1" t="s">
        <v>2881</v>
      </c>
      <c r="H1839" s="1" t="s">
        <v>49</v>
      </c>
      <c r="I1839" s="1" t="s">
        <v>28</v>
      </c>
      <c r="J1839" s="1" t="s">
        <v>77</v>
      </c>
      <c r="K1839" s="1" t="s">
        <v>78</v>
      </c>
      <c r="L1839" s="1" t="s">
        <v>31</v>
      </c>
      <c r="M1839" s="1" t="s">
        <v>1170</v>
      </c>
      <c r="N1839" s="1">
        <v>0.81</v>
      </c>
      <c r="O1839" s="1" t="s">
        <v>33</v>
      </c>
      <c r="P1839" s="1" t="s">
        <v>61</v>
      </c>
      <c r="Q1839" s="1" t="s">
        <v>178</v>
      </c>
      <c r="R1839" s="1" t="s">
        <v>2882</v>
      </c>
      <c r="S1839" s="1">
        <v>60101</v>
      </c>
      <c r="T1839" s="3">
        <v>42050</v>
      </c>
      <c r="U1839" s="3">
        <v>42051</v>
      </c>
      <c r="V1839" s="1">
        <v>-43.65504</v>
      </c>
      <c r="W1839" s="1">
        <v>23</v>
      </c>
      <c r="X1839" s="1">
        <v>392.45</v>
      </c>
      <c r="Y1839" s="4">
        <v>91522</v>
      </c>
    </row>
    <row r="1840" spans="1:25" ht="12.75" customHeight="1" x14ac:dyDescent="0.25">
      <c r="A1840" s="1">
        <v>23736</v>
      </c>
      <c r="B1840" s="1" t="s">
        <v>37</v>
      </c>
      <c r="C1840" s="1">
        <v>0.03</v>
      </c>
      <c r="D1840" s="1">
        <v>6.68</v>
      </c>
      <c r="E1840" s="1">
        <v>1.5</v>
      </c>
      <c r="F1840" s="1">
        <v>3221</v>
      </c>
      <c r="G1840" s="1" t="s">
        <v>2883</v>
      </c>
      <c r="H1840" s="1" t="s">
        <v>49</v>
      </c>
      <c r="I1840" s="1" t="s">
        <v>28</v>
      </c>
      <c r="J1840" s="1" t="s">
        <v>29</v>
      </c>
      <c r="K1840" s="1" t="s">
        <v>30</v>
      </c>
      <c r="L1840" s="1" t="s">
        <v>31</v>
      </c>
      <c r="M1840" s="1" t="s">
        <v>2023</v>
      </c>
      <c r="N1840" s="1">
        <v>0.48</v>
      </c>
      <c r="O1840" s="1" t="s">
        <v>33</v>
      </c>
      <c r="P1840" s="1" t="s">
        <v>136</v>
      </c>
      <c r="Q1840" s="1" t="s">
        <v>362</v>
      </c>
      <c r="R1840" s="1" t="s">
        <v>2884</v>
      </c>
      <c r="S1840" s="1">
        <v>33322</v>
      </c>
      <c r="T1840" s="3">
        <v>42106</v>
      </c>
      <c r="U1840" s="3">
        <v>42107</v>
      </c>
      <c r="V1840" s="1">
        <v>-577.30400000000009</v>
      </c>
      <c r="W1840" s="1">
        <v>7</v>
      </c>
      <c r="X1840" s="1">
        <v>48.32</v>
      </c>
      <c r="Y1840" s="4">
        <v>90815</v>
      </c>
    </row>
    <row r="1841" spans="1:25" ht="12.75" customHeight="1" x14ac:dyDescent="0.25">
      <c r="A1841" s="1">
        <v>25605</v>
      </c>
      <c r="B1841" s="1" t="s">
        <v>25</v>
      </c>
      <c r="C1841" s="1">
        <v>0.04</v>
      </c>
      <c r="D1841" s="1">
        <v>39.479999999999997</v>
      </c>
      <c r="E1841" s="1">
        <v>1.99</v>
      </c>
      <c r="F1841" s="1">
        <v>3222</v>
      </c>
      <c r="G1841" s="1" t="s">
        <v>2885</v>
      </c>
      <c r="H1841" s="1" t="s">
        <v>27</v>
      </c>
      <c r="I1841" s="1" t="s">
        <v>28</v>
      </c>
      <c r="J1841" s="1" t="s">
        <v>77</v>
      </c>
      <c r="K1841" s="1" t="s">
        <v>180</v>
      </c>
      <c r="L1841" s="1" t="s">
        <v>51</v>
      </c>
      <c r="M1841" s="1" t="s">
        <v>705</v>
      </c>
      <c r="N1841" s="1">
        <v>0.54</v>
      </c>
      <c r="O1841" s="1" t="s">
        <v>33</v>
      </c>
      <c r="P1841" s="1" t="s">
        <v>136</v>
      </c>
      <c r="Q1841" s="1" t="s">
        <v>362</v>
      </c>
      <c r="R1841" s="1" t="s">
        <v>2886</v>
      </c>
      <c r="S1841" s="1">
        <v>32303</v>
      </c>
      <c r="T1841" s="3">
        <v>42082</v>
      </c>
      <c r="U1841" s="3">
        <v>42082</v>
      </c>
      <c r="V1841" s="1">
        <v>-1535.4864000000002</v>
      </c>
      <c r="W1841" s="1">
        <v>8</v>
      </c>
      <c r="X1841" s="1">
        <v>332.16</v>
      </c>
      <c r="Y1841" s="4">
        <v>90814</v>
      </c>
    </row>
    <row r="1842" spans="1:25" ht="12.75" customHeight="1" x14ac:dyDescent="0.25">
      <c r="A1842" s="1">
        <v>25606</v>
      </c>
      <c r="B1842" s="1" t="s">
        <v>25</v>
      </c>
      <c r="C1842" s="1">
        <v>0</v>
      </c>
      <c r="D1842" s="1">
        <v>8.1199999999999992</v>
      </c>
      <c r="E1842" s="1">
        <v>2.83</v>
      </c>
      <c r="F1842" s="1">
        <v>3222</v>
      </c>
      <c r="G1842" s="1" t="s">
        <v>2885</v>
      </c>
      <c r="H1842" s="1" t="s">
        <v>49</v>
      </c>
      <c r="I1842" s="1" t="s">
        <v>28</v>
      </c>
      <c r="J1842" s="1" t="s">
        <v>77</v>
      </c>
      <c r="K1842" s="1" t="s">
        <v>180</v>
      </c>
      <c r="L1842" s="1" t="s">
        <v>51</v>
      </c>
      <c r="M1842" s="1" t="s">
        <v>827</v>
      </c>
      <c r="N1842" s="1">
        <v>0.77</v>
      </c>
      <c r="O1842" s="1" t="s">
        <v>33</v>
      </c>
      <c r="P1842" s="1" t="s">
        <v>136</v>
      </c>
      <c r="Q1842" s="1" t="s">
        <v>362</v>
      </c>
      <c r="R1842" s="1" t="s">
        <v>2886</v>
      </c>
      <c r="S1842" s="1">
        <v>32303</v>
      </c>
      <c r="T1842" s="3">
        <v>42082</v>
      </c>
      <c r="U1842" s="3">
        <v>42083</v>
      </c>
      <c r="V1842" s="1">
        <v>-159.32</v>
      </c>
      <c r="W1842" s="1">
        <v>17</v>
      </c>
      <c r="X1842" s="1">
        <v>147.62</v>
      </c>
      <c r="Y1842" s="4">
        <v>90814</v>
      </c>
    </row>
    <row r="1843" spans="1:25" ht="12.75" customHeight="1" x14ac:dyDescent="0.25">
      <c r="A1843" s="1">
        <v>19517</v>
      </c>
      <c r="B1843" s="1" t="s">
        <v>47</v>
      </c>
      <c r="C1843" s="1">
        <v>0.06</v>
      </c>
      <c r="D1843" s="1">
        <v>60.98</v>
      </c>
      <c r="E1843" s="1">
        <v>30</v>
      </c>
      <c r="F1843" s="1">
        <v>3224</v>
      </c>
      <c r="G1843" s="1" t="s">
        <v>2887</v>
      </c>
      <c r="H1843" s="1" t="s">
        <v>39</v>
      </c>
      <c r="I1843" s="1" t="s">
        <v>58</v>
      </c>
      <c r="J1843" s="1" t="s">
        <v>41</v>
      </c>
      <c r="K1843" s="1" t="s">
        <v>42</v>
      </c>
      <c r="L1843" s="1" t="s">
        <v>43</v>
      </c>
      <c r="M1843" s="1" t="s">
        <v>2888</v>
      </c>
      <c r="N1843" s="1">
        <v>0.7</v>
      </c>
      <c r="O1843" s="1" t="s">
        <v>33</v>
      </c>
      <c r="P1843" s="1" t="s">
        <v>136</v>
      </c>
      <c r="Q1843" s="1" t="s">
        <v>244</v>
      </c>
      <c r="R1843" s="1" t="s">
        <v>2889</v>
      </c>
      <c r="S1843" s="1">
        <v>37066</v>
      </c>
      <c r="T1843" s="3">
        <v>42095</v>
      </c>
      <c r="U1843" s="3">
        <v>42096</v>
      </c>
      <c r="V1843" s="1">
        <v>-74.088000000000008</v>
      </c>
      <c r="W1843" s="1">
        <v>2</v>
      </c>
      <c r="X1843" s="1">
        <v>125.9</v>
      </c>
      <c r="Y1843" s="4">
        <v>86508</v>
      </c>
    </row>
    <row r="1844" spans="1:25" ht="12.75" customHeight="1" x14ac:dyDescent="0.25">
      <c r="A1844" s="1">
        <v>22291</v>
      </c>
      <c r="B1844" s="1" t="s">
        <v>37</v>
      </c>
      <c r="C1844" s="1">
        <v>0.1</v>
      </c>
      <c r="D1844" s="1">
        <v>208.16</v>
      </c>
      <c r="E1844" s="1">
        <v>68.02</v>
      </c>
      <c r="F1844" s="1">
        <v>3225</v>
      </c>
      <c r="G1844" s="1" t="s">
        <v>2890</v>
      </c>
      <c r="H1844" s="1" t="s">
        <v>39</v>
      </c>
      <c r="I1844" s="1" t="s">
        <v>58</v>
      </c>
      <c r="J1844" s="1" t="s">
        <v>29</v>
      </c>
      <c r="K1844" s="1" t="s">
        <v>257</v>
      </c>
      <c r="L1844" s="1" t="s">
        <v>43</v>
      </c>
      <c r="M1844" s="1" t="s">
        <v>2891</v>
      </c>
      <c r="N1844" s="1">
        <v>0.57999999999999996</v>
      </c>
      <c r="O1844" s="1" t="s">
        <v>33</v>
      </c>
      <c r="P1844" s="1" t="s">
        <v>136</v>
      </c>
      <c r="Q1844" s="1" t="s">
        <v>244</v>
      </c>
      <c r="R1844" s="1" t="s">
        <v>2892</v>
      </c>
      <c r="S1844" s="1">
        <v>38138</v>
      </c>
      <c r="T1844" s="3">
        <v>42018</v>
      </c>
      <c r="U1844" s="3">
        <v>42018</v>
      </c>
      <c r="V1844" s="1">
        <v>-137.52199999999999</v>
      </c>
      <c r="W1844" s="1">
        <v>4</v>
      </c>
      <c r="X1844" s="1">
        <v>768.81</v>
      </c>
      <c r="Y1844" s="4">
        <v>86507</v>
      </c>
    </row>
    <row r="1845" spans="1:25" ht="12.75" customHeight="1" x14ac:dyDescent="0.25">
      <c r="A1845" s="1">
        <v>22292</v>
      </c>
      <c r="B1845" s="1" t="s">
        <v>37</v>
      </c>
      <c r="C1845" s="1">
        <v>7.0000000000000007E-2</v>
      </c>
      <c r="D1845" s="1">
        <v>90.48</v>
      </c>
      <c r="E1845" s="1">
        <v>19.989999999999998</v>
      </c>
      <c r="F1845" s="1">
        <v>3226</v>
      </c>
      <c r="G1845" s="1" t="s">
        <v>2893</v>
      </c>
      <c r="H1845" s="1" t="s">
        <v>49</v>
      </c>
      <c r="I1845" s="1" t="s">
        <v>58</v>
      </c>
      <c r="J1845" s="1" t="s">
        <v>29</v>
      </c>
      <c r="K1845" s="1" t="s">
        <v>69</v>
      </c>
      <c r="L1845" s="1" t="s">
        <v>59</v>
      </c>
      <c r="M1845" s="1" t="s">
        <v>1840</v>
      </c>
      <c r="N1845" s="1">
        <v>0.4</v>
      </c>
      <c r="O1845" s="1" t="s">
        <v>33</v>
      </c>
      <c r="P1845" s="1" t="s">
        <v>136</v>
      </c>
      <c r="Q1845" s="1" t="s">
        <v>244</v>
      </c>
      <c r="R1845" s="1" t="s">
        <v>2894</v>
      </c>
      <c r="S1845" s="1">
        <v>37075</v>
      </c>
      <c r="T1845" s="3">
        <v>42018</v>
      </c>
      <c r="U1845" s="3">
        <v>42019</v>
      </c>
      <c r="V1845" s="1">
        <v>-11.815999999999999</v>
      </c>
      <c r="W1845" s="1">
        <v>2</v>
      </c>
      <c r="X1845" s="1">
        <v>183.39</v>
      </c>
      <c r="Y1845" s="4">
        <v>86507</v>
      </c>
    </row>
    <row r="1846" spans="1:25" ht="12.75" customHeight="1" x14ac:dyDescent="0.25">
      <c r="A1846" s="1">
        <v>22293</v>
      </c>
      <c r="B1846" s="1" t="s">
        <v>37</v>
      </c>
      <c r="C1846" s="1">
        <v>0.01</v>
      </c>
      <c r="D1846" s="1">
        <v>9.48</v>
      </c>
      <c r="E1846" s="1">
        <v>7.29</v>
      </c>
      <c r="F1846" s="1">
        <v>3226</v>
      </c>
      <c r="G1846" s="1" t="s">
        <v>2893</v>
      </c>
      <c r="H1846" s="1" t="s">
        <v>27</v>
      </c>
      <c r="I1846" s="1" t="s">
        <v>58</v>
      </c>
      <c r="J1846" s="1" t="s">
        <v>41</v>
      </c>
      <c r="K1846" s="1" t="s">
        <v>50</v>
      </c>
      <c r="L1846" s="1" t="s">
        <v>51</v>
      </c>
      <c r="M1846" s="1" t="s">
        <v>52</v>
      </c>
      <c r="N1846" s="1">
        <v>0.45</v>
      </c>
      <c r="O1846" s="1" t="s">
        <v>33</v>
      </c>
      <c r="P1846" s="1" t="s">
        <v>136</v>
      </c>
      <c r="Q1846" s="1" t="s">
        <v>244</v>
      </c>
      <c r="R1846" s="1" t="s">
        <v>2894</v>
      </c>
      <c r="S1846" s="1">
        <v>37075</v>
      </c>
      <c r="T1846" s="3">
        <v>42018</v>
      </c>
      <c r="U1846" s="3">
        <v>42020</v>
      </c>
      <c r="V1846" s="1">
        <v>238.93379999999999</v>
      </c>
      <c r="W1846" s="1">
        <v>1</v>
      </c>
      <c r="X1846" s="1">
        <v>12.9</v>
      </c>
      <c r="Y1846" s="4">
        <v>86507</v>
      </c>
    </row>
    <row r="1847" spans="1:25" ht="12.75" customHeight="1" x14ac:dyDescent="0.25">
      <c r="A1847" s="1">
        <v>22294</v>
      </c>
      <c r="B1847" s="1" t="s">
        <v>37</v>
      </c>
      <c r="C1847" s="1">
        <v>0.02</v>
      </c>
      <c r="D1847" s="1">
        <v>4.28</v>
      </c>
      <c r="E1847" s="1">
        <v>0.94</v>
      </c>
      <c r="F1847" s="1">
        <v>3226</v>
      </c>
      <c r="G1847" s="1" t="s">
        <v>2893</v>
      </c>
      <c r="H1847" s="1" t="s">
        <v>49</v>
      </c>
      <c r="I1847" s="1" t="s">
        <v>58</v>
      </c>
      <c r="J1847" s="1" t="s">
        <v>29</v>
      </c>
      <c r="K1847" s="1" t="s">
        <v>30</v>
      </c>
      <c r="L1847" s="1" t="s">
        <v>31</v>
      </c>
      <c r="M1847" s="1" t="s">
        <v>1647</v>
      </c>
      <c r="N1847" s="1">
        <v>0.56000000000000005</v>
      </c>
      <c r="O1847" s="1" t="s">
        <v>33</v>
      </c>
      <c r="P1847" s="1" t="s">
        <v>136</v>
      </c>
      <c r="Q1847" s="1" t="s">
        <v>244</v>
      </c>
      <c r="R1847" s="1" t="s">
        <v>2894</v>
      </c>
      <c r="S1847" s="1">
        <v>37075</v>
      </c>
      <c r="T1847" s="3">
        <v>42018</v>
      </c>
      <c r="U1847" s="3">
        <v>42019</v>
      </c>
      <c r="V1847" s="1">
        <v>-105.126</v>
      </c>
      <c r="W1847" s="1">
        <v>4</v>
      </c>
      <c r="X1847" s="1">
        <v>17.89</v>
      </c>
      <c r="Y1847" s="4">
        <v>86507</v>
      </c>
    </row>
    <row r="1848" spans="1:25" ht="12.75" customHeight="1" x14ac:dyDescent="0.25">
      <c r="A1848" s="1">
        <v>24343</v>
      </c>
      <c r="B1848" s="1" t="s">
        <v>56</v>
      </c>
      <c r="C1848" s="1">
        <v>0.06</v>
      </c>
      <c r="D1848" s="1">
        <v>22.24</v>
      </c>
      <c r="E1848" s="1">
        <v>1.99</v>
      </c>
      <c r="F1848" s="1">
        <v>3226</v>
      </c>
      <c r="G1848" s="1" t="s">
        <v>2893</v>
      </c>
      <c r="H1848" s="1" t="s">
        <v>49</v>
      </c>
      <c r="I1848" s="1" t="s">
        <v>58</v>
      </c>
      <c r="J1848" s="1" t="s">
        <v>77</v>
      </c>
      <c r="K1848" s="1" t="s">
        <v>180</v>
      </c>
      <c r="L1848" s="1" t="s">
        <v>51</v>
      </c>
      <c r="M1848" s="1" t="s">
        <v>2895</v>
      </c>
      <c r="N1848" s="1">
        <v>0.43</v>
      </c>
      <c r="O1848" s="1" t="s">
        <v>33</v>
      </c>
      <c r="P1848" s="1" t="s">
        <v>136</v>
      </c>
      <c r="Q1848" s="1" t="s">
        <v>244</v>
      </c>
      <c r="R1848" s="1" t="s">
        <v>2894</v>
      </c>
      <c r="S1848" s="1">
        <v>37075</v>
      </c>
      <c r="T1848" s="3">
        <v>42183</v>
      </c>
      <c r="U1848" s="3">
        <v>42185</v>
      </c>
      <c r="V1848" s="1">
        <v>95.387999999999991</v>
      </c>
      <c r="W1848" s="1">
        <v>12</v>
      </c>
      <c r="X1848" s="1">
        <v>255.88</v>
      </c>
      <c r="Y1848" s="4">
        <v>86509</v>
      </c>
    </row>
    <row r="1849" spans="1:25" ht="12.75" customHeight="1" x14ac:dyDescent="0.25">
      <c r="A1849" s="1">
        <v>18940</v>
      </c>
      <c r="B1849" s="1" t="s">
        <v>37</v>
      </c>
      <c r="C1849" s="1">
        <v>0.01</v>
      </c>
      <c r="D1849" s="1">
        <v>24.95</v>
      </c>
      <c r="E1849" s="1">
        <v>2.99</v>
      </c>
      <c r="F1849" s="1">
        <v>3229</v>
      </c>
      <c r="G1849" s="1" t="s">
        <v>2896</v>
      </c>
      <c r="H1849" s="1" t="s">
        <v>49</v>
      </c>
      <c r="I1849" s="1" t="s">
        <v>58</v>
      </c>
      <c r="J1849" s="1" t="s">
        <v>29</v>
      </c>
      <c r="K1849" s="1" t="s">
        <v>109</v>
      </c>
      <c r="L1849" s="1" t="s">
        <v>59</v>
      </c>
      <c r="M1849" s="1" t="s">
        <v>2897</v>
      </c>
      <c r="N1849" s="1">
        <v>0.39</v>
      </c>
      <c r="O1849" s="1" t="s">
        <v>33</v>
      </c>
      <c r="P1849" s="1" t="s">
        <v>61</v>
      </c>
      <c r="Q1849" s="1" t="s">
        <v>1858</v>
      </c>
      <c r="R1849" s="1" t="s">
        <v>2898</v>
      </c>
      <c r="S1849" s="1">
        <v>54880</v>
      </c>
      <c r="T1849" s="3">
        <v>42025</v>
      </c>
      <c r="U1849" s="3">
        <v>42026</v>
      </c>
      <c r="V1849" s="1">
        <v>261.38579999999996</v>
      </c>
      <c r="W1849" s="1">
        <v>15</v>
      </c>
      <c r="X1849" s="1">
        <v>378.82</v>
      </c>
      <c r="Y1849" s="4">
        <v>87435</v>
      </c>
    </row>
    <row r="1850" spans="1:25" ht="12.75" customHeight="1" x14ac:dyDescent="0.25">
      <c r="A1850" s="1">
        <v>18941</v>
      </c>
      <c r="B1850" s="1" t="s">
        <v>37</v>
      </c>
      <c r="C1850" s="1">
        <v>0</v>
      </c>
      <c r="D1850" s="1">
        <v>15.98</v>
      </c>
      <c r="E1850" s="1">
        <v>8.99</v>
      </c>
      <c r="F1850" s="1">
        <v>3230</v>
      </c>
      <c r="G1850" s="1" t="s">
        <v>2899</v>
      </c>
      <c r="H1850" s="1" t="s">
        <v>49</v>
      </c>
      <c r="I1850" s="1" t="s">
        <v>58</v>
      </c>
      <c r="J1850" s="1" t="s">
        <v>77</v>
      </c>
      <c r="K1850" s="1" t="s">
        <v>180</v>
      </c>
      <c r="L1850" s="1" t="s">
        <v>51</v>
      </c>
      <c r="M1850" s="1" t="s">
        <v>2900</v>
      </c>
      <c r="N1850" s="1">
        <v>0.64</v>
      </c>
      <c r="O1850" s="1" t="s">
        <v>33</v>
      </c>
      <c r="P1850" s="1" t="s">
        <v>61</v>
      </c>
      <c r="Q1850" s="1" t="s">
        <v>1858</v>
      </c>
      <c r="R1850" s="1" t="s">
        <v>2901</v>
      </c>
      <c r="S1850" s="1">
        <v>53186</v>
      </c>
      <c r="T1850" s="3">
        <v>42025</v>
      </c>
      <c r="U1850" s="3">
        <v>42027</v>
      </c>
      <c r="V1850" s="1">
        <v>-135.46</v>
      </c>
      <c r="W1850" s="1">
        <v>9</v>
      </c>
      <c r="X1850" s="1">
        <v>152.18</v>
      </c>
      <c r="Y1850" s="4">
        <v>87435</v>
      </c>
    </row>
    <row r="1851" spans="1:25" ht="12.75" customHeight="1" x14ac:dyDescent="0.25">
      <c r="A1851" s="1">
        <v>19062</v>
      </c>
      <c r="B1851" s="1" t="s">
        <v>47</v>
      </c>
      <c r="C1851" s="1">
        <v>0.06</v>
      </c>
      <c r="D1851" s="1">
        <v>4.91</v>
      </c>
      <c r="E1851" s="1">
        <v>5.68</v>
      </c>
      <c r="F1851" s="1">
        <v>3230</v>
      </c>
      <c r="G1851" s="1" t="s">
        <v>2899</v>
      </c>
      <c r="H1851" s="1" t="s">
        <v>27</v>
      </c>
      <c r="I1851" s="1" t="s">
        <v>58</v>
      </c>
      <c r="J1851" s="1" t="s">
        <v>29</v>
      </c>
      <c r="K1851" s="1" t="s">
        <v>109</v>
      </c>
      <c r="L1851" s="1" t="s">
        <v>59</v>
      </c>
      <c r="M1851" s="1" t="s">
        <v>1396</v>
      </c>
      <c r="N1851" s="1">
        <v>0.36</v>
      </c>
      <c r="O1851" s="1" t="s">
        <v>33</v>
      </c>
      <c r="P1851" s="1" t="s">
        <v>61</v>
      </c>
      <c r="Q1851" s="1" t="s">
        <v>1858</v>
      </c>
      <c r="R1851" s="1" t="s">
        <v>2901</v>
      </c>
      <c r="S1851" s="1">
        <v>53186</v>
      </c>
      <c r="T1851" s="3">
        <v>42168</v>
      </c>
      <c r="U1851" s="3">
        <v>42168</v>
      </c>
      <c r="V1851" s="1">
        <v>-31.68825</v>
      </c>
      <c r="W1851" s="1">
        <v>10</v>
      </c>
      <c r="X1851" s="1">
        <v>53.89</v>
      </c>
      <c r="Y1851" s="4">
        <v>87436</v>
      </c>
    </row>
    <row r="1852" spans="1:25" ht="12.75" customHeight="1" x14ac:dyDescent="0.25">
      <c r="A1852" s="1">
        <v>19063</v>
      </c>
      <c r="B1852" s="1" t="s">
        <v>47</v>
      </c>
      <c r="C1852" s="1">
        <v>7.0000000000000007E-2</v>
      </c>
      <c r="D1852" s="1">
        <v>48.94</v>
      </c>
      <c r="E1852" s="1">
        <v>5.86</v>
      </c>
      <c r="F1852" s="1">
        <v>3230</v>
      </c>
      <c r="G1852" s="1" t="s">
        <v>2899</v>
      </c>
      <c r="H1852" s="1" t="s">
        <v>27</v>
      </c>
      <c r="I1852" s="1" t="s">
        <v>58</v>
      </c>
      <c r="J1852" s="1" t="s">
        <v>29</v>
      </c>
      <c r="K1852" s="1" t="s">
        <v>93</v>
      </c>
      <c r="L1852" s="1" t="s">
        <v>59</v>
      </c>
      <c r="M1852" s="1" t="s">
        <v>2902</v>
      </c>
      <c r="N1852" s="1">
        <v>0.35</v>
      </c>
      <c r="O1852" s="1" t="s">
        <v>33</v>
      </c>
      <c r="P1852" s="1" t="s">
        <v>61</v>
      </c>
      <c r="Q1852" s="1" t="s">
        <v>1858</v>
      </c>
      <c r="R1852" s="1" t="s">
        <v>2901</v>
      </c>
      <c r="S1852" s="1">
        <v>53186</v>
      </c>
      <c r="T1852" s="3">
        <v>42168</v>
      </c>
      <c r="U1852" s="3">
        <v>42169</v>
      </c>
      <c r="V1852" s="1">
        <v>690.70379999999989</v>
      </c>
      <c r="W1852" s="1">
        <v>21</v>
      </c>
      <c r="X1852" s="1">
        <v>1001.02</v>
      </c>
      <c r="Y1852" s="4">
        <v>87436</v>
      </c>
    </row>
    <row r="1853" spans="1:25" ht="12.75" customHeight="1" x14ac:dyDescent="0.25">
      <c r="A1853" s="1">
        <v>19179</v>
      </c>
      <c r="B1853" s="1" t="s">
        <v>106</v>
      </c>
      <c r="C1853" s="1">
        <v>0.06</v>
      </c>
      <c r="D1853" s="1">
        <v>115.99</v>
      </c>
      <c r="E1853" s="1">
        <v>5.92</v>
      </c>
      <c r="F1853" s="1">
        <v>3238</v>
      </c>
      <c r="G1853" s="1" t="s">
        <v>2903</v>
      </c>
      <c r="H1853" s="1" t="s">
        <v>49</v>
      </c>
      <c r="I1853" s="1" t="s">
        <v>28</v>
      </c>
      <c r="J1853" s="1" t="s">
        <v>77</v>
      </c>
      <c r="K1853" s="1" t="s">
        <v>78</v>
      </c>
      <c r="L1853" s="1" t="s">
        <v>59</v>
      </c>
      <c r="M1853" s="1" t="s">
        <v>1772</v>
      </c>
      <c r="N1853" s="1">
        <v>0.57999999999999996</v>
      </c>
      <c r="O1853" s="1" t="s">
        <v>33</v>
      </c>
      <c r="P1853" s="1" t="s">
        <v>34</v>
      </c>
      <c r="Q1853" s="1" t="s">
        <v>102</v>
      </c>
      <c r="R1853" s="1" t="s">
        <v>2904</v>
      </c>
      <c r="S1853" s="1">
        <v>97330</v>
      </c>
      <c r="T1853" s="3">
        <v>42159</v>
      </c>
      <c r="U1853" s="3">
        <v>42161</v>
      </c>
      <c r="V1853" s="1">
        <v>-13.068000000000001</v>
      </c>
      <c r="W1853" s="1">
        <v>5</v>
      </c>
      <c r="X1853" s="1">
        <v>495.82</v>
      </c>
      <c r="Y1853" s="4">
        <v>89564</v>
      </c>
    </row>
    <row r="1854" spans="1:25" ht="12.75" customHeight="1" x14ac:dyDescent="0.25">
      <c r="A1854" s="1">
        <v>23084</v>
      </c>
      <c r="B1854" s="1" t="s">
        <v>25</v>
      </c>
      <c r="C1854" s="1">
        <v>0</v>
      </c>
      <c r="D1854" s="1">
        <v>7.28</v>
      </c>
      <c r="E1854" s="1">
        <v>3.52</v>
      </c>
      <c r="F1854" s="1">
        <v>3243</v>
      </c>
      <c r="G1854" s="1" t="s">
        <v>2905</v>
      </c>
      <c r="H1854" s="1" t="s">
        <v>49</v>
      </c>
      <c r="I1854" s="1" t="s">
        <v>58</v>
      </c>
      <c r="J1854" s="1" t="s">
        <v>77</v>
      </c>
      <c r="K1854" s="1" t="s">
        <v>180</v>
      </c>
      <c r="L1854" s="1" t="s">
        <v>51</v>
      </c>
      <c r="M1854" s="1" t="s">
        <v>2906</v>
      </c>
      <c r="N1854" s="1">
        <v>0.68</v>
      </c>
      <c r="O1854" s="1" t="s">
        <v>33</v>
      </c>
      <c r="P1854" s="1" t="s">
        <v>53</v>
      </c>
      <c r="Q1854" s="1" t="s">
        <v>228</v>
      </c>
      <c r="R1854" s="1" t="s">
        <v>916</v>
      </c>
      <c r="S1854" s="1">
        <v>6010</v>
      </c>
      <c r="T1854" s="3">
        <v>42165</v>
      </c>
      <c r="U1854" s="3">
        <v>42165</v>
      </c>
      <c r="V1854" s="1">
        <v>-25.103999999999999</v>
      </c>
      <c r="W1854" s="1">
        <v>3</v>
      </c>
      <c r="X1854" s="1">
        <v>24.44</v>
      </c>
      <c r="Y1854" s="4">
        <v>88329</v>
      </c>
    </row>
    <row r="1855" spans="1:25" ht="12.75" customHeight="1" x14ac:dyDescent="0.25">
      <c r="A1855" s="1">
        <v>23267</v>
      </c>
      <c r="B1855" s="1" t="s">
        <v>106</v>
      </c>
      <c r="C1855" s="1">
        <v>0.06</v>
      </c>
      <c r="D1855" s="1">
        <v>5.18</v>
      </c>
      <c r="E1855" s="1">
        <v>2.04</v>
      </c>
      <c r="F1855" s="1">
        <v>3246</v>
      </c>
      <c r="G1855" s="1" t="s">
        <v>2907</v>
      </c>
      <c r="H1855" s="1" t="s">
        <v>49</v>
      </c>
      <c r="I1855" s="1" t="s">
        <v>58</v>
      </c>
      <c r="J1855" s="1" t="s">
        <v>29</v>
      </c>
      <c r="K1855" s="1" t="s">
        <v>93</v>
      </c>
      <c r="L1855" s="1" t="s">
        <v>31</v>
      </c>
      <c r="M1855" s="1" t="s">
        <v>167</v>
      </c>
      <c r="N1855" s="1">
        <v>0.36</v>
      </c>
      <c r="O1855" s="1" t="s">
        <v>33</v>
      </c>
      <c r="P1855" s="1" t="s">
        <v>53</v>
      </c>
      <c r="Q1855" s="1" t="s">
        <v>197</v>
      </c>
      <c r="R1855" s="1" t="s">
        <v>2908</v>
      </c>
      <c r="S1855" s="1">
        <v>3051</v>
      </c>
      <c r="T1855" s="3">
        <v>42095</v>
      </c>
      <c r="U1855" s="3">
        <v>42095</v>
      </c>
      <c r="V1855" s="1">
        <v>1.9504000000000001</v>
      </c>
      <c r="W1855" s="1">
        <v>4</v>
      </c>
      <c r="X1855" s="1">
        <v>21.86</v>
      </c>
      <c r="Y1855" s="4">
        <v>88330</v>
      </c>
    </row>
    <row r="1856" spans="1:25" ht="12.75" customHeight="1" x14ac:dyDescent="0.25">
      <c r="A1856" s="1">
        <v>18265</v>
      </c>
      <c r="B1856" s="1" t="s">
        <v>25</v>
      </c>
      <c r="C1856" s="1">
        <v>7.0000000000000007E-2</v>
      </c>
      <c r="D1856" s="1">
        <v>2.78</v>
      </c>
      <c r="E1856" s="1">
        <v>1.49</v>
      </c>
      <c r="F1856" s="1">
        <v>3248</v>
      </c>
      <c r="G1856" s="1" t="s">
        <v>2909</v>
      </c>
      <c r="H1856" s="1" t="s">
        <v>49</v>
      </c>
      <c r="I1856" s="1" t="s">
        <v>58</v>
      </c>
      <c r="J1856" s="1" t="s">
        <v>29</v>
      </c>
      <c r="K1856" s="1" t="s">
        <v>109</v>
      </c>
      <c r="L1856" s="1" t="s">
        <v>59</v>
      </c>
      <c r="M1856" s="1" t="s">
        <v>772</v>
      </c>
      <c r="N1856" s="1">
        <v>0.36</v>
      </c>
      <c r="O1856" s="1" t="s">
        <v>33</v>
      </c>
      <c r="P1856" s="1" t="s">
        <v>136</v>
      </c>
      <c r="Q1856" s="1" t="s">
        <v>171</v>
      </c>
      <c r="R1856" s="1" t="s">
        <v>2910</v>
      </c>
      <c r="S1856" s="1">
        <v>70458</v>
      </c>
      <c r="T1856" s="3">
        <v>42131</v>
      </c>
      <c r="U1856" s="3">
        <v>42132</v>
      </c>
      <c r="V1856" s="1">
        <v>-340.53109999999998</v>
      </c>
      <c r="W1856" s="1">
        <v>17</v>
      </c>
      <c r="X1856" s="1">
        <v>47.12</v>
      </c>
      <c r="Y1856" s="4">
        <v>87297</v>
      </c>
    </row>
    <row r="1857" spans="1:25" ht="12.75" customHeight="1" x14ac:dyDescent="0.25">
      <c r="A1857" s="1">
        <v>25820</v>
      </c>
      <c r="B1857" s="1" t="s">
        <v>25</v>
      </c>
      <c r="C1857" s="1">
        <v>0.03</v>
      </c>
      <c r="D1857" s="1">
        <v>42.8</v>
      </c>
      <c r="E1857" s="1">
        <v>2.99</v>
      </c>
      <c r="F1857" s="1">
        <v>3249</v>
      </c>
      <c r="G1857" s="1" t="s">
        <v>2911</v>
      </c>
      <c r="H1857" s="1" t="s">
        <v>49</v>
      </c>
      <c r="I1857" s="1" t="s">
        <v>28</v>
      </c>
      <c r="J1857" s="1" t="s">
        <v>29</v>
      </c>
      <c r="K1857" s="1" t="s">
        <v>109</v>
      </c>
      <c r="L1857" s="1" t="s">
        <v>59</v>
      </c>
      <c r="M1857" s="1" t="s">
        <v>2912</v>
      </c>
      <c r="N1857" s="1">
        <v>0.36</v>
      </c>
      <c r="O1857" s="1" t="s">
        <v>33</v>
      </c>
      <c r="P1857" s="1" t="s">
        <v>53</v>
      </c>
      <c r="Q1857" s="1" t="s">
        <v>415</v>
      </c>
      <c r="R1857" s="1" t="s">
        <v>2913</v>
      </c>
      <c r="S1857" s="1">
        <v>21403</v>
      </c>
      <c r="T1857" s="3">
        <v>42147</v>
      </c>
      <c r="U1857" s="3">
        <v>42148</v>
      </c>
      <c r="V1857" s="1">
        <v>462.92099999999994</v>
      </c>
      <c r="W1857" s="1">
        <v>16</v>
      </c>
      <c r="X1857" s="1">
        <v>670.9</v>
      </c>
      <c r="Y1857" s="4">
        <v>87298</v>
      </c>
    </row>
    <row r="1858" spans="1:25" ht="12.75" customHeight="1" x14ac:dyDescent="0.25">
      <c r="A1858" s="1">
        <v>5511</v>
      </c>
      <c r="B1858" s="1" t="s">
        <v>47</v>
      </c>
      <c r="C1858" s="1">
        <v>0.02</v>
      </c>
      <c r="D1858" s="1">
        <v>5.28</v>
      </c>
      <c r="E1858" s="1">
        <v>6.26</v>
      </c>
      <c r="F1858" s="1">
        <v>3251</v>
      </c>
      <c r="G1858" s="1" t="s">
        <v>2914</v>
      </c>
      <c r="H1858" s="1" t="s">
        <v>49</v>
      </c>
      <c r="I1858" s="1" t="s">
        <v>28</v>
      </c>
      <c r="J1858" s="1" t="s">
        <v>29</v>
      </c>
      <c r="K1858" s="1" t="s">
        <v>93</v>
      </c>
      <c r="L1858" s="1" t="s">
        <v>59</v>
      </c>
      <c r="M1858" s="1" t="s">
        <v>1363</v>
      </c>
      <c r="N1858" s="1">
        <v>0.4</v>
      </c>
      <c r="O1858" s="1" t="s">
        <v>33</v>
      </c>
      <c r="P1858" s="1" t="s">
        <v>53</v>
      </c>
      <c r="Q1858" s="1" t="s">
        <v>71</v>
      </c>
      <c r="R1858" s="1" t="s">
        <v>90</v>
      </c>
      <c r="S1858" s="1">
        <v>10112</v>
      </c>
      <c r="T1858" s="3">
        <v>42166</v>
      </c>
      <c r="U1858" s="3">
        <v>42167</v>
      </c>
      <c r="V1858" s="1">
        <v>-131.16</v>
      </c>
      <c r="W1858" s="1">
        <v>76</v>
      </c>
      <c r="X1858" s="1">
        <v>412.72</v>
      </c>
      <c r="Y1858" s="4">
        <v>39076</v>
      </c>
    </row>
    <row r="1859" spans="1:25" ht="12.75" customHeight="1" x14ac:dyDescent="0.25">
      <c r="A1859" s="1">
        <v>23324</v>
      </c>
      <c r="B1859" s="1" t="s">
        <v>47</v>
      </c>
      <c r="C1859" s="1">
        <v>0.01</v>
      </c>
      <c r="D1859" s="1">
        <v>11.34</v>
      </c>
      <c r="E1859" s="1">
        <v>5.01</v>
      </c>
      <c r="F1859" s="1">
        <v>3252</v>
      </c>
      <c r="G1859" s="1" t="s">
        <v>2915</v>
      </c>
      <c r="H1859" s="1" t="s">
        <v>49</v>
      </c>
      <c r="I1859" s="1" t="s">
        <v>58</v>
      </c>
      <c r="J1859" s="1" t="s">
        <v>29</v>
      </c>
      <c r="K1859" s="1" t="s">
        <v>93</v>
      </c>
      <c r="L1859" s="1" t="s">
        <v>59</v>
      </c>
      <c r="M1859" s="1" t="s">
        <v>576</v>
      </c>
      <c r="N1859" s="1">
        <v>0.36</v>
      </c>
      <c r="O1859" s="1" t="s">
        <v>33</v>
      </c>
      <c r="P1859" s="1" t="s">
        <v>53</v>
      </c>
      <c r="Q1859" s="1" t="s">
        <v>71</v>
      </c>
      <c r="R1859" s="1" t="s">
        <v>2916</v>
      </c>
      <c r="S1859" s="1">
        <v>12306</v>
      </c>
      <c r="T1859" s="3">
        <v>42093</v>
      </c>
      <c r="U1859" s="3">
        <v>42095</v>
      </c>
      <c r="V1859" s="1">
        <v>-11.83</v>
      </c>
      <c r="W1859" s="1">
        <v>1</v>
      </c>
      <c r="X1859" s="1">
        <v>14.52</v>
      </c>
      <c r="Y1859" s="4">
        <v>87296</v>
      </c>
    </row>
    <row r="1860" spans="1:25" ht="12.75" customHeight="1" x14ac:dyDescent="0.25">
      <c r="A1860" s="1">
        <v>23511</v>
      </c>
      <c r="B1860" s="1" t="s">
        <v>47</v>
      </c>
      <c r="C1860" s="1">
        <v>0.02</v>
      </c>
      <c r="D1860" s="1">
        <v>5.28</v>
      </c>
      <c r="E1860" s="1">
        <v>6.26</v>
      </c>
      <c r="F1860" s="1">
        <v>3252</v>
      </c>
      <c r="G1860" s="1" t="s">
        <v>2915</v>
      </c>
      <c r="H1860" s="1" t="s">
        <v>49</v>
      </c>
      <c r="I1860" s="1" t="s">
        <v>28</v>
      </c>
      <c r="J1860" s="1" t="s">
        <v>29</v>
      </c>
      <c r="K1860" s="1" t="s">
        <v>93</v>
      </c>
      <c r="L1860" s="1" t="s">
        <v>59</v>
      </c>
      <c r="M1860" s="1" t="s">
        <v>1363</v>
      </c>
      <c r="N1860" s="1">
        <v>0.4</v>
      </c>
      <c r="O1860" s="1" t="s">
        <v>33</v>
      </c>
      <c r="P1860" s="1" t="s">
        <v>53</v>
      </c>
      <c r="Q1860" s="1" t="s">
        <v>71</v>
      </c>
      <c r="R1860" s="1" t="s">
        <v>2916</v>
      </c>
      <c r="S1860" s="1">
        <v>12306</v>
      </c>
      <c r="T1860" s="3">
        <v>42166</v>
      </c>
      <c r="U1860" s="3">
        <v>42167</v>
      </c>
      <c r="V1860" s="1">
        <v>-65.58</v>
      </c>
      <c r="W1860" s="1">
        <v>19</v>
      </c>
      <c r="X1860" s="1">
        <v>103.18</v>
      </c>
      <c r="Y1860" s="4">
        <v>87299</v>
      </c>
    </row>
    <row r="1861" spans="1:25" ht="12.75" customHeight="1" x14ac:dyDescent="0.25">
      <c r="A1861" s="1">
        <v>21046</v>
      </c>
      <c r="B1861" s="1" t="s">
        <v>47</v>
      </c>
      <c r="C1861" s="1">
        <v>0.06</v>
      </c>
      <c r="D1861" s="1">
        <v>47.98</v>
      </c>
      <c r="E1861" s="1">
        <v>3.61</v>
      </c>
      <c r="F1861" s="1">
        <v>3255</v>
      </c>
      <c r="G1861" s="1" t="s">
        <v>2917</v>
      </c>
      <c r="H1861" s="1" t="s">
        <v>49</v>
      </c>
      <c r="I1861" s="1" t="s">
        <v>40</v>
      </c>
      <c r="J1861" s="1" t="s">
        <v>77</v>
      </c>
      <c r="K1861" s="1" t="s">
        <v>180</v>
      </c>
      <c r="L1861" s="1" t="s">
        <v>51</v>
      </c>
      <c r="M1861" s="1" t="s">
        <v>1013</v>
      </c>
      <c r="N1861" s="1">
        <v>0.71</v>
      </c>
      <c r="O1861" s="1" t="s">
        <v>33</v>
      </c>
      <c r="P1861" s="1" t="s">
        <v>136</v>
      </c>
      <c r="Q1861" s="1" t="s">
        <v>362</v>
      </c>
      <c r="R1861" s="1" t="s">
        <v>2918</v>
      </c>
      <c r="S1861" s="1">
        <v>33319</v>
      </c>
      <c r="T1861" s="3">
        <v>42053</v>
      </c>
      <c r="U1861" s="3">
        <v>42055</v>
      </c>
      <c r="V1861" s="1">
        <v>596.80799999999999</v>
      </c>
      <c r="W1861" s="1">
        <v>2</v>
      </c>
      <c r="X1861" s="1">
        <v>97.96</v>
      </c>
      <c r="Y1861" s="4">
        <v>90488</v>
      </c>
    </row>
    <row r="1862" spans="1:25" ht="12.75" customHeight="1" x14ac:dyDescent="0.25">
      <c r="A1862" s="1">
        <v>18728</v>
      </c>
      <c r="B1862" s="1" t="s">
        <v>37</v>
      </c>
      <c r="C1862" s="1">
        <v>0.01</v>
      </c>
      <c r="D1862" s="1">
        <v>349.45</v>
      </c>
      <c r="E1862" s="1">
        <v>60</v>
      </c>
      <c r="F1862" s="1">
        <v>3257</v>
      </c>
      <c r="G1862" s="1" t="s">
        <v>2919</v>
      </c>
      <c r="H1862" s="1" t="s">
        <v>39</v>
      </c>
      <c r="I1862" s="1" t="s">
        <v>114</v>
      </c>
      <c r="J1862" s="1" t="s">
        <v>41</v>
      </c>
      <c r="K1862" s="1" t="s">
        <v>152</v>
      </c>
      <c r="L1862" s="1" t="s">
        <v>43</v>
      </c>
      <c r="M1862" s="1" t="s">
        <v>989</v>
      </c>
      <c r="N1862" s="1"/>
      <c r="O1862" s="1" t="s">
        <v>33</v>
      </c>
      <c r="P1862" s="1" t="s">
        <v>34</v>
      </c>
      <c r="Q1862" s="1" t="s">
        <v>35</v>
      </c>
      <c r="R1862" s="1" t="s">
        <v>2920</v>
      </c>
      <c r="S1862" s="1">
        <v>98632</v>
      </c>
      <c r="T1862" s="3">
        <v>42150</v>
      </c>
      <c r="U1862" s="3">
        <v>42151</v>
      </c>
      <c r="V1862" s="1">
        <v>3739.3928999999998</v>
      </c>
      <c r="W1862" s="1">
        <v>15</v>
      </c>
      <c r="X1862" s="1">
        <v>5419.41</v>
      </c>
      <c r="Y1862" s="4">
        <v>88825</v>
      </c>
    </row>
    <row r="1863" spans="1:25" ht="12.75" customHeight="1" x14ac:dyDescent="0.25">
      <c r="A1863" s="1">
        <v>21852</v>
      </c>
      <c r="B1863" s="1" t="s">
        <v>56</v>
      </c>
      <c r="C1863" s="1">
        <v>0</v>
      </c>
      <c r="D1863" s="1">
        <v>25.38</v>
      </c>
      <c r="E1863" s="1">
        <v>8.99</v>
      </c>
      <c r="F1863" s="1">
        <v>3257</v>
      </c>
      <c r="G1863" s="1" t="s">
        <v>2919</v>
      </c>
      <c r="H1863" s="1" t="s">
        <v>49</v>
      </c>
      <c r="I1863" s="1" t="s">
        <v>114</v>
      </c>
      <c r="J1863" s="1" t="s">
        <v>41</v>
      </c>
      <c r="K1863" s="1" t="s">
        <v>50</v>
      </c>
      <c r="L1863" s="1" t="s">
        <v>51</v>
      </c>
      <c r="M1863" s="1" t="s">
        <v>762</v>
      </c>
      <c r="N1863" s="1">
        <v>0.5</v>
      </c>
      <c r="O1863" s="1" t="s">
        <v>33</v>
      </c>
      <c r="P1863" s="1" t="s">
        <v>34</v>
      </c>
      <c r="Q1863" s="1" t="s">
        <v>35</v>
      </c>
      <c r="R1863" s="1" t="s">
        <v>2920</v>
      </c>
      <c r="S1863" s="1">
        <v>98632</v>
      </c>
      <c r="T1863" s="3">
        <v>42137</v>
      </c>
      <c r="U1863" s="3">
        <v>42139</v>
      </c>
      <c r="V1863" s="1">
        <v>470.33799999999997</v>
      </c>
      <c r="W1863" s="1">
        <v>26</v>
      </c>
      <c r="X1863" s="1">
        <v>700.41</v>
      </c>
      <c r="Y1863" s="4">
        <v>88826</v>
      </c>
    </row>
    <row r="1864" spans="1:25" ht="12.75" customHeight="1" x14ac:dyDescent="0.25">
      <c r="A1864" s="1">
        <v>23010</v>
      </c>
      <c r="B1864" s="1" t="s">
        <v>37</v>
      </c>
      <c r="C1864" s="1">
        <v>0.02</v>
      </c>
      <c r="D1864" s="1">
        <v>55.94</v>
      </c>
      <c r="E1864" s="1">
        <v>6.55</v>
      </c>
      <c r="F1864" s="1">
        <v>3258</v>
      </c>
      <c r="G1864" s="1" t="s">
        <v>2921</v>
      </c>
      <c r="H1864" s="1" t="s">
        <v>49</v>
      </c>
      <c r="I1864" s="1" t="s">
        <v>114</v>
      </c>
      <c r="J1864" s="1" t="s">
        <v>77</v>
      </c>
      <c r="K1864" s="1" t="s">
        <v>180</v>
      </c>
      <c r="L1864" s="1" t="s">
        <v>59</v>
      </c>
      <c r="M1864" s="1" t="s">
        <v>1156</v>
      </c>
      <c r="N1864" s="1">
        <v>0.68</v>
      </c>
      <c r="O1864" s="1" t="s">
        <v>33</v>
      </c>
      <c r="P1864" s="1" t="s">
        <v>34</v>
      </c>
      <c r="Q1864" s="1" t="s">
        <v>35</v>
      </c>
      <c r="R1864" s="1" t="s">
        <v>2922</v>
      </c>
      <c r="S1864" s="1">
        <v>98037</v>
      </c>
      <c r="T1864" s="3">
        <v>42084</v>
      </c>
      <c r="U1864" s="3">
        <v>42086</v>
      </c>
      <c r="V1864" s="1">
        <v>401.85</v>
      </c>
      <c r="W1864" s="1">
        <v>11</v>
      </c>
      <c r="X1864" s="1">
        <v>646.88</v>
      </c>
      <c r="Y1864" s="4">
        <v>88824</v>
      </c>
    </row>
    <row r="1865" spans="1:25" ht="12.75" customHeight="1" x14ac:dyDescent="0.25">
      <c r="A1865" s="1">
        <v>22576</v>
      </c>
      <c r="B1865" s="1" t="s">
        <v>37</v>
      </c>
      <c r="C1865" s="1">
        <v>7.0000000000000007E-2</v>
      </c>
      <c r="D1865" s="1">
        <v>105.34</v>
      </c>
      <c r="E1865" s="1">
        <v>24.49</v>
      </c>
      <c r="F1865" s="1">
        <v>3261</v>
      </c>
      <c r="G1865" s="1" t="s">
        <v>2923</v>
      </c>
      <c r="H1865" s="1" t="s">
        <v>27</v>
      </c>
      <c r="I1865" s="1" t="s">
        <v>114</v>
      </c>
      <c r="J1865" s="1" t="s">
        <v>41</v>
      </c>
      <c r="K1865" s="1" t="s">
        <v>50</v>
      </c>
      <c r="L1865" s="1" t="s">
        <v>236</v>
      </c>
      <c r="M1865" s="1" t="s">
        <v>2608</v>
      </c>
      <c r="N1865" s="1">
        <v>0.61</v>
      </c>
      <c r="O1865" s="1" t="s">
        <v>33</v>
      </c>
      <c r="P1865" s="1" t="s">
        <v>61</v>
      </c>
      <c r="Q1865" s="1" t="s">
        <v>300</v>
      </c>
      <c r="R1865" s="1" t="s">
        <v>2924</v>
      </c>
      <c r="S1865" s="1">
        <v>49221</v>
      </c>
      <c r="T1865" s="3">
        <v>42180</v>
      </c>
      <c r="U1865" s="3">
        <v>42181</v>
      </c>
      <c r="V1865" s="1">
        <v>710.67239999999993</v>
      </c>
      <c r="W1865" s="1">
        <v>10</v>
      </c>
      <c r="X1865" s="1">
        <v>1029.96</v>
      </c>
      <c r="Y1865" s="4">
        <v>90296</v>
      </c>
    </row>
    <row r="1866" spans="1:25" ht="12.75" customHeight="1" x14ac:dyDescent="0.25">
      <c r="A1866" s="1">
        <v>19214</v>
      </c>
      <c r="B1866" s="1" t="s">
        <v>56</v>
      </c>
      <c r="C1866" s="1">
        <v>0.04</v>
      </c>
      <c r="D1866" s="1">
        <v>9.99</v>
      </c>
      <c r="E1866" s="1">
        <v>11.59</v>
      </c>
      <c r="F1866" s="1">
        <v>3264</v>
      </c>
      <c r="G1866" s="1" t="s">
        <v>2925</v>
      </c>
      <c r="H1866" s="1" t="s">
        <v>49</v>
      </c>
      <c r="I1866" s="1" t="s">
        <v>28</v>
      </c>
      <c r="J1866" s="1" t="s">
        <v>29</v>
      </c>
      <c r="K1866" s="1" t="s">
        <v>93</v>
      </c>
      <c r="L1866" s="1" t="s">
        <v>59</v>
      </c>
      <c r="M1866" s="1" t="s">
        <v>1911</v>
      </c>
      <c r="N1866" s="1">
        <v>0.4</v>
      </c>
      <c r="O1866" s="1" t="s">
        <v>33</v>
      </c>
      <c r="P1866" s="1" t="s">
        <v>34</v>
      </c>
      <c r="Q1866" s="1" t="s">
        <v>45</v>
      </c>
      <c r="R1866" s="1" t="s">
        <v>2926</v>
      </c>
      <c r="S1866" s="1">
        <v>95501</v>
      </c>
      <c r="T1866" s="3">
        <v>42143</v>
      </c>
      <c r="U1866" s="3">
        <v>42145</v>
      </c>
      <c r="V1866" s="1">
        <v>-92.32</v>
      </c>
      <c r="W1866" s="1">
        <v>5</v>
      </c>
      <c r="X1866" s="1">
        <v>52.09</v>
      </c>
      <c r="Y1866" s="4">
        <v>89835</v>
      </c>
    </row>
    <row r="1867" spans="1:25" ht="12.75" customHeight="1" x14ac:dyDescent="0.25">
      <c r="A1867" s="1">
        <v>21459</v>
      </c>
      <c r="B1867" s="1" t="s">
        <v>47</v>
      </c>
      <c r="C1867" s="1">
        <v>0</v>
      </c>
      <c r="D1867" s="1">
        <v>122.99</v>
      </c>
      <c r="E1867" s="1">
        <v>70.2</v>
      </c>
      <c r="F1867" s="1">
        <v>3266</v>
      </c>
      <c r="G1867" s="1" t="s">
        <v>2927</v>
      </c>
      <c r="H1867" s="1" t="s">
        <v>39</v>
      </c>
      <c r="I1867" s="1" t="s">
        <v>28</v>
      </c>
      <c r="J1867" s="1" t="s">
        <v>41</v>
      </c>
      <c r="K1867" s="1" t="s">
        <v>42</v>
      </c>
      <c r="L1867" s="1" t="s">
        <v>43</v>
      </c>
      <c r="M1867" s="1" t="s">
        <v>147</v>
      </c>
      <c r="N1867" s="1">
        <v>0.74</v>
      </c>
      <c r="O1867" s="1" t="s">
        <v>33</v>
      </c>
      <c r="P1867" s="1" t="s">
        <v>53</v>
      </c>
      <c r="Q1867" s="1" t="s">
        <v>188</v>
      </c>
      <c r="R1867" s="1" t="s">
        <v>433</v>
      </c>
      <c r="S1867" s="1">
        <v>4073</v>
      </c>
      <c r="T1867" s="3">
        <v>42032</v>
      </c>
      <c r="U1867" s="3">
        <v>42033</v>
      </c>
      <c r="V1867" s="1">
        <v>-1764.29</v>
      </c>
      <c r="W1867" s="1">
        <v>14</v>
      </c>
      <c r="X1867" s="1">
        <v>1794.88</v>
      </c>
      <c r="Y1867" s="4">
        <v>89836</v>
      </c>
    </row>
    <row r="1868" spans="1:25" ht="12.75" customHeight="1" x14ac:dyDescent="0.25">
      <c r="A1868" s="1">
        <v>21458</v>
      </c>
      <c r="B1868" s="1" t="s">
        <v>47</v>
      </c>
      <c r="C1868" s="1">
        <v>0.01</v>
      </c>
      <c r="D1868" s="1">
        <v>60.97</v>
      </c>
      <c r="E1868" s="1">
        <v>4.5</v>
      </c>
      <c r="F1868" s="1">
        <v>3269</v>
      </c>
      <c r="G1868" s="1" t="s">
        <v>2928</v>
      </c>
      <c r="H1868" s="1" t="s">
        <v>27</v>
      </c>
      <c r="I1868" s="1" t="s">
        <v>28</v>
      </c>
      <c r="J1868" s="1" t="s">
        <v>29</v>
      </c>
      <c r="K1868" s="1" t="s">
        <v>257</v>
      </c>
      <c r="L1868" s="1" t="s">
        <v>59</v>
      </c>
      <c r="M1868" s="1" t="s">
        <v>2132</v>
      </c>
      <c r="N1868" s="1">
        <v>0.56000000000000005</v>
      </c>
      <c r="O1868" s="1" t="s">
        <v>33</v>
      </c>
      <c r="P1868" s="1" t="s">
        <v>53</v>
      </c>
      <c r="Q1868" s="1" t="s">
        <v>54</v>
      </c>
      <c r="R1868" s="1" t="s">
        <v>2929</v>
      </c>
      <c r="S1868" s="1">
        <v>7060</v>
      </c>
      <c r="T1868" s="3">
        <v>42032</v>
      </c>
      <c r="U1868" s="3">
        <v>42034</v>
      </c>
      <c r="V1868" s="1">
        <v>527.87759999999992</v>
      </c>
      <c r="W1868" s="1">
        <v>12</v>
      </c>
      <c r="X1868" s="1">
        <v>765.04</v>
      </c>
      <c r="Y1868" s="4">
        <v>89836</v>
      </c>
    </row>
    <row r="1869" spans="1:25" ht="12.75" customHeight="1" x14ac:dyDescent="0.25">
      <c r="A1869" s="1">
        <v>19047</v>
      </c>
      <c r="B1869" s="1" t="s">
        <v>106</v>
      </c>
      <c r="C1869" s="1">
        <v>0.02</v>
      </c>
      <c r="D1869" s="1">
        <v>13.48</v>
      </c>
      <c r="E1869" s="1">
        <v>4.51</v>
      </c>
      <c r="F1869" s="1">
        <v>3275</v>
      </c>
      <c r="G1869" s="1" t="s">
        <v>2930</v>
      </c>
      <c r="H1869" s="1" t="s">
        <v>49</v>
      </c>
      <c r="I1869" s="1" t="s">
        <v>40</v>
      </c>
      <c r="J1869" s="1" t="s">
        <v>29</v>
      </c>
      <c r="K1869" s="1" t="s">
        <v>141</v>
      </c>
      <c r="L1869" s="1" t="s">
        <v>59</v>
      </c>
      <c r="M1869" s="1" t="s">
        <v>2503</v>
      </c>
      <c r="N1869" s="1">
        <v>0.59</v>
      </c>
      <c r="O1869" s="1" t="s">
        <v>33</v>
      </c>
      <c r="P1869" s="1" t="s">
        <v>34</v>
      </c>
      <c r="Q1869" s="1" t="s">
        <v>35</v>
      </c>
      <c r="R1869" s="1" t="s">
        <v>1961</v>
      </c>
      <c r="S1869" s="1">
        <v>98273</v>
      </c>
      <c r="T1869" s="3">
        <v>42084</v>
      </c>
      <c r="U1869" s="3">
        <v>42086</v>
      </c>
      <c r="V1869" s="1">
        <v>34.520000000000003</v>
      </c>
      <c r="W1869" s="1">
        <v>9</v>
      </c>
      <c r="X1869" s="1">
        <v>127.12</v>
      </c>
      <c r="Y1869" s="4">
        <v>86233</v>
      </c>
    </row>
    <row r="1870" spans="1:25" ht="12.75" customHeight="1" x14ac:dyDescent="0.25">
      <c r="A1870" s="1">
        <v>19232</v>
      </c>
      <c r="B1870" s="1" t="s">
        <v>106</v>
      </c>
      <c r="C1870" s="1">
        <v>0.04</v>
      </c>
      <c r="D1870" s="1">
        <v>449.99</v>
      </c>
      <c r="E1870" s="1">
        <v>24.49</v>
      </c>
      <c r="F1870" s="1">
        <v>3275</v>
      </c>
      <c r="G1870" s="1" t="s">
        <v>2930</v>
      </c>
      <c r="H1870" s="1" t="s">
        <v>49</v>
      </c>
      <c r="I1870" s="1" t="s">
        <v>58</v>
      </c>
      <c r="J1870" s="1" t="s">
        <v>77</v>
      </c>
      <c r="K1870" s="1" t="s">
        <v>587</v>
      </c>
      <c r="L1870" s="1" t="s">
        <v>236</v>
      </c>
      <c r="M1870" s="1" t="s">
        <v>2931</v>
      </c>
      <c r="N1870" s="1">
        <v>0.52</v>
      </c>
      <c r="O1870" s="1" t="s">
        <v>33</v>
      </c>
      <c r="P1870" s="1" t="s">
        <v>34</v>
      </c>
      <c r="Q1870" s="1" t="s">
        <v>35</v>
      </c>
      <c r="R1870" s="1" t="s">
        <v>1961</v>
      </c>
      <c r="S1870" s="1">
        <v>98273</v>
      </c>
      <c r="T1870" s="3">
        <v>42005</v>
      </c>
      <c r="U1870" s="3">
        <v>42009</v>
      </c>
      <c r="V1870" s="1">
        <v>3576.8840999999998</v>
      </c>
      <c r="W1870" s="1">
        <v>12</v>
      </c>
      <c r="X1870" s="1">
        <v>5183.8900000000003</v>
      </c>
      <c r="Y1870" s="4">
        <v>86234</v>
      </c>
    </row>
    <row r="1871" spans="1:25" ht="12.75" customHeight="1" x14ac:dyDescent="0.25">
      <c r="A1871" s="1">
        <v>19233</v>
      </c>
      <c r="B1871" s="1" t="s">
        <v>106</v>
      </c>
      <c r="C1871" s="1">
        <v>0.01</v>
      </c>
      <c r="D1871" s="1">
        <v>5.84</v>
      </c>
      <c r="E1871" s="1">
        <v>1.2</v>
      </c>
      <c r="F1871" s="1">
        <v>3275</v>
      </c>
      <c r="G1871" s="1" t="s">
        <v>2930</v>
      </c>
      <c r="H1871" s="1" t="s">
        <v>49</v>
      </c>
      <c r="I1871" s="1" t="s">
        <v>58</v>
      </c>
      <c r="J1871" s="1" t="s">
        <v>29</v>
      </c>
      <c r="K1871" s="1" t="s">
        <v>30</v>
      </c>
      <c r="L1871" s="1" t="s">
        <v>31</v>
      </c>
      <c r="M1871" s="1" t="s">
        <v>1313</v>
      </c>
      <c r="N1871" s="1">
        <v>0.55000000000000004</v>
      </c>
      <c r="O1871" s="1" t="s">
        <v>33</v>
      </c>
      <c r="P1871" s="1" t="s">
        <v>34</v>
      </c>
      <c r="Q1871" s="1" t="s">
        <v>35</v>
      </c>
      <c r="R1871" s="1" t="s">
        <v>1961</v>
      </c>
      <c r="S1871" s="1">
        <v>98273</v>
      </c>
      <c r="T1871" s="3">
        <v>42005</v>
      </c>
      <c r="U1871" s="3">
        <v>42014</v>
      </c>
      <c r="V1871" s="1">
        <v>20.38</v>
      </c>
      <c r="W1871" s="1">
        <v>6</v>
      </c>
      <c r="X1871" s="1">
        <v>36.090000000000003</v>
      </c>
      <c r="Y1871" s="4">
        <v>86234</v>
      </c>
    </row>
    <row r="1872" spans="1:25" ht="12.75" customHeight="1" x14ac:dyDescent="0.25">
      <c r="A1872" s="1">
        <v>20039</v>
      </c>
      <c r="B1872" s="1" t="s">
        <v>25</v>
      </c>
      <c r="C1872" s="1">
        <v>0.06</v>
      </c>
      <c r="D1872" s="1">
        <v>89.83</v>
      </c>
      <c r="E1872" s="1">
        <v>35</v>
      </c>
      <c r="F1872" s="1">
        <v>3279</v>
      </c>
      <c r="G1872" s="1" t="s">
        <v>2932</v>
      </c>
      <c r="H1872" s="1" t="s">
        <v>49</v>
      </c>
      <c r="I1872" s="1" t="s">
        <v>40</v>
      </c>
      <c r="J1872" s="1" t="s">
        <v>29</v>
      </c>
      <c r="K1872" s="1" t="s">
        <v>141</v>
      </c>
      <c r="L1872" s="1" t="s">
        <v>236</v>
      </c>
      <c r="M1872" s="1" t="s">
        <v>2933</v>
      </c>
      <c r="N1872" s="1">
        <v>0.83</v>
      </c>
      <c r="O1872" s="1" t="s">
        <v>33</v>
      </c>
      <c r="P1872" s="1" t="s">
        <v>136</v>
      </c>
      <c r="Q1872" s="1" t="s">
        <v>932</v>
      </c>
      <c r="R1872" s="1" t="s">
        <v>2603</v>
      </c>
      <c r="S1872" s="1">
        <v>29203</v>
      </c>
      <c r="T1872" s="3">
        <v>42100</v>
      </c>
      <c r="U1872" s="3">
        <v>42102</v>
      </c>
      <c r="V1872" s="1">
        <v>31.11</v>
      </c>
      <c r="W1872" s="1">
        <v>4</v>
      </c>
      <c r="X1872" s="1">
        <v>366.26</v>
      </c>
      <c r="Y1872" s="4">
        <v>90766</v>
      </c>
    </row>
    <row r="1873" spans="1:25" ht="12.75" customHeight="1" x14ac:dyDescent="0.25">
      <c r="A1873" s="1">
        <v>20040</v>
      </c>
      <c r="B1873" s="1" t="s">
        <v>25</v>
      </c>
      <c r="C1873" s="1">
        <v>0.1</v>
      </c>
      <c r="D1873" s="1">
        <v>13.43</v>
      </c>
      <c r="E1873" s="1">
        <v>5.5</v>
      </c>
      <c r="F1873" s="1">
        <v>3279</v>
      </c>
      <c r="G1873" s="1" t="s">
        <v>2932</v>
      </c>
      <c r="H1873" s="1" t="s">
        <v>49</v>
      </c>
      <c r="I1873" s="1" t="s">
        <v>40</v>
      </c>
      <c r="J1873" s="1" t="s">
        <v>29</v>
      </c>
      <c r="K1873" s="1" t="s">
        <v>141</v>
      </c>
      <c r="L1873" s="1" t="s">
        <v>59</v>
      </c>
      <c r="M1873" s="1" t="s">
        <v>1702</v>
      </c>
      <c r="N1873" s="1">
        <v>0.56999999999999995</v>
      </c>
      <c r="O1873" s="1" t="s">
        <v>33</v>
      </c>
      <c r="P1873" s="1" t="s">
        <v>136</v>
      </c>
      <c r="Q1873" s="1" t="s">
        <v>932</v>
      </c>
      <c r="R1873" s="1" t="s">
        <v>2603</v>
      </c>
      <c r="S1873" s="1">
        <v>29203</v>
      </c>
      <c r="T1873" s="3">
        <v>42100</v>
      </c>
      <c r="U1873" s="3">
        <v>42102</v>
      </c>
      <c r="V1873" s="1">
        <v>358.29539999999997</v>
      </c>
      <c r="W1873" s="1">
        <v>12</v>
      </c>
      <c r="X1873" s="1">
        <v>157.99</v>
      </c>
      <c r="Y1873" s="4">
        <v>90766</v>
      </c>
    </row>
    <row r="1874" spans="1:25" ht="12.75" customHeight="1" x14ac:dyDescent="0.25">
      <c r="A1874" s="1">
        <v>20041</v>
      </c>
      <c r="B1874" s="1" t="s">
        <v>25</v>
      </c>
      <c r="C1874" s="1">
        <v>0.01</v>
      </c>
      <c r="D1874" s="1">
        <v>125.99</v>
      </c>
      <c r="E1874" s="1">
        <v>7.69</v>
      </c>
      <c r="F1874" s="1">
        <v>3279</v>
      </c>
      <c r="G1874" s="1" t="s">
        <v>2932</v>
      </c>
      <c r="H1874" s="1" t="s">
        <v>49</v>
      </c>
      <c r="I1874" s="1" t="s">
        <v>40</v>
      </c>
      <c r="J1874" s="1" t="s">
        <v>77</v>
      </c>
      <c r="K1874" s="1" t="s">
        <v>78</v>
      </c>
      <c r="L1874" s="1" t="s">
        <v>59</v>
      </c>
      <c r="M1874" s="1" t="s">
        <v>1225</v>
      </c>
      <c r="N1874" s="1">
        <v>0.57999999999999996</v>
      </c>
      <c r="O1874" s="1" t="s">
        <v>33</v>
      </c>
      <c r="P1874" s="1" t="s">
        <v>136</v>
      </c>
      <c r="Q1874" s="1" t="s">
        <v>932</v>
      </c>
      <c r="R1874" s="1" t="s">
        <v>2603</v>
      </c>
      <c r="S1874" s="1">
        <v>29203</v>
      </c>
      <c r="T1874" s="3">
        <v>42100</v>
      </c>
      <c r="U1874" s="3">
        <v>42100</v>
      </c>
      <c r="V1874" s="1">
        <v>8.3219999999999992</v>
      </c>
      <c r="W1874" s="1">
        <v>11</v>
      </c>
      <c r="X1874" s="1">
        <v>1212.8800000000001</v>
      </c>
      <c r="Y1874" s="4">
        <v>90766</v>
      </c>
    </row>
    <row r="1875" spans="1:25" ht="12.75" customHeight="1" x14ac:dyDescent="0.25">
      <c r="A1875" s="1">
        <v>21620</v>
      </c>
      <c r="B1875" s="1" t="s">
        <v>56</v>
      </c>
      <c r="C1875" s="1">
        <v>0.01</v>
      </c>
      <c r="D1875" s="1">
        <v>45.99</v>
      </c>
      <c r="E1875" s="1">
        <v>4.99</v>
      </c>
      <c r="F1875" s="1">
        <v>3279</v>
      </c>
      <c r="G1875" s="1" t="s">
        <v>2932</v>
      </c>
      <c r="H1875" s="1" t="s">
        <v>49</v>
      </c>
      <c r="I1875" s="1" t="s">
        <v>40</v>
      </c>
      <c r="J1875" s="1" t="s">
        <v>77</v>
      </c>
      <c r="K1875" s="1" t="s">
        <v>78</v>
      </c>
      <c r="L1875" s="1" t="s">
        <v>59</v>
      </c>
      <c r="M1875" s="1" t="s">
        <v>1115</v>
      </c>
      <c r="N1875" s="1">
        <v>0.56000000000000005</v>
      </c>
      <c r="O1875" s="1" t="s">
        <v>33</v>
      </c>
      <c r="P1875" s="1" t="s">
        <v>136</v>
      </c>
      <c r="Q1875" s="1" t="s">
        <v>932</v>
      </c>
      <c r="R1875" s="1" t="s">
        <v>2603</v>
      </c>
      <c r="S1875" s="1">
        <v>29203</v>
      </c>
      <c r="T1875" s="3">
        <v>42077</v>
      </c>
      <c r="U1875" s="3">
        <v>42079</v>
      </c>
      <c r="V1875" s="1">
        <v>24.018000000000001</v>
      </c>
      <c r="W1875" s="1">
        <v>3</v>
      </c>
      <c r="X1875" s="1">
        <v>125.19</v>
      </c>
      <c r="Y1875" s="4">
        <v>90767</v>
      </c>
    </row>
    <row r="1876" spans="1:25" ht="12.75" customHeight="1" x14ac:dyDescent="0.25">
      <c r="A1876" s="1">
        <v>23022</v>
      </c>
      <c r="B1876" s="1" t="s">
        <v>47</v>
      </c>
      <c r="C1876" s="1">
        <v>0.05</v>
      </c>
      <c r="D1876" s="1">
        <v>363.25</v>
      </c>
      <c r="E1876" s="1">
        <v>19.989999999999998</v>
      </c>
      <c r="F1876" s="1">
        <v>3283</v>
      </c>
      <c r="G1876" s="1" t="s">
        <v>2934</v>
      </c>
      <c r="H1876" s="1" t="s">
        <v>27</v>
      </c>
      <c r="I1876" s="1" t="s">
        <v>28</v>
      </c>
      <c r="J1876" s="1" t="s">
        <v>29</v>
      </c>
      <c r="K1876" s="1" t="s">
        <v>257</v>
      </c>
      <c r="L1876" s="1" t="s">
        <v>59</v>
      </c>
      <c r="M1876" s="1" t="s">
        <v>1253</v>
      </c>
      <c r="N1876" s="1">
        <v>0.56999999999999995</v>
      </c>
      <c r="O1876" s="1" t="s">
        <v>33</v>
      </c>
      <c r="P1876" s="1" t="s">
        <v>136</v>
      </c>
      <c r="Q1876" s="1" t="s">
        <v>362</v>
      </c>
      <c r="R1876" s="1" t="s">
        <v>2935</v>
      </c>
      <c r="S1876" s="1">
        <v>33156</v>
      </c>
      <c r="T1876" s="3">
        <v>42115</v>
      </c>
      <c r="U1876" s="3">
        <v>42115</v>
      </c>
      <c r="V1876" s="1">
        <v>-269.75549999999998</v>
      </c>
      <c r="W1876" s="1">
        <v>5</v>
      </c>
      <c r="X1876" s="1">
        <v>1867.04</v>
      </c>
      <c r="Y1876" s="4">
        <v>90752</v>
      </c>
    </row>
    <row r="1877" spans="1:25" ht="12.75" customHeight="1" x14ac:dyDescent="0.25">
      <c r="A1877" s="1">
        <v>23211</v>
      </c>
      <c r="B1877" s="1" t="s">
        <v>25</v>
      </c>
      <c r="C1877" s="1">
        <v>0.03</v>
      </c>
      <c r="D1877" s="1">
        <v>17.48</v>
      </c>
      <c r="E1877" s="1">
        <v>1.99</v>
      </c>
      <c r="F1877" s="1">
        <v>3283</v>
      </c>
      <c r="G1877" s="1" t="s">
        <v>2934</v>
      </c>
      <c r="H1877" s="1" t="s">
        <v>49</v>
      </c>
      <c r="I1877" s="1" t="s">
        <v>28</v>
      </c>
      <c r="J1877" s="1" t="s">
        <v>77</v>
      </c>
      <c r="K1877" s="1" t="s">
        <v>180</v>
      </c>
      <c r="L1877" s="1" t="s">
        <v>51</v>
      </c>
      <c r="M1877" s="1" t="s">
        <v>361</v>
      </c>
      <c r="N1877" s="1">
        <v>0.45</v>
      </c>
      <c r="O1877" s="1" t="s">
        <v>33</v>
      </c>
      <c r="P1877" s="1" t="s">
        <v>136</v>
      </c>
      <c r="Q1877" s="1" t="s">
        <v>362</v>
      </c>
      <c r="R1877" s="1" t="s">
        <v>2935</v>
      </c>
      <c r="S1877" s="1">
        <v>33156</v>
      </c>
      <c r="T1877" s="3">
        <v>42134</v>
      </c>
      <c r="U1877" s="3">
        <v>42135</v>
      </c>
      <c r="V1877" s="1">
        <v>710.80739999999992</v>
      </c>
      <c r="W1877" s="1">
        <v>31</v>
      </c>
      <c r="X1877" s="1">
        <v>537.79999999999995</v>
      </c>
      <c r="Y1877" s="4">
        <v>90753</v>
      </c>
    </row>
    <row r="1878" spans="1:25" ht="12.75" customHeight="1" x14ac:dyDescent="0.25">
      <c r="A1878" s="1">
        <v>26141</v>
      </c>
      <c r="B1878" s="1" t="s">
        <v>25</v>
      </c>
      <c r="C1878" s="1">
        <v>0.05</v>
      </c>
      <c r="D1878" s="1">
        <v>19.23</v>
      </c>
      <c r="E1878" s="1">
        <v>6.15</v>
      </c>
      <c r="F1878" s="1">
        <v>3284</v>
      </c>
      <c r="G1878" s="1" t="s">
        <v>2936</v>
      </c>
      <c r="H1878" s="1" t="s">
        <v>27</v>
      </c>
      <c r="I1878" s="1" t="s">
        <v>28</v>
      </c>
      <c r="J1878" s="1" t="s">
        <v>41</v>
      </c>
      <c r="K1878" s="1" t="s">
        <v>50</v>
      </c>
      <c r="L1878" s="1" t="s">
        <v>51</v>
      </c>
      <c r="M1878" s="1" t="s">
        <v>472</v>
      </c>
      <c r="N1878" s="1">
        <v>0.44</v>
      </c>
      <c r="O1878" s="1" t="s">
        <v>33</v>
      </c>
      <c r="P1878" s="1" t="s">
        <v>136</v>
      </c>
      <c r="Q1878" s="1" t="s">
        <v>362</v>
      </c>
      <c r="R1878" s="1" t="s">
        <v>2937</v>
      </c>
      <c r="S1878" s="1">
        <v>34741</v>
      </c>
      <c r="T1878" s="3">
        <v>42055</v>
      </c>
      <c r="U1878" s="3">
        <v>42057</v>
      </c>
      <c r="V1878" s="1">
        <v>-2133.2780000000002</v>
      </c>
      <c r="W1878" s="1">
        <v>6</v>
      </c>
      <c r="X1878" s="1">
        <v>119.78</v>
      </c>
      <c r="Y1878" s="4">
        <v>90751</v>
      </c>
    </row>
    <row r="1879" spans="1:25" ht="12.75" customHeight="1" x14ac:dyDescent="0.25">
      <c r="A1879" s="1">
        <v>20350</v>
      </c>
      <c r="B1879" s="1" t="s">
        <v>37</v>
      </c>
      <c r="C1879" s="1">
        <v>0.06</v>
      </c>
      <c r="D1879" s="1">
        <v>1.7</v>
      </c>
      <c r="E1879" s="1">
        <v>1.99</v>
      </c>
      <c r="F1879" s="1">
        <v>3285</v>
      </c>
      <c r="G1879" s="1" t="s">
        <v>2938</v>
      </c>
      <c r="H1879" s="1" t="s">
        <v>49</v>
      </c>
      <c r="I1879" s="1" t="s">
        <v>114</v>
      </c>
      <c r="J1879" s="1" t="s">
        <v>77</v>
      </c>
      <c r="K1879" s="1" t="s">
        <v>180</v>
      </c>
      <c r="L1879" s="1" t="s">
        <v>51</v>
      </c>
      <c r="M1879" s="1" t="s">
        <v>814</v>
      </c>
      <c r="N1879" s="1">
        <v>0.51</v>
      </c>
      <c r="O1879" s="1" t="s">
        <v>33</v>
      </c>
      <c r="P1879" s="1" t="s">
        <v>136</v>
      </c>
      <c r="Q1879" s="1" t="s">
        <v>137</v>
      </c>
      <c r="R1879" s="1" t="s">
        <v>2939</v>
      </c>
      <c r="S1879" s="1">
        <v>20170</v>
      </c>
      <c r="T1879" s="3">
        <v>42010</v>
      </c>
      <c r="U1879" s="3">
        <v>42011</v>
      </c>
      <c r="V1879" s="1">
        <v>80.071200000000005</v>
      </c>
      <c r="W1879" s="1">
        <v>7</v>
      </c>
      <c r="X1879" s="1">
        <v>12.15</v>
      </c>
      <c r="Y1879" s="4">
        <v>90750</v>
      </c>
    </row>
    <row r="1880" spans="1:25" ht="12.75" customHeight="1" x14ac:dyDescent="0.25">
      <c r="A1880" s="1">
        <v>20351</v>
      </c>
      <c r="B1880" s="1" t="s">
        <v>37</v>
      </c>
      <c r="C1880" s="1">
        <v>0.01</v>
      </c>
      <c r="D1880" s="1">
        <v>30.98</v>
      </c>
      <c r="E1880" s="1">
        <v>5.09</v>
      </c>
      <c r="F1880" s="1">
        <v>3285</v>
      </c>
      <c r="G1880" s="1" t="s">
        <v>2938</v>
      </c>
      <c r="H1880" s="1" t="s">
        <v>49</v>
      </c>
      <c r="I1880" s="1" t="s">
        <v>114</v>
      </c>
      <c r="J1880" s="1" t="s">
        <v>29</v>
      </c>
      <c r="K1880" s="1" t="s">
        <v>93</v>
      </c>
      <c r="L1880" s="1" t="s">
        <v>59</v>
      </c>
      <c r="M1880" s="1" t="s">
        <v>2940</v>
      </c>
      <c r="N1880" s="1">
        <v>0.4</v>
      </c>
      <c r="O1880" s="1" t="s">
        <v>33</v>
      </c>
      <c r="P1880" s="1" t="s">
        <v>136</v>
      </c>
      <c r="Q1880" s="1" t="s">
        <v>137</v>
      </c>
      <c r="R1880" s="1" t="s">
        <v>2939</v>
      </c>
      <c r="S1880" s="1">
        <v>20170</v>
      </c>
      <c r="T1880" s="3">
        <v>42010</v>
      </c>
      <c r="U1880" s="3">
        <v>42012</v>
      </c>
      <c r="V1880" s="1">
        <v>896.40599999999995</v>
      </c>
      <c r="W1880" s="1">
        <v>9</v>
      </c>
      <c r="X1880" s="1">
        <v>288.42</v>
      </c>
      <c r="Y1880" s="4">
        <v>90750</v>
      </c>
    </row>
    <row r="1881" spans="1:25" ht="12.75" customHeight="1" x14ac:dyDescent="0.25">
      <c r="A1881" s="1">
        <v>21567</v>
      </c>
      <c r="B1881" s="1" t="s">
        <v>106</v>
      </c>
      <c r="C1881" s="1">
        <v>0.08</v>
      </c>
      <c r="D1881" s="1">
        <v>30.56</v>
      </c>
      <c r="E1881" s="1">
        <v>2.99</v>
      </c>
      <c r="F1881" s="1">
        <v>3287</v>
      </c>
      <c r="G1881" s="1" t="s">
        <v>2941</v>
      </c>
      <c r="H1881" s="1" t="s">
        <v>49</v>
      </c>
      <c r="I1881" s="1" t="s">
        <v>58</v>
      </c>
      <c r="J1881" s="1" t="s">
        <v>29</v>
      </c>
      <c r="K1881" s="1" t="s">
        <v>109</v>
      </c>
      <c r="L1881" s="1" t="s">
        <v>59</v>
      </c>
      <c r="M1881" s="1" t="s">
        <v>2580</v>
      </c>
      <c r="N1881" s="1">
        <v>0.35</v>
      </c>
      <c r="O1881" s="1" t="s">
        <v>33</v>
      </c>
      <c r="P1881" s="1" t="s">
        <v>34</v>
      </c>
      <c r="Q1881" s="1" t="s">
        <v>45</v>
      </c>
      <c r="R1881" s="1" t="s">
        <v>2942</v>
      </c>
      <c r="S1881" s="1">
        <v>95746</v>
      </c>
      <c r="T1881" s="3">
        <v>42149</v>
      </c>
      <c r="U1881" s="3">
        <v>42151</v>
      </c>
      <c r="V1881" s="1">
        <v>352.87979999999999</v>
      </c>
      <c r="W1881" s="1">
        <v>17</v>
      </c>
      <c r="X1881" s="1">
        <v>511.42</v>
      </c>
      <c r="Y1881" s="4">
        <v>89897</v>
      </c>
    </row>
    <row r="1882" spans="1:25" ht="12.75" customHeight="1" x14ac:dyDescent="0.25">
      <c r="A1882" s="1">
        <v>23198</v>
      </c>
      <c r="B1882" s="1" t="s">
        <v>106</v>
      </c>
      <c r="C1882" s="1">
        <v>0.04</v>
      </c>
      <c r="D1882" s="1">
        <v>33.89</v>
      </c>
      <c r="E1882" s="1">
        <v>5.0999999999999996</v>
      </c>
      <c r="F1882" s="1">
        <v>3303</v>
      </c>
      <c r="G1882" s="1" t="s">
        <v>2943</v>
      </c>
      <c r="H1882" s="1" t="s">
        <v>49</v>
      </c>
      <c r="I1882" s="1" t="s">
        <v>40</v>
      </c>
      <c r="J1882" s="1" t="s">
        <v>29</v>
      </c>
      <c r="K1882" s="1" t="s">
        <v>141</v>
      </c>
      <c r="L1882" s="1" t="s">
        <v>59</v>
      </c>
      <c r="M1882" s="1" t="s">
        <v>2792</v>
      </c>
      <c r="N1882" s="1">
        <v>0.6</v>
      </c>
      <c r="O1882" s="1" t="s">
        <v>33</v>
      </c>
      <c r="P1882" s="1" t="s">
        <v>136</v>
      </c>
      <c r="Q1882" s="1" t="s">
        <v>362</v>
      </c>
      <c r="R1882" s="1" t="s">
        <v>2944</v>
      </c>
      <c r="S1882" s="1">
        <v>33461</v>
      </c>
      <c r="T1882" s="3">
        <v>42011</v>
      </c>
      <c r="U1882" s="3">
        <v>42016</v>
      </c>
      <c r="V1882" s="1">
        <v>68.675999999999988</v>
      </c>
      <c r="W1882" s="1">
        <v>6</v>
      </c>
      <c r="X1882" s="1">
        <v>200.64</v>
      </c>
      <c r="Y1882" s="4">
        <v>87795</v>
      </c>
    </row>
    <row r="1883" spans="1:25" ht="12.75" customHeight="1" x14ac:dyDescent="0.25">
      <c r="A1883" s="1">
        <v>20447</v>
      </c>
      <c r="B1883" s="1" t="s">
        <v>56</v>
      </c>
      <c r="C1883" s="1">
        <v>0.06</v>
      </c>
      <c r="D1883" s="1">
        <v>11.33</v>
      </c>
      <c r="E1883" s="1">
        <v>6.12</v>
      </c>
      <c r="F1883" s="1">
        <v>3306</v>
      </c>
      <c r="G1883" s="1" t="s">
        <v>2945</v>
      </c>
      <c r="H1883" s="1" t="s">
        <v>49</v>
      </c>
      <c r="I1883" s="1" t="s">
        <v>58</v>
      </c>
      <c r="J1883" s="1" t="s">
        <v>29</v>
      </c>
      <c r="K1883" s="1" t="s">
        <v>257</v>
      </c>
      <c r="L1883" s="1" t="s">
        <v>86</v>
      </c>
      <c r="M1883" s="1" t="s">
        <v>2149</v>
      </c>
      <c r="N1883" s="1">
        <v>0.42</v>
      </c>
      <c r="O1883" s="1" t="s">
        <v>33</v>
      </c>
      <c r="P1883" s="1" t="s">
        <v>53</v>
      </c>
      <c r="Q1883" s="1" t="s">
        <v>228</v>
      </c>
      <c r="R1883" s="1" t="s">
        <v>2946</v>
      </c>
      <c r="S1883" s="1">
        <v>6320</v>
      </c>
      <c r="T1883" s="3">
        <v>42095</v>
      </c>
      <c r="U1883" s="3">
        <v>42097</v>
      </c>
      <c r="V1883" s="1">
        <v>-15.92</v>
      </c>
      <c r="W1883" s="1">
        <v>1</v>
      </c>
      <c r="X1883" s="1">
        <v>17.62</v>
      </c>
      <c r="Y1883" s="4">
        <v>90461</v>
      </c>
    </row>
    <row r="1884" spans="1:25" ht="12.75" customHeight="1" x14ac:dyDescent="0.25">
      <c r="A1884" s="1">
        <v>22732</v>
      </c>
      <c r="B1884" s="1" t="s">
        <v>106</v>
      </c>
      <c r="C1884" s="1">
        <v>7.0000000000000007E-2</v>
      </c>
      <c r="D1884" s="1">
        <v>16.739999999999998</v>
      </c>
      <c r="E1884" s="1">
        <v>7.04</v>
      </c>
      <c r="F1884" s="1">
        <v>3307</v>
      </c>
      <c r="G1884" s="1" t="s">
        <v>2947</v>
      </c>
      <c r="H1884" s="1" t="s">
        <v>49</v>
      </c>
      <c r="I1884" s="1" t="s">
        <v>58</v>
      </c>
      <c r="J1884" s="1" t="s">
        <v>29</v>
      </c>
      <c r="K1884" s="1" t="s">
        <v>141</v>
      </c>
      <c r="L1884" s="1" t="s">
        <v>59</v>
      </c>
      <c r="M1884" s="1" t="s">
        <v>2948</v>
      </c>
      <c r="N1884" s="1">
        <v>0.81</v>
      </c>
      <c r="O1884" s="1" t="s">
        <v>33</v>
      </c>
      <c r="P1884" s="1" t="s">
        <v>53</v>
      </c>
      <c r="Q1884" s="1" t="s">
        <v>193</v>
      </c>
      <c r="R1884" s="1" t="s">
        <v>2949</v>
      </c>
      <c r="S1884" s="1">
        <v>1001</v>
      </c>
      <c r="T1884" s="3">
        <v>42030</v>
      </c>
      <c r="U1884" s="3">
        <v>42037</v>
      </c>
      <c r="V1884" s="1">
        <v>-114.2</v>
      </c>
      <c r="W1884" s="1">
        <v>5</v>
      </c>
      <c r="X1884" s="1">
        <v>80.58</v>
      </c>
      <c r="Y1884" s="4">
        <v>90462</v>
      </c>
    </row>
    <row r="1885" spans="1:25" ht="12.75" customHeight="1" x14ac:dyDescent="0.25">
      <c r="A1885" s="1">
        <v>23451</v>
      </c>
      <c r="B1885" s="1" t="s">
        <v>47</v>
      </c>
      <c r="C1885" s="1">
        <v>0.1</v>
      </c>
      <c r="D1885" s="1">
        <v>6.64</v>
      </c>
      <c r="E1885" s="1">
        <v>54.95</v>
      </c>
      <c r="F1885" s="1">
        <v>3309</v>
      </c>
      <c r="G1885" s="1" t="s">
        <v>2950</v>
      </c>
      <c r="H1885" s="1" t="s">
        <v>49</v>
      </c>
      <c r="I1885" s="1" t="s">
        <v>58</v>
      </c>
      <c r="J1885" s="1" t="s">
        <v>41</v>
      </c>
      <c r="K1885" s="1" t="s">
        <v>50</v>
      </c>
      <c r="L1885" s="1" t="s">
        <v>51</v>
      </c>
      <c r="M1885" s="1" t="s">
        <v>2951</v>
      </c>
      <c r="N1885" s="1">
        <v>0.37</v>
      </c>
      <c r="O1885" s="1" t="s">
        <v>33</v>
      </c>
      <c r="P1885" s="1" t="s">
        <v>53</v>
      </c>
      <c r="Q1885" s="1" t="s">
        <v>193</v>
      </c>
      <c r="R1885" s="1" t="s">
        <v>2952</v>
      </c>
      <c r="S1885" s="1">
        <v>1760</v>
      </c>
      <c r="T1885" s="3">
        <v>42087</v>
      </c>
      <c r="U1885" s="3">
        <v>42089</v>
      </c>
      <c r="V1885" s="1">
        <v>-25</v>
      </c>
      <c r="W1885" s="1">
        <v>4</v>
      </c>
      <c r="X1885" s="1">
        <v>25.31</v>
      </c>
      <c r="Y1885" s="4">
        <v>90460</v>
      </c>
    </row>
    <row r="1886" spans="1:25" ht="12.75" customHeight="1" x14ac:dyDescent="0.25">
      <c r="A1886" s="1">
        <v>23452</v>
      </c>
      <c r="B1886" s="1" t="s">
        <v>47</v>
      </c>
      <c r="C1886" s="1">
        <v>0.05</v>
      </c>
      <c r="D1886" s="1">
        <v>90.48</v>
      </c>
      <c r="E1886" s="1">
        <v>19.989999999999998</v>
      </c>
      <c r="F1886" s="1">
        <v>3310</v>
      </c>
      <c r="G1886" s="1" t="s">
        <v>2953</v>
      </c>
      <c r="H1886" s="1" t="s">
        <v>49</v>
      </c>
      <c r="I1886" s="1" t="s">
        <v>58</v>
      </c>
      <c r="J1886" s="1" t="s">
        <v>29</v>
      </c>
      <c r="K1886" s="1" t="s">
        <v>69</v>
      </c>
      <c r="L1886" s="1" t="s">
        <v>59</v>
      </c>
      <c r="M1886" s="1" t="s">
        <v>1840</v>
      </c>
      <c r="N1886" s="1">
        <v>0.4</v>
      </c>
      <c r="O1886" s="1" t="s">
        <v>33</v>
      </c>
      <c r="P1886" s="1" t="s">
        <v>53</v>
      </c>
      <c r="Q1886" s="1" t="s">
        <v>193</v>
      </c>
      <c r="R1886" s="1" t="s">
        <v>2954</v>
      </c>
      <c r="S1886" s="1">
        <v>2563</v>
      </c>
      <c r="T1886" s="3">
        <v>42087</v>
      </c>
      <c r="U1886" s="3">
        <v>42088</v>
      </c>
      <c r="V1886" s="1">
        <v>255.14819999999997</v>
      </c>
      <c r="W1886" s="1">
        <v>4</v>
      </c>
      <c r="X1886" s="1">
        <v>369.78</v>
      </c>
      <c r="Y1886" s="4">
        <v>90460</v>
      </c>
    </row>
    <row r="1887" spans="1:25" ht="12.75" customHeight="1" x14ac:dyDescent="0.25">
      <c r="A1887" s="1">
        <v>22734</v>
      </c>
      <c r="B1887" s="1" t="s">
        <v>106</v>
      </c>
      <c r="C1887" s="1">
        <v>0.06</v>
      </c>
      <c r="D1887" s="1">
        <v>6.45</v>
      </c>
      <c r="E1887" s="1">
        <v>1.34</v>
      </c>
      <c r="F1887" s="1">
        <v>3311</v>
      </c>
      <c r="G1887" s="1" t="s">
        <v>2955</v>
      </c>
      <c r="H1887" s="1" t="s">
        <v>49</v>
      </c>
      <c r="I1887" s="1" t="s">
        <v>58</v>
      </c>
      <c r="J1887" s="1" t="s">
        <v>29</v>
      </c>
      <c r="K1887" s="1" t="s">
        <v>93</v>
      </c>
      <c r="L1887" s="1" t="s">
        <v>31</v>
      </c>
      <c r="M1887" s="1" t="s">
        <v>2763</v>
      </c>
      <c r="N1887" s="1">
        <v>0.36</v>
      </c>
      <c r="O1887" s="1" t="s">
        <v>33</v>
      </c>
      <c r="P1887" s="1" t="s">
        <v>53</v>
      </c>
      <c r="Q1887" s="1" t="s">
        <v>193</v>
      </c>
      <c r="R1887" s="1" t="s">
        <v>2482</v>
      </c>
      <c r="S1887" s="1">
        <v>1890</v>
      </c>
      <c r="T1887" s="3">
        <v>42030</v>
      </c>
      <c r="U1887" s="3">
        <v>42035</v>
      </c>
      <c r="V1887" s="1">
        <v>39.426600000000001</v>
      </c>
      <c r="W1887" s="1">
        <v>9</v>
      </c>
      <c r="X1887" s="1">
        <v>57.14</v>
      </c>
      <c r="Y1887" s="4">
        <v>90462</v>
      </c>
    </row>
    <row r="1888" spans="1:25" ht="12.75" customHeight="1" x14ac:dyDescent="0.25">
      <c r="A1888" s="1">
        <v>22733</v>
      </c>
      <c r="B1888" s="1" t="s">
        <v>106</v>
      </c>
      <c r="C1888" s="1">
        <v>0.05</v>
      </c>
      <c r="D1888" s="1">
        <v>122.99</v>
      </c>
      <c r="E1888" s="1">
        <v>70.2</v>
      </c>
      <c r="F1888" s="1">
        <v>3314</v>
      </c>
      <c r="G1888" s="1" t="s">
        <v>2956</v>
      </c>
      <c r="H1888" s="1" t="s">
        <v>39</v>
      </c>
      <c r="I1888" s="1" t="s">
        <v>58</v>
      </c>
      <c r="J1888" s="1" t="s">
        <v>41</v>
      </c>
      <c r="K1888" s="1" t="s">
        <v>42</v>
      </c>
      <c r="L1888" s="1" t="s">
        <v>43</v>
      </c>
      <c r="M1888" s="1" t="s">
        <v>147</v>
      </c>
      <c r="N1888" s="1">
        <v>0.74</v>
      </c>
      <c r="O1888" s="1" t="s">
        <v>33</v>
      </c>
      <c r="P1888" s="1" t="s">
        <v>53</v>
      </c>
      <c r="Q1888" s="1" t="s">
        <v>54</v>
      </c>
      <c r="R1888" s="1" t="s">
        <v>273</v>
      </c>
      <c r="S1888" s="1">
        <v>7024</v>
      </c>
      <c r="T1888" s="3">
        <v>42030</v>
      </c>
      <c r="U1888" s="3">
        <v>42034</v>
      </c>
      <c r="V1888" s="1">
        <v>-722.23</v>
      </c>
      <c r="W1888" s="1">
        <v>4</v>
      </c>
      <c r="X1888" s="1">
        <v>498.31</v>
      </c>
      <c r="Y1888" s="4">
        <v>90462</v>
      </c>
    </row>
    <row r="1889" spans="1:25" ht="12.75" customHeight="1" x14ac:dyDescent="0.25">
      <c r="A1889" s="1">
        <v>19422</v>
      </c>
      <c r="B1889" s="1" t="s">
        <v>106</v>
      </c>
      <c r="C1889" s="1">
        <v>0.03</v>
      </c>
      <c r="D1889" s="1">
        <v>20.98</v>
      </c>
      <c r="E1889" s="1">
        <v>1.49</v>
      </c>
      <c r="F1889" s="1">
        <v>3319</v>
      </c>
      <c r="G1889" s="1" t="s">
        <v>2957</v>
      </c>
      <c r="H1889" s="1" t="s">
        <v>49</v>
      </c>
      <c r="I1889" s="1" t="s">
        <v>58</v>
      </c>
      <c r="J1889" s="1" t="s">
        <v>29</v>
      </c>
      <c r="K1889" s="1" t="s">
        <v>109</v>
      </c>
      <c r="L1889" s="1" t="s">
        <v>59</v>
      </c>
      <c r="M1889" s="1" t="s">
        <v>1546</v>
      </c>
      <c r="N1889" s="1">
        <v>0.35</v>
      </c>
      <c r="O1889" s="1" t="s">
        <v>33</v>
      </c>
      <c r="P1889" s="1" t="s">
        <v>136</v>
      </c>
      <c r="Q1889" s="1" t="s">
        <v>244</v>
      </c>
      <c r="R1889" s="1" t="s">
        <v>2894</v>
      </c>
      <c r="S1889" s="1">
        <v>37075</v>
      </c>
      <c r="T1889" s="3">
        <v>42145</v>
      </c>
      <c r="U1889" s="3">
        <v>42145</v>
      </c>
      <c r="V1889" s="1">
        <v>30.023999999999997</v>
      </c>
      <c r="W1889" s="1">
        <v>20</v>
      </c>
      <c r="X1889" s="1">
        <v>431.43</v>
      </c>
      <c r="Y1889" s="4">
        <v>90104</v>
      </c>
    </row>
    <row r="1890" spans="1:25" ht="12.75" customHeight="1" x14ac:dyDescent="0.25">
      <c r="A1890" s="1">
        <v>20203</v>
      </c>
      <c r="B1890" s="1" t="s">
        <v>37</v>
      </c>
      <c r="C1890" s="1">
        <v>0.08</v>
      </c>
      <c r="D1890" s="1">
        <v>3.28</v>
      </c>
      <c r="E1890" s="1">
        <v>3.97</v>
      </c>
      <c r="F1890" s="1">
        <v>3320</v>
      </c>
      <c r="G1890" s="1" t="s">
        <v>2958</v>
      </c>
      <c r="H1890" s="1" t="s">
        <v>49</v>
      </c>
      <c r="I1890" s="1" t="s">
        <v>58</v>
      </c>
      <c r="J1890" s="1" t="s">
        <v>29</v>
      </c>
      <c r="K1890" s="1" t="s">
        <v>30</v>
      </c>
      <c r="L1890" s="1" t="s">
        <v>31</v>
      </c>
      <c r="M1890" s="1" t="s">
        <v>1793</v>
      </c>
      <c r="N1890" s="1">
        <v>0.56000000000000005</v>
      </c>
      <c r="O1890" s="1" t="s">
        <v>33</v>
      </c>
      <c r="P1890" s="1" t="s">
        <v>136</v>
      </c>
      <c r="Q1890" s="1" t="s">
        <v>244</v>
      </c>
      <c r="R1890" s="1" t="s">
        <v>1644</v>
      </c>
      <c r="S1890" s="1">
        <v>38301</v>
      </c>
      <c r="T1890" s="3">
        <v>42121</v>
      </c>
      <c r="U1890" s="3">
        <v>42122</v>
      </c>
      <c r="V1890" s="1">
        <v>0.42660000000000337</v>
      </c>
      <c r="W1890" s="1">
        <v>18</v>
      </c>
      <c r="X1890" s="1">
        <v>57.24</v>
      </c>
      <c r="Y1890" s="4">
        <v>90103</v>
      </c>
    </row>
    <row r="1891" spans="1:25" ht="12.75" customHeight="1" x14ac:dyDescent="0.25">
      <c r="A1891" s="1">
        <v>20204</v>
      </c>
      <c r="B1891" s="1" t="s">
        <v>37</v>
      </c>
      <c r="C1891" s="1">
        <v>0.09</v>
      </c>
      <c r="D1891" s="1">
        <v>40.97</v>
      </c>
      <c r="E1891" s="1">
        <v>8.99</v>
      </c>
      <c r="F1891" s="1">
        <v>3320</v>
      </c>
      <c r="G1891" s="1" t="s">
        <v>2958</v>
      </c>
      <c r="H1891" s="1" t="s">
        <v>27</v>
      </c>
      <c r="I1891" s="1" t="s">
        <v>58</v>
      </c>
      <c r="J1891" s="1" t="s">
        <v>29</v>
      </c>
      <c r="K1891" s="1" t="s">
        <v>30</v>
      </c>
      <c r="L1891" s="1" t="s">
        <v>51</v>
      </c>
      <c r="M1891" s="1" t="s">
        <v>2445</v>
      </c>
      <c r="N1891" s="1">
        <v>0.59</v>
      </c>
      <c r="O1891" s="1" t="s">
        <v>33</v>
      </c>
      <c r="P1891" s="1" t="s">
        <v>136</v>
      </c>
      <c r="Q1891" s="1" t="s">
        <v>244</v>
      </c>
      <c r="R1891" s="1" t="s">
        <v>1644</v>
      </c>
      <c r="S1891" s="1">
        <v>38301</v>
      </c>
      <c r="T1891" s="3">
        <v>42121</v>
      </c>
      <c r="U1891" s="3">
        <v>42123</v>
      </c>
      <c r="V1891" s="1">
        <v>66.215999999999994</v>
      </c>
      <c r="W1891" s="1">
        <v>22</v>
      </c>
      <c r="X1891" s="1">
        <v>824.7</v>
      </c>
      <c r="Y1891" s="4">
        <v>90103</v>
      </c>
    </row>
    <row r="1892" spans="1:25" x14ac:dyDescent="0.25">
      <c r="A1892" s="1">
        <v>25330</v>
      </c>
      <c r="B1892" s="1" t="s">
        <v>56</v>
      </c>
      <c r="C1892" s="1">
        <v>0.05</v>
      </c>
      <c r="D1892" s="1">
        <v>6.48</v>
      </c>
      <c r="E1892" s="1">
        <v>8.19</v>
      </c>
      <c r="F1892" s="1">
        <v>3324</v>
      </c>
      <c r="G1892" s="1" t="s">
        <v>2959</v>
      </c>
      <c r="H1892" s="1" t="s">
        <v>49</v>
      </c>
      <c r="I1892" s="1" t="s">
        <v>114</v>
      </c>
      <c r="J1892" s="1" t="s">
        <v>29</v>
      </c>
      <c r="K1892" s="1" t="s">
        <v>93</v>
      </c>
      <c r="L1892" s="1" t="s">
        <v>59</v>
      </c>
      <c r="M1892" s="1" t="s">
        <v>2556</v>
      </c>
      <c r="N1892" s="1">
        <v>0.37</v>
      </c>
      <c r="O1892" s="1" t="s">
        <v>33</v>
      </c>
      <c r="P1892" s="1" t="s">
        <v>34</v>
      </c>
      <c r="Q1892" s="1" t="s">
        <v>378</v>
      </c>
      <c r="R1892" s="1" t="s">
        <v>2960</v>
      </c>
      <c r="S1892" s="1">
        <v>85335</v>
      </c>
      <c r="T1892" s="3">
        <v>42047</v>
      </c>
      <c r="U1892" s="3">
        <v>42050</v>
      </c>
      <c r="V1892" s="1">
        <v>-164.18</v>
      </c>
      <c r="W1892" s="1">
        <v>9</v>
      </c>
      <c r="X1892" s="1">
        <v>58.5</v>
      </c>
      <c r="Y1892" s="4">
        <v>90985</v>
      </c>
    </row>
    <row r="1893" spans="1:25" ht="12.75" customHeight="1" x14ac:dyDescent="0.25">
      <c r="A1893" s="1">
        <v>20488</v>
      </c>
      <c r="B1893" s="1" t="s">
        <v>106</v>
      </c>
      <c r="C1893" s="1">
        <v>0</v>
      </c>
      <c r="D1893" s="1">
        <v>8.74</v>
      </c>
      <c r="E1893" s="1">
        <v>8.2899999999999991</v>
      </c>
      <c r="F1893" s="1">
        <v>3325</v>
      </c>
      <c r="G1893" s="1" t="s">
        <v>2961</v>
      </c>
      <c r="H1893" s="1" t="s">
        <v>49</v>
      </c>
      <c r="I1893" s="1" t="s">
        <v>114</v>
      </c>
      <c r="J1893" s="1" t="s">
        <v>29</v>
      </c>
      <c r="K1893" s="1" t="s">
        <v>69</v>
      </c>
      <c r="L1893" s="1" t="s">
        <v>59</v>
      </c>
      <c r="M1893" s="1" t="s">
        <v>1482</v>
      </c>
      <c r="N1893" s="1">
        <v>0.38</v>
      </c>
      <c r="O1893" s="1" t="s">
        <v>33</v>
      </c>
      <c r="P1893" s="1" t="s">
        <v>34</v>
      </c>
      <c r="Q1893" s="1" t="s">
        <v>102</v>
      </c>
      <c r="R1893" s="1" t="s">
        <v>1393</v>
      </c>
      <c r="S1893" s="1">
        <v>97420</v>
      </c>
      <c r="T1893" s="3">
        <v>42179</v>
      </c>
      <c r="U1893" s="3">
        <v>42181</v>
      </c>
      <c r="V1893" s="1">
        <v>-79.400000000000006</v>
      </c>
      <c r="W1893" s="1">
        <v>14</v>
      </c>
      <c r="X1893" s="1">
        <v>131.62</v>
      </c>
      <c r="Y1893" s="4">
        <v>90986</v>
      </c>
    </row>
    <row r="1894" spans="1:25" ht="12.75" customHeight="1" x14ac:dyDescent="0.25">
      <c r="A1894" s="1">
        <v>23476</v>
      </c>
      <c r="B1894" s="1" t="s">
        <v>47</v>
      </c>
      <c r="C1894" s="1">
        <v>7.0000000000000007E-2</v>
      </c>
      <c r="D1894" s="1">
        <v>5.58</v>
      </c>
      <c r="E1894" s="1">
        <v>1.99</v>
      </c>
      <c r="F1894" s="1">
        <v>3325</v>
      </c>
      <c r="G1894" s="1" t="s">
        <v>2961</v>
      </c>
      <c r="H1894" s="1" t="s">
        <v>49</v>
      </c>
      <c r="I1894" s="1" t="s">
        <v>114</v>
      </c>
      <c r="J1894" s="1" t="s">
        <v>29</v>
      </c>
      <c r="K1894" s="1" t="s">
        <v>30</v>
      </c>
      <c r="L1894" s="1" t="s">
        <v>31</v>
      </c>
      <c r="M1894" s="1" t="s">
        <v>2962</v>
      </c>
      <c r="N1894" s="1">
        <v>0.46</v>
      </c>
      <c r="O1894" s="1" t="s">
        <v>33</v>
      </c>
      <c r="P1894" s="1" t="s">
        <v>34</v>
      </c>
      <c r="Q1894" s="1" t="s">
        <v>102</v>
      </c>
      <c r="R1894" s="1" t="s">
        <v>1393</v>
      </c>
      <c r="S1894" s="1">
        <v>97420</v>
      </c>
      <c r="T1894" s="3">
        <v>42118</v>
      </c>
      <c r="U1894" s="3">
        <v>42120</v>
      </c>
      <c r="V1894" s="1">
        <v>23.045999999999999</v>
      </c>
      <c r="W1894" s="1">
        <v>23</v>
      </c>
      <c r="X1894" s="1">
        <v>121.46</v>
      </c>
      <c r="Y1894" s="4">
        <v>90987</v>
      </c>
    </row>
    <row r="1895" spans="1:25" ht="12.75" customHeight="1" x14ac:dyDescent="0.25">
      <c r="A1895" s="1">
        <v>18259</v>
      </c>
      <c r="B1895" s="1" t="s">
        <v>37</v>
      </c>
      <c r="C1895" s="1">
        <v>0.06</v>
      </c>
      <c r="D1895" s="1">
        <v>113.98</v>
      </c>
      <c r="E1895" s="1">
        <v>30</v>
      </c>
      <c r="F1895" s="1">
        <v>3327</v>
      </c>
      <c r="G1895" s="1" t="s">
        <v>2963</v>
      </c>
      <c r="H1895" s="1" t="s">
        <v>39</v>
      </c>
      <c r="I1895" s="1" t="s">
        <v>58</v>
      </c>
      <c r="J1895" s="1" t="s">
        <v>41</v>
      </c>
      <c r="K1895" s="1" t="s">
        <v>42</v>
      </c>
      <c r="L1895" s="1" t="s">
        <v>43</v>
      </c>
      <c r="M1895" s="1" t="s">
        <v>2964</v>
      </c>
      <c r="N1895" s="1">
        <v>0.69</v>
      </c>
      <c r="O1895" s="1" t="s">
        <v>33</v>
      </c>
      <c r="P1895" s="1" t="s">
        <v>61</v>
      </c>
      <c r="Q1895" s="1" t="s">
        <v>300</v>
      </c>
      <c r="R1895" s="1" t="s">
        <v>2722</v>
      </c>
      <c r="S1895" s="1">
        <v>48060</v>
      </c>
      <c r="T1895" s="3">
        <v>42069</v>
      </c>
      <c r="U1895" s="3">
        <v>42071</v>
      </c>
      <c r="V1895" s="1">
        <v>-127.3</v>
      </c>
      <c r="W1895" s="1">
        <v>3</v>
      </c>
      <c r="X1895" s="1">
        <v>356.14</v>
      </c>
      <c r="Y1895" s="4">
        <v>87272</v>
      </c>
    </row>
    <row r="1896" spans="1:25" ht="12.75" customHeight="1" x14ac:dyDescent="0.25">
      <c r="A1896" s="1">
        <v>18260</v>
      </c>
      <c r="B1896" s="1" t="s">
        <v>37</v>
      </c>
      <c r="C1896" s="1">
        <v>0.05</v>
      </c>
      <c r="D1896" s="1">
        <v>6.48</v>
      </c>
      <c r="E1896" s="1">
        <v>6.86</v>
      </c>
      <c r="F1896" s="1">
        <v>3327</v>
      </c>
      <c r="G1896" s="1" t="s">
        <v>2963</v>
      </c>
      <c r="H1896" s="1" t="s">
        <v>49</v>
      </c>
      <c r="I1896" s="1" t="s">
        <v>58</v>
      </c>
      <c r="J1896" s="1" t="s">
        <v>29</v>
      </c>
      <c r="K1896" s="1" t="s">
        <v>93</v>
      </c>
      <c r="L1896" s="1" t="s">
        <v>59</v>
      </c>
      <c r="M1896" s="1" t="s">
        <v>929</v>
      </c>
      <c r="N1896" s="1">
        <v>0.37</v>
      </c>
      <c r="O1896" s="1" t="s">
        <v>33</v>
      </c>
      <c r="P1896" s="1" t="s">
        <v>61</v>
      </c>
      <c r="Q1896" s="1" t="s">
        <v>300</v>
      </c>
      <c r="R1896" s="1" t="s">
        <v>2722</v>
      </c>
      <c r="S1896" s="1">
        <v>48060</v>
      </c>
      <c r="T1896" s="3">
        <v>42069</v>
      </c>
      <c r="U1896" s="3">
        <v>42071</v>
      </c>
      <c r="V1896" s="1">
        <v>-52.77</v>
      </c>
      <c r="W1896" s="1">
        <v>4</v>
      </c>
      <c r="X1896" s="1">
        <v>27.08</v>
      </c>
      <c r="Y1896" s="4">
        <v>87272</v>
      </c>
    </row>
    <row r="1897" spans="1:25" ht="12.75" customHeight="1" x14ac:dyDescent="0.25">
      <c r="A1897" s="1">
        <v>21588</v>
      </c>
      <c r="B1897" s="1" t="s">
        <v>56</v>
      </c>
      <c r="C1897" s="1">
        <v>0.09</v>
      </c>
      <c r="D1897" s="1">
        <v>5.98</v>
      </c>
      <c r="E1897" s="1">
        <v>4.6900000000000004</v>
      </c>
      <c r="F1897" s="1">
        <v>3331</v>
      </c>
      <c r="G1897" s="1" t="s">
        <v>2965</v>
      </c>
      <c r="H1897" s="1" t="s">
        <v>49</v>
      </c>
      <c r="I1897" s="1" t="s">
        <v>28</v>
      </c>
      <c r="J1897" s="1" t="s">
        <v>29</v>
      </c>
      <c r="K1897" s="1" t="s">
        <v>141</v>
      </c>
      <c r="L1897" s="1" t="s">
        <v>59</v>
      </c>
      <c r="M1897" s="1" t="s">
        <v>1403</v>
      </c>
      <c r="N1897" s="1">
        <v>0.68</v>
      </c>
      <c r="O1897" s="1" t="s">
        <v>33</v>
      </c>
      <c r="P1897" s="1" t="s">
        <v>136</v>
      </c>
      <c r="Q1897" s="1" t="s">
        <v>362</v>
      </c>
      <c r="R1897" s="1" t="s">
        <v>2966</v>
      </c>
      <c r="S1897" s="1">
        <v>32174</v>
      </c>
      <c r="T1897" s="3">
        <v>42009</v>
      </c>
      <c r="U1897" s="3">
        <v>42010</v>
      </c>
      <c r="V1897" s="1">
        <v>-781.13419999999996</v>
      </c>
      <c r="W1897" s="1">
        <v>11</v>
      </c>
      <c r="X1897" s="1">
        <v>65.849999999999994</v>
      </c>
      <c r="Y1897" s="4">
        <v>86283</v>
      </c>
    </row>
    <row r="1898" spans="1:25" ht="12.75" customHeight="1" x14ac:dyDescent="0.25">
      <c r="A1898" s="1">
        <v>23294</v>
      </c>
      <c r="B1898" s="1" t="s">
        <v>37</v>
      </c>
      <c r="C1898" s="1">
        <v>0.02</v>
      </c>
      <c r="D1898" s="1">
        <v>4</v>
      </c>
      <c r="E1898" s="1">
        <v>1.3</v>
      </c>
      <c r="F1898" s="1">
        <v>3331</v>
      </c>
      <c r="G1898" s="1" t="s">
        <v>2965</v>
      </c>
      <c r="H1898" s="1" t="s">
        <v>49</v>
      </c>
      <c r="I1898" s="1" t="s">
        <v>28</v>
      </c>
      <c r="J1898" s="1" t="s">
        <v>29</v>
      </c>
      <c r="K1898" s="1" t="s">
        <v>93</v>
      </c>
      <c r="L1898" s="1" t="s">
        <v>31</v>
      </c>
      <c r="M1898" s="1" t="s">
        <v>204</v>
      </c>
      <c r="N1898" s="1">
        <v>0.37</v>
      </c>
      <c r="O1898" s="1" t="s">
        <v>33</v>
      </c>
      <c r="P1898" s="1" t="s">
        <v>136</v>
      </c>
      <c r="Q1898" s="1" t="s">
        <v>362</v>
      </c>
      <c r="R1898" s="1" t="s">
        <v>2966</v>
      </c>
      <c r="S1898" s="1">
        <v>32174</v>
      </c>
      <c r="T1898" s="3">
        <v>42013</v>
      </c>
      <c r="U1898" s="3">
        <v>42013</v>
      </c>
      <c r="V1898" s="1">
        <v>-23.295999999999999</v>
      </c>
      <c r="W1898" s="1">
        <v>12</v>
      </c>
      <c r="X1898" s="1">
        <v>50.71</v>
      </c>
      <c r="Y1898" s="4">
        <v>86284</v>
      </c>
    </row>
    <row r="1899" spans="1:25" ht="12.75" customHeight="1" x14ac:dyDescent="0.25">
      <c r="A1899" s="1">
        <v>21429</v>
      </c>
      <c r="B1899" s="1" t="s">
        <v>25</v>
      </c>
      <c r="C1899" s="1">
        <v>0.08</v>
      </c>
      <c r="D1899" s="1">
        <v>6.48</v>
      </c>
      <c r="E1899" s="1">
        <v>8.4</v>
      </c>
      <c r="F1899" s="1">
        <v>3338</v>
      </c>
      <c r="G1899" s="1" t="s">
        <v>2967</v>
      </c>
      <c r="H1899" s="1" t="s">
        <v>49</v>
      </c>
      <c r="I1899" s="1" t="s">
        <v>114</v>
      </c>
      <c r="J1899" s="1" t="s">
        <v>29</v>
      </c>
      <c r="K1899" s="1" t="s">
        <v>93</v>
      </c>
      <c r="L1899" s="1" t="s">
        <v>59</v>
      </c>
      <c r="M1899" s="1" t="s">
        <v>736</v>
      </c>
      <c r="N1899" s="1">
        <v>0.37</v>
      </c>
      <c r="O1899" s="1" t="s">
        <v>33</v>
      </c>
      <c r="P1899" s="1" t="s">
        <v>136</v>
      </c>
      <c r="Q1899" s="1" t="s">
        <v>362</v>
      </c>
      <c r="R1899" s="1" t="s">
        <v>2968</v>
      </c>
      <c r="S1899" s="1">
        <v>33614</v>
      </c>
      <c r="T1899" s="3">
        <v>42131</v>
      </c>
      <c r="U1899" s="3">
        <v>42131</v>
      </c>
      <c r="V1899" s="1">
        <v>58.811999999999998</v>
      </c>
      <c r="W1899" s="1">
        <v>7</v>
      </c>
      <c r="X1899" s="1">
        <v>45</v>
      </c>
      <c r="Y1899" s="4">
        <v>85979</v>
      </c>
    </row>
    <row r="1900" spans="1:25" ht="12.75" customHeight="1" x14ac:dyDescent="0.25">
      <c r="A1900" s="1">
        <v>25613</v>
      </c>
      <c r="B1900" s="1" t="s">
        <v>25</v>
      </c>
      <c r="C1900" s="1">
        <v>0.03</v>
      </c>
      <c r="D1900" s="1">
        <v>2.61</v>
      </c>
      <c r="E1900" s="1">
        <v>0.5</v>
      </c>
      <c r="F1900" s="1">
        <v>3339</v>
      </c>
      <c r="G1900" s="1" t="s">
        <v>2969</v>
      </c>
      <c r="H1900" s="1" t="s">
        <v>49</v>
      </c>
      <c r="I1900" s="1" t="s">
        <v>114</v>
      </c>
      <c r="J1900" s="1" t="s">
        <v>29</v>
      </c>
      <c r="K1900" s="1" t="s">
        <v>134</v>
      </c>
      <c r="L1900" s="1" t="s">
        <v>59</v>
      </c>
      <c r="M1900" s="1" t="s">
        <v>1138</v>
      </c>
      <c r="N1900" s="1">
        <v>0.39</v>
      </c>
      <c r="O1900" s="1" t="s">
        <v>33</v>
      </c>
      <c r="P1900" s="1" t="s">
        <v>136</v>
      </c>
      <c r="Q1900" s="1" t="s">
        <v>362</v>
      </c>
      <c r="R1900" s="1" t="s">
        <v>2970</v>
      </c>
      <c r="S1900" s="1">
        <v>32780</v>
      </c>
      <c r="T1900" s="3">
        <v>42169</v>
      </c>
      <c r="U1900" s="3">
        <v>42170</v>
      </c>
      <c r="V1900" s="1">
        <v>4.0442999999999998</v>
      </c>
      <c r="W1900" s="1">
        <v>7</v>
      </c>
      <c r="X1900" s="1">
        <v>19.02</v>
      </c>
      <c r="Y1900" s="4">
        <v>85981</v>
      </c>
    </row>
    <row r="1901" spans="1:25" ht="12.75" customHeight="1" x14ac:dyDescent="0.25">
      <c r="A1901" s="1">
        <v>25614</v>
      </c>
      <c r="B1901" s="1" t="s">
        <v>25</v>
      </c>
      <c r="C1901" s="1">
        <v>0.01</v>
      </c>
      <c r="D1901" s="1">
        <v>11.66</v>
      </c>
      <c r="E1901" s="1">
        <v>7.95</v>
      </c>
      <c r="F1901" s="1">
        <v>3339</v>
      </c>
      <c r="G1901" s="1" t="s">
        <v>2969</v>
      </c>
      <c r="H1901" s="1" t="s">
        <v>49</v>
      </c>
      <c r="I1901" s="1" t="s">
        <v>114</v>
      </c>
      <c r="J1901" s="1" t="s">
        <v>29</v>
      </c>
      <c r="K1901" s="1" t="s">
        <v>30</v>
      </c>
      <c r="L1901" s="1" t="s">
        <v>51</v>
      </c>
      <c r="M1901" s="1" t="s">
        <v>1718</v>
      </c>
      <c r="N1901" s="1">
        <v>0.57999999999999996</v>
      </c>
      <c r="O1901" s="1" t="s">
        <v>33</v>
      </c>
      <c r="P1901" s="1" t="s">
        <v>136</v>
      </c>
      <c r="Q1901" s="1" t="s">
        <v>362</v>
      </c>
      <c r="R1901" s="1" t="s">
        <v>2970</v>
      </c>
      <c r="S1901" s="1">
        <v>32780</v>
      </c>
      <c r="T1901" s="3">
        <v>42169</v>
      </c>
      <c r="U1901" s="3">
        <v>42170</v>
      </c>
      <c r="V1901" s="1">
        <v>-10.368400000000001</v>
      </c>
      <c r="W1901" s="1">
        <v>16</v>
      </c>
      <c r="X1901" s="1">
        <v>193.87</v>
      </c>
      <c r="Y1901" s="4">
        <v>85981</v>
      </c>
    </row>
    <row r="1902" spans="1:25" ht="12.75" customHeight="1" x14ac:dyDescent="0.25">
      <c r="A1902" s="1">
        <v>22857</v>
      </c>
      <c r="B1902" s="1" t="s">
        <v>56</v>
      </c>
      <c r="C1902" s="1">
        <v>0.08</v>
      </c>
      <c r="D1902" s="1">
        <v>125.99</v>
      </c>
      <c r="E1902" s="1">
        <v>4.2</v>
      </c>
      <c r="F1902" s="1">
        <v>3340</v>
      </c>
      <c r="G1902" s="1" t="s">
        <v>2971</v>
      </c>
      <c r="H1902" s="1" t="s">
        <v>49</v>
      </c>
      <c r="I1902" s="1" t="s">
        <v>114</v>
      </c>
      <c r="J1902" s="1" t="s">
        <v>77</v>
      </c>
      <c r="K1902" s="1" t="s">
        <v>78</v>
      </c>
      <c r="L1902" s="1" t="s">
        <v>59</v>
      </c>
      <c r="M1902" s="1" t="s">
        <v>2972</v>
      </c>
      <c r="N1902" s="1">
        <v>0.56999999999999995</v>
      </c>
      <c r="O1902" s="1" t="s">
        <v>33</v>
      </c>
      <c r="P1902" s="1" t="s">
        <v>34</v>
      </c>
      <c r="Q1902" s="1" t="s">
        <v>102</v>
      </c>
      <c r="R1902" s="1" t="s">
        <v>2973</v>
      </c>
      <c r="S1902" s="1">
        <v>97060</v>
      </c>
      <c r="T1902" s="3">
        <v>42017</v>
      </c>
      <c r="U1902" s="3">
        <v>42018</v>
      </c>
      <c r="V1902" s="1">
        <v>989.81189999999992</v>
      </c>
      <c r="W1902" s="1">
        <v>14</v>
      </c>
      <c r="X1902" s="1">
        <v>1434.51</v>
      </c>
      <c r="Y1902" s="4">
        <v>85980</v>
      </c>
    </row>
    <row r="1903" spans="1:25" ht="12.75" customHeight="1" x14ac:dyDescent="0.25">
      <c r="A1903" s="1">
        <v>2986</v>
      </c>
      <c r="B1903" s="1" t="s">
        <v>47</v>
      </c>
      <c r="C1903" s="1">
        <v>0.03</v>
      </c>
      <c r="D1903" s="1">
        <v>194.3</v>
      </c>
      <c r="E1903" s="1">
        <v>11.54</v>
      </c>
      <c r="F1903" s="1">
        <v>3342</v>
      </c>
      <c r="G1903" s="1" t="s">
        <v>2974</v>
      </c>
      <c r="H1903" s="1" t="s">
        <v>49</v>
      </c>
      <c r="I1903" s="1" t="s">
        <v>40</v>
      </c>
      <c r="J1903" s="1" t="s">
        <v>41</v>
      </c>
      <c r="K1903" s="1" t="s">
        <v>50</v>
      </c>
      <c r="L1903" s="1" t="s">
        <v>236</v>
      </c>
      <c r="M1903" s="1" t="s">
        <v>1163</v>
      </c>
      <c r="N1903" s="1">
        <v>0.59</v>
      </c>
      <c r="O1903" s="1" t="s">
        <v>33</v>
      </c>
      <c r="P1903" s="1" t="s">
        <v>53</v>
      </c>
      <c r="Q1903" s="1" t="s">
        <v>1008</v>
      </c>
      <c r="R1903" s="1" t="s">
        <v>35</v>
      </c>
      <c r="S1903" s="1">
        <v>20006</v>
      </c>
      <c r="T1903" s="3">
        <v>42048</v>
      </c>
      <c r="U1903" s="3">
        <v>42050</v>
      </c>
      <c r="V1903" s="1">
        <v>2861.01</v>
      </c>
      <c r="W1903" s="1">
        <v>42</v>
      </c>
      <c r="X1903" s="1">
        <v>8549.0400000000009</v>
      </c>
      <c r="Y1903" s="4">
        <v>21572</v>
      </c>
    </row>
    <row r="1904" spans="1:25" ht="12.75" customHeight="1" x14ac:dyDescent="0.25">
      <c r="A1904" s="1">
        <v>20986</v>
      </c>
      <c r="B1904" s="1" t="s">
        <v>47</v>
      </c>
      <c r="C1904" s="1">
        <v>0.03</v>
      </c>
      <c r="D1904" s="1">
        <v>194.3</v>
      </c>
      <c r="E1904" s="1">
        <v>11.54</v>
      </c>
      <c r="F1904" s="1">
        <v>3344</v>
      </c>
      <c r="G1904" s="1" t="s">
        <v>2975</v>
      </c>
      <c r="H1904" s="1" t="s">
        <v>49</v>
      </c>
      <c r="I1904" s="1" t="s">
        <v>40</v>
      </c>
      <c r="J1904" s="1" t="s">
        <v>41</v>
      </c>
      <c r="K1904" s="1" t="s">
        <v>50</v>
      </c>
      <c r="L1904" s="1" t="s">
        <v>236</v>
      </c>
      <c r="M1904" s="1" t="s">
        <v>1163</v>
      </c>
      <c r="N1904" s="1">
        <v>0.59</v>
      </c>
      <c r="O1904" s="1" t="s">
        <v>33</v>
      </c>
      <c r="P1904" s="1" t="s">
        <v>61</v>
      </c>
      <c r="Q1904" s="1" t="s">
        <v>300</v>
      </c>
      <c r="R1904" s="1" t="s">
        <v>2976</v>
      </c>
      <c r="S1904" s="1">
        <v>48307</v>
      </c>
      <c r="T1904" s="3">
        <v>42048</v>
      </c>
      <c r="U1904" s="3">
        <v>42050</v>
      </c>
      <c r="V1904" s="1">
        <v>1544.9307000000001</v>
      </c>
      <c r="W1904" s="1">
        <v>11</v>
      </c>
      <c r="X1904" s="1">
        <v>2239.0300000000002</v>
      </c>
      <c r="Y1904" s="4">
        <v>89928</v>
      </c>
    </row>
    <row r="1905" spans="1:25" ht="12.75" customHeight="1" x14ac:dyDescent="0.25">
      <c r="A1905" s="1">
        <v>18947</v>
      </c>
      <c r="B1905" s="1" t="s">
        <v>56</v>
      </c>
      <c r="C1905" s="1">
        <v>7.0000000000000007E-2</v>
      </c>
      <c r="D1905" s="1">
        <v>7.68</v>
      </c>
      <c r="E1905" s="1">
        <v>6.16</v>
      </c>
      <c r="F1905" s="1">
        <v>3347</v>
      </c>
      <c r="G1905" s="1" t="s">
        <v>2977</v>
      </c>
      <c r="H1905" s="1" t="s">
        <v>27</v>
      </c>
      <c r="I1905" s="1" t="s">
        <v>114</v>
      </c>
      <c r="J1905" s="1" t="s">
        <v>29</v>
      </c>
      <c r="K1905" s="1" t="s">
        <v>109</v>
      </c>
      <c r="L1905" s="1" t="s">
        <v>59</v>
      </c>
      <c r="M1905" s="1" t="s">
        <v>2978</v>
      </c>
      <c r="N1905" s="1">
        <v>0.35</v>
      </c>
      <c r="O1905" s="1" t="s">
        <v>33</v>
      </c>
      <c r="P1905" s="1" t="s">
        <v>136</v>
      </c>
      <c r="Q1905" s="1" t="s">
        <v>362</v>
      </c>
      <c r="R1905" s="1" t="s">
        <v>2979</v>
      </c>
      <c r="S1905" s="1">
        <v>33411</v>
      </c>
      <c r="T1905" s="3">
        <v>42010</v>
      </c>
      <c r="U1905" s="3">
        <v>42012</v>
      </c>
      <c r="V1905" s="1">
        <v>125.9982</v>
      </c>
      <c r="W1905" s="1">
        <v>1</v>
      </c>
      <c r="X1905" s="1">
        <v>22.13</v>
      </c>
      <c r="Y1905" s="4">
        <v>89355</v>
      </c>
    </row>
    <row r="1906" spans="1:25" ht="12.75" customHeight="1" x14ac:dyDescent="0.25">
      <c r="A1906" s="1">
        <v>18948</v>
      </c>
      <c r="B1906" s="1" t="s">
        <v>56</v>
      </c>
      <c r="C1906" s="1">
        <v>0.05</v>
      </c>
      <c r="D1906" s="1">
        <v>6.64</v>
      </c>
      <c r="E1906" s="1">
        <v>4.95</v>
      </c>
      <c r="F1906" s="1">
        <v>3347</v>
      </c>
      <c r="G1906" s="1" t="s">
        <v>2977</v>
      </c>
      <c r="H1906" s="1" t="s">
        <v>27</v>
      </c>
      <c r="I1906" s="1" t="s">
        <v>114</v>
      </c>
      <c r="J1906" s="1" t="s">
        <v>41</v>
      </c>
      <c r="K1906" s="1" t="s">
        <v>50</v>
      </c>
      <c r="L1906" s="1" t="s">
        <v>51</v>
      </c>
      <c r="M1906" s="1" t="s">
        <v>2951</v>
      </c>
      <c r="N1906" s="1">
        <v>0.37</v>
      </c>
      <c r="O1906" s="1" t="s">
        <v>33</v>
      </c>
      <c r="P1906" s="1" t="s">
        <v>136</v>
      </c>
      <c r="Q1906" s="1" t="s">
        <v>362</v>
      </c>
      <c r="R1906" s="1" t="s">
        <v>2979</v>
      </c>
      <c r="S1906" s="1">
        <v>33411</v>
      </c>
      <c r="T1906" s="3">
        <v>42010</v>
      </c>
      <c r="U1906" s="3">
        <v>42012</v>
      </c>
      <c r="V1906" s="1">
        <v>-92.929200000000009</v>
      </c>
      <c r="W1906" s="1">
        <v>5</v>
      </c>
      <c r="X1906" s="1">
        <v>34.17</v>
      </c>
      <c r="Y1906" s="4">
        <v>89355</v>
      </c>
    </row>
    <row r="1907" spans="1:25" ht="12.75" customHeight="1" x14ac:dyDescent="0.25">
      <c r="A1907" s="1">
        <v>19461</v>
      </c>
      <c r="B1907" s="1" t="s">
        <v>56</v>
      </c>
      <c r="C1907" s="1">
        <v>0.02</v>
      </c>
      <c r="D1907" s="1">
        <v>110.99</v>
      </c>
      <c r="E1907" s="1">
        <v>2.5</v>
      </c>
      <c r="F1907" s="1">
        <v>3347</v>
      </c>
      <c r="G1907" s="1" t="s">
        <v>2977</v>
      </c>
      <c r="H1907" s="1" t="s">
        <v>49</v>
      </c>
      <c r="I1907" s="1" t="s">
        <v>114</v>
      </c>
      <c r="J1907" s="1" t="s">
        <v>77</v>
      </c>
      <c r="K1907" s="1" t="s">
        <v>78</v>
      </c>
      <c r="L1907" s="1" t="s">
        <v>59</v>
      </c>
      <c r="M1907" s="1" t="s">
        <v>501</v>
      </c>
      <c r="N1907" s="1">
        <v>0.56999999999999995</v>
      </c>
      <c r="O1907" s="1" t="s">
        <v>33</v>
      </c>
      <c r="P1907" s="1" t="s">
        <v>136</v>
      </c>
      <c r="Q1907" s="1" t="s">
        <v>362</v>
      </c>
      <c r="R1907" s="1" t="s">
        <v>2979</v>
      </c>
      <c r="S1907" s="1">
        <v>33411</v>
      </c>
      <c r="T1907" s="3">
        <v>42031</v>
      </c>
      <c r="U1907" s="3">
        <v>42033</v>
      </c>
      <c r="V1907" s="1">
        <v>-39.808999999999997</v>
      </c>
      <c r="W1907" s="1">
        <v>1</v>
      </c>
      <c r="X1907" s="1">
        <v>94.3</v>
      </c>
      <c r="Y1907" s="4">
        <v>89356</v>
      </c>
    </row>
    <row r="1908" spans="1:25" ht="12.75" customHeight="1" x14ac:dyDescent="0.25">
      <c r="A1908" s="1">
        <v>21485</v>
      </c>
      <c r="B1908" s="1" t="s">
        <v>56</v>
      </c>
      <c r="C1908" s="1">
        <v>0.01</v>
      </c>
      <c r="D1908" s="1">
        <v>73.98</v>
      </c>
      <c r="E1908" s="1">
        <v>12.14</v>
      </c>
      <c r="F1908" s="1">
        <v>3350</v>
      </c>
      <c r="G1908" s="1" t="s">
        <v>2980</v>
      </c>
      <c r="H1908" s="1" t="s">
        <v>49</v>
      </c>
      <c r="I1908" s="1" t="s">
        <v>58</v>
      </c>
      <c r="J1908" s="1" t="s">
        <v>77</v>
      </c>
      <c r="K1908" s="1" t="s">
        <v>180</v>
      </c>
      <c r="L1908" s="1" t="s">
        <v>59</v>
      </c>
      <c r="M1908" s="1" t="s">
        <v>372</v>
      </c>
      <c r="N1908" s="1">
        <v>0.67</v>
      </c>
      <c r="O1908" s="1" t="s">
        <v>33</v>
      </c>
      <c r="P1908" s="1" t="s">
        <v>34</v>
      </c>
      <c r="Q1908" s="1" t="s">
        <v>35</v>
      </c>
      <c r="R1908" s="1" t="s">
        <v>2981</v>
      </c>
      <c r="S1908" s="1">
        <v>98444</v>
      </c>
      <c r="T1908" s="3">
        <v>42027</v>
      </c>
      <c r="U1908" s="3">
        <v>42029</v>
      </c>
      <c r="V1908" s="1">
        <v>-29.065600000000003</v>
      </c>
      <c r="W1908" s="1">
        <v>5</v>
      </c>
      <c r="X1908" s="1">
        <v>384.22</v>
      </c>
      <c r="Y1908" s="4">
        <v>91296</v>
      </c>
    </row>
    <row r="1909" spans="1:25" ht="12.75" customHeight="1" x14ac:dyDescent="0.25">
      <c r="A1909" s="1">
        <v>23248</v>
      </c>
      <c r="B1909" s="1" t="s">
        <v>47</v>
      </c>
      <c r="C1909" s="1">
        <v>0.1</v>
      </c>
      <c r="D1909" s="1">
        <v>10.89</v>
      </c>
      <c r="E1909" s="1">
        <v>4.5</v>
      </c>
      <c r="F1909" s="1">
        <v>3351</v>
      </c>
      <c r="G1909" s="1" t="s">
        <v>2982</v>
      </c>
      <c r="H1909" s="1" t="s">
        <v>49</v>
      </c>
      <c r="I1909" s="1" t="s">
        <v>58</v>
      </c>
      <c r="J1909" s="1" t="s">
        <v>29</v>
      </c>
      <c r="K1909" s="1" t="s">
        <v>257</v>
      </c>
      <c r="L1909" s="1" t="s">
        <v>59</v>
      </c>
      <c r="M1909" s="1" t="s">
        <v>258</v>
      </c>
      <c r="N1909" s="1">
        <v>0.59</v>
      </c>
      <c r="O1909" s="1" t="s">
        <v>33</v>
      </c>
      <c r="P1909" s="1" t="s">
        <v>34</v>
      </c>
      <c r="Q1909" s="1" t="s">
        <v>35</v>
      </c>
      <c r="R1909" s="1" t="s">
        <v>2983</v>
      </c>
      <c r="S1909" s="1">
        <v>99301</v>
      </c>
      <c r="T1909" s="3">
        <v>42039</v>
      </c>
      <c r="U1909" s="3">
        <v>42041</v>
      </c>
      <c r="V1909" s="1">
        <v>-19.2972</v>
      </c>
      <c r="W1909" s="1">
        <v>17</v>
      </c>
      <c r="X1909" s="1">
        <v>178.68</v>
      </c>
      <c r="Y1909" s="4">
        <v>91297</v>
      </c>
    </row>
    <row r="1910" spans="1:25" ht="12.75" customHeight="1" x14ac:dyDescent="0.25">
      <c r="A1910" s="1">
        <v>23474</v>
      </c>
      <c r="B1910" s="1" t="s">
        <v>25</v>
      </c>
      <c r="C1910" s="1">
        <v>0.06</v>
      </c>
      <c r="D1910" s="1">
        <v>6.7</v>
      </c>
      <c r="E1910" s="1">
        <v>1.56</v>
      </c>
      <c r="F1910" s="1">
        <v>3351</v>
      </c>
      <c r="G1910" s="1" t="s">
        <v>2982</v>
      </c>
      <c r="H1910" s="1" t="s">
        <v>27</v>
      </c>
      <c r="I1910" s="1" t="s">
        <v>58</v>
      </c>
      <c r="J1910" s="1" t="s">
        <v>29</v>
      </c>
      <c r="K1910" s="1" t="s">
        <v>30</v>
      </c>
      <c r="L1910" s="1" t="s">
        <v>31</v>
      </c>
      <c r="M1910" s="1" t="s">
        <v>1073</v>
      </c>
      <c r="N1910" s="1">
        <v>0.52</v>
      </c>
      <c r="O1910" s="1" t="s">
        <v>33</v>
      </c>
      <c r="P1910" s="1" t="s">
        <v>34</v>
      </c>
      <c r="Q1910" s="1" t="s">
        <v>35</v>
      </c>
      <c r="R1910" s="1" t="s">
        <v>2983</v>
      </c>
      <c r="S1910" s="1">
        <v>99301</v>
      </c>
      <c r="T1910" s="3">
        <v>42042</v>
      </c>
      <c r="U1910" s="3">
        <v>42044</v>
      </c>
      <c r="V1910" s="1">
        <v>40.6556</v>
      </c>
      <c r="W1910" s="1">
        <v>12</v>
      </c>
      <c r="X1910" s="1">
        <v>79.39</v>
      </c>
      <c r="Y1910" s="4">
        <v>91298</v>
      </c>
    </row>
    <row r="1911" spans="1:25" ht="12.75" customHeight="1" x14ac:dyDescent="0.25">
      <c r="A1911" s="1">
        <v>19838</v>
      </c>
      <c r="B1911" s="1" t="s">
        <v>25</v>
      </c>
      <c r="C1911" s="1">
        <v>0.03</v>
      </c>
      <c r="D1911" s="1">
        <v>28.53</v>
      </c>
      <c r="E1911" s="1">
        <v>1.49</v>
      </c>
      <c r="F1911" s="1">
        <v>3354</v>
      </c>
      <c r="G1911" s="1" t="s">
        <v>2984</v>
      </c>
      <c r="H1911" s="1" t="s">
        <v>49</v>
      </c>
      <c r="I1911" s="1" t="s">
        <v>28</v>
      </c>
      <c r="J1911" s="1" t="s">
        <v>29</v>
      </c>
      <c r="K1911" s="1" t="s">
        <v>109</v>
      </c>
      <c r="L1911" s="1" t="s">
        <v>59</v>
      </c>
      <c r="M1911" s="1" t="s">
        <v>332</v>
      </c>
      <c r="N1911" s="1">
        <v>0.38</v>
      </c>
      <c r="O1911" s="1" t="s">
        <v>33</v>
      </c>
      <c r="P1911" s="1" t="s">
        <v>34</v>
      </c>
      <c r="Q1911" s="1" t="s">
        <v>45</v>
      </c>
      <c r="R1911" s="1" t="s">
        <v>2985</v>
      </c>
      <c r="S1911" s="1">
        <v>92231</v>
      </c>
      <c r="T1911" s="3">
        <v>42140</v>
      </c>
      <c r="U1911" s="3">
        <v>42141</v>
      </c>
      <c r="V1911" s="1">
        <v>137.67569999999998</v>
      </c>
      <c r="W1911" s="1">
        <v>7</v>
      </c>
      <c r="X1911" s="1">
        <v>199.53</v>
      </c>
      <c r="Y1911" s="4">
        <v>88589</v>
      </c>
    </row>
    <row r="1912" spans="1:25" ht="12.75" customHeight="1" x14ac:dyDescent="0.25">
      <c r="A1912" s="1">
        <v>19839</v>
      </c>
      <c r="B1912" s="1" t="s">
        <v>25</v>
      </c>
      <c r="C1912" s="1">
        <v>7.0000000000000007E-2</v>
      </c>
      <c r="D1912" s="1">
        <v>5.98</v>
      </c>
      <c r="E1912" s="1">
        <v>7.15</v>
      </c>
      <c r="F1912" s="1">
        <v>3354</v>
      </c>
      <c r="G1912" s="1" t="s">
        <v>2984</v>
      </c>
      <c r="H1912" s="1" t="s">
        <v>49</v>
      </c>
      <c r="I1912" s="1" t="s">
        <v>28</v>
      </c>
      <c r="J1912" s="1" t="s">
        <v>29</v>
      </c>
      <c r="K1912" s="1" t="s">
        <v>93</v>
      </c>
      <c r="L1912" s="1" t="s">
        <v>59</v>
      </c>
      <c r="M1912" s="1" t="s">
        <v>2986</v>
      </c>
      <c r="N1912" s="1">
        <v>0.36</v>
      </c>
      <c r="O1912" s="1" t="s">
        <v>33</v>
      </c>
      <c r="P1912" s="1" t="s">
        <v>34</v>
      </c>
      <c r="Q1912" s="1" t="s">
        <v>45</v>
      </c>
      <c r="R1912" s="1" t="s">
        <v>2985</v>
      </c>
      <c r="S1912" s="1">
        <v>92231</v>
      </c>
      <c r="T1912" s="3">
        <v>42140</v>
      </c>
      <c r="U1912" s="3">
        <v>42142</v>
      </c>
      <c r="V1912" s="1">
        <v>-62</v>
      </c>
      <c r="W1912" s="1">
        <v>6</v>
      </c>
      <c r="X1912" s="1">
        <v>37.049999999999997</v>
      </c>
      <c r="Y1912" s="4">
        <v>88589</v>
      </c>
    </row>
    <row r="1913" spans="1:25" ht="12.75" customHeight="1" x14ac:dyDescent="0.25">
      <c r="A1913" s="1">
        <v>19666</v>
      </c>
      <c r="B1913" s="1" t="s">
        <v>37</v>
      </c>
      <c r="C1913" s="1">
        <v>0.04</v>
      </c>
      <c r="D1913" s="1">
        <v>3.69</v>
      </c>
      <c r="E1913" s="1">
        <v>0.5</v>
      </c>
      <c r="F1913" s="1">
        <v>3354</v>
      </c>
      <c r="G1913" s="1" t="s">
        <v>2984</v>
      </c>
      <c r="H1913" s="1" t="s">
        <v>49</v>
      </c>
      <c r="I1913" s="1" t="s">
        <v>28</v>
      </c>
      <c r="J1913" s="1" t="s">
        <v>29</v>
      </c>
      <c r="K1913" s="1" t="s">
        <v>134</v>
      </c>
      <c r="L1913" s="1" t="s">
        <v>59</v>
      </c>
      <c r="M1913" s="1" t="s">
        <v>1539</v>
      </c>
      <c r="N1913" s="1">
        <v>0.38</v>
      </c>
      <c r="O1913" s="1" t="s">
        <v>33</v>
      </c>
      <c r="P1913" s="1" t="s">
        <v>34</v>
      </c>
      <c r="Q1913" s="1" t="s">
        <v>45</v>
      </c>
      <c r="R1913" s="1" t="s">
        <v>2985</v>
      </c>
      <c r="S1913" s="1">
        <v>92231</v>
      </c>
      <c r="T1913" s="3">
        <v>42090</v>
      </c>
      <c r="U1913" s="3">
        <v>42092</v>
      </c>
      <c r="V1913" s="1">
        <v>47.527199999999993</v>
      </c>
      <c r="W1913" s="1">
        <v>19</v>
      </c>
      <c r="X1913" s="1">
        <v>68.88</v>
      </c>
      <c r="Y1913" s="4">
        <v>88590</v>
      </c>
    </row>
    <row r="1914" spans="1:25" ht="12.75" customHeight="1" x14ac:dyDescent="0.25">
      <c r="A1914" s="1">
        <v>23906</v>
      </c>
      <c r="B1914" s="1" t="s">
        <v>106</v>
      </c>
      <c r="C1914" s="1">
        <v>0.1</v>
      </c>
      <c r="D1914" s="1">
        <v>120.98</v>
      </c>
      <c r="E1914" s="1">
        <v>9.07</v>
      </c>
      <c r="F1914" s="1">
        <v>3355</v>
      </c>
      <c r="G1914" s="1" t="s">
        <v>2987</v>
      </c>
      <c r="H1914" s="1" t="s">
        <v>49</v>
      </c>
      <c r="I1914" s="1" t="s">
        <v>28</v>
      </c>
      <c r="J1914" s="1" t="s">
        <v>29</v>
      </c>
      <c r="K1914" s="1" t="s">
        <v>109</v>
      </c>
      <c r="L1914" s="1" t="s">
        <v>59</v>
      </c>
      <c r="M1914" s="1" t="s">
        <v>1323</v>
      </c>
      <c r="N1914" s="1">
        <v>0.35</v>
      </c>
      <c r="O1914" s="1" t="s">
        <v>33</v>
      </c>
      <c r="P1914" s="1" t="s">
        <v>34</v>
      </c>
      <c r="Q1914" s="1" t="s">
        <v>45</v>
      </c>
      <c r="R1914" s="1" t="s">
        <v>2988</v>
      </c>
      <c r="S1914" s="1">
        <v>93010</v>
      </c>
      <c r="T1914" s="3">
        <v>42063</v>
      </c>
      <c r="U1914" s="3">
        <v>42072</v>
      </c>
      <c r="V1914" s="1">
        <v>379.3965</v>
      </c>
      <c r="W1914" s="1">
        <v>5</v>
      </c>
      <c r="X1914" s="1">
        <v>549.85</v>
      </c>
      <c r="Y1914" s="4">
        <v>88587</v>
      </c>
    </row>
    <row r="1915" spans="1:25" ht="12.75" customHeight="1" x14ac:dyDescent="0.25">
      <c r="A1915" s="1">
        <v>23907</v>
      </c>
      <c r="B1915" s="1" t="s">
        <v>106</v>
      </c>
      <c r="C1915" s="1">
        <v>0.08</v>
      </c>
      <c r="D1915" s="1">
        <v>8.32</v>
      </c>
      <c r="E1915" s="1">
        <v>2.38</v>
      </c>
      <c r="F1915" s="1">
        <v>3355</v>
      </c>
      <c r="G1915" s="1" t="s">
        <v>2987</v>
      </c>
      <c r="H1915" s="1" t="s">
        <v>27</v>
      </c>
      <c r="I1915" s="1" t="s">
        <v>28</v>
      </c>
      <c r="J1915" s="1" t="s">
        <v>77</v>
      </c>
      <c r="K1915" s="1" t="s">
        <v>180</v>
      </c>
      <c r="L1915" s="1" t="s">
        <v>51</v>
      </c>
      <c r="M1915" s="1" t="s">
        <v>607</v>
      </c>
      <c r="N1915" s="1">
        <v>0.74</v>
      </c>
      <c r="O1915" s="1" t="s">
        <v>33</v>
      </c>
      <c r="P1915" s="1" t="s">
        <v>34</v>
      </c>
      <c r="Q1915" s="1" t="s">
        <v>45</v>
      </c>
      <c r="R1915" s="1" t="s">
        <v>2988</v>
      </c>
      <c r="S1915" s="1">
        <v>93010</v>
      </c>
      <c r="T1915" s="3">
        <v>42063</v>
      </c>
      <c r="U1915" s="3">
        <v>42067</v>
      </c>
      <c r="V1915" s="1">
        <v>-41.83</v>
      </c>
      <c r="W1915" s="1">
        <v>6</v>
      </c>
      <c r="X1915" s="1">
        <v>48.99</v>
      </c>
      <c r="Y1915" s="4">
        <v>88587</v>
      </c>
    </row>
    <row r="1916" spans="1:25" ht="12.75" customHeight="1" x14ac:dyDescent="0.25">
      <c r="A1916" s="1">
        <v>23908</v>
      </c>
      <c r="B1916" s="1" t="s">
        <v>106</v>
      </c>
      <c r="C1916" s="1">
        <v>0.1</v>
      </c>
      <c r="D1916" s="1">
        <v>125.99</v>
      </c>
      <c r="E1916" s="1">
        <v>4.2</v>
      </c>
      <c r="F1916" s="1">
        <v>3355</v>
      </c>
      <c r="G1916" s="1" t="s">
        <v>2987</v>
      </c>
      <c r="H1916" s="1" t="s">
        <v>49</v>
      </c>
      <c r="I1916" s="1" t="s">
        <v>28</v>
      </c>
      <c r="J1916" s="1" t="s">
        <v>77</v>
      </c>
      <c r="K1916" s="1" t="s">
        <v>78</v>
      </c>
      <c r="L1916" s="1" t="s">
        <v>59</v>
      </c>
      <c r="M1916" s="1" t="s">
        <v>2798</v>
      </c>
      <c r="N1916" s="1">
        <v>0.59</v>
      </c>
      <c r="O1916" s="1" t="s">
        <v>33</v>
      </c>
      <c r="P1916" s="1" t="s">
        <v>34</v>
      </c>
      <c r="Q1916" s="1" t="s">
        <v>45</v>
      </c>
      <c r="R1916" s="1" t="s">
        <v>2988</v>
      </c>
      <c r="S1916" s="1">
        <v>93010</v>
      </c>
      <c r="T1916" s="3">
        <v>42063</v>
      </c>
      <c r="U1916" s="3">
        <v>42063</v>
      </c>
      <c r="V1916" s="1">
        <v>372.40199999999999</v>
      </c>
      <c r="W1916" s="1">
        <v>7</v>
      </c>
      <c r="X1916" s="1">
        <v>681.42</v>
      </c>
      <c r="Y1916" s="4">
        <v>88587</v>
      </c>
    </row>
    <row r="1917" spans="1:25" ht="12.75" customHeight="1" x14ac:dyDescent="0.25">
      <c r="A1917" s="1">
        <v>18628</v>
      </c>
      <c r="B1917" s="1" t="s">
        <v>56</v>
      </c>
      <c r="C1917" s="1">
        <v>7.0000000000000007E-2</v>
      </c>
      <c r="D1917" s="1">
        <v>5.34</v>
      </c>
      <c r="E1917" s="1">
        <v>5.63</v>
      </c>
      <c r="F1917" s="1">
        <v>3356</v>
      </c>
      <c r="G1917" s="1" t="s">
        <v>2989</v>
      </c>
      <c r="H1917" s="1" t="s">
        <v>49</v>
      </c>
      <c r="I1917" s="1" t="s">
        <v>28</v>
      </c>
      <c r="J1917" s="1" t="s">
        <v>29</v>
      </c>
      <c r="K1917" s="1" t="s">
        <v>109</v>
      </c>
      <c r="L1917" s="1" t="s">
        <v>59</v>
      </c>
      <c r="M1917" s="1" t="s">
        <v>491</v>
      </c>
      <c r="N1917" s="1">
        <v>0.39</v>
      </c>
      <c r="O1917" s="1" t="s">
        <v>33</v>
      </c>
      <c r="P1917" s="1" t="s">
        <v>34</v>
      </c>
      <c r="Q1917" s="1" t="s">
        <v>1741</v>
      </c>
      <c r="R1917" s="1" t="s">
        <v>2990</v>
      </c>
      <c r="S1917" s="1">
        <v>83616</v>
      </c>
      <c r="T1917" s="3">
        <v>42128</v>
      </c>
      <c r="U1917" s="3">
        <v>42130</v>
      </c>
      <c r="V1917" s="1">
        <v>-116.3455</v>
      </c>
      <c r="W1917" s="1">
        <v>13</v>
      </c>
      <c r="X1917" s="1">
        <v>66.650000000000006</v>
      </c>
      <c r="Y1917" s="4">
        <v>88588</v>
      </c>
    </row>
    <row r="1918" spans="1:25" ht="12.75" customHeight="1" x14ac:dyDescent="0.25">
      <c r="A1918" s="1">
        <v>18629</v>
      </c>
      <c r="B1918" s="1" t="s">
        <v>56</v>
      </c>
      <c r="C1918" s="1">
        <v>0.03</v>
      </c>
      <c r="D1918" s="1">
        <v>160.97999999999999</v>
      </c>
      <c r="E1918" s="1">
        <v>30</v>
      </c>
      <c r="F1918" s="1">
        <v>3356</v>
      </c>
      <c r="G1918" s="1" t="s">
        <v>2989</v>
      </c>
      <c r="H1918" s="1" t="s">
        <v>39</v>
      </c>
      <c r="I1918" s="1" t="s">
        <v>28</v>
      </c>
      <c r="J1918" s="1" t="s">
        <v>41</v>
      </c>
      <c r="K1918" s="1" t="s">
        <v>42</v>
      </c>
      <c r="L1918" s="1" t="s">
        <v>43</v>
      </c>
      <c r="M1918" s="1" t="s">
        <v>177</v>
      </c>
      <c r="N1918" s="1">
        <v>0.62</v>
      </c>
      <c r="O1918" s="1" t="s">
        <v>33</v>
      </c>
      <c r="P1918" s="1" t="s">
        <v>34</v>
      </c>
      <c r="Q1918" s="1" t="s">
        <v>1741</v>
      </c>
      <c r="R1918" s="1" t="s">
        <v>2990</v>
      </c>
      <c r="S1918" s="1">
        <v>83616</v>
      </c>
      <c r="T1918" s="3">
        <v>42128</v>
      </c>
      <c r="U1918" s="3">
        <v>42129</v>
      </c>
      <c r="V1918" s="1">
        <v>1304.9000000000001</v>
      </c>
      <c r="W1918" s="1">
        <v>18</v>
      </c>
      <c r="X1918" s="1">
        <v>2934.16</v>
      </c>
      <c r="Y1918" s="4">
        <v>88588</v>
      </c>
    </row>
    <row r="1919" spans="1:25" ht="12.75" customHeight="1" x14ac:dyDescent="0.25">
      <c r="A1919" s="1">
        <v>18630</v>
      </c>
      <c r="B1919" s="1" t="s">
        <v>56</v>
      </c>
      <c r="C1919" s="1">
        <v>0.04</v>
      </c>
      <c r="D1919" s="1">
        <v>65.989999999999995</v>
      </c>
      <c r="E1919" s="1">
        <v>5.63</v>
      </c>
      <c r="F1919" s="1">
        <v>3356</v>
      </c>
      <c r="G1919" s="1" t="s">
        <v>2989</v>
      </c>
      <c r="H1919" s="1" t="s">
        <v>27</v>
      </c>
      <c r="I1919" s="1" t="s">
        <v>28</v>
      </c>
      <c r="J1919" s="1" t="s">
        <v>77</v>
      </c>
      <c r="K1919" s="1" t="s">
        <v>78</v>
      </c>
      <c r="L1919" s="1" t="s">
        <v>59</v>
      </c>
      <c r="M1919" s="1" t="s">
        <v>2991</v>
      </c>
      <c r="N1919" s="1">
        <v>0.56000000000000005</v>
      </c>
      <c r="O1919" s="1" t="s">
        <v>33</v>
      </c>
      <c r="P1919" s="1" t="s">
        <v>34</v>
      </c>
      <c r="Q1919" s="1" t="s">
        <v>1741</v>
      </c>
      <c r="R1919" s="1" t="s">
        <v>2990</v>
      </c>
      <c r="S1919" s="1">
        <v>83616</v>
      </c>
      <c r="T1919" s="3">
        <v>42128</v>
      </c>
      <c r="U1919" s="3">
        <v>42128</v>
      </c>
      <c r="V1919" s="1">
        <v>605.04719999999998</v>
      </c>
      <c r="W1919" s="1">
        <v>15</v>
      </c>
      <c r="X1919" s="1">
        <v>876.88</v>
      </c>
      <c r="Y1919" s="4">
        <v>88588</v>
      </c>
    </row>
    <row r="1920" spans="1:25" ht="12.75" customHeight="1" x14ac:dyDescent="0.25">
      <c r="A1920" s="1">
        <v>22597</v>
      </c>
      <c r="B1920" s="1" t="s">
        <v>25</v>
      </c>
      <c r="C1920" s="1">
        <v>0.09</v>
      </c>
      <c r="D1920" s="1">
        <v>28.53</v>
      </c>
      <c r="E1920" s="1">
        <v>1.49</v>
      </c>
      <c r="F1920" s="1">
        <v>3359</v>
      </c>
      <c r="G1920" s="1" t="s">
        <v>2992</v>
      </c>
      <c r="H1920" s="1" t="s">
        <v>49</v>
      </c>
      <c r="I1920" s="1" t="s">
        <v>40</v>
      </c>
      <c r="J1920" s="1" t="s">
        <v>29</v>
      </c>
      <c r="K1920" s="1" t="s">
        <v>109</v>
      </c>
      <c r="L1920" s="1" t="s">
        <v>59</v>
      </c>
      <c r="M1920" s="1" t="s">
        <v>332</v>
      </c>
      <c r="N1920" s="1">
        <v>0.38</v>
      </c>
      <c r="O1920" s="1" t="s">
        <v>33</v>
      </c>
      <c r="P1920" s="1" t="s">
        <v>61</v>
      </c>
      <c r="Q1920" s="1" t="s">
        <v>1858</v>
      </c>
      <c r="R1920" s="1" t="s">
        <v>2993</v>
      </c>
      <c r="S1920" s="1">
        <v>53213</v>
      </c>
      <c r="T1920" s="3">
        <v>42122</v>
      </c>
      <c r="U1920" s="3">
        <v>42124</v>
      </c>
      <c r="V1920" s="1">
        <v>107.45461999999999</v>
      </c>
      <c r="W1920" s="1">
        <v>6</v>
      </c>
      <c r="X1920" s="1">
        <v>157.33000000000001</v>
      </c>
      <c r="Y1920" s="4">
        <v>91437</v>
      </c>
    </row>
    <row r="1921" spans="1:25" ht="12.75" customHeight="1" x14ac:dyDescent="0.25">
      <c r="A1921" s="1">
        <v>23359</v>
      </c>
      <c r="B1921" s="1" t="s">
        <v>37</v>
      </c>
      <c r="C1921" s="1">
        <v>0.02</v>
      </c>
      <c r="D1921" s="1">
        <v>9.11</v>
      </c>
      <c r="E1921" s="1">
        <v>2.15</v>
      </c>
      <c r="F1921" s="1">
        <v>3360</v>
      </c>
      <c r="G1921" s="1" t="s">
        <v>2994</v>
      </c>
      <c r="H1921" s="1" t="s">
        <v>49</v>
      </c>
      <c r="I1921" s="1" t="s">
        <v>40</v>
      </c>
      <c r="J1921" s="1" t="s">
        <v>29</v>
      </c>
      <c r="K1921" s="1" t="s">
        <v>93</v>
      </c>
      <c r="L1921" s="1" t="s">
        <v>31</v>
      </c>
      <c r="M1921" s="1" t="s">
        <v>1258</v>
      </c>
      <c r="N1921" s="1">
        <v>0.4</v>
      </c>
      <c r="O1921" s="1" t="s">
        <v>33</v>
      </c>
      <c r="P1921" s="1" t="s">
        <v>61</v>
      </c>
      <c r="Q1921" s="1" t="s">
        <v>1858</v>
      </c>
      <c r="R1921" s="1" t="s">
        <v>2995</v>
      </c>
      <c r="S1921" s="1">
        <v>53214</v>
      </c>
      <c r="T1921" s="3">
        <v>42083</v>
      </c>
      <c r="U1921" s="3">
        <v>42085</v>
      </c>
      <c r="V1921" s="1">
        <v>18.41</v>
      </c>
      <c r="W1921" s="1">
        <v>3</v>
      </c>
      <c r="X1921" s="1">
        <v>27.37</v>
      </c>
      <c r="Y1921" s="4">
        <v>91435</v>
      </c>
    </row>
    <row r="1922" spans="1:25" ht="12.75" customHeight="1" x14ac:dyDescent="0.25">
      <c r="A1922" s="1">
        <v>23360</v>
      </c>
      <c r="B1922" s="1" t="s">
        <v>37</v>
      </c>
      <c r="C1922" s="1">
        <v>0.06</v>
      </c>
      <c r="D1922" s="1">
        <v>12.64</v>
      </c>
      <c r="E1922" s="1">
        <v>4.9800000000000004</v>
      </c>
      <c r="F1922" s="1">
        <v>3361</v>
      </c>
      <c r="G1922" s="1" t="s">
        <v>2996</v>
      </c>
      <c r="H1922" s="1" t="s">
        <v>49</v>
      </c>
      <c r="I1922" s="1" t="s">
        <v>40</v>
      </c>
      <c r="J1922" s="1" t="s">
        <v>41</v>
      </c>
      <c r="K1922" s="1" t="s">
        <v>50</v>
      </c>
      <c r="L1922" s="1" t="s">
        <v>51</v>
      </c>
      <c r="M1922" s="1" t="s">
        <v>625</v>
      </c>
      <c r="N1922" s="1">
        <v>0.48</v>
      </c>
      <c r="O1922" s="1" t="s">
        <v>33</v>
      </c>
      <c r="P1922" s="1" t="s">
        <v>61</v>
      </c>
      <c r="Q1922" s="1" t="s">
        <v>1858</v>
      </c>
      <c r="R1922" s="1" t="s">
        <v>2997</v>
      </c>
      <c r="S1922" s="1">
        <v>53095</v>
      </c>
      <c r="T1922" s="3">
        <v>42083</v>
      </c>
      <c r="U1922" s="3">
        <v>42085</v>
      </c>
      <c r="V1922" s="1">
        <v>65.63</v>
      </c>
      <c r="W1922" s="1">
        <v>8</v>
      </c>
      <c r="X1922" s="1">
        <v>98.16</v>
      </c>
      <c r="Y1922" s="4">
        <v>91435</v>
      </c>
    </row>
    <row r="1923" spans="1:25" ht="12.75" customHeight="1" x14ac:dyDescent="0.25">
      <c r="A1923" s="1">
        <v>24802</v>
      </c>
      <c r="B1923" s="1" t="s">
        <v>56</v>
      </c>
      <c r="C1923" s="1">
        <v>0.04</v>
      </c>
      <c r="D1923" s="1">
        <v>7.96</v>
      </c>
      <c r="E1923" s="1">
        <v>4.95</v>
      </c>
      <c r="F1923" s="1">
        <v>3361</v>
      </c>
      <c r="G1923" s="1" t="s">
        <v>2996</v>
      </c>
      <c r="H1923" s="1" t="s">
        <v>49</v>
      </c>
      <c r="I1923" s="1" t="s">
        <v>40</v>
      </c>
      <c r="J1923" s="1" t="s">
        <v>41</v>
      </c>
      <c r="K1923" s="1" t="s">
        <v>50</v>
      </c>
      <c r="L1923" s="1" t="s">
        <v>59</v>
      </c>
      <c r="M1923" s="1" t="s">
        <v>1285</v>
      </c>
      <c r="N1923" s="1">
        <v>0.41</v>
      </c>
      <c r="O1923" s="1" t="s">
        <v>33</v>
      </c>
      <c r="P1923" s="1" t="s">
        <v>61</v>
      </c>
      <c r="Q1923" s="1" t="s">
        <v>1858</v>
      </c>
      <c r="R1923" s="1" t="s">
        <v>2997</v>
      </c>
      <c r="S1923" s="1">
        <v>53095</v>
      </c>
      <c r="T1923" s="3">
        <v>42030</v>
      </c>
      <c r="U1923" s="3">
        <v>42030</v>
      </c>
      <c r="V1923" s="1">
        <v>-7.73</v>
      </c>
      <c r="W1923" s="1">
        <v>15</v>
      </c>
      <c r="X1923" s="1">
        <v>116.11</v>
      </c>
      <c r="Y1923" s="4">
        <v>91436</v>
      </c>
    </row>
    <row r="1924" spans="1:25" ht="12.75" customHeight="1" x14ac:dyDescent="0.25">
      <c r="A1924" s="1">
        <v>23887</v>
      </c>
      <c r="B1924" s="1" t="s">
        <v>56</v>
      </c>
      <c r="C1924" s="1">
        <v>0.03</v>
      </c>
      <c r="D1924" s="1">
        <v>4.9800000000000004</v>
      </c>
      <c r="E1924" s="1">
        <v>4.95</v>
      </c>
      <c r="F1924" s="1">
        <v>3361</v>
      </c>
      <c r="G1924" s="1" t="s">
        <v>2996</v>
      </c>
      <c r="H1924" s="1" t="s">
        <v>49</v>
      </c>
      <c r="I1924" s="1" t="s">
        <v>40</v>
      </c>
      <c r="J1924" s="1" t="s">
        <v>29</v>
      </c>
      <c r="K1924" s="1" t="s">
        <v>109</v>
      </c>
      <c r="L1924" s="1" t="s">
        <v>59</v>
      </c>
      <c r="M1924" s="1" t="s">
        <v>2498</v>
      </c>
      <c r="N1924" s="1">
        <v>0.37</v>
      </c>
      <c r="O1924" s="1" t="s">
        <v>33</v>
      </c>
      <c r="P1924" s="1" t="s">
        <v>61</v>
      </c>
      <c r="Q1924" s="1" t="s">
        <v>1858</v>
      </c>
      <c r="R1924" s="1" t="s">
        <v>2997</v>
      </c>
      <c r="S1924" s="1">
        <v>53095</v>
      </c>
      <c r="T1924" s="3">
        <v>42164</v>
      </c>
      <c r="U1924" s="3">
        <v>42166</v>
      </c>
      <c r="V1924" s="1">
        <v>-47.995249999999999</v>
      </c>
      <c r="W1924" s="1">
        <v>19</v>
      </c>
      <c r="X1924" s="1">
        <v>95</v>
      </c>
      <c r="Y1924" s="4">
        <v>91438</v>
      </c>
    </row>
    <row r="1925" spans="1:25" ht="12.75" customHeight="1" x14ac:dyDescent="0.25">
      <c r="A1925" s="1">
        <v>19749</v>
      </c>
      <c r="B1925" s="1" t="s">
        <v>106</v>
      </c>
      <c r="C1925" s="1">
        <v>0.1</v>
      </c>
      <c r="D1925" s="1">
        <v>80.97</v>
      </c>
      <c r="E1925" s="1">
        <v>33.6</v>
      </c>
      <c r="F1925" s="1">
        <v>3366</v>
      </c>
      <c r="G1925" s="1" t="s">
        <v>2998</v>
      </c>
      <c r="H1925" s="1" t="s">
        <v>39</v>
      </c>
      <c r="I1925" s="1" t="s">
        <v>40</v>
      </c>
      <c r="J1925" s="1" t="s">
        <v>77</v>
      </c>
      <c r="K1925" s="1" t="s">
        <v>85</v>
      </c>
      <c r="L1925" s="1" t="s">
        <v>43</v>
      </c>
      <c r="M1925" s="1" t="s">
        <v>2032</v>
      </c>
      <c r="N1925" s="1">
        <v>0.37</v>
      </c>
      <c r="O1925" s="1" t="s">
        <v>33</v>
      </c>
      <c r="P1925" s="1" t="s">
        <v>53</v>
      </c>
      <c r="Q1925" s="1" t="s">
        <v>154</v>
      </c>
      <c r="R1925" s="1" t="s">
        <v>309</v>
      </c>
      <c r="S1925" s="1">
        <v>45373</v>
      </c>
      <c r="T1925" s="3">
        <v>42148</v>
      </c>
      <c r="U1925" s="3">
        <v>42153</v>
      </c>
      <c r="V1925" s="1">
        <v>66.22</v>
      </c>
      <c r="W1925" s="1">
        <v>11</v>
      </c>
      <c r="X1925" s="1">
        <v>837.57</v>
      </c>
      <c r="Y1925" s="4">
        <v>90501</v>
      </c>
    </row>
    <row r="1926" spans="1:25" ht="12.75" customHeight="1" x14ac:dyDescent="0.25">
      <c r="A1926" s="1">
        <v>19750</v>
      </c>
      <c r="B1926" s="1" t="s">
        <v>106</v>
      </c>
      <c r="C1926" s="1">
        <v>0.02</v>
      </c>
      <c r="D1926" s="1">
        <v>6.48</v>
      </c>
      <c r="E1926" s="1">
        <v>5.1100000000000003</v>
      </c>
      <c r="F1926" s="1">
        <v>3366</v>
      </c>
      <c r="G1926" s="1" t="s">
        <v>2998</v>
      </c>
      <c r="H1926" s="1" t="s">
        <v>49</v>
      </c>
      <c r="I1926" s="1" t="s">
        <v>40</v>
      </c>
      <c r="J1926" s="1" t="s">
        <v>29</v>
      </c>
      <c r="K1926" s="1" t="s">
        <v>93</v>
      </c>
      <c r="L1926" s="1" t="s">
        <v>59</v>
      </c>
      <c r="M1926" s="1" t="s">
        <v>992</v>
      </c>
      <c r="N1926" s="1">
        <v>0.37</v>
      </c>
      <c r="O1926" s="1" t="s">
        <v>33</v>
      </c>
      <c r="P1926" s="1" t="s">
        <v>53</v>
      </c>
      <c r="Q1926" s="1" t="s">
        <v>154</v>
      </c>
      <c r="R1926" s="1" t="s">
        <v>309</v>
      </c>
      <c r="S1926" s="1">
        <v>45373</v>
      </c>
      <c r="T1926" s="3">
        <v>42148</v>
      </c>
      <c r="U1926" s="3">
        <v>42152</v>
      </c>
      <c r="V1926" s="1">
        <v>-23.53</v>
      </c>
      <c r="W1926" s="1">
        <v>8</v>
      </c>
      <c r="X1926" s="1">
        <v>56.22</v>
      </c>
      <c r="Y1926" s="4">
        <v>90501</v>
      </c>
    </row>
    <row r="1927" spans="1:25" ht="12.75" customHeight="1" x14ac:dyDescent="0.25">
      <c r="A1927" s="1">
        <v>23428</v>
      </c>
      <c r="B1927" s="1" t="s">
        <v>47</v>
      </c>
      <c r="C1927" s="1">
        <v>0.08</v>
      </c>
      <c r="D1927" s="1">
        <v>30.97</v>
      </c>
      <c r="E1927" s="1">
        <v>4</v>
      </c>
      <c r="F1927" s="1">
        <v>3367</v>
      </c>
      <c r="G1927" s="1" t="s">
        <v>2999</v>
      </c>
      <c r="H1927" s="1" t="s">
        <v>49</v>
      </c>
      <c r="I1927" s="1" t="s">
        <v>40</v>
      </c>
      <c r="J1927" s="1" t="s">
        <v>77</v>
      </c>
      <c r="K1927" s="1" t="s">
        <v>180</v>
      </c>
      <c r="L1927" s="1" t="s">
        <v>59</v>
      </c>
      <c r="M1927" s="1" t="s">
        <v>2702</v>
      </c>
      <c r="N1927" s="1">
        <v>0.74</v>
      </c>
      <c r="O1927" s="1" t="s">
        <v>33</v>
      </c>
      <c r="P1927" s="1" t="s">
        <v>53</v>
      </c>
      <c r="Q1927" s="1" t="s">
        <v>154</v>
      </c>
      <c r="R1927" s="1" t="s">
        <v>3000</v>
      </c>
      <c r="S1927" s="1">
        <v>43221</v>
      </c>
      <c r="T1927" s="3">
        <v>42126</v>
      </c>
      <c r="U1927" s="3">
        <v>42127</v>
      </c>
      <c r="V1927" s="1">
        <v>10.680000000000014</v>
      </c>
      <c r="W1927" s="1">
        <v>26</v>
      </c>
      <c r="X1927" s="1">
        <v>758.97</v>
      </c>
      <c r="Y1927" s="4">
        <v>90502</v>
      </c>
    </row>
    <row r="1928" spans="1:25" ht="12.75" customHeight="1" x14ac:dyDescent="0.25">
      <c r="A1928" s="1">
        <v>23429</v>
      </c>
      <c r="B1928" s="1" t="s">
        <v>47</v>
      </c>
      <c r="C1928" s="1">
        <v>0.1</v>
      </c>
      <c r="D1928" s="1">
        <v>4.13</v>
      </c>
      <c r="E1928" s="1">
        <v>0.5</v>
      </c>
      <c r="F1928" s="1">
        <v>3367</v>
      </c>
      <c r="G1928" s="1" t="s">
        <v>2999</v>
      </c>
      <c r="H1928" s="1" t="s">
        <v>27</v>
      </c>
      <c r="I1928" s="1" t="s">
        <v>40</v>
      </c>
      <c r="J1928" s="1" t="s">
        <v>29</v>
      </c>
      <c r="K1928" s="1" t="s">
        <v>134</v>
      </c>
      <c r="L1928" s="1" t="s">
        <v>59</v>
      </c>
      <c r="M1928" s="1" t="s">
        <v>3001</v>
      </c>
      <c r="N1928" s="1">
        <v>0.39</v>
      </c>
      <c r="O1928" s="1" t="s">
        <v>33</v>
      </c>
      <c r="P1928" s="1" t="s">
        <v>53</v>
      </c>
      <c r="Q1928" s="1" t="s">
        <v>154</v>
      </c>
      <c r="R1928" s="1" t="s">
        <v>3000</v>
      </c>
      <c r="S1928" s="1">
        <v>43221</v>
      </c>
      <c r="T1928" s="3">
        <v>42126</v>
      </c>
      <c r="U1928" s="3">
        <v>42128</v>
      </c>
      <c r="V1928" s="1">
        <v>58.263599999999997</v>
      </c>
      <c r="W1928" s="1">
        <v>18</v>
      </c>
      <c r="X1928" s="1">
        <v>84.44</v>
      </c>
      <c r="Y1928" s="4">
        <v>90502</v>
      </c>
    </row>
    <row r="1929" spans="1:25" ht="12.75" customHeight="1" x14ac:dyDescent="0.25">
      <c r="A1929" s="1">
        <v>26104</v>
      </c>
      <c r="B1929" s="1" t="s">
        <v>56</v>
      </c>
      <c r="C1929" s="1">
        <v>0.06</v>
      </c>
      <c r="D1929" s="1">
        <v>7.1</v>
      </c>
      <c r="E1929" s="1">
        <v>6.05</v>
      </c>
      <c r="F1929" s="1">
        <v>3369</v>
      </c>
      <c r="G1929" s="1" t="s">
        <v>3002</v>
      </c>
      <c r="H1929" s="1" t="s">
        <v>49</v>
      </c>
      <c r="I1929" s="1" t="s">
        <v>40</v>
      </c>
      <c r="J1929" s="1" t="s">
        <v>29</v>
      </c>
      <c r="K1929" s="1" t="s">
        <v>109</v>
      </c>
      <c r="L1929" s="1" t="s">
        <v>59</v>
      </c>
      <c r="M1929" s="1" t="s">
        <v>651</v>
      </c>
      <c r="N1929" s="1">
        <v>0.39</v>
      </c>
      <c r="O1929" s="1" t="s">
        <v>33</v>
      </c>
      <c r="P1929" s="1" t="s">
        <v>53</v>
      </c>
      <c r="Q1929" s="1" t="s">
        <v>154</v>
      </c>
      <c r="R1929" s="1" t="s">
        <v>1511</v>
      </c>
      <c r="S1929" s="1">
        <v>43081</v>
      </c>
      <c r="T1929" s="3">
        <v>42047</v>
      </c>
      <c r="U1929" s="3">
        <v>42048</v>
      </c>
      <c r="V1929" s="1">
        <v>-42.170500000000004</v>
      </c>
      <c r="W1929" s="1">
        <v>4</v>
      </c>
      <c r="X1929" s="1">
        <v>29.99</v>
      </c>
      <c r="Y1929" s="4">
        <v>90500</v>
      </c>
    </row>
    <row r="1930" spans="1:25" ht="12.75" customHeight="1" x14ac:dyDescent="0.25">
      <c r="A1930" s="1">
        <v>18311</v>
      </c>
      <c r="B1930" s="1" t="s">
        <v>56</v>
      </c>
      <c r="C1930" s="1">
        <v>0.01</v>
      </c>
      <c r="D1930" s="1">
        <v>179.29</v>
      </c>
      <c r="E1930" s="1">
        <v>29.21</v>
      </c>
      <c r="F1930" s="1">
        <v>3374</v>
      </c>
      <c r="G1930" s="1" t="s">
        <v>3003</v>
      </c>
      <c r="H1930" s="1" t="s">
        <v>39</v>
      </c>
      <c r="I1930" s="1" t="s">
        <v>28</v>
      </c>
      <c r="J1930" s="1" t="s">
        <v>41</v>
      </c>
      <c r="K1930" s="1" t="s">
        <v>152</v>
      </c>
      <c r="L1930" s="1" t="s">
        <v>121</v>
      </c>
      <c r="M1930" s="1" t="s">
        <v>629</v>
      </c>
      <c r="N1930" s="1">
        <v>0.76</v>
      </c>
      <c r="O1930" s="1" t="s">
        <v>33</v>
      </c>
      <c r="P1930" s="1" t="s">
        <v>53</v>
      </c>
      <c r="Q1930" s="1" t="s">
        <v>415</v>
      </c>
      <c r="R1930" s="1" t="s">
        <v>3004</v>
      </c>
      <c r="S1930" s="1">
        <v>21113</v>
      </c>
      <c r="T1930" s="3">
        <v>42157</v>
      </c>
      <c r="U1930" s="3">
        <v>42159</v>
      </c>
      <c r="V1930" s="1">
        <v>66.362220000000008</v>
      </c>
      <c r="W1930" s="1">
        <v>8</v>
      </c>
      <c r="X1930" s="1">
        <v>1487.9</v>
      </c>
      <c r="Y1930" s="4">
        <v>87473</v>
      </c>
    </row>
    <row r="1931" spans="1:25" ht="12.75" customHeight="1" x14ac:dyDescent="0.25">
      <c r="A1931" s="1">
        <v>18320</v>
      </c>
      <c r="B1931" s="1" t="s">
        <v>25</v>
      </c>
      <c r="C1931" s="1">
        <v>0.05</v>
      </c>
      <c r="D1931" s="1">
        <v>73.98</v>
      </c>
      <c r="E1931" s="1">
        <v>12.14</v>
      </c>
      <c r="F1931" s="1">
        <v>3374</v>
      </c>
      <c r="G1931" s="1" t="s">
        <v>3003</v>
      </c>
      <c r="H1931" s="1" t="s">
        <v>49</v>
      </c>
      <c r="I1931" s="1" t="s">
        <v>40</v>
      </c>
      <c r="J1931" s="1" t="s">
        <v>77</v>
      </c>
      <c r="K1931" s="1" t="s">
        <v>180</v>
      </c>
      <c r="L1931" s="1" t="s">
        <v>59</v>
      </c>
      <c r="M1931" s="1" t="s">
        <v>372</v>
      </c>
      <c r="N1931" s="1">
        <v>0.67</v>
      </c>
      <c r="O1931" s="1" t="s">
        <v>33</v>
      </c>
      <c r="P1931" s="1" t="s">
        <v>53</v>
      </c>
      <c r="Q1931" s="1" t="s">
        <v>415</v>
      </c>
      <c r="R1931" s="1" t="s">
        <v>3004</v>
      </c>
      <c r="S1931" s="1">
        <v>21113</v>
      </c>
      <c r="T1931" s="3">
        <v>42184</v>
      </c>
      <c r="U1931" s="3">
        <v>42185</v>
      </c>
      <c r="V1931" s="1">
        <v>-1.904000000000019</v>
      </c>
      <c r="W1931" s="1">
        <v>8</v>
      </c>
      <c r="X1931" s="1">
        <v>600.4</v>
      </c>
      <c r="Y1931" s="4">
        <v>87474</v>
      </c>
    </row>
    <row r="1932" spans="1:25" ht="12.75" customHeight="1" x14ac:dyDescent="0.25">
      <c r="A1932" s="1">
        <v>18321</v>
      </c>
      <c r="B1932" s="1" t="s">
        <v>25</v>
      </c>
      <c r="C1932" s="1">
        <v>0</v>
      </c>
      <c r="D1932" s="1">
        <v>5.98</v>
      </c>
      <c r="E1932" s="1">
        <v>7.15</v>
      </c>
      <c r="F1932" s="1">
        <v>3374</v>
      </c>
      <c r="G1932" s="1" t="s">
        <v>3003</v>
      </c>
      <c r="H1932" s="1" t="s">
        <v>49</v>
      </c>
      <c r="I1932" s="1" t="s">
        <v>40</v>
      </c>
      <c r="J1932" s="1" t="s">
        <v>29</v>
      </c>
      <c r="K1932" s="1" t="s">
        <v>93</v>
      </c>
      <c r="L1932" s="1" t="s">
        <v>59</v>
      </c>
      <c r="M1932" s="1" t="s">
        <v>2986</v>
      </c>
      <c r="N1932" s="1">
        <v>0.36</v>
      </c>
      <c r="O1932" s="1" t="s">
        <v>33</v>
      </c>
      <c r="P1932" s="1" t="s">
        <v>53</v>
      </c>
      <c r="Q1932" s="1" t="s">
        <v>415</v>
      </c>
      <c r="R1932" s="1" t="s">
        <v>3004</v>
      </c>
      <c r="S1932" s="1">
        <v>21113</v>
      </c>
      <c r="T1932" s="3">
        <v>42184</v>
      </c>
      <c r="U1932" s="3">
        <v>42186</v>
      </c>
      <c r="V1932" s="1">
        <v>-37.048000000000002</v>
      </c>
      <c r="W1932" s="1">
        <v>5</v>
      </c>
      <c r="X1932" s="1">
        <v>34.25</v>
      </c>
      <c r="Y1932" s="4">
        <v>87474</v>
      </c>
    </row>
    <row r="1933" spans="1:25" ht="12.75" customHeight="1" x14ac:dyDescent="0.25">
      <c r="A1933" s="1">
        <v>18322</v>
      </c>
      <c r="B1933" s="1" t="s">
        <v>25</v>
      </c>
      <c r="C1933" s="1">
        <v>0.09</v>
      </c>
      <c r="D1933" s="1">
        <v>3.57</v>
      </c>
      <c r="E1933" s="1">
        <v>4.17</v>
      </c>
      <c r="F1933" s="1">
        <v>3374</v>
      </c>
      <c r="G1933" s="1" t="s">
        <v>3003</v>
      </c>
      <c r="H1933" s="1" t="s">
        <v>49</v>
      </c>
      <c r="I1933" s="1" t="s">
        <v>40</v>
      </c>
      <c r="J1933" s="1" t="s">
        <v>29</v>
      </c>
      <c r="K1933" s="1" t="s">
        <v>30</v>
      </c>
      <c r="L1933" s="1" t="s">
        <v>51</v>
      </c>
      <c r="M1933" s="1" t="s">
        <v>2566</v>
      </c>
      <c r="N1933" s="1">
        <v>0.59</v>
      </c>
      <c r="O1933" s="1" t="s">
        <v>33</v>
      </c>
      <c r="P1933" s="1" t="s">
        <v>53</v>
      </c>
      <c r="Q1933" s="1" t="s">
        <v>415</v>
      </c>
      <c r="R1933" s="1" t="s">
        <v>3004</v>
      </c>
      <c r="S1933" s="1">
        <v>21113</v>
      </c>
      <c r="T1933" s="3">
        <v>42184</v>
      </c>
      <c r="U1933" s="3">
        <v>42186</v>
      </c>
      <c r="V1933" s="1">
        <v>-56.887999999999998</v>
      </c>
      <c r="W1933" s="1">
        <v>9</v>
      </c>
      <c r="X1933" s="1">
        <v>31.45</v>
      </c>
      <c r="Y1933" s="4">
        <v>87474</v>
      </c>
    </row>
    <row r="1934" spans="1:25" ht="12.75" customHeight="1" x14ac:dyDescent="0.25">
      <c r="A1934" s="1">
        <v>22378</v>
      </c>
      <c r="B1934" s="1" t="s">
        <v>47</v>
      </c>
      <c r="C1934" s="1">
        <v>0</v>
      </c>
      <c r="D1934" s="1">
        <v>19.98</v>
      </c>
      <c r="E1934" s="1">
        <v>5.97</v>
      </c>
      <c r="F1934" s="1">
        <v>3379</v>
      </c>
      <c r="G1934" s="1" t="s">
        <v>3005</v>
      </c>
      <c r="H1934" s="1" t="s">
        <v>27</v>
      </c>
      <c r="I1934" s="1" t="s">
        <v>28</v>
      </c>
      <c r="J1934" s="1" t="s">
        <v>29</v>
      </c>
      <c r="K1934" s="1" t="s">
        <v>93</v>
      </c>
      <c r="L1934" s="1" t="s">
        <v>59</v>
      </c>
      <c r="M1934" s="1" t="s">
        <v>3006</v>
      </c>
      <c r="N1934" s="1">
        <v>0.38</v>
      </c>
      <c r="O1934" s="1" t="s">
        <v>33</v>
      </c>
      <c r="P1934" s="1" t="s">
        <v>136</v>
      </c>
      <c r="Q1934" s="1" t="s">
        <v>387</v>
      </c>
      <c r="R1934" s="1" t="s">
        <v>3007</v>
      </c>
      <c r="S1934" s="1">
        <v>30144</v>
      </c>
      <c r="T1934" s="3">
        <v>42089</v>
      </c>
      <c r="U1934" s="3">
        <v>42092</v>
      </c>
      <c r="V1934" s="1">
        <v>-189.714</v>
      </c>
      <c r="W1934" s="1">
        <v>12</v>
      </c>
      <c r="X1934" s="1">
        <v>249.07</v>
      </c>
      <c r="Y1934" s="4">
        <v>88837</v>
      </c>
    </row>
    <row r="1935" spans="1:25" ht="12.75" customHeight="1" x14ac:dyDescent="0.25">
      <c r="A1935" s="1">
        <v>20366</v>
      </c>
      <c r="B1935" s="1" t="s">
        <v>47</v>
      </c>
      <c r="C1935" s="1">
        <v>0.05</v>
      </c>
      <c r="D1935" s="1">
        <v>3.14</v>
      </c>
      <c r="E1935" s="1">
        <v>1.92</v>
      </c>
      <c r="F1935" s="1">
        <v>3379</v>
      </c>
      <c r="G1935" s="1" t="s">
        <v>3005</v>
      </c>
      <c r="H1935" s="1" t="s">
        <v>27</v>
      </c>
      <c r="I1935" s="1" t="s">
        <v>40</v>
      </c>
      <c r="J1935" s="1" t="s">
        <v>29</v>
      </c>
      <c r="K1935" s="1" t="s">
        <v>174</v>
      </c>
      <c r="L1935" s="1" t="s">
        <v>31</v>
      </c>
      <c r="M1935" s="1" t="s">
        <v>2657</v>
      </c>
      <c r="N1935" s="1">
        <v>0.84</v>
      </c>
      <c r="O1935" s="1" t="s">
        <v>33</v>
      </c>
      <c r="P1935" s="1" t="s">
        <v>136</v>
      </c>
      <c r="Q1935" s="1" t="s">
        <v>387</v>
      </c>
      <c r="R1935" s="1" t="s">
        <v>3007</v>
      </c>
      <c r="S1935" s="1">
        <v>30144</v>
      </c>
      <c r="T1935" s="3">
        <v>42119</v>
      </c>
      <c r="U1935" s="3">
        <v>42120</v>
      </c>
      <c r="V1935" s="1">
        <v>1628.37</v>
      </c>
      <c r="W1935" s="1">
        <v>18</v>
      </c>
      <c r="X1935" s="1">
        <v>59.22</v>
      </c>
      <c r="Y1935" s="4">
        <v>88839</v>
      </c>
    </row>
    <row r="1936" spans="1:25" ht="12.75" customHeight="1" x14ac:dyDescent="0.25">
      <c r="A1936" s="1">
        <v>23181</v>
      </c>
      <c r="B1936" s="1" t="s">
        <v>47</v>
      </c>
      <c r="C1936" s="1">
        <v>0.03</v>
      </c>
      <c r="D1936" s="1">
        <v>315.98</v>
      </c>
      <c r="E1936" s="1">
        <v>19.989999999999998</v>
      </c>
      <c r="F1936" s="1">
        <v>3380</v>
      </c>
      <c r="G1936" s="1" t="s">
        <v>3008</v>
      </c>
      <c r="H1936" s="1" t="s">
        <v>49</v>
      </c>
      <c r="I1936" s="1" t="s">
        <v>40</v>
      </c>
      <c r="J1936" s="1" t="s">
        <v>29</v>
      </c>
      <c r="K1936" s="1" t="s">
        <v>109</v>
      </c>
      <c r="L1936" s="1" t="s">
        <v>59</v>
      </c>
      <c r="M1936" s="1" t="s">
        <v>2807</v>
      </c>
      <c r="N1936" s="1">
        <v>0.38</v>
      </c>
      <c r="O1936" s="1" t="s">
        <v>33</v>
      </c>
      <c r="P1936" s="1" t="s">
        <v>136</v>
      </c>
      <c r="Q1936" s="1" t="s">
        <v>387</v>
      </c>
      <c r="R1936" s="1" t="s">
        <v>3009</v>
      </c>
      <c r="S1936" s="1">
        <v>30240</v>
      </c>
      <c r="T1936" s="3">
        <v>42114</v>
      </c>
      <c r="U1936" s="3">
        <v>42116</v>
      </c>
      <c r="V1936" s="1">
        <v>-4.4800000000000004</v>
      </c>
      <c r="W1936" s="1">
        <v>18</v>
      </c>
      <c r="X1936" s="1">
        <v>5572.18</v>
      </c>
      <c r="Y1936" s="4">
        <v>88838</v>
      </c>
    </row>
    <row r="1937" spans="1:25" ht="12.75" customHeight="1" x14ac:dyDescent="0.25">
      <c r="A1937" s="1">
        <v>23182</v>
      </c>
      <c r="B1937" s="1" t="s">
        <v>47</v>
      </c>
      <c r="C1937" s="1">
        <v>0.09</v>
      </c>
      <c r="D1937" s="1">
        <v>276.2</v>
      </c>
      <c r="E1937" s="1">
        <v>24.49</v>
      </c>
      <c r="F1937" s="1">
        <v>3380</v>
      </c>
      <c r="G1937" s="1" t="s">
        <v>3008</v>
      </c>
      <c r="H1937" s="1" t="s">
        <v>49</v>
      </c>
      <c r="I1937" s="1" t="s">
        <v>40</v>
      </c>
      <c r="J1937" s="1" t="s">
        <v>41</v>
      </c>
      <c r="K1937" s="1" t="s">
        <v>42</v>
      </c>
      <c r="L1937" s="1" t="s">
        <v>236</v>
      </c>
      <c r="M1937" s="1" t="s">
        <v>438</v>
      </c>
      <c r="N1937" s="1"/>
      <c r="O1937" s="1" t="s">
        <v>33</v>
      </c>
      <c r="P1937" s="1" t="s">
        <v>136</v>
      </c>
      <c r="Q1937" s="1" t="s">
        <v>387</v>
      </c>
      <c r="R1937" s="1" t="s">
        <v>3009</v>
      </c>
      <c r="S1937" s="1">
        <v>30240</v>
      </c>
      <c r="T1937" s="3">
        <v>42114</v>
      </c>
      <c r="U1937" s="3">
        <v>42115</v>
      </c>
      <c r="V1937" s="1">
        <v>3193.2840000000001</v>
      </c>
      <c r="W1937" s="1">
        <v>11</v>
      </c>
      <c r="X1937" s="1">
        <v>2941.42</v>
      </c>
      <c r="Y1937" s="4">
        <v>88838</v>
      </c>
    </row>
    <row r="1938" spans="1:25" ht="12.75" customHeight="1" x14ac:dyDescent="0.25">
      <c r="A1938" s="1">
        <v>23183</v>
      </c>
      <c r="B1938" s="1" t="s">
        <v>47</v>
      </c>
      <c r="C1938" s="1">
        <v>0.03</v>
      </c>
      <c r="D1938" s="1">
        <v>63.94</v>
      </c>
      <c r="E1938" s="1">
        <v>14.48</v>
      </c>
      <c r="F1938" s="1">
        <v>3380</v>
      </c>
      <c r="G1938" s="1" t="s">
        <v>3008</v>
      </c>
      <c r="H1938" s="1" t="s">
        <v>49</v>
      </c>
      <c r="I1938" s="1" t="s">
        <v>40</v>
      </c>
      <c r="J1938" s="1" t="s">
        <v>41</v>
      </c>
      <c r="K1938" s="1" t="s">
        <v>50</v>
      </c>
      <c r="L1938" s="1" t="s">
        <v>59</v>
      </c>
      <c r="M1938" s="1" t="s">
        <v>519</v>
      </c>
      <c r="N1938" s="1">
        <v>0.46</v>
      </c>
      <c r="O1938" s="1" t="s">
        <v>33</v>
      </c>
      <c r="P1938" s="1" t="s">
        <v>136</v>
      </c>
      <c r="Q1938" s="1" t="s">
        <v>387</v>
      </c>
      <c r="R1938" s="1" t="s">
        <v>3009</v>
      </c>
      <c r="S1938" s="1">
        <v>30240</v>
      </c>
      <c r="T1938" s="3">
        <v>42114</v>
      </c>
      <c r="U1938" s="3">
        <v>42115</v>
      </c>
      <c r="V1938" s="1">
        <v>43.691699999999997</v>
      </c>
      <c r="W1938" s="1">
        <v>8</v>
      </c>
      <c r="X1938" s="1">
        <v>522.46</v>
      </c>
      <c r="Y1938" s="4">
        <v>88838</v>
      </c>
    </row>
    <row r="1939" spans="1:25" ht="12.75" customHeight="1" x14ac:dyDescent="0.25">
      <c r="A1939" s="1">
        <v>24161</v>
      </c>
      <c r="B1939" s="1" t="s">
        <v>37</v>
      </c>
      <c r="C1939" s="1">
        <v>0.05</v>
      </c>
      <c r="D1939" s="1">
        <v>11.97</v>
      </c>
      <c r="E1939" s="1">
        <v>5.81</v>
      </c>
      <c r="F1939" s="1">
        <v>3381</v>
      </c>
      <c r="G1939" s="1" t="s">
        <v>3010</v>
      </c>
      <c r="H1939" s="1" t="s">
        <v>49</v>
      </c>
      <c r="I1939" s="1" t="s">
        <v>28</v>
      </c>
      <c r="J1939" s="1" t="s">
        <v>29</v>
      </c>
      <c r="K1939" s="1" t="s">
        <v>30</v>
      </c>
      <c r="L1939" s="1" t="s">
        <v>51</v>
      </c>
      <c r="M1939" s="1" t="s">
        <v>3011</v>
      </c>
      <c r="N1939" s="1">
        <v>0.6</v>
      </c>
      <c r="O1939" s="1" t="s">
        <v>33</v>
      </c>
      <c r="P1939" s="1" t="s">
        <v>136</v>
      </c>
      <c r="Q1939" s="1" t="s">
        <v>387</v>
      </c>
      <c r="R1939" s="1" t="s">
        <v>3012</v>
      </c>
      <c r="S1939" s="1">
        <v>31204</v>
      </c>
      <c r="T1939" s="3">
        <v>42086</v>
      </c>
      <c r="U1939" s="3">
        <v>42088</v>
      </c>
      <c r="V1939" s="1">
        <v>349.05930000000001</v>
      </c>
      <c r="W1939" s="1">
        <v>2</v>
      </c>
      <c r="X1939" s="1">
        <v>25.31</v>
      </c>
      <c r="Y1939" s="4">
        <v>88836</v>
      </c>
    </row>
    <row r="1940" spans="1:25" ht="12.75" customHeight="1" x14ac:dyDescent="0.25">
      <c r="A1940" s="1">
        <v>25841</v>
      </c>
      <c r="B1940" s="1" t="s">
        <v>56</v>
      </c>
      <c r="C1940" s="1">
        <v>0.02</v>
      </c>
      <c r="D1940" s="1">
        <v>28.53</v>
      </c>
      <c r="E1940" s="1">
        <v>1.49</v>
      </c>
      <c r="F1940" s="1">
        <v>3381</v>
      </c>
      <c r="G1940" s="1" t="s">
        <v>3010</v>
      </c>
      <c r="H1940" s="1" t="s">
        <v>49</v>
      </c>
      <c r="I1940" s="1" t="s">
        <v>40</v>
      </c>
      <c r="J1940" s="1" t="s">
        <v>29</v>
      </c>
      <c r="K1940" s="1" t="s">
        <v>109</v>
      </c>
      <c r="L1940" s="1" t="s">
        <v>59</v>
      </c>
      <c r="M1940" s="1" t="s">
        <v>332</v>
      </c>
      <c r="N1940" s="1">
        <v>0.38</v>
      </c>
      <c r="O1940" s="1" t="s">
        <v>33</v>
      </c>
      <c r="P1940" s="1" t="s">
        <v>136</v>
      </c>
      <c r="Q1940" s="1" t="s">
        <v>387</v>
      </c>
      <c r="R1940" s="1" t="s">
        <v>3012</v>
      </c>
      <c r="S1940" s="1">
        <v>31204</v>
      </c>
      <c r="T1940" s="3">
        <v>42123</v>
      </c>
      <c r="U1940" s="3">
        <v>42123</v>
      </c>
      <c r="V1940" s="1">
        <v>1.9919999999999998</v>
      </c>
      <c r="W1940" s="1">
        <v>18</v>
      </c>
      <c r="X1940" s="1">
        <v>513.33000000000004</v>
      </c>
      <c r="Y1940" s="4">
        <v>88840</v>
      </c>
    </row>
    <row r="1941" spans="1:25" ht="12.75" customHeight="1" x14ac:dyDescent="0.25">
      <c r="A1941" s="1">
        <v>22341</v>
      </c>
      <c r="B1941" s="1" t="s">
        <v>106</v>
      </c>
      <c r="C1941" s="1">
        <v>0.04</v>
      </c>
      <c r="D1941" s="1">
        <v>2.98</v>
      </c>
      <c r="E1941" s="1">
        <v>2.0299999999999998</v>
      </c>
      <c r="F1941" s="1">
        <v>3385</v>
      </c>
      <c r="G1941" s="1" t="s">
        <v>3013</v>
      </c>
      <c r="H1941" s="1" t="s">
        <v>27</v>
      </c>
      <c r="I1941" s="1" t="s">
        <v>28</v>
      </c>
      <c r="J1941" s="1" t="s">
        <v>29</v>
      </c>
      <c r="K1941" s="1" t="s">
        <v>30</v>
      </c>
      <c r="L1941" s="1" t="s">
        <v>31</v>
      </c>
      <c r="M1941" s="1" t="s">
        <v>3014</v>
      </c>
      <c r="N1941" s="1">
        <v>0.56999999999999995</v>
      </c>
      <c r="O1941" s="1" t="s">
        <v>33</v>
      </c>
      <c r="P1941" s="1" t="s">
        <v>53</v>
      </c>
      <c r="Q1941" s="1" t="s">
        <v>154</v>
      </c>
      <c r="R1941" s="1" t="s">
        <v>3015</v>
      </c>
      <c r="S1941" s="1">
        <v>44512</v>
      </c>
      <c r="T1941" s="3">
        <v>42020</v>
      </c>
      <c r="U1941" s="3">
        <v>42020</v>
      </c>
      <c r="V1941" s="1">
        <v>-22.009999999999998</v>
      </c>
      <c r="W1941" s="1">
        <v>5</v>
      </c>
      <c r="X1941" s="1">
        <v>15.7</v>
      </c>
      <c r="Y1941" s="4">
        <v>88745</v>
      </c>
    </row>
    <row r="1942" spans="1:25" ht="12.75" customHeight="1" x14ac:dyDescent="0.25">
      <c r="A1942" s="1">
        <v>22342</v>
      </c>
      <c r="B1942" s="1" t="s">
        <v>106</v>
      </c>
      <c r="C1942" s="1">
        <v>0.01</v>
      </c>
      <c r="D1942" s="1">
        <v>125.99</v>
      </c>
      <c r="E1942" s="1">
        <v>8.99</v>
      </c>
      <c r="F1942" s="1">
        <v>3385</v>
      </c>
      <c r="G1942" s="1" t="s">
        <v>3013</v>
      </c>
      <c r="H1942" s="1" t="s">
        <v>49</v>
      </c>
      <c r="I1942" s="1" t="s">
        <v>28</v>
      </c>
      <c r="J1942" s="1" t="s">
        <v>77</v>
      </c>
      <c r="K1942" s="1" t="s">
        <v>78</v>
      </c>
      <c r="L1942" s="1" t="s">
        <v>59</v>
      </c>
      <c r="M1942" s="1" t="s">
        <v>465</v>
      </c>
      <c r="N1942" s="1">
        <v>0.59</v>
      </c>
      <c r="O1942" s="1" t="s">
        <v>33</v>
      </c>
      <c r="P1942" s="1" t="s">
        <v>53</v>
      </c>
      <c r="Q1942" s="1" t="s">
        <v>154</v>
      </c>
      <c r="R1942" s="1" t="s">
        <v>3015</v>
      </c>
      <c r="S1942" s="1">
        <v>44512</v>
      </c>
      <c r="T1942" s="3">
        <v>42020</v>
      </c>
      <c r="U1942" s="3">
        <v>42025</v>
      </c>
      <c r="V1942" s="1">
        <v>426.46032000000002</v>
      </c>
      <c r="W1942" s="1">
        <v>6</v>
      </c>
      <c r="X1942" s="1">
        <v>680.65</v>
      </c>
      <c r="Y1942" s="4">
        <v>88745</v>
      </c>
    </row>
    <row r="1943" spans="1:25" ht="12.75" customHeight="1" x14ac:dyDescent="0.25">
      <c r="A1943" s="1">
        <v>23190</v>
      </c>
      <c r="B1943" s="1" t="s">
        <v>47</v>
      </c>
      <c r="C1943" s="1">
        <v>0</v>
      </c>
      <c r="D1943" s="1">
        <v>2.61</v>
      </c>
      <c r="E1943" s="1">
        <v>0.5</v>
      </c>
      <c r="F1943" s="1">
        <v>3386</v>
      </c>
      <c r="G1943" s="1" t="s">
        <v>3016</v>
      </c>
      <c r="H1943" s="1" t="s">
        <v>49</v>
      </c>
      <c r="I1943" s="1" t="s">
        <v>28</v>
      </c>
      <c r="J1943" s="1" t="s">
        <v>29</v>
      </c>
      <c r="K1943" s="1" t="s">
        <v>134</v>
      </c>
      <c r="L1943" s="1" t="s">
        <v>59</v>
      </c>
      <c r="M1943" s="1" t="s">
        <v>1138</v>
      </c>
      <c r="N1943" s="1">
        <v>0.39</v>
      </c>
      <c r="O1943" s="1" t="s">
        <v>33</v>
      </c>
      <c r="P1943" s="1" t="s">
        <v>53</v>
      </c>
      <c r="Q1943" s="1" t="s">
        <v>154</v>
      </c>
      <c r="R1943" s="1" t="s">
        <v>614</v>
      </c>
      <c r="S1943" s="1">
        <v>43402</v>
      </c>
      <c r="T1943" s="3">
        <v>42127</v>
      </c>
      <c r="U1943" s="3">
        <v>42129</v>
      </c>
      <c r="V1943" s="1">
        <v>19.554599999999997</v>
      </c>
      <c r="W1943" s="1">
        <v>10</v>
      </c>
      <c r="X1943" s="1">
        <v>28.34</v>
      </c>
      <c r="Y1943" s="4">
        <v>88746</v>
      </c>
    </row>
    <row r="1944" spans="1:25" ht="12.75" customHeight="1" x14ac:dyDescent="0.25">
      <c r="A1944" s="1">
        <v>23191</v>
      </c>
      <c r="B1944" s="1" t="s">
        <v>47</v>
      </c>
      <c r="C1944" s="1">
        <v>0.04</v>
      </c>
      <c r="D1944" s="1">
        <v>25.38</v>
      </c>
      <c r="E1944" s="1">
        <v>8.99</v>
      </c>
      <c r="F1944" s="1">
        <v>3386</v>
      </c>
      <c r="G1944" s="1" t="s">
        <v>3016</v>
      </c>
      <c r="H1944" s="1" t="s">
        <v>27</v>
      </c>
      <c r="I1944" s="1" t="s">
        <v>28</v>
      </c>
      <c r="J1944" s="1" t="s">
        <v>41</v>
      </c>
      <c r="K1944" s="1" t="s">
        <v>50</v>
      </c>
      <c r="L1944" s="1" t="s">
        <v>51</v>
      </c>
      <c r="M1944" s="1" t="s">
        <v>762</v>
      </c>
      <c r="N1944" s="1">
        <v>0.5</v>
      </c>
      <c r="O1944" s="1" t="s">
        <v>33</v>
      </c>
      <c r="P1944" s="1" t="s">
        <v>53</v>
      </c>
      <c r="Q1944" s="1" t="s">
        <v>154</v>
      </c>
      <c r="R1944" s="1" t="s">
        <v>614</v>
      </c>
      <c r="S1944" s="1">
        <v>43402</v>
      </c>
      <c r="T1944" s="3">
        <v>42127</v>
      </c>
      <c r="U1944" s="3">
        <v>42130</v>
      </c>
      <c r="V1944" s="1">
        <v>152.48200000000003</v>
      </c>
      <c r="W1944" s="1">
        <v>35</v>
      </c>
      <c r="X1944" s="1">
        <v>861.3</v>
      </c>
      <c r="Y1944" s="4">
        <v>88746</v>
      </c>
    </row>
    <row r="1945" spans="1:25" ht="12.75" customHeight="1" x14ac:dyDescent="0.25">
      <c r="A1945" s="1">
        <v>19464</v>
      </c>
      <c r="B1945" s="1" t="s">
        <v>37</v>
      </c>
      <c r="C1945" s="1">
        <v>0.03</v>
      </c>
      <c r="D1945" s="1">
        <v>95.99</v>
      </c>
      <c r="E1945" s="1">
        <v>35</v>
      </c>
      <c r="F1945" s="1">
        <v>3388</v>
      </c>
      <c r="G1945" s="1" t="s">
        <v>3017</v>
      </c>
      <c r="H1945" s="1" t="s">
        <v>49</v>
      </c>
      <c r="I1945" s="1" t="s">
        <v>28</v>
      </c>
      <c r="J1945" s="1" t="s">
        <v>29</v>
      </c>
      <c r="K1945" s="1" t="s">
        <v>141</v>
      </c>
      <c r="L1945" s="1" t="s">
        <v>236</v>
      </c>
      <c r="M1945" s="1" t="s">
        <v>2111</v>
      </c>
      <c r="N1945" s="1"/>
      <c r="O1945" s="1" t="s">
        <v>33</v>
      </c>
      <c r="P1945" s="1" t="s">
        <v>34</v>
      </c>
      <c r="Q1945" s="1" t="s">
        <v>45</v>
      </c>
      <c r="R1945" s="1" t="s">
        <v>393</v>
      </c>
      <c r="S1945" s="1">
        <v>94533</v>
      </c>
      <c r="T1945" s="3">
        <v>42135</v>
      </c>
      <c r="U1945" s="3">
        <v>42136</v>
      </c>
      <c r="V1945" s="1">
        <v>67.012000000000057</v>
      </c>
      <c r="W1945" s="1">
        <v>9</v>
      </c>
      <c r="X1945" s="1">
        <v>894.64</v>
      </c>
      <c r="Y1945" s="4">
        <v>90154</v>
      </c>
    </row>
    <row r="1946" spans="1:25" ht="12.75" customHeight="1" x14ac:dyDescent="0.25">
      <c r="A1946" s="1">
        <v>18640</v>
      </c>
      <c r="B1946" s="1" t="s">
        <v>56</v>
      </c>
      <c r="C1946" s="1">
        <v>0.08</v>
      </c>
      <c r="D1946" s="1">
        <v>125.99</v>
      </c>
      <c r="E1946" s="1">
        <v>7.69</v>
      </c>
      <c r="F1946" s="1">
        <v>3393</v>
      </c>
      <c r="G1946" s="1" t="s">
        <v>3018</v>
      </c>
      <c r="H1946" s="1" t="s">
        <v>49</v>
      </c>
      <c r="I1946" s="1" t="s">
        <v>114</v>
      </c>
      <c r="J1946" s="1" t="s">
        <v>77</v>
      </c>
      <c r="K1946" s="1" t="s">
        <v>78</v>
      </c>
      <c r="L1946" s="1" t="s">
        <v>59</v>
      </c>
      <c r="M1946" s="1" t="s">
        <v>105</v>
      </c>
      <c r="N1946" s="1">
        <v>0.59</v>
      </c>
      <c r="O1946" s="1" t="s">
        <v>33</v>
      </c>
      <c r="P1946" s="1" t="s">
        <v>34</v>
      </c>
      <c r="Q1946" s="1" t="s">
        <v>35</v>
      </c>
      <c r="R1946" s="1" t="s">
        <v>3019</v>
      </c>
      <c r="S1946" s="1">
        <v>99163</v>
      </c>
      <c r="T1946" s="3">
        <v>42123</v>
      </c>
      <c r="U1946" s="3">
        <v>42124</v>
      </c>
      <c r="V1946" s="1">
        <v>374.625</v>
      </c>
      <c r="W1946" s="1">
        <v>7</v>
      </c>
      <c r="X1946" s="1">
        <v>710.36</v>
      </c>
      <c r="Y1946" s="4">
        <v>87908</v>
      </c>
    </row>
    <row r="1947" spans="1:25" ht="12.75" customHeight="1" x14ac:dyDescent="0.25">
      <c r="A1947" s="1">
        <v>19635</v>
      </c>
      <c r="B1947" s="1" t="s">
        <v>47</v>
      </c>
      <c r="C1947" s="1">
        <v>0.08</v>
      </c>
      <c r="D1947" s="1">
        <v>4.4800000000000004</v>
      </c>
      <c r="E1947" s="1">
        <v>2.5</v>
      </c>
      <c r="F1947" s="1">
        <v>3393</v>
      </c>
      <c r="G1947" s="1" t="s">
        <v>3018</v>
      </c>
      <c r="H1947" s="1" t="s">
        <v>49</v>
      </c>
      <c r="I1947" s="1" t="s">
        <v>114</v>
      </c>
      <c r="J1947" s="1" t="s">
        <v>29</v>
      </c>
      <c r="K1947" s="1" t="s">
        <v>69</v>
      </c>
      <c r="L1947" s="1" t="s">
        <v>59</v>
      </c>
      <c r="M1947" s="1" t="s">
        <v>1130</v>
      </c>
      <c r="N1947" s="1">
        <v>0.37</v>
      </c>
      <c r="O1947" s="1" t="s">
        <v>33</v>
      </c>
      <c r="P1947" s="1" t="s">
        <v>34</v>
      </c>
      <c r="Q1947" s="1" t="s">
        <v>35</v>
      </c>
      <c r="R1947" s="1" t="s">
        <v>3019</v>
      </c>
      <c r="S1947" s="1">
        <v>99163</v>
      </c>
      <c r="T1947" s="3">
        <v>42049</v>
      </c>
      <c r="U1947" s="3">
        <v>42050</v>
      </c>
      <c r="V1947" s="1">
        <v>-3.2448000000000001</v>
      </c>
      <c r="W1947" s="1">
        <v>19</v>
      </c>
      <c r="X1947" s="1">
        <v>80.2</v>
      </c>
      <c r="Y1947" s="4">
        <v>87909</v>
      </c>
    </row>
    <row r="1948" spans="1:25" ht="12.75" customHeight="1" x14ac:dyDescent="0.25">
      <c r="A1948" s="1">
        <v>20624</v>
      </c>
      <c r="B1948" s="1" t="s">
        <v>106</v>
      </c>
      <c r="C1948" s="1">
        <v>0</v>
      </c>
      <c r="D1948" s="1">
        <v>1270.99</v>
      </c>
      <c r="E1948" s="1">
        <v>19.989999999999998</v>
      </c>
      <c r="F1948" s="1">
        <v>3397</v>
      </c>
      <c r="G1948" s="1" t="s">
        <v>3020</v>
      </c>
      <c r="H1948" s="1" t="s">
        <v>49</v>
      </c>
      <c r="I1948" s="1" t="s">
        <v>58</v>
      </c>
      <c r="J1948" s="1" t="s">
        <v>29</v>
      </c>
      <c r="K1948" s="1" t="s">
        <v>109</v>
      </c>
      <c r="L1948" s="1" t="s">
        <v>59</v>
      </c>
      <c r="M1948" s="1" t="s">
        <v>631</v>
      </c>
      <c r="N1948" s="1">
        <v>0.35</v>
      </c>
      <c r="O1948" s="1" t="s">
        <v>33</v>
      </c>
      <c r="P1948" s="1" t="s">
        <v>61</v>
      </c>
      <c r="Q1948" s="1" t="s">
        <v>178</v>
      </c>
      <c r="R1948" s="1" t="s">
        <v>1359</v>
      </c>
      <c r="S1948" s="1">
        <v>61832</v>
      </c>
      <c r="T1948" s="3">
        <v>42162</v>
      </c>
      <c r="U1948" s="3">
        <v>42164</v>
      </c>
      <c r="V1948" s="1">
        <v>6384.4388999999992</v>
      </c>
      <c r="W1948" s="1">
        <v>7</v>
      </c>
      <c r="X1948" s="1">
        <v>9252.81</v>
      </c>
      <c r="Y1948" s="4">
        <v>87535</v>
      </c>
    </row>
    <row r="1949" spans="1:25" ht="12.75" customHeight="1" x14ac:dyDescent="0.25">
      <c r="A1949" s="1">
        <v>19842</v>
      </c>
      <c r="B1949" s="1" t="s">
        <v>25</v>
      </c>
      <c r="C1949" s="1">
        <v>0.01</v>
      </c>
      <c r="D1949" s="1">
        <v>10.9</v>
      </c>
      <c r="E1949" s="1">
        <v>7.46</v>
      </c>
      <c r="F1949" s="1">
        <v>3397</v>
      </c>
      <c r="G1949" s="1" t="s">
        <v>3020</v>
      </c>
      <c r="H1949" s="1" t="s">
        <v>49</v>
      </c>
      <c r="I1949" s="1" t="s">
        <v>58</v>
      </c>
      <c r="J1949" s="1" t="s">
        <v>29</v>
      </c>
      <c r="K1949" s="1" t="s">
        <v>141</v>
      </c>
      <c r="L1949" s="1" t="s">
        <v>59</v>
      </c>
      <c r="M1949" s="1" t="s">
        <v>3021</v>
      </c>
      <c r="N1949" s="1">
        <v>0.59</v>
      </c>
      <c r="O1949" s="1" t="s">
        <v>33</v>
      </c>
      <c r="P1949" s="1" t="s">
        <v>61</v>
      </c>
      <c r="Q1949" s="1" t="s">
        <v>178</v>
      </c>
      <c r="R1949" s="1" t="s">
        <v>1359</v>
      </c>
      <c r="S1949" s="1">
        <v>61832</v>
      </c>
      <c r="T1949" s="3">
        <v>42074</v>
      </c>
      <c r="U1949" s="3">
        <v>42075</v>
      </c>
      <c r="V1949" s="1">
        <v>-116.76</v>
      </c>
      <c r="W1949" s="1">
        <v>18</v>
      </c>
      <c r="X1949" s="1">
        <v>207.31</v>
      </c>
      <c r="Y1949" s="4">
        <v>87536</v>
      </c>
    </row>
    <row r="1950" spans="1:25" ht="12.75" customHeight="1" x14ac:dyDescent="0.25">
      <c r="A1950" s="1">
        <v>19843</v>
      </c>
      <c r="B1950" s="1" t="s">
        <v>25</v>
      </c>
      <c r="C1950" s="1">
        <v>0.1</v>
      </c>
      <c r="D1950" s="1">
        <v>7.99</v>
      </c>
      <c r="E1950" s="1">
        <v>5.03</v>
      </c>
      <c r="F1950" s="1">
        <v>3397</v>
      </c>
      <c r="G1950" s="1" t="s">
        <v>3020</v>
      </c>
      <c r="H1950" s="1" t="s">
        <v>49</v>
      </c>
      <c r="I1950" s="1" t="s">
        <v>58</v>
      </c>
      <c r="J1950" s="1" t="s">
        <v>77</v>
      </c>
      <c r="K1950" s="1" t="s">
        <v>78</v>
      </c>
      <c r="L1950" s="1" t="s">
        <v>86</v>
      </c>
      <c r="M1950" s="1" t="s">
        <v>430</v>
      </c>
      <c r="N1950" s="1">
        <v>0.6</v>
      </c>
      <c r="O1950" s="1" t="s">
        <v>33</v>
      </c>
      <c r="P1950" s="1" t="s">
        <v>61</v>
      </c>
      <c r="Q1950" s="1" t="s">
        <v>178</v>
      </c>
      <c r="R1950" s="1" t="s">
        <v>1359</v>
      </c>
      <c r="S1950" s="1">
        <v>61832</v>
      </c>
      <c r="T1950" s="3">
        <v>42074</v>
      </c>
      <c r="U1950" s="3">
        <v>42075</v>
      </c>
      <c r="V1950" s="1">
        <v>-160.952</v>
      </c>
      <c r="W1950" s="1">
        <v>22</v>
      </c>
      <c r="X1950" s="1">
        <v>143.12</v>
      </c>
      <c r="Y1950" s="4">
        <v>87536</v>
      </c>
    </row>
    <row r="1951" spans="1:25" ht="12.75" customHeight="1" x14ac:dyDescent="0.25">
      <c r="A1951" s="1">
        <v>26208</v>
      </c>
      <c r="B1951" s="1" t="s">
        <v>37</v>
      </c>
      <c r="C1951" s="1">
        <v>0.08</v>
      </c>
      <c r="D1951" s="1">
        <v>11.97</v>
      </c>
      <c r="E1951" s="1">
        <v>5.81</v>
      </c>
      <c r="F1951" s="1">
        <v>3399</v>
      </c>
      <c r="G1951" s="1" t="s">
        <v>3022</v>
      </c>
      <c r="H1951" s="1" t="s">
        <v>49</v>
      </c>
      <c r="I1951" s="1" t="s">
        <v>58</v>
      </c>
      <c r="J1951" s="1" t="s">
        <v>29</v>
      </c>
      <c r="K1951" s="1" t="s">
        <v>30</v>
      </c>
      <c r="L1951" s="1" t="s">
        <v>51</v>
      </c>
      <c r="M1951" s="1" t="s">
        <v>3011</v>
      </c>
      <c r="N1951" s="1">
        <v>0.6</v>
      </c>
      <c r="O1951" s="1" t="s">
        <v>33</v>
      </c>
      <c r="P1951" s="1" t="s">
        <v>61</v>
      </c>
      <c r="Q1951" s="1" t="s">
        <v>178</v>
      </c>
      <c r="R1951" s="1" t="s">
        <v>1522</v>
      </c>
      <c r="S1951" s="1">
        <v>60016</v>
      </c>
      <c r="T1951" s="3">
        <v>42092</v>
      </c>
      <c r="U1951" s="3">
        <v>42094</v>
      </c>
      <c r="V1951" s="1">
        <v>-41.87</v>
      </c>
      <c r="W1951" s="1">
        <v>5</v>
      </c>
      <c r="X1951" s="1">
        <v>59.98</v>
      </c>
      <c r="Y1951" s="4">
        <v>87534</v>
      </c>
    </row>
    <row r="1952" spans="1:25" ht="12.75" customHeight="1" x14ac:dyDescent="0.25">
      <c r="A1952" s="1">
        <v>24911</v>
      </c>
      <c r="B1952" s="1" t="s">
        <v>56</v>
      </c>
      <c r="C1952" s="1">
        <v>0.1</v>
      </c>
      <c r="D1952" s="1">
        <v>9.3800000000000008</v>
      </c>
      <c r="E1952" s="1">
        <v>4.93</v>
      </c>
      <c r="F1952" s="1">
        <v>3400</v>
      </c>
      <c r="G1952" s="1" t="s">
        <v>3023</v>
      </c>
      <c r="H1952" s="1" t="s">
        <v>27</v>
      </c>
      <c r="I1952" s="1" t="s">
        <v>58</v>
      </c>
      <c r="J1952" s="1" t="s">
        <v>41</v>
      </c>
      <c r="K1952" s="1" t="s">
        <v>50</v>
      </c>
      <c r="L1952" s="1" t="s">
        <v>59</v>
      </c>
      <c r="M1952" s="1" t="s">
        <v>3024</v>
      </c>
      <c r="N1952" s="1">
        <v>0.56999999999999995</v>
      </c>
      <c r="O1952" s="1" t="s">
        <v>33</v>
      </c>
      <c r="P1952" s="1" t="s">
        <v>53</v>
      </c>
      <c r="Q1952" s="1" t="s">
        <v>648</v>
      </c>
      <c r="R1952" s="1" t="s">
        <v>3025</v>
      </c>
      <c r="S1952" s="1">
        <v>26554</v>
      </c>
      <c r="T1952" s="3">
        <v>42098</v>
      </c>
      <c r="U1952" s="3">
        <v>42098</v>
      </c>
      <c r="V1952" s="1">
        <v>-24.7104</v>
      </c>
      <c r="W1952" s="1">
        <v>15</v>
      </c>
      <c r="X1952" s="1">
        <v>135.78</v>
      </c>
      <c r="Y1952" s="4">
        <v>87537</v>
      </c>
    </row>
    <row r="1953" spans="1:25" ht="12.75" customHeight="1" x14ac:dyDescent="0.25">
      <c r="A1953" s="1">
        <v>25914</v>
      </c>
      <c r="B1953" s="1" t="s">
        <v>25</v>
      </c>
      <c r="C1953" s="1">
        <v>0.1</v>
      </c>
      <c r="D1953" s="1">
        <v>105.98</v>
      </c>
      <c r="E1953" s="1">
        <v>13.99</v>
      </c>
      <c r="F1953" s="1">
        <v>3403</v>
      </c>
      <c r="G1953" s="1" t="s">
        <v>3026</v>
      </c>
      <c r="H1953" s="1" t="s">
        <v>27</v>
      </c>
      <c r="I1953" s="1" t="s">
        <v>114</v>
      </c>
      <c r="J1953" s="1" t="s">
        <v>41</v>
      </c>
      <c r="K1953" s="1" t="s">
        <v>50</v>
      </c>
      <c r="L1953" s="1" t="s">
        <v>86</v>
      </c>
      <c r="M1953" s="1" t="s">
        <v>3027</v>
      </c>
      <c r="N1953" s="1">
        <v>0.65</v>
      </c>
      <c r="O1953" s="1" t="s">
        <v>33</v>
      </c>
      <c r="P1953" s="1" t="s">
        <v>34</v>
      </c>
      <c r="Q1953" s="1" t="s">
        <v>2226</v>
      </c>
      <c r="R1953" s="1" t="s">
        <v>3028</v>
      </c>
      <c r="S1953" s="1">
        <v>82001</v>
      </c>
      <c r="T1953" s="3">
        <v>42043</v>
      </c>
      <c r="U1953" s="3">
        <v>42046</v>
      </c>
      <c r="V1953" s="1">
        <v>349.48499999999996</v>
      </c>
      <c r="W1953" s="1">
        <v>5</v>
      </c>
      <c r="X1953" s="1">
        <v>506.5</v>
      </c>
      <c r="Y1953" s="4">
        <v>87530</v>
      </c>
    </row>
  </sheetData>
  <pageMargins left="0.7" right="0.7" top="0.75" bottom="0.75" header="0.3" footer="0.3"/>
  <pageSetup paperSize="9" orientation="portrait" horizontalDpi="429496729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9" tint="0.59999389629810485"/>
  </sheetPr>
  <dimension ref="A1:B5"/>
  <sheetViews>
    <sheetView workbookViewId="0">
      <selection activeCell="E19" sqref="E19"/>
    </sheetView>
  </sheetViews>
  <sheetFormatPr defaultRowHeight="15" x14ac:dyDescent="0.25"/>
  <cols>
    <col min="1" max="1" width="10.85546875" customWidth="1"/>
    <col min="2" max="2" width="12" customWidth="1"/>
  </cols>
  <sheetData>
    <row r="1" spans="1:2" x14ac:dyDescent="0.25">
      <c r="A1" s="5" t="s">
        <v>15</v>
      </c>
      <c r="B1" s="5" t="s">
        <v>3029</v>
      </c>
    </row>
    <row r="2" spans="1:2" x14ac:dyDescent="0.25">
      <c r="A2" s="1" t="s">
        <v>61</v>
      </c>
      <c r="B2" s="1" t="s">
        <v>3030</v>
      </c>
    </row>
    <row r="3" spans="1:2" x14ac:dyDescent="0.25">
      <c r="A3" s="1" t="s">
        <v>53</v>
      </c>
      <c r="B3" s="1" t="s">
        <v>3031</v>
      </c>
    </row>
    <row r="4" spans="1:2" x14ac:dyDescent="0.25">
      <c r="A4" s="1" t="s">
        <v>136</v>
      </c>
      <c r="B4" s="1" t="s">
        <v>3032</v>
      </c>
    </row>
    <row r="5" spans="1:2" x14ac:dyDescent="0.25">
      <c r="A5" s="1" t="s">
        <v>34</v>
      </c>
      <c r="B5" s="1" t="s">
        <v>3033</v>
      </c>
    </row>
  </sheetData>
  <phoneticPr fontId="2" type="noConversion"/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F11"/>
  <sheetViews>
    <sheetView showGridLines="0" topLeftCell="B1" zoomScaleNormal="100" workbookViewId="0">
      <selection activeCell="M16" sqref="M16"/>
    </sheetView>
  </sheetViews>
  <sheetFormatPr defaultRowHeight="15" x14ac:dyDescent="0.25"/>
  <cols>
    <col min="5" max="5" width="13.42578125" bestFit="1" customWidth="1"/>
    <col min="6" max="6" width="9.7109375" customWidth="1"/>
    <col min="7" max="7" width="5.140625" customWidth="1"/>
    <col min="8" max="8" width="5.7109375" customWidth="1"/>
    <col min="9" max="9" width="8.85546875" customWidth="1"/>
    <col min="10" max="10" width="12" customWidth="1"/>
    <col min="11" max="11" width="12.28515625" customWidth="1"/>
    <col min="12" max="12" width="5.7109375" customWidth="1"/>
    <col min="13" max="13" width="8.5703125" customWidth="1"/>
    <col min="14" max="14" width="17.140625" bestFit="1" customWidth="1"/>
    <col min="15" max="15" width="13.42578125" bestFit="1" customWidth="1"/>
    <col min="16" max="16" width="5.140625" customWidth="1"/>
    <col min="17" max="17" width="5.7109375" customWidth="1"/>
    <col min="18" max="18" width="8.5703125" customWidth="1"/>
    <col min="19" max="19" width="17.140625" bestFit="1" customWidth="1"/>
    <col min="20" max="20" width="13.42578125" bestFit="1" customWidth="1"/>
    <col min="21" max="21" width="5.7109375" customWidth="1"/>
    <col min="22" max="22" width="17.140625" bestFit="1" customWidth="1"/>
    <col min="23" max="23" width="13.42578125" bestFit="1" customWidth="1"/>
    <col min="24" max="24" width="5.140625" customWidth="1"/>
    <col min="25" max="25" width="5.7109375" customWidth="1"/>
    <col min="26" max="26" width="8.5703125" customWidth="1"/>
    <col min="27" max="27" width="17.140625" bestFit="1" customWidth="1"/>
    <col min="28" max="28" width="13.42578125" bestFit="1" customWidth="1"/>
    <col min="29" max="29" width="5.140625" customWidth="1"/>
    <col min="30" max="30" width="5.7109375" customWidth="1"/>
    <col min="31" max="31" width="8.5703125" customWidth="1"/>
    <col min="32" max="32" width="17.140625" bestFit="1" customWidth="1"/>
    <col min="33" max="33" width="13.42578125" bestFit="1" customWidth="1"/>
    <col min="34" max="34" width="5.140625" customWidth="1"/>
    <col min="35" max="35" width="5.7109375" customWidth="1"/>
    <col min="36" max="36" width="8.5703125" customWidth="1"/>
    <col min="37" max="37" width="17.140625" bestFit="1" customWidth="1"/>
    <col min="38" max="38" width="13.42578125" bestFit="1" customWidth="1"/>
    <col min="39" max="39" width="5.140625" customWidth="1"/>
    <col min="40" max="40" width="8.5703125" customWidth="1"/>
    <col min="41" max="41" width="17.140625" bestFit="1" customWidth="1"/>
    <col min="42" max="42" width="13.42578125" bestFit="1" customWidth="1"/>
    <col min="43" max="43" width="5.7109375" customWidth="1"/>
    <col min="44" max="44" width="8.5703125" customWidth="1"/>
    <col min="45" max="45" width="17.140625" bestFit="1" customWidth="1"/>
    <col min="46" max="46" width="13.42578125" bestFit="1" customWidth="1"/>
    <col min="47" max="47" width="5.140625" customWidth="1"/>
    <col min="48" max="48" width="5.7109375" customWidth="1"/>
    <col min="49" max="49" width="8.5703125" customWidth="1"/>
    <col min="50" max="50" width="17.140625" bestFit="1" customWidth="1"/>
    <col min="51" max="51" width="13.42578125" bestFit="1" customWidth="1"/>
    <col min="52" max="52" width="5.140625" customWidth="1"/>
    <col min="53" max="53" width="5.7109375" customWidth="1"/>
    <col min="54" max="54" width="8.5703125" customWidth="1"/>
    <col min="55" max="55" width="17.140625" bestFit="1" customWidth="1"/>
    <col min="56" max="56" width="13.42578125" bestFit="1" customWidth="1"/>
    <col min="57" max="57" width="5.140625" customWidth="1"/>
    <col min="58" max="58" width="5.7109375" customWidth="1"/>
    <col min="59" max="59" width="17.140625" bestFit="1" customWidth="1"/>
    <col min="60" max="60" width="13.42578125" bestFit="1" customWidth="1"/>
    <col min="61" max="61" width="5.140625" customWidth="1"/>
    <col min="62" max="62" width="5.7109375" customWidth="1"/>
    <col min="63" max="63" width="8.5703125" customWidth="1"/>
    <col min="64" max="64" width="17.140625" bestFit="1" customWidth="1"/>
    <col min="65" max="65" width="13.42578125" bestFit="1" customWidth="1"/>
    <col min="66" max="66" width="8.5703125" customWidth="1"/>
    <col min="67" max="67" width="17.140625" bestFit="1" customWidth="1"/>
    <col min="68" max="68" width="13.42578125" bestFit="1" customWidth="1"/>
    <col min="69" max="69" width="8.5703125" customWidth="1"/>
    <col min="70" max="70" width="17.140625" bestFit="1" customWidth="1"/>
    <col min="71" max="71" width="13.42578125" bestFit="1" customWidth="1"/>
    <col min="72" max="72" width="5.140625" customWidth="1"/>
    <col min="73" max="73" width="5.7109375" customWidth="1"/>
    <col min="74" max="74" width="8.5703125" customWidth="1"/>
    <col min="75" max="75" width="17.140625" bestFit="1" customWidth="1"/>
    <col min="76" max="76" width="13.42578125" bestFit="1" customWidth="1"/>
    <col min="77" max="77" width="5.140625" customWidth="1"/>
    <col min="78" max="78" width="5.7109375" customWidth="1"/>
    <col min="79" max="79" width="8.5703125" customWidth="1"/>
    <col min="80" max="80" width="17.140625" bestFit="1" customWidth="1"/>
    <col min="81" max="81" width="13.42578125" bestFit="1" customWidth="1"/>
    <col min="82" max="82" width="5.7109375" customWidth="1"/>
    <col min="83" max="83" width="17.140625" bestFit="1" customWidth="1"/>
    <col min="84" max="84" width="13.42578125" bestFit="1" customWidth="1"/>
    <col min="85" max="85" width="5.140625" customWidth="1"/>
    <col min="86" max="86" width="5.7109375" customWidth="1"/>
    <col min="87" max="87" width="8.5703125" customWidth="1"/>
    <col min="88" max="88" width="17.140625" bestFit="1" customWidth="1"/>
    <col min="89" max="89" width="13.42578125" bestFit="1" customWidth="1"/>
    <col min="90" max="90" width="5.7109375" customWidth="1"/>
    <col min="91" max="91" width="8.5703125" customWidth="1"/>
    <col min="92" max="92" width="17.140625" bestFit="1" customWidth="1"/>
    <col min="93" max="93" width="13.42578125" bestFit="1" customWidth="1"/>
    <col min="94" max="94" width="5.140625" customWidth="1"/>
    <col min="95" max="95" width="5.7109375" customWidth="1"/>
    <col min="96" max="96" width="8.5703125" customWidth="1"/>
    <col min="97" max="97" width="17.140625" bestFit="1" customWidth="1"/>
    <col min="98" max="98" width="13.42578125" bestFit="1" customWidth="1"/>
    <col min="99" max="99" width="5.140625" customWidth="1"/>
    <col min="100" max="100" width="5.7109375" customWidth="1"/>
    <col min="101" max="101" width="8.5703125" customWidth="1"/>
    <col min="102" max="102" width="17.140625" bestFit="1" customWidth="1"/>
    <col min="103" max="103" width="13.42578125" bestFit="1" customWidth="1"/>
    <col min="104" max="104" width="5.140625" customWidth="1"/>
    <col min="105" max="105" width="8.5703125" customWidth="1"/>
    <col min="106" max="106" width="17.140625" bestFit="1" customWidth="1"/>
    <col min="107" max="107" width="13.42578125" bestFit="1" customWidth="1"/>
    <col min="108" max="108" width="5.140625" customWidth="1"/>
    <col min="109" max="109" width="5.7109375" customWidth="1"/>
    <col min="110" max="110" width="8.5703125" customWidth="1"/>
    <col min="111" max="111" width="17.140625" bestFit="1" customWidth="1"/>
    <col min="112" max="112" width="13.42578125" bestFit="1" customWidth="1"/>
    <col min="113" max="113" width="5.140625" customWidth="1"/>
    <col min="114" max="114" width="5.7109375" customWidth="1"/>
    <col min="115" max="115" width="8.5703125" customWidth="1"/>
    <col min="116" max="116" width="17.140625" bestFit="1" customWidth="1"/>
    <col min="117" max="117" width="13.42578125" bestFit="1" customWidth="1"/>
    <col min="118" max="118" width="5.7109375" customWidth="1"/>
    <col min="119" max="119" width="8.5703125" customWidth="1"/>
    <col min="120" max="120" width="17.140625" bestFit="1" customWidth="1"/>
    <col min="121" max="121" width="13.42578125" bestFit="1" customWidth="1"/>
    <col min="122" max="122" width="5.140625" customWidth="1"/>
    <col min="123" max="123" width="5.7109375" customWidth="1"/>
    <col min="124" max="124" width="17.140625" bestFit="1" customWidth="1"/>
    <col min="125" max="125" width="13.42578125" bestFit="1" customWidth="1"/>
    <col min="126" max="126" width="5.140625" customWidth="1"/>
    <col min="127" max="127" width="8.5703125" customWidth="1"/>
    <col min="128" max="128" width="17.140625" bestFit="1" customWidth="1"/>
    <col min="129" max="129" width="13.42578125" bestFit="1" customWidth="1"/>
    <col min="130" max="130" width="5.140625" customWidth="1"/>
    <col min="131" max="131" width="5.7109375" customWidth="1"/>
    <col min="132" max="132" width="8.5703125" customWidth="1"/>
    <col min="133" max="133" width="17.140625" bestFit="1" customWidth="1"/>
    <col min="134" max="134" width="13.42578125" bestFit="1" customWidth="1"/>
    <col min="135" max="135" width="5.140625" customWidth="1"/>
    <col min="136" max="136" width="5.7109375" customWidth="1"/>
    <col min="137" max="137" width="8.5703125" customWidth="1"/>
    <col min="138" max="138" width="17.140625" bestFit="1" customWidth="1"/>
    <col min="139" max="139" width="13.42578125" bestFit="1" customWidth="1"/>
    <col min="140" max="140" width="5.140625" customWidth="1"/>
    <col min="141" max="141" width="5.7109375" customWidth="1"/>
    <col min="142" max="142" width="8.5703125" customWidth="1"/>
    <col min="143" max="143" width="17.140625" bestFit="1" customWidth="1"/>
    <col min="144" max="144" width="13.42578125" bestFit="1" customWidth="1"/>
    <col min="145" max="145" width="8.5703125" customWidth="1"/>
    <col min="146" max="146" width="17.140625" bestFit="1" customWidth="1"/>
    <col min="147" max="147" width="13.42578125" bestFit="1" customWidth="1"/>
    <col min="148" max="148" width="5.140625" customWidth="1"/>
    <col min="149" max="149" width="5.7109375" customWidth="1"/>
    <col min="150" max="150" width="8.5703125" customWidth="1"/>
    <col min="151" max="151" width="17.140625" bestFit="1" customWidth="1"/>
    <col min="152" max="152" width="13.42578125" bestFit="1" customWidth="1"/>
    <col min="153" max="153" width="5.7109375" customWidth="1"/>
    <col min="154" max="154" width="17.140625" bestFit="1" customWidth="1"/>
    <col min="155" max="155" width="13.42578125" bestFit="1" customWidth="1"/>
    <col min="156" max="156" width="5.140625" customWidth="1"/>
    <col min="157" max="157" width="5.7109375" customWidth="1"/>
    <col min="158" max="158" width="8.5703125" customWidth="1"/>
    <col min="159" max="159" width="17.140625" bestFit="1" customWidth="1"/>
    <col min="160" max="160" width="13.42578125" bestFit="1" customWidth="1"/>
    <col min="161" max="161" width="5.140625" customWidth="1"/>
    <col min="162" max="162" width="5.7109375" customWidth="1"/>
    <col min="163" max="163" width="8.5703125" customWidth="1"/>
    <col min="164" max="164" width="17.140625" bestFit="1" customWidth="1"/>
    <col min="165" max="165" width="13.42578125" bestFit="1" customWidth="1"/>
    <col min="166" max="166" width="5.140625" customWidth="1"/>
    <col min="167" max="167" width="5.7109375" customWidth="1"/>
    <col min="168" max="168" width="8.5703125" customWidth="1"/>
    <col min="169" max="169" width="17.140625" bestFit="1" customWidth="1"/>
    <col min="170" max="170" width="13.42578125" bestFit="1" customWidth="1"/>
    <col min="171" max="171" width="8.5703125" customWidth="1"/>
    <col min="172" max="172" width="17.140625" bestFit="1" customWidth="1"/>
    <col min="173" max="173" width="13.42578125" bestFit="1" customWidth="1"/>
    <col min="174" max="174" width="5.140625" customWidth="1"/>
    <col min="175" max="175" width="5.7109375" customWidth="1"/>
    <col min="176" max="176" width="8.5703125" customWidth="1"/>
    <col min="177" max="177" width="17.140625" bestFit="1" customWidth="1"/>
    <col min="178" max="178" width="13.42578125" bestFit="1" customWidth="1"/>
    <col min="179" max="179" width="5.7109375" customWidth="1"/>
    <col min="180" max="180" width="8.5703125" customWidth="1"/>
    <col min="181" max="181" width="17.140625" bestFit="1" customWidth="1"/>
    <col min="182" max="182" width="13.42578125" bestFit="1" customWidth="1"/>
    <col min="183" max="183" width="5.140625" customWidth="1"/>
    <col min="184" max="184" width="5.7109375" customWidth="1"/>
    <col min="185" max="185" width="8.5703125" customWidth="1"/>
    <col min="186" max="186" width="17.140625" bestFit="1" customWidth="1"/>
    <col min="187" max="187" width="13.42578125" bestFit="1" customWidth="1"/>
    <col min="188" max="188" width="5.7109375" customWidth="1"/>
    <col min="189" max="189" width="8.5703125" customWidth="1"/>
    <col min="190" max="190" width="17.140625" bestFit="1" customWidth="1"/>
    <col min="191" max="191" width="13.42578125" bestFit="1" customWidth="1"/>
    <col min="192" max="192" width="5.7109375" customWidth="1"/>
    <col min="193" max="193" width="8.5703125" customWidth="1"/>
    <col min="194" max="194" width="17.140625" bestFit="1" customWidth="1"/>
    <col min="195" max="195" width="13.42578125" bestFit="1" customWidth="1"/>
    <col min="196" max="196" width="5.7109375" customWidth="1"/>
    <col min="197" max="197" width="8.5703125" customWidth="1"/>
    <col min="198" max="198" width="17.140625" bestFit="1" customWidth="1"/>
    <col min="199" max="199" width="13.42578125" bestFit="1" customWidth="1"/>
    <col min="200" max="200" width="5.140625" customWidth="1"/>
    <col min="201" max="201" width="5.7109375" customWidth="1"/>
    <col min="202" max="202" width="8.5703125" customWidth="1"/>
    <col min="203" max="203" width="17.140625" bestFit="1" customWidth="1"/>
    <col min="204" max="204" width="13.42578125" bestFit="1" customWidth="1"/>
    <col min="205" max="205" width="5.140625" customWidth="1"/>
    <col min="206" max="206" width="5.7109375" customWidth="1"/>
    <col min="207" max="207" width="8.5703125" customWidth="1"/>
    <col min="208" max="208" width="17.140625" bestFit="1" customWidth="1"/>
    <col min="209" max="209" width="13.42578125" bestFit="1" customWidth="1"/>
    <col min="210" max="210" width="8.5703125" customWidth="1"/>
    <col min="211" max="211" width="17.140625" bestFit="1" customWidth="1"/>
    <col min="212" max="212" width="13.42578125" bestFit="1" customWidth="1"/>
    <col min="213" max="213" width="5.140625" customWidth="1"/>
    <col min="214" max="214" width="5.7109375" customWidth="1"/>
    <col min="215" max="215" width="8.5703125" customWidth="1"/>
    <col min="216" max="216" width="17.140625" bestFit="1" customWidth="1"/>
    <col min="217" max="217" width="13.42578125" bestFit="1" customWidth="1"/>
    <col min="218" max="218" width="5.7109375" customWidth="1"/>
    <col min="219" max="219" width="17.140625" bestFit="1" customWidth="1"/>
    <col min="220" max="220" width="13.42578125" bestFit="1" customWidth="1"/>
    <col min="221" max="221" width="5.7109375" customWidth="1"/>
    <col min="222" max="222" width="17.140625" bestFit="1" customWidth="1"/>
    <col min="223" max="223" width="13.42578125" bestFit="1" customWidth="1"/>
    <col min="224" max="224" width="5.7109375" customWidth="1"/>
    <col min="225" max="225" width="8.5703125" customWidth="1"/>
    <col min="226" max="226" width="17.140625" bestFit="1" customWidth="1"/>
    <col min="227" max="227" width="13.42578125" bestFit="1" customWidth="1"/>
    <col min="228" max="228" width="5.140625" customWidth="1"/>
    <col min="229" max="229" width="5.7109375" customWidth="1"/>
    <col min="230" max="230" width="17.140625" bestFit="1" customWidth="1"/>
    <col min="231" max="231" width="13.42578125" bestFit="1" customWidth="1"/>
    <col min="232" max="232" width="5.140625" customWidth="1"/>
    <col min="233" max="233" width="5.7109375" customWidth="1"/>
    <col min="234" max="234" width="8.5703125" customWidth="1"/>
    <col min="235" max="235" width="17.140625" bestFit="1" customWidth="1"/>
    <col min="236" max="236" width="13.42578125" bestFit="1" customWidth="1"/>
    <col min="237" max="237" width="5.140625" customWidth="1"/>
    <col min="238" max="238" width="5.7109375" customWidth="1"/>
    <col min="239" max="239" width="8.5703125" customWidth="1"/>
    <col min="240" max="240" width="17.140625" bestFit="1" customWidth="1"/>
    <col min="241" max="241" width="13.42578125" bestFit="1" customWidth="1"/>
    <col min="242" max="242" width="5.140625" customWidth="1"/>
    <col min="243" max="243" width="5.7109375" customWidth="1"/>
    <col min="244" max="244" width="8.5703125" customWidth="1"/>
    <col min="245" max="245" width="17.140625" bestFit="1" customWidth="1"/>
    <col min="246" max="246" width="13.42578125" bestFit="1" customWidth="1"/>
    <col min="247" max="247" width="8.5703125" customWidth="1"/>
    <col min="248" max="248" width="17.140625" bestFit="1" customWidth="1"/>
    <col min="249" max="249" width="13.42578125" bestFit="1" customWidth="1"/>
    <col min="250" max="250" width="5.140625" customWidth="1"/>
    <col min="251" max="251" width="5.7109375" customWidth="1"/>
    <col min="252" max="252" width="8.5703125" customWidth="1"/>
    <col min="253" max="253" width="17.140625" bestFit="1" customWidth="1"/>
    <col min="254" max="254" width="13.42578125" bestFit="1" customWidth="1"/>
    <col min="255" max="255" width="5.140625" customWidth="1"/>
    <col min="256" max="256" width="5.7109375" customWidth="1"/>
    <col min="257" max="257" width="8.5703125" customWidth="1"/>
    <col min="258" max="258" width="17.140625" bestFit="1" customWidth="1"/>
    <col min="259" max="259" width="13.42578125" bestFit="1" customWidth="1"/>
    <col min="260" max="260" width="5.140625" customWidth="1"/>
    <col min="261" max="261" width="8.5703125" customWidth="1"/>
    <col min="262" max="262" width="17.140625" bestFit="1" customWidth="1"/>
    <col min="263" max="263" width="13.42578125" bestFit="1" customWidth="1"/>
    <col min="264" max="264" width="5.7109375" customWidth="1"/>
    <col min="265" max="265" width="17.140625" bestFit="1" customWidth="1"/>
    <col min="266" max="266" width="13.42578125" bestFit="1" customWidth="1"/>
    <col min="267" max="267" width="5.140625" customWidth="1"/>
    <col min="268" max="268" width="5.7109375" customWidth="1"/>
    <col min="269" max="269" width="8.5703125" customWidth="1"/>
    <col min="270" max="270" width="17.140625" bestFit="1" customWidth="1"/>
    <col min="271" max="271" width="13.42578125" bestFit="1" customWidth="1"/>
    <col min="272" max="272" width="5.140625" customWidth="1"/>
    <col min="273" max="273" width="8.5703125" customWidth="1"/>
    <col min="274" max="274" width="17.140625" bestFit="1" customWidth="1"/>
    <col min="275" max="275" width="13.42578125" bestFit="1" customWidth="1"/>
    <col min="276" max="276" width="5.140625" customWidth="1"/>
    <col min="277" max="277" width="5.7109375" customWidth="1"/>
    <col min="278" max="278" width="8.5703125" customWidth="1"/>
    <col min="279" max="279" width="17.140625" bestFit="1" customWidth="1"/>
    <col min="280" max="280" width="13.42578125" bestFit="1" customWidth="1"/>
    <col min="281" max="281" width="5.7109375" customWidth="1"/>
    <col min="282" max="282" width="8.5703125" customWidth="1"/>
    <col min="283" max="283" width="17.140625" bestFit="1" customWidth="1"/>
    <col min="284" max="284" width="13.42578125" bestFit="1" customWidth="1"/>
    <col min="285" max="285" width="5.140625" customWidth="1"/>
    <col min="286" max="286" width="5.7109375" customWidth="1"/>
    <col min="287" max="287" width="17.140625" bestFit="1" customWidth="1"/>
    <col min="288" max="288" width="13.42578125" bestFit="1" customWidth="1"/>
    <col min="289" max="289" width="5.140625" customWidth="1"/>
    <col min="290" max="290" width="5.7109375" customWidth="1"/>
    <col min="291" max="291" width="8.5703125" customWidth="1"/>
    <col min="292" max="292" width="17.140625" bestFit="1" customWidth="1"/>
    <col min="293" max="293" width="13.42578125" bestFit="1" customWidth="1"/>
    <col min="294" max="294" width="5.140625" customWidth="1"/>
    <col min="295" max="295" width="8.5703125" customWidth="1"/>
    <col min="296" max="296" width="17.140625" bestFit="1" customWidth="1"/>
    <col min="297" max="297" width="13.42578125" bestFit="1" customWidth="1"/>
    <col min="298" max="298" width="5.140625" customWidth="1"/>
    <col min="299" max="299" width="5.7109375" customWidth="1"/>
    <col min="300" max="300" width="8.5703125" customWidth="1"/>
    <col min="301" max="301" width="17.140625" bestFit="1" customWidth="1"/>
    <col min="302" max="302" width="13.42578125" bestFit="1" customWidth="1"/>
    <col min="303" max="303" width="8.5703125" customWidth="1"/>
    <col min="304" max="304" width="17.140625" bestFit="1" customWidth="1"/>
    <col min="305" max="305" width="13.42578125" bestFit="1" customWidth="1"/>
    <col min="306" max="306" width="5.7109375" customWidth="1"/>
    <col min="307" max="307" width="17.140625" bestFit="1" customWidth="1"/>
    <col min="308" max="308" width="13.42578125" bestFit="1" customWidth="1"/>
    <col min="309" max="309" width="5.7109375" customWidth="1"/>
    <col min="310" max="310" width="8.5703125" customWidth="1"/>
    <col min="311" max="311" width="17.140625" bestFit="1" customWidth="1"/>
    <col min="312" max="312" width="13.42578125" bestFit="1" customWidth="1"/>
    <col min="313" max="313" width="5.7109375" customWidth="1"/>
    <col min="314" max="314" width="8.5703125" customWidth="1"/>
    <col min="315" max="315" width="17.140625" bestFit="1" customWidth="1"/>
    <col min="316" max="316" width="13.42578125" bestFit="1" customWidth="1"/>
    <col min="317" max="317" width="5.140625" customWidth="1"/>
    <col min="318" max="318" width="5.7109375" customWidth="1"/>
    <col min="319" max="319" width="17.140625" bestFit="1" customWidth="1"/>
    <col min="320" max="320" width="13.42578125" bestFit="1" customWidth="1"/>
    <col min="321" max="321" width="5.140625" customWidth="1"/>
    <col min="322" max="322" width="5.7109375" customWidth="1"/>
    <col min="323" max="323" width="17.140625" bestFit="1" customWidth="1"/>
    <col min="324" max="324" width="13.42578125" bestFit="1" customWidth="1"/>
    <col min="325" max="325" width="5.140625" customWidth="1"/>
    <col min="326" max="326" width="5.7109375" customWidth="1"/>
    <col min="327" max="327" width="17.140625" bestFit="1" customWidth="1"/>
    <col min="328" max="328" width="13.42578125" bestFit="1" customWidth="1"/>
    <col min="329" max="329" width="8.5703125" customWidth="1"/>
    <col min="330" max="330" width="17.140625" bestFit="1" customWidth="1"/>
    <col min="331" max="331" width="13.42578125" bestFit="1" customWidth="1"/>
    <col min="332" max="332" width="5.140625" customWidth="1"/>
    <col min="333" max="333" width="5.7109375" customWidth="1"/>
    <col min="334" max="334" width="8.5703125" customWidth="1"/>
    <col min="335" max="335" width="17.140625" bestFit="1" customWidth="1"/>
    <col min="336" max="336" width="13.42578125" bestFit="1" customWidth="1"/>
    <col min="337" max="337" width="5.140625" customWidth="1"/>
    <col min="338" max="338" width="5.7109375" customWidth="1"/>
    <col min="339" max="339" width="8.5703125" customWidth="1"/>
    <col min="340" max="340" width="17.140625" bestFit="1" customWidth="1"/>
    <col min="341" max="341" width="13.42578125" bestFit="1" customWidth="1"/>
    <col min="342" max="342" width="5.140625" customWidth="1"/>
    <col min="343" max="343" width="5.7109375" customWidth="1"/>
    <col min="344" max="344" width="8.5703125" customWidth="1"/>
    <col min="345" max="345" width="17.140625" bestFit="1" customWidth="1"/>
    <col min="346" max="346" width="13.42578125" bestFit="1" customWidth="1"/>
    <col min="347" max="347" width="5.140625" customWidth="1"/>
    <col min="348" max="348" width="5.7109375" customWidth="1"/>
    <col min="349" max="349" width="8.5703125" customWidth="1"/>
    <col min="350" max="350" width="17.140625" bestFit="1" customWidth="1"/>
    <col min="351" max="351" width="13.42578125" bestFit="1" customWidth="1"/>
    <col min="352" max="352" width="17.140625" bestFit="1" customWidth="1"/>
    <col min="353" max="353" width="13.42578125" bestFit="1" customWidth="1"/>
    <col min="354" max="354" width="5.7109375" customWidth="1"/>
    <col min="355" max="355" width="8.5703125" customWidth="1"/>
    <col min="356" max="356" width="17.140625" bestFit="1" customWidth="1"/>
    <col min="357" max="357" width="13.42578125" bestFit="1" customWidth="1"/>
    <col min="358" max="358" width="5.140625" customWidth="1"/>
    <col min="359" max="359" width="5.7109375" customWidth="1"/>
    <col min="360" max="360" width="8.5703125" customWidth="1"/>
    <col min="361" max="361" width="17.140625" bestFit="1" customWidth="1"/>
    <col min="362" max="362" width="13.42578125" bestFit="1" customWidth="1"/>
    <col min="363" max="363" width="5.140625" customWidth="1"/>
    <col min="364" max="364" width="5.7109375" customWidth="1"/>
    <col min="365" max="365" width="8.5703125" customWidth="1"/>
    <col min="366" max="366" width="17.140625" bestFit="1" customWidth="1"/>
    <col min="367" max="367" width="13.42578125" bestFit="1" customWidth="1"/>
    <col min="368" max="368" width="5.140625" customWidth="1"/>
    <col min="369" max="369" width="5.7109375" customWidth="1"/>
    <col min="370" max="370" width="8.5703125" customWidth="1"/>
    <col min="371" max="371" width="17.140625" bestFit="1" customWidth="1"/>
    <col min="372" max="372" width="13.42578125" bestFit="1" customWidth="1"/>
    <col min="373" max="373" width="5.140625" customWidth="1"/>
    <col min="374" max="374" width="8.5703125" customWidth="1"/>
    <col min="375" max="375" width="17.140625" bestFit="1" customWidth="1"/>
    <col min="376" max="376" width="13.42578125" bestFit="1" customWidth="1"/>
    <col min="377" max="377" width="5.140625" customWidth="1"/>
    <col min="378" max="378" width="5.7109375" customWidth="1"/>
    <col min="379" max="379" width="8.5703125" customWidth="1"/>
    <col min="380" max="380" width="17.140625" bestFit="1" customWidth="1"/>
    <col min="381" max="381" width="13.42578125" bestFit="1" customWidth="1"/>
    <col min="382" max="382" width="5.140625" customWidth="1"/>
    <col min="383" max="383" width="8.5703125" customWidth="1"/>
    <col min="384" max="384" width="17.140625" bestFit="1" customWidth="1"/>
    <col min="385" max="385" width="13.42578125" bestFit="1" customWidth="1"/>
    <col min="386" max="386" width="5.7109375" customWidth="1"/>
    <col min="387" max="387" width="8.5703125" customWidth="1"/>
    <col min="388" max="388" width="17.140625" bestFit="1" customWidth="1"/>
    <col min="389" max="389" width="13.42578125" bestFit="1" customWidth="1"/>
    <col min="390" max="390" width="5.140625" customWidth="1"/>
    <col min="391" max="391" width="5.7109375" customWidth="1"/>
    <col min="392" max="392" width="17.140625" bestFit="1" customWidth="1"/>
    <col min="393" max="393" width="13.42578125" bestFit="1" customWidth="1"/>
    <col min="394" max="394" width="5.140625" customWidth="1"/>
    <col min="395" max="395" width="8.5703125" customWidth="1"/>
    <col min="396" max="396" width="17.140625" bestFit="1" customWidth="1"/>
    <col min="397" max="397" width="13.42578125" bestFit="1" customWidth="1"/>
    <col min="398" max="398" width="5.140625" customWidth="1"/>
    <col min="399" max="399" width="5.7109375" customWidth="1"/>
    <col min="400" max="400" width="8.5703125" customWidth="1"/>
    <col min="401" max="401" width="17.140625" bestFit="1" customWidth="1"/>
    <col min="402" max="402" width="13.42578125" bestFit="1" customWidth="1"/>
    <col min="403" max="403" width="5.7109375" customWidth="1"/>
    <col min="404" max="404" width="8.5703125" customWidth="1"/>
    <col min="405" max="405" width="17.140625" bestFit="1" customWidth="1"/>
    <col min="406" max="406" width="13.42578125" bestFit="1" customWidth="1"/>
    <col min="407" max="407" width="5.7109375" customWidth="1"/>
    <col min="408" max="408" width="8.5703125" customWidth="1"/>
    <col min="409" max="409" width="17.140625" bestFit="1" customWidth="1"/>
    <col min="410" max="410" width="13.42578125" bestFit="1" customWidth="1"/>
    <col min="411" max="411" width="5.7109375" customWidth="1"/>
    <col min="412" max="412" width="8.5703125" customWidth="1"/>
    <col min="413" max="413" width="17.140625" bestFit="1" customWidth="1"/>
    <col min="414" max="414" width="13.42578125" bestFit="1" customWidth="1"/>
    <col min="415" max="415" width="5.140625" customWidth="1"/>
    <col min="416" max="416" width="5.7109375" customWidth="1"/>
    <col min="417" max="417" width="8.5703125" customWidth="1"/>
    <col min="418" max="418" width="17.140625" bestFit="1" customWidth="1"/>
    <col min="419" max="419" width="13.42578125" bestFit="1" customWidth="1"/>
    <col min="420" max="420" width="8.5703125" customWidth="1"/>
    <col min="421" max="421" width="17.140625" bestFit="1" customWidth="1"/>
    <col min="422" max="422" width="13.42578125" bestFit="1" customWidth="1"/>
    <col min="423" max="423" width="5.140625" customWidth="1"/>
    <col min="424" max="424" width="8.5703125" customWidth="1"/>
    <col min="425" max="425" width="17.140625" bestFit="1" customWidth="1"/>
    <col min="426" max="426" width="13.42578125" bestFit="1" customWidth="1"/>
    <col min="427" max="427" width="5.140625" customWidth="1"/>
    <col min="428" max="428" width="5.7109375" customWidth="1"/>
    <col min="429" max="429" width="8.5703125" customWidth="1"/>
    <col min="430" max="430" width="17.140625" bestFit="1" customWidth="1"/>
    <col min="431" max="431" width="13.42578125" bestFit="1" customWidth="1"/>
    <col min="432" max="432" width="5.140625" customWidth="1"/>
    <col min="433" max="433" width="5.7109375" customWidth="1"/>
    <col min="434" max="434" width="8.5703125" customWidth="1"/>
    <col min="435" max="435" width="17.140625" bestFit="1" customWidth="1"/>
    <col min="436" max="436" width="13.42578125" bestFit="1" customWidth="1"/>
    <col min="437" max="437" width="5.140625" customWidth="1"/>
    <col min="438" max="438" width="5.7109375" customWidth="1"/>
    <col min="439" max="439" width="8.5703125" customWidth="1"/>
    <col min="440" max="440" width="17.140625" bestFit="1" customWidth="1"/>
    <col min="441" max="441" width="13.42578125" bestFit="1" customWidth="1"/>
    <col min="442" max="442" width="5.7109375" customWidth="1"/>
    <col min="443" max="443" width="17.140625" bestFit="1" customWidth="1"/>
    <col min="444" max="444" width="13.42578125" bestFit="1" customWidth="1"/>
    <col min="445" max="445" width="5.7109375" customWidth="1"/>
    <col min="446" max="446" width="8.5703125" customWidth="1"/>
    <col min="447" max="447" width="17.140625" bestFit="1" customWidth="1"/>
    <col min="448" max="448" width="13.42578125" bestFit="1" customWidth="1"/>
    <col min="449" max="449" width="5.140625" customWidth="1"/>
    <col min="450" max="450" width="5.7109375" customWidth="1"/>
    <col min="451" max="451" width="8.5703125" customWidth="1"/>
    <col min="452" max="452" width="17.140625" bestFit="1" customWidth="1"/>
    <col min="453" max="453" width="13.42578125" bestFit="1" customWidth="1"/>
    <col min="454" max="454" width="5.7109375" customWidth="1"/>
    <col min="455" max="455" width="17.140625" bestFit="1" customWidth="1"/>
    <col min="456" max="456" width="13.42578125" bestFit="1" customWidth="1"/>
    <col min="457" max="457" width="5.140625" customWidth="1"/>
    <col min="458" max="458" width="5.7109375" customWidth="1"/>
    <col min="459" max="459" width="17.140625" bestFit="1" customWidth="1"/>
    <col min="460" max="460" width="13.42578125" bestFit="1" customWidth="1"/>
    <col min="461" max="461" width="5.7109375" customWidth="1"/>
    <col min="462" max="462" width="8.5703125" customWidth="1"/>
    <col min="463" max="463" width="17.140625" bestFit="1" customWidth="1"/>
    <col min="464" max="464" width="13.42578125" bestFit="1" customWidth="1"/>
    <col min="465" max="465" width="8.5703125" customWidth="1"/>
    <col min="466" max="466" width="17.140625" bestFit="1" customWidth="1"/>
    <col min="467" max="467" width="13.42578125" bestFit="1" customWidth="1"/>
    <col min="468" max="468" width="5.7109375" customWidth="1"/>
    <col min="469" max="469" width="8.5703125" customWidth="1"/>
    <col min="470" max="470" width="17.140625" bestFit="1" customWidth="1"/>
    <col min="471" max="471" width="13.42578125" bestFit="1" customWidth="1"/>
    <col min="472" max="472" width="5.140625" customWidth="1"/>
    <col min="473" max="473" width="5.7109375" customWidth="1"/>
    <col min="474" max="474" width="8.5703125" customWidth="1"/>
    <col min="475" max="475" width="17.140625" bestFit="1" customWidth="1"/>
    <col min="476" max="476" width="13.42578125" bestFit="1" customWidth="1"/>
    <col min="477" max="477" width="5.140625" customWidth="1"/>
    <col min="478" max="478" width="5.7109375" customWidth="1"/>
    <col min="479" max="479" width="8.5703125" customWidth="1"/>
    <col min="480" max="480" width="17.140625" bestFit="1" customWidth="1"/>
    <col min="481" max="481" width="13.42578125" bestFit="1" customWidth="1"/>
    <col min="482" max="482" width="8.5703125" customWidth="1"/>
    <col min="483" max="483" width="17.140625" bestFit="1" customWidth="1"/>
    <col min="484" max="484" width="13.42578125" bestFit="1" customWidth="1"/>
    <col min="485" max="485" width="5.140625" customWidth="1"/>
    <col min="486" max="486" width="5.7109375" customWidth="1"/>
    <col min="487" max="487" width="8.5703125" customWidth="1"/>
    <col min="488" max="488" width="17.140625" bestFit="1" customWidth="1"/>
    <col min="489" max="489" width="13.42578125" bestFit="1" customWidth="1"/>
    <col min="490" max="490" width="8.5703125" customWidth="1"/>
    <col min="491" max="491" width="17.140625" bestFit="1" customWidth="1"/>
    <col min="492" max="492" width="13.42578125" bestFit="1" customWidth="1"/>
    <col min="493" max="493" width="5.140625" customWidth="1"/>
    <col min="494" max="494" width="5.7109375" customWidth="1"/>
    <col min="495" max="495" width="17.140625" bestFit="1" customWidth="1"/>
    <col min="496" max="496" width="13.42578125" bestFit="1" customWidth="1"/>
    <col min="497" max="497" width="5.140625" customWidth="1"/>
    <col min="498" max="498" width="5.7109375" customWidth="1"/>
    <col min="499" max="499" width="8.5703125" customWidth="1"/>
    <col min="500" max="500" width="17.140625" bestFit="1" customWidth="1"/>
    <col min="501" max="501" width="13.42578125" bestFit="1" customWidth="1"/>
    <col min="502" max="502" width="5.140625" customWidth="1"/>
    <col min="503" max="503" width="5.7109375" customWidth="1"/>
    <col min="504" max="504" width="8.5703125" customWidth="1"/>
    <col min="505" max="505" width="17.140625" bestFit="1" customWidth="1"/>
    <col min="506" max="506" width="13.42578125" bestFit="1" customWidth="1"/>
    <col min="507" max="507" width="5.140625" customWidth="1"/>
    <col min="508" max="508" width="5.7109375" customWidth="1"/>
    <col min="509" max="509" width="8.5703125" customWidth="1"/>
    <col min="510" max="510" width="17.140625" bestFit="1" customWidth="1"/>
    <col min="511" max="511" width="13.42578125" bestFit="1" customWidth="1"/>
    <col min="512" max="512" width="5.140625" customWidth="1"/>
    <col min="513" max="513" width="5.7109375" customWidth="1"/>
    <col min="514" max="514" width="8.5703125" customWidth="1"/>
    <col min="515" max="515" width="17.140625" bestFit="1" customWidth="1"/>
    <col min="516" max="516" width="13.42578125" bestFit="1" customWidth="1"/>
    <col min="517" max="517" width="5.140625" customWidth="1"/>
    <col min="518" max="518" width="5.7109375" customWidth="1"/>
    <col min="519" max="519" width="8.5703125" customWidth="1"/>
    <col min="520" max="520" width="17.140625" bestFit="1" customWidth="1"/>
    <col min="521" max="521" width="13.42578125" bestFit="1" customWidth="1"/>
    <col min="522" max="522" width="5.140625" customWidth="1"/>
    <col min="523" max="523" width="8.5703125" customWidth="1"/>
    <col min="524" max="524" width="17.140625" bestFit="1" customWidth="1"/>
    <col min="525" max="525" width="13.42578125" bestFit="1" customWidth="1"/>
    <col min="526" max="526" width="5.7109375" customWidth="1"/>
    <col min="527" max="527" width="8.5703125" customWidth="1"/>
    <col min="528" max="528" width="17.140625" bestFit="1" customWidth="1"/>
    <col min="529" max="529" width="13.42578125" bestFit="1" customWidth="1"/>
    <col min="530" max="530" width="5.140625" customWidth="1"/>
    <col min="531" max="531" width="5.7109375" customWidth="1"/>
    <col min="532" max="532" width="8.5703125" customWidth="1"/>
    <col min="533" max="533" width="17.140625" bestFit="1" customWidth="1"/>
    <col min="534" max="534" width="13.42578125" bestFit="1" customWidth="1"/>
    <col min="535" max="535" width="5.140625" customWidth="1"/>
    <col min="536" max="536" width="5.7109375" customWidth="1"/>
    <col min="537" max="537" width="8.5703125" customWidth="1"/>
    <col min="538" max="538" width="17.140625" bestFit="1" customWidth="1"/>
    <col min="539" max="539" width="13.42578125" bestFit="1" customWidth="1"/>
    <col min="540" max="540" width="5.7109375" customWidth="1"/>
    <col min="541" max="541" width="17.140625" bestFit="1" customWidth="1"/>
    <col min="542" max="542" width="13.42578125" bestFit="1" customWidth="1"/>
    <col min="543" max="543" width="5.140625" customWidth="1"/>
    <col min="544" max="544" width="5.7109375" customWidth="1"/>
    <col min="545" max="545" width="17.140625" bestFit="1" customWidth="1"/>
    <col min="546" max="546" width="13.42578125" bestFit="1" customWidth="1"/>
    <col min="547" max="547" width="5.140625" customWidth="1"/>
    <col min="548" max="548" width="5.7109375" customWidth="1"/>
    <col min="549" max="549" width="8.5703125" customWidth="1"/>
    <col min="550" max="550" width="17.140625" bestFit="1" customWidth="1"/>
    <col min="551" max="551" width="13.42578125" bestFit="1" customWidth="1"/>
    <col min="552" max="552" width="5.140625" customWidth="1"/>
    <col min="553" max="553" width="5.7109375" customWidth="1"/>
    <col min="554" max="554" width="8.5703125" customWidth="1"/>
    <col min="555" max="555" width="17.140625" bestFit="1" customWidth="1"/>
    <col min="556" max="556" width="13.42578125" bestFit="1" customWidth="1"/>
    <col min="557" max="557" width="5.140625" customWidth="1"/>
    <col min="558" max="558" width="5.7109375" customWidth="1"/>
    <col min="559" max="559" width="17.140625" bestFit="1" customWidth="1"/>
    <col min="560" max="560" width="13.42578125" bestFit="1" customWidth="1"/>
    <col min="561" max="561" width="5.140625" customWidth="1"/>
    <col min="562" max="562" width="8.5703125" customWidth="1"/>
    <col min="563" max="563" width="17.140625" bestFit="1" customWidth="1"/>
    <col min="564" max="564" width="13.42578125" bestFit="1" customWidth="1"/>
    <col min="565" max="565" width="5.140625" customWidth="1"/>
    <col min="566" max="566" width="8.5703125" customWidth="1"/>
    <col min="567" max="567" width="17.140625" bestFit="1" customWidth="1"/>
    <col min="568" max="568" width="13.42578125" bestFit="1" customWidth="1"/>
    <col min="569" max="569" width="5.7109375" customWidth="1"/>
    <col min="570" max="570" width="8.5703125" customWidth="1"/>
    <col min="571" max="571" width="17.140625" bestFit="1" customWidth="1"/>
    <col min="572" max="572" width="13.42578125" bestFit="1" customWidth="1"/>
    <col min="573" max="573" width="5.7109375" customWidth="1"/>
    <col min="574" max="574" width="17.140625" bestFit="1" customWidth="1"/>
    <col min="575" max="575" width="13.42578125" bestFit="1" customWidth="1"/>
    <col min="576" max="576" width="5.140625" customWidth="1"/>
    <col min="577" max="577" width="5.7109375" customWidth="1"/>
    <col min="578" max="578" width="17.140625" bestFit="1" customWidth="1"/>
    <col min="579" max="579" width="13.42578125" bestFit="1" customWidth="1"/>
    <col min="580" max="580" width="5.7109375" customWidth="1"/>
    <col min="581" max="581" width="8.5703125" customWidth="1"/>
    <col min="582" max="582" width="17.140625" bestFit="1" customWidth="1"/>
    <col min="583" max="583" width="13.42578125" bestFit="1" customWidth="1"/>
    <col min="584" max="584" width="5.140625" customWidth="1"/>
    <col min="585" max="585" width="5.7109375" customWidth="1"/>
    <col min="586" max="586" width="8.5703125" customWidth="1"/>
    <col min="587" max="587" width="17.140625" bestFit="1" customWidth="1"/>
    <col min="588" max="588" width="13.42578125" bestFit="1" customWidth="1"/>
    <col min="589" max="589" width="5.140625" customWidth="1"/>
    <col min="590" max="590" width="17.140625" bestFit="1" customWidth="1"/>
    <col min="591" max="591" width="13.42578125" bestFit="1" customWidth="1"/>
    <col min="592" max="592" width="5.140625" customWidth="1"/>
    <col min="593" max="593" width="8.5703125" customWidth="1"/>
    <col min="594" max="594" width="17.140625" bestFit="1" customWidth="1"/>
    <col min="595" max="595" width="13.42578125" bestFit="1" customWidth="1"/>
    <col min="596" max="596" width="5.140625" customWidth="1"/>
    <col min="597" max="597" width="5.7109375" customWidth="1"/>
    <col min="598" max="598" width="8.5703125" customWidth="1"/>
    <col min="599" max="599" width="17.140625" bestFit="1" customWidth="1"/>
    <col min="600" max="600" width="13.42578125" bestFit="1" customWidth="1"/>
    <col min="601" max="601" width="5.140625" customWidth="1"/>
    <col min="602" max="602" width="5.7109375" customWidth="1"/>
    <col min="603" max="603" width="8.5703125" customWidth="1"/>
    <col min="604" max="604" width="17.140625" bestFit="1" customWidth="1"/>
    <col min="605" max="605" width="13.42578125" bestFit="1" customWidth="1"/>
    <col min="606" max="606" width="5.7109375" customWidth="1"/>
    <col min="607" max="607" width="8.5703125" customWidth="1"/>
    <col min="608" max="608" width="17.140625" bestFit="1" customWidth="1"/>
    <col min="609" max="609" width="13.42578125" bestFit="1" customWidth="1"/>
    <col min="610" max="610" width="5.140625" customWidth="1"/>
    <col min="611" max="611" width="8.5703125" customWidth="1"/>
    <col min="612" max="612" width="17.140625" bestFit="1" customWidth="1"/>
    <col min="613" max="613" width="13.42578125" bestFit="1" customWidth="1"/>
    <col min="614" max="614" width="5.7109375" customWidth="1"/>
    <col min="615" max="615" width="8.5703125" customWidth="1"/>
    <col min="616" max="616" width="17.140625" bestFit="1" customWidth="1"/>
    <col min="617" max="617" width="13.42578125" bestFit="1" customWidth="1"/>
    <col min="618" max="618" width="8.5703125" customWidth="1"/>
    <col min="619" max="619" width="17.140625" bestFit="1" customWidth="1"/>
    <col min="620" max="620" width="13.42578125" bestFit="1" customWidth="1"/>
    <col min="621" max="621" width="5.140625" customWidth="1"/>
    <col min="622" max="622" width="5.7109375" customWidth="1"/>
    <col min="623" max="623" width="8.5703125" customWidth="1"/>
    <col min="624" max="624" width="17.140625" bestFit="1" customWidth="1"/>
    <col min="625" max="625" width="13.42578125" bestFit="1" customWidth="1"/>
    <col min="626" max="626" width="5.140625" customWidth="1"/>
    <col min="627" max="627" width="5.7109375" customWidth="1"/>
    <col min="628" max="628" width="8.5703125" customWidth="1"/>
    <col min="629" max="629" width="17.140625" bestFit="1" customWidth="1"/>
    <col min="630" max="630" width="13.42578125" bestFit="1" customWidth="1"/>
    <col min="631" max="631" width="5.7109375" customWidth="1"/>
    <col min="632" max="632" width="8.5703125" customWidth="1"/>
    <col min="633" max="633" width="17.140625" bestFit="1" customWidth="1"/>
    <col min="634" max="634" width="13.42578125" bestFit="1" customWidth="1"/>
    <col min="635" max="635" width="5.140625" customWidth="1"/>
    <col min="636" max="636" width="8.5703125" customWidth="1"/>
    <col min="637" max="637" width="17.140625" bestFit="1" customWidth="1"/>
    <col min="638" max="638" width="13.42578125" bestFit="1" customWidth="1"/>
    <col min="639" max="639" width="5.140625" customWidth="1"/>
    <col min="640" max="640" width="5.7109375" customWidth="1"/>
    <col min="641" max="641" width="17.140625" bestFit="1" customWidth="1"/>
    <col min="642" max="642" width="13.42578125" bestFit="1" customWidth="1"/>
    <col min="643" max="643" width="5.140625" customWidth="1"/>
    <col min="644" max="644" width="5.7109375" customWidth="1"/>
    <col min="645" max="645" width="17.140625" bestFit="1" customWidth="1"/>
    <col min="646" max="646" width="13.42578125" bestFit="1" customWidth="1"/>
    <col min="647" max="647" width="5.140625" customWidth="1"/>
    <col min="648" max="648" width="5.7109375" customWidth="1"/>
    <col min="649" max="649" width="8.5703125" customWidth="1"/>
    <col min="650" max="650" width="17.140625" bestFit="1" customWidth="1"/>
    <col min="651" max="651" width="13.42578125" bestFit="1" customWidth="1"/>
    <col min="652" max="652" width="8.5703125" customWidth="1"/>
    <col min="653" max="653" width="17.140625" bestFit="1" customWidth="1"/>
    <col min="654" max="654" width="13.42578125" bestFit="1" customWidth="1"/>
    <col min="655" max="655" width="5.140625" customWidth="1"/>
    <col min="656" max="656" width="8.5703125" customWidth="1"/>
    <col min="657" max="657" width="17.140625" bestFit="1" customWidth="1"/>
    <col min="658" max="658" width="13.42578125" bestFit="1" customWidth="1"/>
    <col min="659" max="659" width="5.140625" customWidth="1"/>
    <col min="660" max="660" width="5.7109375" customWidth="1"/>
    <col min="661" max="661" width="8.5703125" customWidth="1"/>
    <col min="662" max="662" width="17.140625" bestFit="1" customWidth="1"/>
    <col min="663" max="663" width="13.42578125" bestFit="1" customWidth="1"/>
    <col min="664" max="664" width="5.140625" customWidth="1"/>
    <col min="665" max="665" width="5.7109375" customWidth="1"/>
    <col min="666" max="666" width="17.140625" bestFit="1" customWidth="1"/>
    <col min="667" max="667" width="13.42578125" bestFit="1" customWidth="1"/>
    <col min="668" max="668" width="5.140625" customWidth="1"/>
    <col min="669" max="669" width="5.7109375" customWidth="1"/>
    <col min="670" max="670" width="17.140625" bestFit="1" customWidth="1"/>
    <col min="671" max="671" width="13.42578125" bestFit="1" customWidth="1"/>
    <col min="672" max="672" width="5.140625" customWidth="1"/>
    <col min="673" max="673" width="5.7109375" customWidth="1"/>
    <col min="674" max="674" width="8.5703125" customWidth="1"/>
    <col min="675" max="675" width="17.140625" bestFit="1" customWidth="1"/>
    <col min="676" max="676" width="13.42578125" bestFit="1" customWidth="1"/>
    <col min="677" max="677" width="5.140625" customWidth="1"/>
    <col min="678" max="678" width="5.7109375" customWidth="1"/>
    <col min="679" max="679" width="8.5703125" customWidth="1"/>
    <col min="680" max="680" width="17.140625" bestFit="1" customWidth="1"/>
    <col min="681" max="681" width="13.42578125" bestFit="1" customWidth="1"/>
    <col min="682" max="682" width="5.7109375" customWidth="1"/>
    <col min="683" max="683" width="8.5703125" customWidth="1"/>
    <col min="684" max="684" width="17.140625" bestFit="1" customWidth="1"/>
    <col min="685" max="685" width="13.42578125" bestFit="1" customWidth="1"/>
    <col min="686" max="686" width="5.140625" customWidth="1"/>
    <col min="687" max="687" width="8.5703125" customWidth="1"/>
    <col min="688" max="688" width="17.140625" bestFit="1" customWidth="1"/>
    <col min="689" max="689" width="13.42578125" bestFit="1" customWidth="1"/>
    <col min="690" max="690" width="5.140625" customWidth="1"/>
    <col min="691" max="691" width="8.5703125" customWidth="1"/>
    <col min="692" max="692" width="17.140625" bestFit="1" customWidth="1"/>
    <col min="693" max="693" width="13.42578125" bestFit="1" customWidth="1"/>
    <col min="694" max="694" width="8.5703125" customWidth="1"/>
    <col min="695" max="695" width="17.140625" bestFit="1" customWidth="1"/>
    <col min="696" max="696" width="13.42578125" bestFit="1" customWidth="1"/>
    <col min="697" max="697" width="5.140625" customWidth="1"/>
    <col min="698" max="698" width="5.7109375" customWidth="1"/>
    <col min="699" max="699" width="8.5703125" customWidth="1"/>
    <col min="700" max="700" width="17.140625" bestFit="1" customWidth="1"/>
    <col min="701" max="701" width="13.42578125" bestFit="1" customWidth="1"/>
    <col min="702" max="702" width="5.7109375" customWidth="1"/>
    <col min="703" max="703" width="8.5703125" customWidth="1"/>
    <col min="704" max="704" width="17.140625" bestFit="1" customWidth="1"/>
    <col min="705" max="705" width="13.42578125" bestFit="1" customWidth="1"/>
    <col min="706" max="706" width="5.140625" customWidth="1"/>
    <col min="707" max="707" width="5.7109375" customWidth="1"/>
    <col min="708" max="708" width="17.140625" bestFit="1" customWidth="1"/>
    <col min="709" max="709" width="13.42578125" bestFit="1" customWidth="1"/>
    <col min="710" max="710" width="5.140625" customWidth="1"/>
    <col min="711" max="711" width="5.7109375" customWidth="1"/>
    <col min="712" max="712" width="8.5703125" customWidth="1"/>
    <col min="713" max="713" width="17.140625" bestFit="1" customWidth="1"/>
    <col min="714" max="714" width="13.42578125" bestFit="1" customWidth="1"/>
    <col min="715" max="715" width="5.140625" customWidth="1"/>
    <col min="716" max="716" width="5.7109375" customWidth="1"/>
    <col min="717" max="717" width="8.5703125" customWidth="1"/>
    <col min="718" max="718" width="17.140625" bestFit="1" customWidth="1"/>
    <col min="719" max="719" width="13.42578125" bestFit="1" customWidth="1"/>
    <col min="720" max="720" width="5.7109375" customWidth="1"/>
    <col min="721" max="721" width="8.5703125" customWidth="1"/>
    <col min="722" max="722" width="17.140625" bestFit="1" customWidth="1"/>
    <col min="723" max="723" width="13.42578125" bestFit="1" customWidth="1"/>
    <col min="724" max="724" width="5.140625" customWidth="1"/>
    <col min="725" max="725" width="5.7109375" customWidth="1"/>
    <col min="726" max="726" width="8.5703125" customWidth="1"/>
    <col min="727" max="727" width="17.140625" bestFit="1" customWidth="1"/>
    <col min="728" max="728" width="13.42578125" bestFit="1" customWidth="1"/>
    <col min="729" max="729" width="5.7109375" customWidth="1"/>
    <col min="730" max="730" width="8.5703125" customWidth="1"/>
    <col min="731" max="731" width="17.140625" bestFit="1" customWidth="1"/>
    <col min="732" max="732" width="13.42578125" bestFit="1" customWidth="1"/>
    <col min="733" max="733" width="5.140625" customWidth="1"/>
    <col min="734" max="734" width="5.7109375" customWidth="1"/>
    <col min="735" max="735" width="8.5703125" customWidth="1"/>
    <col min="736" max="736" width="17.140625" bestFit="1" customWidth="1"/>
    <col min="737" max="737" width="13.42578125" bestFit="1" customWidth="1"/>
    <col min="738" max="738" width="5.140625" customWidth="1"/>
    <col min="739" max="739" width="5.7109375" customWidth="1"/>
    <col min="740" max="740" width="8.5703125" customWidth="1"/>
    <col min="741" max="741" width="17.140625" bestFit="1" customWidth="1"/>
    <col min="742" max="742" width="13.42578125" bestFit="1" customWidth="1"/>
    <col min="743" max="743" width="17.140625" bestFit="1" customWidth="1"/>
    <col min="744" max="744" width="13.42578125" bestFit="1" customWidth="1"/>
    <col min="745" max="745" width="5.7109375" customWidth="1"/>
    <col min="746" max="746" width="8.5703125" customWidth="1"/>
    <col min="747" max="747" width="17.140625" bestFit="1" customWidth="1"/>
    <col min="748" max="748" width="13.42578125" bestFit="1" customWidth="1"/>
    <col min="749" max="749" width="5.7109375" customWidth="1"/>
    <col min="750" max="750" width="8.5703125" customWidth="1"/>
    <col min="751" max="751" width="17.140625" bestFit="1" customWidth="1"/>
    <col min="752" max="752" width="13.42578125" bestFit="1" customWidth="1"/>
    <col min="753" max="753" width="5.140625" customWidth="1"/>
    <col min="754" max="754" width="5.7109375" customWidth="1"/>
    <col min="755" max="755" width="17.140625" bestFit="1" customWidth="1"/>
    <col min="756" max="756" width="13.42578125" bestFit="1" customWidth="1"/>
    <col min="757" max="757" width="5.7109375" customWidth="1"/>
    <col min="758" max="758" width="8.5703125" customWidth="1"/>
    <col min="759" max="759" width="17.140625" bestFit="1" customWidth="1"/>
    <col min="760" max="760" width="13.42578125" bestFit="1" customWidth="1"/>
    <col min="761" max="761" width="5.140625" customWidth="1"/>
    <col min="762" max="762" width="5.7109375" customWidth="1"/>
    <col min="763" max="763" width="8.5703125" customWidth="1"/>
    <col min="764" max="764" width="17.140625" bestFit="1" customWidth="1"/>
    <col min="765" max="765" width="13.42578125" bestFit="1" customWidth="1"/>
    <col min="766" max="766" width="5.7109375" customWidth="1"/>
    <col min="767" max="767" width="17.140625" bestFit="1" customWidth="1"/>
    <col min="768" max="768" width="13.42578125" bestFit="1" customWidth="1"/>
  </cols>
  <sheetData>
    <row r="5" spans="5:6" x14ac:dyDescent="0.25">
      <c r="E5" t="s">
        <v>3051</v>
      </c>
    </row>
    <row r="6" spans="5:6" x14ac:dyDescent="0.25">
      <c r="E6" s="86" t="s">
        <v>3045</v>
      </c>
      <c r="F6" s="79" t="s">
        <v>3034</v>
      </c>
    </row>
    <row r="7" spans="5:6" x14ac:dyDescent="0.25">
      <c r="E7" s="84" t="s">
        <v>3030</v>
      </c>
      <c r="F7" s="80">
        <v>448284.7</v>
      </c>
    </row>
    <row r="8" spans="5:6" x14ac:dyDescent="0.25">
      <c r="E8" s="84" t="s">
        <v>3031</v>
      </c>
      <c r="F8" s="80">
        <v>592171.49</v>
      </c>
    </row>
    <row r="9" spans="5:6" x14ac:dyDescent="0.25">
      <c r="E9" s="84" t="s">
        <v>3032</v>
      </c>
      <c r="F9" s="80">
        <v>357105.12</v>
      </c>
    </row>
    <row r="10" spans="5:6" x14ac:dyDescent="0.25">
      <c r="E10" s="84" t="s">
        <v>3033</v>
      </c>
      <c r="F10" s="80">
        <v>526776.56999999995</v>
      </c>
    </row>
    <row r="11" spans="5:6" x14ac:dyDescent="0.25">
      <c r="E11" s="84" t="s">
        <v>3036</v>
      </c>
      <c r="F11" s="80">
        <v>1924337.88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5"/>
  <sheetViews>
    <sheetView workbookViewId="0">
      <selection activeCell="C5" sqref="C5"/>
    </sheetView>
  </sheetViews>
  <sheetFormatPr defaultRowHeight="15" x14ac:dyDescent="0.25"/>
  <cols>
    <col min="3" max="3" width="10.28515625" bestFit="1" customWidth="1"/>
    <col min="4" max="4" width="10.5703125" bestFit="1" customWidth="1"/>
    <col min="5" max="5" width="14.140625" bestFit="1" customWidth="1"/>
  </cols>
  <sheetData>
    <row r="4" spans="3:5" x14ac:dyDescent="0.25">
      <c r="C4" s="81" t="s">
        <v>3034</v>
      </c>
      <c r="D4" s="81" t="s">
        <v>3037</v>
      </c>
      <c r="E4" s="81" t="s">
        <v>3038</v>
      </c>
    </row>
    <row r="5" spans="3:5" x14ac:dyDescent="0.25">
      <c r="C5" s="80">
        <v>1924337.88</v>
      </c>
      <c r="D5" s="80">
        <v>224077.61183714992</v>
      </c>
      <c r="E5" s="82">
        <v>1409.7713406593405</v>
      </c>
    </row>
  </sheetData>
  <pageMargins left="0.7" right="0.7" top="0.75" bottom="0.75" header="0.3" footer="0.3"/>
  <pageSetup paperSize="9" orientation="portrait"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1"/>
  <sheetViews>
    <sheetView workbookViewId="0">
      <selection activeCell="B3" sqref="B3"/>
    </sheetView>
  </sheetViews>
  <sheetFormatPr defaultRowHeight="15" x14ac:dyDescent="0.25"/>
  <cols>
    <col min="2" max="2" width="20.140625" customWidth="1"/>
    <col min="3" max="3" width="8.7109375" customWidth="1"/>
    <col min="4" max="4" width="9.7109375" bestFit="1" customWidth="1"/>
  </cols>
  <sheetData>
    <row r="3" spans="2:4" x14ac:dyDescent="0.25">
      <c r="B3" t="s">
        <v>4242</v>
      </c>
    </row>
    <row r="4" spans="2:4" x14ac:dyDescent="0.25">
      <c r="B4" s="85" t="s">
        <v>3035</v>
      </c>
      <c r="C4" s="19" t="s">
        <v>3034</v>
      </c>
      <c r="D4" s="19" t="s">
        <v>3060</v>
      </c>
    </row>
    <row r="5" spans="2:4" x14ac:dyDescent="0.25">
      <c r="B5" s="84" t="s">
        <v>3039</v>
      </c>
      <c r="C5" s="83">
        <v>274766.92</v>
      </c>
      <c r="D5" s="83">
        <v>274766.92</v>
      </c>
    </row>
    <row r="6" spans="2:4" x14ac:dyDescent="0.25">
      <c r="B6" s="84" t="s">
        <v>3040</v>
      </c>
      <c r="C6" s="83">
        <v>326101.46999999997</v>
      </c>
      <c r="D6" s="83">
        <v>326101.46999999997</v>
      </c>
    </row>
    <row r="7" spans="2:4" x14ac:dyDescent="0.25">
      <c r="B7" s="84" t="s">
        <v>3041</v>
      </c>
      <c r="C7" s="83">
        <v>271696.67</v>
      </c>
      <c r="D7" s="83">
        <v>271696.67</v>
      </c>
    </row>
    <row r="8" spans="2:4" x14ac:dyDescent="0.25">
      <c r="B8" s="84" t="s">
        <v>3042</v>
      </c>
      <c r="C8" s="83">
        <v>389831.95</v>
      </c>
      <c r="D8" s="83">
        <v>389831.95</v>
      </c>
    </row>
    <row r="9" spans="2:4" x14ac:dyDescent="0.25">
      <c r="B9" s="84" t="s">
        <v>3043</v>
      </c>
      <c r="C9" s="83">
        <v>306572.07</v>
      </c>
      <c r="D9" s="83">
        <v>306572.07</v>
      </c>
    </row>
    <row r="10" spans="2:4" x14ac:dyDescent="0.25">
      <c r="B10" s="84" t="s">
        <v>3044</v>
      </c>
      <c r="C10" s="83">
        <v>355368.8</v>
      </c>
      <c r="D10" s="83">
        <v>355368.8</v>
      </c>
    </row>
    <row r="11" spans="2:4" x14ac:dyDescent="0.25">
      <c r="B11" s="1"/>
      <c r="C11" s="1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E1135"/>
  <sheetViews>
    <sheetView topLeftCell="A4" workbookViewId="0">
      <selection activeCell="P10" sqref="P10"/>
    </sheetView>
  </sheetViews>
  <sheetFormatPr defaultRowHeight="15" x14ac:dyDescent="0.25"/>
  <cols>
    <col min="2" max="2" width="27.7109375" bestFit="1" customWidth="1"/>
    <col min="3" max="3" width="8.7109375" customWidth="1"/>
  </cols>
  <sheetData>
    <row r="4" spans="2:3" x14ac:dyDescent="0.25">
      <c r="B4" s="7" t="s">
        <v>3035</v>
      </c>
      <c r="C4" t="s">
        <v>3034</v>
      </c>
    </row>
    <row r="5" spans="2:3" x14ac:dyDescent="0.25">
      <c r="B5" s="8" t="s">
        <v>1634</v>
      </c>
      <c r="C5" s="6">
        <v>710.16</v>
      </c>
    </row>
    <row r="6" spans="2:3" x14ac:dyDescent="0.25">
      <c r="B6" s="8" t="s">
        <v>1419</v>
      </c>
      <c r="C6" s="6">
        <v>18.34</v>
      </c>
    </row>
    <row r="7" spans="2:3" x14ac:dyDescent="0.25">
      <c r="B7" s="8" t="s">
        <v>626</v>
      </c>
      <c r="C7" s="6">
        <v>3598.26</v>
      </c>
    </row>
    <row r="8" spans="2:3" x14ac:dyDescent="0.25">
      <c r="B8" s="8" t="s">
        <v>3017</v>
      </c>
      <c r="C8" s="6">
        <v>894.64</v>
      </c>
    </row>
    <row r="9" spans="2:3" x14ac:dyDescent="0.25">
      <c r="B9" s="8" t="s">
        <v>831</v>
      </c>
      <c r="C9" s="6">
        <v>1638.5</v>
      </c>
    </row>
    <row r="10" spans="2:3" x14ac:dyDescent="0.25">
      <c r="B10" s="8" t="s">
        <v>1395</v>
      </c>
      <c r="C10" s="6">
        <v>48.3</v>
      </c>
    </row>
    <row r="11" spans="2:3" x14ac:dyDescent="0.25">
      <c r="B11" s="8" t="s">
        <v>796</v>
      </c>
      <c r="C11" s="6">
        <v>485.01</v>
      </c>
    </row>
    <row r="12" spans="2:3" x14ac:dyDescent="0.25">
      <c r="B12" s="8" t="s">
        <v>1055</v>
      </c>
      <c r="C12" s="6">
        <v>396.19</v>
      </c>
    </row>
    <row r="13" spans="2:3" x14ac:dyDescent="0.25">
      <c r="B13" s="8" t="s">
        <v>1801</v>
      </c>
      <c r="C13" s="6">
        <v>1338.6</v>
      </c>
    </row>
    <row r="14" spans="2:3" x14ac:dyDescent="0.25">
      <c r="B14" s="8" t="s">
        <v>279</v>
      </c>
      <c r="C14" s="6">
        <v>267.89</v>
      </c>
    </row>
    <row r="15" spans="2:3" x14ac:dyDescent="0.25">
      <c r="B15" s="8" t="s">
        <v>1257</v>
      </c>
      <c r="C15" s="6">
        <v>191.68</v>
      </c>
    </row>
    <row r="16" spans="2:3" x14ac:dyDescent="0.25">
      <c r="B16" s="8" t="s">
        <v>1606</v>
      </c>
      <c r="C16" s="6">
        <v>205.76</v>
      </c>
    </row>
    <row r="17" spans="2:3" x14ac:dyDescent="0.25">
      <c r="B17" s="8" t="s">
        <v>2799</v>
      </c>
      <c r="C17" s="6">
        <v>5584.7</v>
      </c>
    </row>
    <row r="18" spans="2:3" x14ac:dyDescent="0.25">
      <c r="B18" s="8" t="s">
        <v>711</v>
      </c>
      <c r="C18" s="6">
        <v>116.8</v>
      </c>
    </row>
    <row r="19" spans="2:3" x14ac:dyDescent="0.25">
      <c r="B19" s="8" t="s">
        <v>2020</v>
      </c>
      <c r="C19" s="6">
        <v>33.65</v>
      </c>
    </row>
    <row r="20" spans="2:3" x14ac:dyDescent="0.25">
      <c r="B20" s="8" t="s">
        <v>2351</v>
      </c>
      <c r="C20" s="6">
        <v>10.72</v>
      </c>
    </row>
    <row r="21" spans="2:3" x14ac:dyDescent="0.25">
      <c r="B21" s="8" t="s">
        <v>1981</v>
      </c>
      <c r="C21" s="6">
        <v>10925.98</v>
      </c>
    </row>
    <row r="22" spans="2:3" x14ac:dyDescent="0.25">
      <c r="B22" s="8" t="s">
        <v>537</v>
      </c>
      <c r="C22" s="6">
        <v>952.26</v>
      </c>
    </row>
    <row r="23" spans="2:3" x14ac:dyDescent="0.25">
      <c r="B23" s="8" t="s">
        <v>640</v>
      </c>
      <c r="C23" s="6">
        <v>414.49</v>
      </c>
    </row>
    <row r="24" spans="2:3" x14ac:dyDescent="0.25">
      <c r="B24" s="8" t="s">
        <v>816</v>
      </c>
      <c r="C24" s="6">
        <v>49.81</v>
      </c>
    </row>
    <row r="25" spans="2:3" x14ac:dyDescent="0.25">
      <c r="B25" s="8" t="s">
        <v>2958</v>
      </c>
      <c r="C25" s="6">
        <v>881.94</v>
      </c>
    </row>
    <row r="26" spans="2:3" x14ac:dyDescent="0.25">
      <c r="B26" s="8" t="s">
        <v>2453</v>
      </c>
      <c r="C26" s="6">
        <v>1277.49</v>
      </c>
    </row>
    <row r="27" spans="2:3" x14ac:dyDescent="0.25">
      <c r="B27" s="8" t="s">
        <v>2549</v>
      </c>
      <c r="C27" s="6">
        <v>2956.63</v>
      </c>
    </row>
    <row r="28" spans="2:3" x14ac:dyDescent="0.25">
      <c r="B28" s="8" t="s">
        <v>720</v>
      </c>
      <c r="C28" s="6">
        <v>1494.63</v>
      </c>
    </row>
    <row r="29" spans="2:3" x14ac:dyDescent="0.25">
      <c r="B29" s="8" t="s">
        <v>2827</v>
      </c>
      <c r="C29" s="6">
        <v>2353.5500000000002</v>
      </c>
    </row>
    <row r="30" spans="2:3" x14ac:dyDescent="0.25">
      <c r="B30" s="8" t="s">
        <v>1521</v>
      </c>
      <c r="C30" s="6">
        <v>1455.15</v>
      </c>
    </row>
    <row r="31" spans="2:3" x14ac:dyDescent="0.25">
      <c r="B31" s="8" t="s">
        <v>2690</v>
      </c>
      <c r="C31" s="6">
        <v>379.72</v>
      </c>
    </row>
    <row r="32" spans="2:3" x14ac:dyDescent="0.25">
      <c r="B32" s="8" t="s">
        <v>360</v>
      </c>
      <c r="C32" s="6">
        <v>52.47</v>
      </c>
    </row>
    <row r="33" spans="2:3" x14ac:dyDescent="0.25">
      <c r="B33" s="8" t="s">
        <v>2530</v>
      </c>
      <c r="C33" s="6">
        <v>657.61</v>
      </c>
    </row>
    <row r="34" spans="2:3" x14ac:dyDescent="0.25">
      <c r="B34" s="8" t="s">
        <v>786</v>
      </c>
      <c r="C34" s="6">
        <v>1053.2</v>
      </c>
    </row>
    <row r="35" spans="2:3" x14ac:dyDescent="0.25">
      <c r="B35" s="8" t="s">
        <v>2126</v>
      </c>
      <c r="C35" s="6">
        <v>51.41</v>
      </c>
    </row>
    <row r="36" spans="2:3" x14ac:dyDescent="0.25">
      <c r="B36" s="8" t="s">
        <v>2876</v>
      </c>
      <c r="C36" s="6">
        <v>56.4</v>
      </c>
    </row>
    <row r="37" spans="2:3" x14ac:dyDescent="0.25">
      <c r="B37" s="8" t="s">
        <v>923</v>
      </c>
      <c r="C37" s="6">
        <v>94.89</v>
      </c>
    </row>
    <row r="38" spans="2:3" x14ac:dyDescent="0.25">
      <c r="B38" s="8" t="s">
        <v>341</v>
      </c>
      <c r="C38" s="6">
        <v>3762.98</v>
      </c>
    </row>
    <row r="39" spans="2:3" x14ac:dyDescent="0.25">
      <c r="B39" s="8" t="s">
        <v>1863</v>
      </c>
      <c r="C39" s="6">
        <v>8.34</v>
      </c>
    </row>
    <row r="40" spans="2:3" x14ac:dyDescent="0.25">
      <c r="B40" s="8" t="s">
        <v>2437</v>
      </c>
      <c r="C40" s="6">
        <v>2338.1799999999998</v>
      </c>
    </row>
    <row r="41" spans="2:3" x14ac:dyDescent="0.25">
      <c r="B41" s="8" t="s">
        <v>788</v>
      </c>
      <c r="C41" s="6">
        <v>159.72999999999999</v>
      </c>
    </row>
    <row r="42" spans="2:3" x14ac:dyDescent="0.25">
      <c r="B42" s="8" t="s">
        <v>2980</v>
      </c>
      <c r="C42" s="6">
        <v>384.22</v>
      </c>
    </row>
    <row r="43" spans="2:3" x14ac:dyDescent="0.25">
      <c r="B43" s="8" t="s">
        <v>3020</v>
      </c>
      <c r="C43" s="6">
        <v>9603.24</v>
      </c>
    </row>
    <row r="44" spans="2:3" x14ac:dyDescent="0.25">
      <c r="B44" s="8" t="s">
        <v>2632</v>
      </c>
      <c r="C44" s="6">
        <v>12417.56</v>
      </c>
    </row>
    <row r="45" spans="2:3" x14ac:dyDescent="0.25">
      <c r="B45" s="8" t="s">
        <v>2779</v>
      </c>
      <c r="C45" s="6">
        <v>16792.21</v>
      </c>
    </row>
    <row r="46" spans="2:3" x14ac:dyDescent="0.25">
      <c r="B46" s="8" t="s">
        <v>2754</v>
      </c>
      <c r="C46" s="6">
        <v>251.06</v>
      </c>
    </row>
    <row r="47" spans="2:3" x14ac:dyDescent="0.25">
      <c r="B47" s="8" t="s">
        <v>494</v>
      </c>
      <c r="C47" s="6">
        <v>126.9</v>
      </c>
    </row>
    <row r="48" spans="2:3" x14ac:dyDescent="0.25">
      <c r="B48" s="8" t="s">
        <v>2871</v>
      </c>
      <c r="C48" s="6">
        <v>185.58</v>
      </c>
    </row>
    <row r="49" spans="2:3" x14ac:dyDescent="0.25">
      <c r="B49" s="8" t="s">
        <v>2110</v>
      </c>
      <c r="C49" s="6">
        <v>193.88</v>
      </c>
    </row>
    <row r="50" spans="2:3" x14ac:dyDescent="0.25">
      <c r="B50" s="8" t="s">
        <v>2818</v>
      </c>
      <c r="C50" s="6">
        <v>2902.14</v>
      </c>
    </row>
    <row r="51" spans="2:3" x14ac:dyDescent="0.25">
      <c r="B51" s="8" t="s">
        <v>1845</v>
      </c>
      <c r="C51" s="6">
        <v>11.35</v>
      </c>
    </row>
    <row r="52" spans="2:3" x14ac:dyDescent="0.25">
      <c r="B52" s="8" t="s">
        <v>771</v>
      </c>
      <c r="C52" s="6">
        <v>29.92</v>
      </c>
    </row>
    <row r="53" spans="2:3" x14ac:dyDescent="0.25">
      <c r="B53" s="8" t="s">
        <v>2759</v>
      </c>
      <c r="C53" s="6">
        <v>2779.6</v>
      </c>
    </row>
    <row r="54" spans="2:3" x14ac:dyDescent="0.25">
      <c r="B54" s="8" t="s">
        <v>1930</v>
      </c>
      <c r="C54" s="6">
        <v>65.69</v>
      </c>
    </row>
    <row r="55" spans="2:3" x14ac:dyDescent="0.25">
      <c r="B55" s="8" t="s">
        <v>2646</v>
      </c>
      <c r="C55" s="6">
        <v>7415.64</v>
      </c>
    </row>
    <row r="56" spans="2:3" x14ac:dyDescent="0.25">
      <c r="B56" s="8" t="s">
        <v>313</v>
      </c>
      <c r="C56" s="6">
        <v>236.81</v>
      </c>
    </row>
    <row r="57" spans="2:3" x14ac:dyDescent="0.25">
      <c r="B57" s="8" t="s">
        <v>558</v>
      </c>
      <c r="C57" s="6">
        <v>492.9</v>
      </c>
    </row>
    <row r="58" spans="2:3" x14ac:dyDescent="0.25">
      <c r="B58" s="8" t="s">
        <v>1349</v>
      </c>
      <c r="C58" s="6">
        <v>226.22</v>
      </c>
    </row>
    <row r="59" spans="2:3" x14ac:dyDescent="0.25">
      <c r="B59" s="8" t="s">
        <v>2420</v>
      </c>
      <c r="C59" s="6">
        <v>4500.72</v>
      </c>
    </row>
    <row r="60" spans="2:3" x14ac:dyDescent="0.25">
      <c r="B60" s="8" t="s">
        <v>148</v>
      </c>
      <c r="C60" s="6">
        <v>1400.53</v>
      </c>
    </row>
    <row r="61" spans="2:3" x14ac:dyDescent="0.25">
      <c r="B61" s="8" t="s">
        <v>3005</v>
      </c>
      <c r="C61" s="6">
        <v>308.29000000000002</v>
      </c>
    </row>
    <row r="62" spans="2:3" x14ac:dyDescent="0.25">
      <c r="B62" s="8" t="s">
        <v>2229</v>
      </c>
      <c r="C62" s="6">
        <v>53.42</v>
      </c>
    </row>
    <row r="63" spans="2:3" x14ac:dyDescent="0.25">
      <c r="B63" s="8" t="s">
        <v>2736</v>
      </c>
      <c r="C63" s="6">
        <v>4597.8900000000003</v>
      </c>
    </row>
    <row r="64" spans="2:3" x14ac:dyDescent="0.25">
      <c r="B64" s="8" t="s">
        <v>2005</v>
      </c>
      <c r="C64" s="6">
        <v>13424.37</v>
      </c>
    </row>
    <row r="65" spans="2:3" x14ac:dyDescent="0.25">
      <c r="B65" s="8" t="s">
        <v>2604</v>
      </c>
      <c r="C65" s="6">
        <v>1042.54</v>
      </c>
    </row>
    <row r="66" spans="2:3" x14ac:dyDescent="0.25">
      <c r="B66" s="8" t="s">
        <v>2721</v>
      </c>
      <c r="C66" s="6">
        <v>117.87</v>
      </c>
    </row>
    <row r="67" spans="2:3" x14ac:dyDescent="0.25">
      <c r="B67" s="8" t="s">
        <v>2430</v>
      </c>
      <c r="C67" s="6">
        <v>68.45</v>
      </c>
    </row>
    <row r="68" spans="2:3" x14ac:dyDescent="0.25">
      <c r="B68" s="8" t="s">
        <v>1329</v>
      </c>
      <c r="C68" s="6">
        <v>1634.67</v>
      </c>
    </row>
    <row r="69" spans="2:3" x14ac:dyDescent="0.25">
      <c r="B69" s="8" t="s">
        <v>2546</v>
      </c>
      <c r="C69" s="6">
        <v>3916.27</v>
      </c>
    </row>
    <row r="70" spans="2:3" x14ac:dyDescent="0.25">
      <c r="B70" s="8" t="s">
        <v>634</v>
      </c>
      <c r="C70" s="6">
        <v>323.79000000000002</v>
      </c>
    </row>
    <row r="71" spans="2:3" x14ac:dyDescent="0.25">
      <c r="B71" s="8" t="s">
        <v>1426</v>
      </c>
      <c r="C71" s="6">
        <v>119.29</v>
      </c>
    </row>
    <row r="72" spans="2:3" x14ac:dyDescent="0.25">
      <c r="B72" s="8" t="s">
        <v>2344</v>
      </c>
      <c r="C72" s="6">
        <v>12808.03</v>
      </c>
    </row>
    <row r="73" spans="2:3" x14ac:dyDescent="0.25">
      <c r="B73" s="8" t="s">
        <v>1262</v>
      </c>
      <c r="C73" s="6">
        <v>110.75</v>
      </c>
    </row>
    <row r="74" spans="2:3" x14ac:dyDescent="0.25">
      <c r="B74" s="8" t="s">
        <v>2271</v>
      </c>
      <c r="C74" s="6">
        <v>1899.64</v>
      </c>
    </row>
    <row r="75" spans="2:3" x14ac:dyDescent="0.25">
      <c r="B75" s="8" t="s">
        <v>2175</v>
      </c>
      <c r="C75" s="6">
        <v>374.6</v>
      </c>
    </row>
    <row r="76" spans="2:3" x14ac:dyDescent="0.25">
      <c r="B76" s="8" t="s">
        <v>2525</v>
      </c>
      <c r="C76" s="6">
        <v>2591.09</v>
      </c>
    </row>
    <row r="77" spans="2:3" x14ac:dyDescent="0.25">
      <c r="B77" s="8" t="s">
        <v>2534</v>
      </c>
      <c r="C77" s="6">
        <v>120.81</v>
      </c>
    </row>
    <row r="78" spans="2:3" x14ac:dyDescent="0.25">
      <c r="B78" s="8" t="s">
        <v>980</v>
      </c>
      <c r="C78" s="6">
        <v>64.89</v>
      </c>
    </row>
    <row r="79" spans="2:3" x14ac:dyDescent="0.25">
      <c r="B79" s="8" t="s">
        <v>2893</v>
      </c>
      <c r="C79" s="6">
        <v>470.06</v>
      </c>
    </row>
    <row r="80" spans="2:3" x14ac:dyDescent="0.25">
      <c r="B80" s="8" t="s">
        <v>427</v>
      </c>
      <c r="C80" s="6">
        <v>89.76</v>
      </c>
    </row>
    <row r="81" spans="2:3" x14ac:dyDescent="0.25">
      <c r="B81" s="8" t="s">
        <v>809</v>
      </c>
      <c r="C81" s="6">
        <v>2737.43</v>
      </c>
    </row>
    <row r="82" spans="2:3" x14ac:dyDescent="0.25">
      <c r="B82" s="8" t="s">
        <v>461</v>
      </c>
      <c r="C82" s="6">
        <v>1714.93</v>
      </c>
    </row>
    <row r="83" spans="2:3" x14ac:dyDescent="0.25">
      <c r="B83" s="8" t="s">
        <v>2509</v>
      </c>
      <c r="C83" s="6">
        <v>31.96</v>
      </c>
    </row>
    <row r="84" spans="2:3" x14ac:dyDescent="0.25">
      <c r="B84" s="8" t="s">
        <v>1273</v>
      </c>
      <c r="C84" s="6">
        <v>266.95</v>
      </c>
    </row>
    <row r="85" spans="2:3" x14ac:dyDescent="0.25">
      <c r="B85" s="8" t="s">
        <v>2925</v>
      </c>
      <c r="C85" s="6">
        <v>52.09</v>
      </c>
    </row>
    <row r="86" spans="2:3" x14ac:dyDescent="0.25">
      <c r="B86" s="8" t="s">
        <v>1077</v>
      </c>
      <c r="C86" s="6">
        <v>120.12</v>
      </c>
    </row>
    <row r="87" spans="2:3" x14ac:dyDescent="0.25">
      <c r="B87" s="8" t="s">
        <v>2621</v>
      </c>
      <c r="C87" s="6">
        <v>2306.12</v>
      </c>
    </row>
    <row r="88" spans="2:3" x14ac:dyDescent="0.25">
      <c r="B88" s="8" t="s">
        <v>421</v>
      </c>
      <c r="C88" s="6">
        <v>43.08</v>
      </c>
    </row>
    <row r="89" spans="2:3" x14ac:dyDescent="0.25">
      <c r="B89" s="8" t="s">
        <v>2465</v>
      </c>
      <c r="C89" s="6">
        <v>541.13</v>
      </c>
    </row>
    <row r="90" spans="2:3" x14ac:dyDescent="0.25">
      <c r="B90" s="8" t="s">
        <v>2643</v>
      </c>
      <c r="C90" s="6">
        <v>2125.12</v>
      </c>
    </row>
    <row r="91" spans="2:3" x14ac:dyDescent="0.25">
      <c r="B91" s="8" t="s">
        <v>1241</v>
      </c>
      <c r="C91" s="6">
        <v>101.73</v>
      </c>
    </row>
    <row r="92" spans="2:3" x14ac:dyDescent="0.25">
      <c r="B92" s="8" t="s">
        <v>2134</v>
      </c>
      <c r="C92" s="6">
        <v>91.92</v>
      </c>
    </row>
    <row r="93" spans="2:3" x14ac:dyDescent="0.25">
      <c r="B93" s="8" t="s">
        <v>894</v>
      </c>
      <c r="C93" s="6">
        <v>92.96</v>
      </c>
    </row>
    <row r="94" spans="2:3" x14ac:dyDescent="0.25">
      <c r="B94" s="8" t="s">
        <v>2187</v>
      </c>
      <c r="C94" s="6">
        <v>2814.94</v>
      </c>
    </row>
    <row r="95" spans="2:3" x14ac:dyDescent="0.25">
      <c r="B95" s="8" t="s">
        <v>1298</v>
      </c>
      <c r="C95" s="6">
        <v>1125.76</v>
      </c>
    </row>
    <row r="96" spans="2:3" x14ac:dyDescent="0.25">
      <c r="B96" s="8" t="s">
        <v>1473</v>
      </c>
      <c r="C96" s="6">
        <v>653.82000000000005</v>
      </c>
    </row>
    <row r="97" spans="2:3" x14ac:dyDescent="0.25">
      <c r="B97" s="8" t="s">
        <v>2450</v>
      </c>
      <c r="C97" s="6">
        <v>4542.16</v>
      </c>
    </row>
    <row r="98" spans="2:3" x14ac:dyDescent="0.25">
      <c r="B98" s="8" t="s">
        <v>2649</v>
      </c>
      <c r="C98" s="6">
        <v>920.56</v>
      </c>
    </row>
    <row r="99" spans="2:3" x14ac:dyDescent="0.25">
      <c r="B99" s="8" t="s">
        <v>1117</v>
      </c>
      <c r="C99" s="6">
        <v>650.70000000000005</v>
      </c>
    </row>
    <row r="100" spans="2:3" x14ac:dyDescent="0.25">
      <c r="B100" s="8" t="s">
        <v>855</v>
      </c>
      <c r="C100" s="6">
        <v>100.38</v>
      </c>
    </row>
    <row r="101" spans="2:3" x14ac:dyDescent="0.25">
      <c r="B101" s="8" t="s">
        <v>2258</v>
      </c>
      <c r="C101" s="6">
        <v>904.31</v>
      </c>
    </row>
    <row r="102" spans="2:3" x14ac:dyDescent="0.25">
      <c r="B102" s="8" t="s">
        <v>1002</v>
      </c>
      <c r="C102" s="6">
        <v>680</v>
      </c>
    </row>
    <row r="103" spans="2:3" x14ac:dyDescent="0.25">
      <c r="B103" s="8" t="s">
        <v>2928</v>
      </c>
      <c r="C103" s="6">
        <v>765.04</v>
      </c>
    </row>
    <row r="104" spans="2:3" x14ac:dyDescent="0.25">
      <c r="B104" s="8" t="s">
        <v>2956</v>
      </c>
      <c r="C104" s="6">
        <v>498.31</v>
      </c>
    </row>
    <row r="105" spans="2:3" x14ac:dyDescent="0.25">
      <c r="B105" s="8" t="s">
        <v>1314</v>
      </c>
      <c r="C105" s="6">
        <v>5258.94</v>
      </c>
    </row>
    <row r="106" spans="2:3" x14ac:dyDescent="0.25">
      <c r="B106" s="8" t="s">
        <v>2596</v>
      </c>
      <c r="C106" s="6">
        <v>938.45</v>
      </c>
    </row>
    <row r="107" spans="2:3" x14ac:dyDescent="0.25">
      <c r="B107" s="8" t="s">
        <v>2963</v>
      </c>
      <c r="C107" s="6">
        <v>383.22</v>
      </c>
    </row>
    <row r="108" spans="2:3" x14ac:dyDescent="0.25">
      <c r="B108" s="8" t="s">
        <v>441</v>
      </c>
      <c r="C108" s="6">
        <v>152.18</v>
      </c>
    </row>
    <row r="109" spans="2:3" x14ac:dyDescent="0.25">
      <c r="B109" s="8" t="s">
        <v>2105</v>
      </c>
      <c r="C109" s="6">
        <v>606.47</v>
      </c>
    </row>
    <row r="110" spans="2:3" x14ac:dyDescent="0.25">
      <c r="B110" s="8" t="s">
        <v>457</v>
      </c>
      <c r="C110" s="6">
        <v>189.6</v>
      </c>
    </row>
    <row r="111" spans="2:3" x14ac:dyDescent="0.25">
      <c r="B111" s="8" t="s">
        <v>1909</v>
      </c>
      <c r="C111" s="6">
        <v>4321.5</v>
      </c>
    </row>
    <row r="112" spans="2:3" x14ac:dyDescent="0.25">
      <c r="B112" s="8" t="s">
        <v>26</v>
      </c>
      <c r="C112" s="6">
        <v>13.01</v>
      </c>
    </row>
    <row r="113" spans="2:3" x14ac:dyDescent="0.25">
      <c r="B113" s="8" t="s">
        <v>2610</v>
      </c>
      <c r="C113" s="6">
        <v>3292.02</v>
      </c>
    </row>
    <row r="114" spans="2:3" x14ac:dyDescent="0.25">
      <c r="B114" s="8" t="s">
        <v>1557</v>
      </c>
      <c r="C114" s="6">
        <v>4920.8100000000004</v>
      </c>
    </row>
    <row r="115" spans="2:3" x14ac:dyDescent="0.25">
      <c r="B115" s="8" t="s">
        <v>434</v>
      </c>
      <c r="C115" s="6">
        <v>243.32</v>
      </c>
    </row>
    <row r="116" spans="2:3" x14ac:dyDescent="0.25">
      <c r="B116" s="8" t="s">
        <v>1331</v>
      </c>
      <c r="C116" s="6">
        <v>10629.55</v>
      </c>
    </row>
    <row r="117" spans="2:3" x14ac:dyDescent="0.25">
      <c r="B117" s="8" t="s">
        <v>2148</v>
      </c>
      <c r="C117" s="6">
        <v>283.56</v>
      </c>
    </row>
    <row r="118" spans="2:3" x14ac:dyDescent="0.25">
      <c r="B118" s="8" t="s">
        <v>2440</v>
      </c>
      <c r="C118" s="6">
        <v>145.22</v>
      </c>
    </row>
    <row r="119" spans="2:3" x14ac:dyDescent="0.25">
      <c r="B119" s="8" t="s">
        <v>2068</v>
      </c>
      <c r="C119" s="6">
        <v>7727.12</v>
      </c>
    </row>
    <row r="120" spans="2:3" x14ac:dyDescent="0.25">
      <c r="B120" s="8" t="s">
        <v>429</v>
      </c>
      <c r="C120" s="6">
        <v>28.46</v>
      </c>
    </row>
    <row r="121" spans="2:3" x14ac:dyDescent="0.25">
      <c r="B121" s="8" t="s">
        <v>350</v>
      </c>
      <c r="C121" s="6">
        <v>1653.29</v>
      </c>
    </row>
    <row r="122" spans="2:3" x14ac:dyDescent="0.25">
      <c r="B122" s="8" t="s">
        <v>2462</v>
      </c>
      <c r="C122" s="6">
        <v>94.2</v>
      </c>
    </row>
    <row r="123" spans="2:3" x14ac:dyDescent="0.25">
      <c r="B123" s="8" t="s">
        <v>354</v>
      </c>
      <c r="C123" s="6">
        <v>1332.82</v>
      </c>
    </row>
    <row r="124" spans="2:3" x14ac:dyDescent="0.25">
      <c r="B124" s="8" t="s">
        <v>2156</v>
      </c>
      <c r="C124" s="6">
        <v>78.08</v>
      </c>
    </row>
    <row r="125" spans="2:3" x14ac:dyDescent="0.25">
      <c r="B125" s="8" t="s">
        <v>722</v>
      </c>
      <c r="C125" s="6">
        <v>325.51</v>
      </c>
    </row>
    <row r="126" spans="2:3" x14ac:dyDescent="0.25">
      <c r="B126" s="8" t="s">
        <v>1139</v>
      </c>
      <c r="C126" s="6">
        <v>825.46</v>
      </c>
    </row>
    <row r="127" spans="2:3" x14ac:dyDescent="0.25">
      <c r="B127" s="8" t="s">
        <v>2528</v>
      </c>
      <c r="C127" s="6">
        <v>10514.6</v>
      </c>
    </row>
    <row r="128" spans="2:3" x14ac:dyDescent="0.25">
      <c r="B128" s="8" t="s">
        <v>793</v>
      </c>
      <c r="C128" s="6">
        <v>343.83</v>
      </c>
    </row>
    <row r="129" spans="2:3" x14ac:dyDescent="0.25">
      <c r="B129" s="8" t="s">
        <v>1478</v>
      </c>
      <c r="C129" s="6">
        <v>2376.12</v>
      </c>
    </row>
    <row r="130" spans="2:3" x14ac:dyDescent="0.25">
      <c r="B130" s="8" t="s">
        <v>750</v>
      </c>
      <c r="C130" s="6">
        <v>1549.1</v>
      </c>
    </row>
    <row r="131" spans="2:3" x14ac:dyDescent="0.25">
      <c r="B131" s="8" t="s">
        <v>226</v>
      </c>
      <c r="C131" s="6">
        <v>312.58999999999997</v>
      </c>
    </row>
    <row r="132" spans="2:3" x14ac:dyDescent="0.25">
      <c r="B132" s="8" t="s">
        <v>518</v>
      </c>
      <c r="C132" s="6">
        <v>1989.32</v>
      </c>
    </row>
    <row r="133" spans="2:3" x14ac:dyDescent="0.25">
      <c r="B133" s="8" t="s">
        <v>381</v>
      </c>
      <c r="C133" s="6">
        <v>1542.46</v>
      </c>
    </row>
    <row r="134" spans="2:3" x14ac:dyDescent="0.25">
      <c r="B134" s="8" t="s">
        <v>1046</v>
      </c>
      <c r="C134" s="6">
        <v>1719.07</v>
      </c>
    </row>
    <row r="135" spans="2:3" x14ac:dyDescent="0.25">
      <c r="B135" s="8" t="s">
        <v>524</v>
      </c>
      <c r="C135" s="6">
        <v>400.47</v>
      </c>
    </row>
    <row r="136" spans="2:3" x14ac:dyDescent="0.25">
      <c r="B136" s="8" t="s">
        <v>2572</v>
      </c>
      <c r="C136" s="6">
        <v>87.25</v>
      </c>
    </row>
    <row r="137" spans="2:3" x14ac:dyDescent="0.25">
      <c r="B137" s="8" t="s">
        <v>616</v>
      </c>
      <c r="C137" s="6">
        <v>677.08</v>
      </c>
    </row>
    <row r="138" spans="2:3" x14ac:dyDescent="0.25">
      <c r="B138" s="8" t="s">
        <v>1024</v>
      </c>
      <c r="C138" s="6">
        <v>85.26</v>
      </c>
    </row>
    <row r="139" spans="2:3" x14ac:dyDescent="0.25">
      <c r="B139" s="8" t="s">
        <v>2151</v>
      </c>
      <c r="C139" s="6">
        <v>4086.5</v>
      </c>
    </row>
    <row r="140" spans="2:3" x14ac:dyDescent="0.25">
      <c r="B140" s="8" t="s">
        <v>915</v>
      </c>
      <c r="C140" s="6">
        <v>614.99</v>
      </c>
    </row>
    <row r="141" spans="2:3" x14ac:dyDescent="0.25">
      <c r="B141" s="8" t="s">
        <v>2472</v>
      </c>
      <c r="C141" s="6">
        <v>204.79</v>
      </c>
    </row>
    <row r="142" spans="2:3" x14ac:dyDescent="0.25">
      <c r="B142" s="8" t="s">
        <v>368</v>
      </c>
      <c r="C142" s="6">
        <v>304.33999999999997</v>
      </c>
    </row>
    <row r="143" spans="2:3" x14ac:dyDescent="0.25">
      <c r="B143" s="8" t="s">
        <v>3016</v>
      </c>
      <c r="C143" s="6">
        <v>889.64</v>
      </c>
    </row>
    <row r="144" spans="2:3" x14ac:dyDescent="0.25">
      <c r="B144" s="8" t="s">
        <v>1247</v>
      </c>
      <c r="C144" s="6">
        <v>3855.28</v>
      </c>
    </row>
    <row r="145" spans="2:3" x14ac:dyDescent="0.25">
      <c r="B145" s="8" t="s">
        <v>611</v>
      </c>
      <c r="C145" s="6">
        <v>1593.26</v>
      </c>
    </row>
    <row r="146" spans="2:3" x14ac:dyDescent="0.25">
      <c r="B146" s="8" t="s">
        <v>1029</v>
      </c>
      <c r="C146" s="6">
        <v>346.52</v>
      </c>
    </row>
    <row r="147" spans="2:3" x14ac:dyDescent="0.25">
      <c r="B147" s="8" t="s">
        <v>1580</v>
      </c>
      <c r="C147" s="6">
        <v>211.83</v>
      </c>
    </row>
    <row r="148" spans="2:3" x14ac:dyDescent="0.25">
      <c r="B148" s="8" t="s">
        <v>2943</v>
      </c>
      <c r="C148" s="6">
        <v>200.64</v>
      </c>
    </row>
    <row r="149" spans="2:3" x14ac:dyDescent="0.25">
      <c r="B149" s="8" t="s">
        <v>2765</v>
      </c>
      <c r="C149" s="6">
        <v>5086.08</v>
      </c>
    </row>
    <row r="150" spans="2:3" x14ac:dyDescent="0.25">
      <c r="B150" s="8" t="s">
        <v>2589</v>
      </c>
      <c r="C150" s="6">
        <v>127.36</v>
      </c>
    </row>
    <row r="151" spans="2:3" x14ac:dyDescent="0.25">
      <c r="B151" s="8" t="s">
        <v>190</v>
      </c>
      <c r="C151" s="6">
        <v>10740.57</v>
      </c>
    </row>
    <row r="152" spans="2:3" x14ac:dyDescent="0.25">
      <c r="B152" s="8" t="s">
        <v>2511</v>
      </c>
      <c r="C152" s="6">
        <v>98.17</v>
      </c>
    </row>
    <row r="153" spans="2:3" x14ac:dyDescent="0.25">
      <c r="B153" s="8" t="s">
        <v>1671</v>
      </c>
      <c r="C153" s="6">
        <v>1943.87</v>
      </c>
    </row>
    <row r="154" spans="2:3" x14ac:dyDescent="0.25">
      <c r="B154" s="8" t="s">
        <v>2031</v>
      </c>
      <c r="C154" s="6">
        <v>799.76</v>
      </c>
    </row>
    <row r="155" spans="2:3" x14ac:dyDescent="0.25">
      <c r="B155" s="8" t="s">
        <v>1459</v>
      </c>
      <c r="C155" s="6">
        <v>397.55</v>
      </c>
    </row>
    <row r="156" spans="2:3" x14ac:dyDescent="0.25">
      <c r="B156" s="8" t="s">
        <v>1914</v>
      </c>
      <c r="C156" s="6">
        <v>641.11</v>
      </c>
    </row>
    <row r="157" spans="2:3" x14ac:dyDescent="0.25">
      <c r="B157" s="8" t="s">
        <v>527</v>
      </c>
      <c r="C157" s="6">
        <v>1531.31</v>
      </c>
    </row>
    <row r="158" spans="2:3" x14ac:dyDescent="0.25">
      <c r="B158" s="8" t="s">
        <v>2747</v>
      </c>
      <c r="C158" s="6">
        <v>1211.5999999999999</v>
      </c>
    </row>
    <row r="159" spans="2:3" x14ac:dyDescent="0.25">
      <c r="B159" s="8" t="s">
        <v>2613</v>
      </c>
      <c r="C159" s="6">
        <v>110.71</v>
      </c>
    </row>
    <row r="160" spans="2:3" x14ac:dyDescent="0.25">
      <c r="B160" s="8" t="s">
        <v>1738</v>
      </c>
      <c r="C160" s="6">
        <v>546.21</v>
      </c>
    </row>
    <row r="161" spans="2:3" x14ac:dyDescent="0.25">
      <c r="B161" s="8" t="s">
        <v>2977</v>
      </c>
      <c r="C161" s="6">
        <v>150.6</v>
      </c>
    </row>
    <row r="162" spans="2:3" x14ac:dyDescent="0.25">
      <c r="B162" s="8" t="s">
        <v>2576</v>
      </c>
      <c r="C162" s="6">
        <v>4093.16</v>
      </c>
    </row>
    <row r="163" spans="2:3" x14ac:dyDescent="0.25">
      <c r="B163" s="8" t="s">
        <v>943</v>
      </c>
      <c r="C163" s="6">
        <v>5.9</v>
      </c>
    </row>
    <row r="164" spans="2:3" x14ac:dyDescent="0.25">
      <c r="B164" s="8" t="s">
        <v>2816</v>
      </c>
      <c r="C164" s="6">
        <v>31.98</v>
      </c>
    </row>
    <row r="165" spans="2:3" x14ac:dyDescent="0.25">
      <c r="B165" s="8" t="s">
        <v>1948</v>
      </c>
      <c r="C165" s="6">
        <v>236.71</v>
      </c>
    </row>
    <row r="166" spans="2:3" x14ac:dyDescent="0.25">
      <c r="B166" s="8" t="s">
        <v>1600</v>
      </c>
      <c r="C166" s="6">
        <v>7584.23</v>
      </c>
    </row>
    <row r="167" spans="2:3" x14ac:dyDescent="0.25">
      <c r="B167" s="8" t="s">
        <v>1666</v>
      </c>
      <c r="C167" s="6">
        <v>1254.1199999999999</v>
      </c>
    </row>
    <row r="168" spans="2:3" x14ac:dyDescent="0.25">
      <c r="B168" s="8" t="s">
        <v>1465</v>
      </c>
      <c r="C168" s="6">
        <v>536.23</v>
      </c>
    </row>
    <row r="169" spans="2:3" x14ac:dyDescent="0.25">
      <c r="B169" s="8" t="s">
        <v>701</v>
      </c>
      <c r="C169" s="6">
        <v>787.36</v>
      </c>
    </row>
    <row r="170" spans="2:3" x14ac:dyDescent="0.25">
      <c r="B170" s="8" t="s">
        <v>1535</v>
      </c>
      <c r="C170" s="6">
        <v>1635.08</v>
      </c>
    </row>
    <row r="171" spans="2:3" x14ac:dyDescent="0.25">
      <c r="B171" s="8" t="s">
        <v>1783</v>
      </c>
      <c r="C171" s="6">
        <v>106.57</v>
      </c>
    </row>
    <row r="172" spans="2:3" x14ac:dyDescent="0.25">
      <c r="B172" s="8" t="s">
        <v>936</v>
      </c>
      <c r="C172" s="6">
        <v>694.91</v>
      </c>
    </row>
    <row r="173" spans="2:3" x14ac:dyDescent="0.25">
      <c r="B173" s="8" t="s">
        <v>464</v>
      </c>
      <c r="C173" s="6">
        <v>107.95</v>
      </c>
    </row>
    <row r="174" spans="2:3" x14ac:dyDescent="0.25">
      <c r="B174" s="8" t="s">
        <v>1436</v>
      </c>
      <c r="C174" s="6">
        <v>57.34</v>
      </c>
    </row>
    <row r="175" spans="2:3" x14ac:dyDescent="0.25">
      <c r="B175" s="8" t="s">
        <v>1389</v>
      </c>
      <c r="C175" s="6">
        <v>182.33</v>
      </c>
    </row>
    <row r="176" spans="2:3" x14ac:dyDescent="0.25">
      <c r="B176" s="8" t="s">
        <v>946</v>
      </c>
      <c r="C176" s="6">
        <v>80.23</v>
      </c>
    </row>
    <row r="177" spans="2:3" x14ac:dyDescent="0.25">
      <c r="B177" s="8" t="s">
        <v>1450</v>
      </c>
      <c r="C177" s="6">
        <v>28.66</v>
      </c>
    </row>
    <row r="178" spans="2:3" x14ac:dyDescent="0.25">
      <c r="B178" s="8" t="s">
        <v>271</v>
      </c>
      <c r="C178" s="6">
        <v>3.42</v>
      </c>
    </row>
    <row r="179" spans="2:3" x14ac:dyDescent="0.25">
      <c r="B179" s="8" t="s">
        <v>2543</v>
      </c>
      <c r="C179" s="6">
        <v>10.96</v>
      </c>
    </row>
    <row r="180" spans="2:3" x14ac:dyDescent="0.25">
      <c r="B180" s="8" t="s">
        <v>747</v>
      </c>
      <c r="C180" s="6">
        <v>1232.01</v>
      </c>
    </row>
    <row r="181" spans="2:3" x14ac:dyDescent="0.25">
      <c r="B181" s="8" t="s">
        <v>2115</v>
      </c>
      <c r="C181" s="6">
        <v>14.76</v>
      </c>
    </row>
    <row r="182" spans="2:3" x14ac:dyDescent="0.25">
      <c r="B182" s="8" t="s">
        <v>1745</v>
      </c>
      <c r="C182" s="6">
        <v>15224.63</v>
      </c>
    </row>
    <row r="183" spans="2:3" x14ac:dyDescent="0.25">
      <c r="B183" s="8" t="s">
        <v>3010</v>
      </c>
      <c r="C183" s="6">
        <v>538.64</v>
      </c>
    </row>
    <row r="184" spans="2:3" x14ac:dyDescent="0.25">
      <c r="B184" s="8" t="s">
        <v>1383</v>
      </c>
      <c r="C184" s="6">
        <v>996.45</v>
      </c>
    </row>
    <row r="185" spans="2:3" x14ac:dyDescent="0.25">
      <c r="B185" s="8" t="s">
        <v>2569</v>
      </c>
      <c r="C185" s="6">
        <v>386.61</v>
      </c>
    </row>
    <row r="186" spans="2:3" x14ac:dyDescent="0.25">
      <c r="B186" s="8" t="s">
        <v>2945</v>
      </c>
      <c r="C186" s="6">
        <v>17.62</v>
      </c>
    </row>
    <row r="187" spans="2:3" x14ac:dyDescent="0.25">
      <c r="B187" s="8" t="s">
        <v>2117</v>
      </c>
      <c r="C187" s="6">
        <v>875.85</v>
      </c>
    </row>
    <row r="188" spans="2:3" x14ac:dyDescent="0.25">
      <c r="B188" s="8" t="s">
        <v>2762</v>
      </c>
      <c r="C188" s="6">
        <v>56.71</v>
      </c>
    </row>
    <row r="189" spans="2:3" x14ac:dyDescent="0.25">
      <c r="B189" s="8" t="s">
        <v>186</v>
      </c>
      <c r="C189" s="6">
        <v>303.58999999999997</v>
      </c>
    </row>
    <row r="190" spans="2:3" x14ac:dyDescent="0.25">
      <c r="B190" s="8" t="s">
        <v>1985</v>
      </c>
      <c r="C190" s="6">
        <v>219.64</v>
      </c>
    </row>
    <row r="191" spans="2:3" x14ac:dyDescent="0.25">
      <c r="B191" s="8" t="s">
        <v>2887</v>
      </c>
      <c r="C191" s="6">
        <v>125.9</v>
      </c>
    </row>
    <row r="192" spans="2:3" x14ac:dyDescent="0.25">
      <c r="B192" s="8" t="s">
        <v>1828</v>
      </c>
      <c r="C192" s="6">
        <v>535.08000000000004</v>
      </c>
    </row>
    <row r="193" spans="2:3" x14ac:dyDescent="0.25">
      <c r="B193" s="8" t="s">
        <v>2224</v>
      </c>
      <c r="C193" s="6">
        <v>2395.79</v>
      </c>
    </row>
    <row r="194" spans="2:3" x14ac:dyDescent="0.25">
      <c r="B194" s="8" t="s">
        <v>320</v>
      </c>
      <c r="C194" s="6">
        <v>450.49</v>
      </c>
    </row>
    <row r="195" spans="2:3" x14ac:dyDescent="0.25">
      <c r="B195" s="8" t="s">
        <v>1190</v>
      </c>
      <c r="C195" s="6">
        <v>196.41</v>
      </c>
    </row>
    <row r="196" spans="2:3" x14ac:dyDescent="0.25">
      <c r="B196" s="8" t="s">
        <v>2212</v>
      </c>
      <c r="C196" s="6">
        <v>2117.31</v>
      </c>
    </row>
    <row r="197" spans="2:3" x14ac:dyDescent="0.25">
      <c r="B197" s="8" t="s">
        <v>2562</v>
      </c>
      <c r="C197" s="6">
        <v>28.13</v>
      </c>
    </row>
    <row r="198" spans="2:3" x14ac:dyDescent="0.25">
      <c r="B198" s="8" t="s">
        <v>1730</v>
      </c>
      <c r="C198" s="6">
        <v>4605.45</v>
      </c>
    </row>
    <row r="199" spans="2:3" x14ac:dyDescent="0.25">
      <c r="B199" s="8" t="s">
        <v>2967</v>
      </c>
      <c r="C199" s="6">
        <v>45</v>
      </c>
    </row>
    <row r="200" spans="2:3" x14ac:dyDescent="0.25">
      <c r="B200" s="8" t="s">
        <v>2057</v>
      </c>
      <c r="C200" s="6">
        <v>53.02</v>
      </c>
    </row>
    <row r="201" spans="2:3" x14ac:dyDescent="0.25">
      <c r="B201" s="8" t="s">
        <v>2664</v>
      </c>
      <c r="C201" s="6">
        <v>295.18</v>
      </c>
    </row>
    <row r="202" spans="2:3" x14ac:dyDescent="0.25">
      <c r="B202" s="8" t="s">
        <v>570</v>
      </c>
      <c r="C202" s="6">
        <v>73.040000000000006</v>
      </c>
    </row>
    <row r="203" spans="2:3" x14ac:dyDescent="0.25">
      <c r="B203" s="8" t="s">
        <v>2338</v>
      </c>
      <c r="C203" s="6">
        <v>6270.61</v>
      </c>
    </row>
    <row r="204" spans="2:3" x14ac:dyDescent="0.25">
      <c r="B204" s="8" t="s">
        <v>2047</v>
      </c>
      <c r="C204" s="6">
        <v>64.48</v>
      </c>
    </row>
    <row r="205" spans="2:3" x14ac:dyDescent="0.25">
      <c r="B205" s="8" t="s">
        <v>1463</v>
      </c>
      <c r="C205" s="6">
        <v>467.18</v>
      </c>
    </row>
    <row r="206" spans="2:3" x14ac:dyDescent="0.25">
      <c r="B206" s="8" t="s">
        <v>437</v>
      </c>
      <c r="C206" s="6">
        <v>3833.85</v>
      </c>
    </row>
    <row r="207" spans="2:3" x14ac:dyDescent="0.25">
      <c r="B207" s="8" t="s">
        <v>1944</v>
      </c>
      <c r="C207" s="6">
        <v>88.22</v>
      </c>
    </row>
    <row r="208" spans="2:3" x14ac:dyDescent="0.25">
      <c r="B208" s="8" t="s">
        <v>222</v>
      </c>
      <c r="C208" s="6">
        <v>186.26</v>
      </c>
    </row>
    <row r="209" spans="2:3" x14ac:dyDescent="0.25">
      <c r="B209" s="8" t="s">
        <v>1661</v>
      </c>
      <c r="C209" s="6">
        <v>593.95000000000005</v>
      </c>
    </row>
    <row r="210" spans="2:3" x14ac:dyDescent="0.25">
      <c r="B210" s="8" t="s">
        <v>2998</v>
      </c>
      <c r="C210" s="6">
        <v>893.79</v>
      </c>
    </row>
    <row r="211" spans="2:3" x14ac:dyDescent="0.25">
      <c r="B211" s="8" t="s">
        <v>982</v>
      </c>
      <c r="C211" s="6">
        <v>353.99</v>
      </c>
    </row>
    <row r="212" spans="2:3" x14ac:dyDescent="0.25">
      <c r="B212" s="8" t="s">
        <v>2877</v>
      </c>
      <c r="C212" s="6">
        <v>2547.96</v>
      </c>
    </row>
    <row r="213" spans="2:3" x14ac:dyDescent="0.25">
      <c r="B213" s="8" t="s">
        <v>1380</v>
      </c>
      <c r="C213" s="6">
        <v>11084.08</v>
      </c>
    </row>
    <row r="214" spans="2:3" x14ac:dyDescent="0.25">
      <c r="B214" s="8" t="s">
        <v>2618</v>
      </c>
      <c r="C214" s="6">
        <v>226.88</v>
      </c>
    </row>
    <row r="215" spans="2:3" x14ac:dyDescent="0.25">
      <c r="B215" s="8" t="s">
        <v>1899</v>
      </c>
      <c r="C215" s="6">
        <v>4935.22</v>
      </c>
    </row>
    <row r="216" spans="2:3" x14ac:dyDescent="0.25">
      <c r="B216" s="8" t="s">
        <v>2806</v>
      </c>
      <c r="C216" s="6">
        <v>2642.48</v>
      </c>
    </row>
    <row r="217" spans="2:3" x14ac:dyDescent="0.25">
      <c r="B217" s="8" t="s">
        <v>2994</v>
      </c>
      <c r="C217" s="6">
        <v>27.37</v>
      </c>
    </row>
    <row r="218" spans="2:3" x14ac:dyDescent="0.25">
      <c r="B218" s="8" t="s">
        <v>3013</v>
      </c>
      <c r="C218" s="6">
        <v>696.35</v>
      </c>
    </row>
    <row r="219" spans="2:3" x14ac:dyDescent="0.25">
      <c r="B219" s="8" t="s">
        <v>2228</v>
      </c>
      <c r="C219" s="6">
        <v>365.55</v>
      </c>
    </row>
    <row r="220" spans="2:3" x14ac:dyDescent="0.25">
      <c r="B220" s="8" t="s">
        <v>1509</v>
      </c>
      <c r="C220" s="6">
        <v>4410.1899999999996</v>
      </c>
    </row>
    <row r="221" spans="2:3" x14ac:dyDescent="0.25">
      <c r="B221" s="8" t="s">
        <v>1362</v>
      </c>
      <c r="C221" s="6">
        <v>7.15</v>
      </c>
    </row>
    <row r="222" spans="2:3" x14ac:dyDescent="0.25">
      <c r="B222" s="8" t="s">
        <v>1749</v>
      </c>
      <c r="C222" s="6">
        <v>472.07</v>
      </c>
    </row>
    <row r="223" spans="2:3" x14ac:dyDescent="0.25">
      <c r="B223" s="8" t="s">
        <v>2449</v>
      </c>
      <c r="C223" s="6">
        <v>448.47</v>
      </c>
    </row>
    <row r="224" spans="2:3" x14ac:dyDescent="0.25">
      <c r="B224" s="8" t="s">
        <v>1807</v>
      </c>
      <c r="C224" s="6">
        <v>202.38</v>
      </c>
    </row>
    <row r="225" spans="2:3" x14ac:dyDescent="0.25">
      <c r="B225" s="8" t="s">
        <v>487</v>
      </c>
      <c r="C225" s="6">
        <v>394.51</v>
      </c>
    </row>
    <row r="226" spans="2:3" x14ac:dyDescent="0.25">
      <c r="B226" s="8" t="s">
        <v>290</v>
      </c>
      <c r="C226" s="6">
        <v>364.42</v>
      </c>
    </row>
    <row r="227" spans="2:3" x14ac:dyDescent="0.25">
      <c r="B227" s="8" t="s">
        <v>2296</v>
      </c>
      <c r="C227" s="6">
        <v>769.53</v>
      </c>
    </row>
    <row r="228" spans="2:3" x14ac:dyDescent="0.25">
      <c r="B228" s="8" t="s">
        <v>863</v>
      </c>
      <c r="C228" s="6">
        <v>612.25</v>
      </c>
    </row>
    <row r="229" spans="2:3" x14ac:dyDescent="0.25">
      <c r="B229" s="8" t="s">
        <v>2097</v>
      </c>
      <c r="C229" s="6">
        <v>27.96</v>
      </c>
    </row>
    <row r="230" spans="2:3" x14ac:dyDescent="0.25">
      <c r="B230" s="8" t="s">
        <v>2831</v>
      </c>
      <c r="C230" s="6">
        <v>7974.21</v>
      </c>
    </row>
    <row r="231" spans="2:3" x14ac:dyDescent="0.25">
      <c r="B231" s="8" t="s">
        <v>1932</v>
      </c>
      <c r="C231" s="6">
        <v>3702.4</v>
      </c>
    </row>
    <row r="232" spans="2:3" x14ac:dyDescent="0.25">
      <c r="B232" s="8" t="s">
        <v>882</v>
      </c>
      <c r="C232" s="6">
        <v>411.64</v>
      </c>
    </row>
    <row r="233" spans="2:3" x14ac:dyDescent="0.25">
      <c r="B233" s="8" t="s">
        <v>2559</v>
      </c>
      <c r="C233" s="6">
        <v>19.29</v>
      </c>
    </row>
    <row r="234" spans="2:3" x14ac:dyDescent="0.25">
      <c r="B234" s="8" t="s">
        <v>1752</v>
      </c>
      <c r="C234" s="6">
        <v>1892.6</v>
      </c>
    </row>
    <row r="235" spans="2:3" x14ac:dyDescent="0.25">
      <c r="B235" s="8" t="s">
        <v>2253</v>
      </c>
      <c r="C235" s="6">
        <v>1219.1600000000001</v>
      </c>
    </row>
    <row r="236" spans="2:3" x14ac:dyDescent="0.25">
      <c r="B236" s="8" t="s">
        <v>2781</v>
      </c>
      <c r="C236" s="6">
        <v>1029.4100000000001</v>
      </c>
    </row>
    <row r="237" spans="2:3" x14ac:dyDescent="0.25">
      <c r="B237" s="8" t="s">
        <v>561</v>
      </c>
      <c r="C237" s="6">
        <v>1081.54</v>
      </c>
    </row>
    <row r="238" spans="2:3" x14ac:dyDescent="0.25">
      <c r="B238" s="8" t="s">
        <v>904</v>
      </c>
      <c r="C238" s="6">
        <v>1664.61</v>
      </c>
    </row>
    <row r="239" spans="2:3" x14ac:dyDescent="0.25">
      <c r="B239" s="8" t="s">
        <v>2240</v>
      </c>
      <c r="C239" s="6">
        <v>170.44</v>
      </c>
    </row>
    <row r="240" spans="2:3" x14ac:dyDescent="0.25">
      <c r="B240" s="8" t="s">
        <v>2159</v>
      </c>
      <c r="C240" s="6">
        <v>2215.1999999999998</v>
      </c>
    </row>
    <row r="241" spans="2:3" x14ac:dyDescent="0.25">
      <c r="B241" s="8" t="s">
        <v>2288</v>
      </c>
      <c r="C241" s="6">
        <v>47.4</v>
      </c>
    </row>
    <row r="242" spans="2:3" x14ac:dyDescent="0.25">
      <c r="B242" s="8" t="s">
        <v>1303</v>
      </c>
      <c r="C242" s="6">
        <v>13.05</v>
      </c>
    </row>
    <row r="243" spans="2:3" x14ac:dyDescent="0.25">
      <c r="B243" s="8" t="s">
        <v>516</v>
      </c>
      <c r="C243" s="6">
        <v>1216.32</v>
      </c>
    </row>
    <row r="244" spans="2:3" x14ac:dyDescent="0.25">
      <c r="B244" s="8" t="s">
        <v>1400</v>
      </c>
      <c r="C244" s="6">
        <v>761.16</v>
      </c>
    </row>
    <row r="245" spans="2:3" x14ac:dyDescent="0.25">
      <c r="B245" s="8" t="s">
        <v>1060</v>
      </c>
      <c r="C245" s="6">
        <v>1782.44</v>
      </c>
    </row>
    <row r="246" spans="2:3" x14ac:dyDescent="0.25">
      <c r="B246" s="8" t="s">
        <v>2165</v>
      </c>
      <c r="C246" s="6">
        <v>3846.06</v>
      </c>
    </row>
    <row r="247" spans="2:3" x14ac:dyDescent="0.25">
      <c r="B247" s="8" t="s">
        <v>1712</v>
      </c>
      <c r="C247" s="6">
        <v>3282.2</v>
      </c>
    </row>
    <row r="248" spans="2:3" x14ac:dyDescent="0.25">
      <c r="B248" s="8" t="s">
        <v>650</v>
      </c>
      <c r="C248" s="6">
        <v>66.319999999999993</v>
      </c>
    </row>
    <row r="249" spans="2:3" x14ac:dyDescent="0.25">
      <c r="B249" s="8" t="s">
        <v>1212</v>
      </c>
      <c r="C249" s="6">
        <v>108.99</v>
      </c>
    </row>
    <row r="250" spans="2:3" x14ac:dyDescent="0.25">
      <c r="B250" s="8" t="s">
        <v>1796</v>
      </c>
      <c r="C250" s="6">
        <v>6968.9</v>
      </c>
    </row>
    <row r="251" spans="2:3" x14ac:dyDescent="0.25">
      <c r="B251" s="8" t="s">
        <v>774</v>
      </c>
      <c r="C251" s="6">
        <v>19.73</v>
      </c>
    </row>
    <row r="252" spans="2:3" x14ac:dyDescent="0.25">
      <c r="B252" s="8" t="s">
        <v>2367</v>
      </c>
      <c r="C252" s="6">
        <v>58.05</v>
      </c>
    </row>
    <row r="253" spans="2:3" x14ac:dyDescent="0.25">
      <c r="B253" s="8" t="s">
        <v>1887</v>
      </c>
      <c r="C253" s="6">
        <v>2665.54</v>
      </c>
    </row>
    <row r="254" spans="2:3" x14ac:dyDescent="0.25">
      <c r="B254" s="8" t="s">
        <v>253</v>
      </c>
      <c r="C254" s="6">
        <v>1083.9000000000001</v>
      </c>
    </row>
    <row r="255" spans="2:3" x14ac:dyDescent="0.25">
      <c r="B255" s="8" t="s">
        <v>2961</v>
      </c>
      <c r="C255" s="6">
        <v>253.08</v>
      </c>
    </row>
    <row r="256" spans="2:3" x14ac:dyDescent="0.25">
      <c r="B256" s="8" t="s">
        <v>2885</v>
      </c>
      <c r="C256" s="6">
        <v>479.78</v>
      </c>
    </row>
    <row r="257" spans="2:3" x14ac:dyDescent="0.25">
      <c r="B257" s="8" t="s">
        <v>1041</v>
      </c>
      <c r="C257" s="6">
        <v>782</v>
      </c>
    </row>
    <row r="258" spans="2:3" x14ac:dyDescent="0.25">
      <c r="B258" s="8" t="s">
        <v>1529</v>
      </c>
      <c r="C258" s="6">
        <v>739.07</v>
      </c>
    </row>
    <row r="259" spans="2:3" x14ac:dyDescent="0.25">
      <c r="B259" s="8" t="s">
        <v>328</v>
      </c>
      <c r="C259" s="6">
        <v>1858.04</v>
      </c>
    </row>
    <row r="260" spans="2:3" x14ac:dyDescent="0.25">
      <c r="B260" s="8" t="s">
        <v>1609</v>
      </c>
      <c r="C260" s="6">
        <v>13831.16</v>
      </c>
    </row>
    <row r="261" spans="2:3" x14ac:dyDescent="0.25">
      <c r="B261" s="8" t="s">
        <v>2087</v>
      </c>
      <c r="C261" s="6">
        <v>1414.13</v>
      </c>
    </row>
    <row r="262" spans="2:3" x14ac:dyDescent="0.25">
      <c r="B262" s="8" t="s">
        <v>2513</v>
      </c>
      <c r="C262" s="6">
        <v>264.95</v>
      </c>
    </row>
    <row r="263" spans="2:3" x14ac:dyDescent="0.25">
      <c r="B263" s="8" t="s">
        <v>2303</v>
      </c>
      <c r="C263" s="6">
        <v>3550.28</v>
      </c>
    </row>
    <row r="264" spans="2:3" x14ac:dyDescent="0.25">
      <c r="B264" s="8" t="s">
        <v>581</v>
      </c>
      <c r="C264" s="6">
        <v>179.51</v>
      </c>
    </row>
    <row r="265" spans="2:3" x14ac:dyDescent="0.25">
      <c r="B265" s="8" t="s">
        <v>707</v>
      </c>
      <c r="C265" s="6">
        <v>4973.5200000000004</v>
      </c>
    </row>
    <row r="266" spans="2:3" x14ac:dyDescent="0.25">
      <c r="B266" s="8" t="s">
        <v>1062</v>
      </c>
      <c r="C266" s="6">
        <v>72.11</v>
      </c>
    </row>
    <row r="267" spans="2:3" x14ac:dyDescent="0.25">
      <c r="B267" s="8" t="s">
        <v>2277</v>
      </c>
      <c r="C267" s="6">
        <v>462.39</v>
      </c>
    </row>
    <row r="268" spans="2:3" x14ac:dyDescent="0.25">
      <c r="B268" s="8" t="s">
        <v>602</v>
      </c>
      <c r="C268" s="6">
        <v>153.87</v>
      </c>
    </row>
    <row r="269" spans="2:3" x14ac:dyDescent="0.25">
      <c r="B269" s="8" t="s">
        <v>960</v>
      </c>
      <c r="C269" s="6">
        <v>89.91</v>
      </c>
    </row>
    <row r="270" spans="2:3" x14ac:dyDescent="0.25">
      <c r="B270" s="8" t="s">
        <v>1826</v>
      </c>
      <c r="C270" s="6">
        <v>675.83</v>
      </c>
    </row>
    <row r="271" spans="2:3" x14ac:dyDescent="0.25">
      <c r="B271" s="8" t="s">
        <v>1210</v>
      </c>
      <c r="C271" s="6">
        <v>829.96</v>
      </c>
    </row>
    <row r="272" spans="2:3" x14ac:dyDescent="0.25">
      <c r="B272" s="8" t="s">
        <v>205</v>
      </c>
      <c r="C272" s="6">
        <v>26.07</v>
      </c>
    </row>
    <row r="273" spans="2:3" x14ac:dyDescent="0.25">
      <c r="B273" s="8" t="s">
        <v>2611</v>
      </c>
      <c r="C273" s="6">
        <v>199.43</v>
      </c>
    </row>
    <row r="274" spans="2:3" x14ac:dyDescent="0.25">
      <c r="B274" s="8" t="s">
        <v>1284</v>
      </c>
      <c r="C274" s="6">
        <v>361.49</v>
      </c>
    </row>
    <row r="275" spans="2:3" x14ac:dyDescent="0.25">
      <c r="B275" s="8" t="s">
        <v>1879</v>
      </c>
      <c r="C275" s="6">
        <v>1757.15</v>
      </c>
    </row>
    <row r="276" spans="2:3" x14ac:dyDescent="0.25">
      <c r="B276" s="8" t="s">
        <v>1445</v>
      </c>
      <c r="C276" s="6">
        <v>46.94</v>
      </c>
    </row>
    <row r="277" spans="2:3" x14ac:dyDescent="0.25">
      <c r="B277" s="8" t="s">
        <v>2909</v>
      </c>
      <c r="C277" s="6">
        <v>47.12</v>
      </c>
    </row>
    <row r="278" spans="2:3" x14ac:dyDescent="0.25">
      <c r="B278" s="8" t="s">
        <v>1432</v>
      </c>
      <c r="C278" s="6">
        <v>79.81</v>
      </c>
    </row>
    <row r="279" spans="2:3" x14ac:dyDescent="0.25">
      <c r="B279" s="8" t="s">
        <v>1550</v>
      </c>
      <c r="C279" s="6">
        <v>2026.91</v>
      </c>
    </row>
    <row r="280" spans="2:3" x14ac:dyDescent="0.25">
      <c r="B280" s="8" t="s">
        <v>176</v>
      </c>
      <c r="C280" s="6">
        <v>8940.74</v>
      </c>
    </row>
    <row r="281" spans="2:3" x14ac:dyDescent="0.25">
      <c r="B281" s="8" t="s">
        <v>2101</v>
      </c>
      <c r="C281" s="6">
        <v>1924.66</v>
      </c>
    </row>
    <row r="282" spans="2:3" x14ac:dyDescent="0.25">
      <c r="B282" s="8" t="s">
        <v>2927</v>
      </c>
      <c r="C282" s="6">
        <v>1794.88</v>
      </c>
    </row>
    <row r="283" spans="2:3" x14ac:dyDescent="0.25">
      <c r="B283" s="8" t="s">
        <v>583</v>
      </c>
      <c r="C283" s="6">
        <v>6058.09</v>
      </c>
    </row>
    <row r="284" spans="2:3" x14ac:dyDescent="0.25">
      <c r="B284" s="8" t="s">
        <v>151</v>
      </c>
      <c r="C284" s="6">
        <v>1821.89</v>
      </c>
    </row>
    <row r="285" spans="2:3" x14ac:dyDescent="0.25">
      <c r="B285" s="8" t="s">
        <v>1260</v>
      </c>
      <c r="C285" s="6">
        <v>1013.84</v>
      </c>
    </row>
    <row r="286" spans="2:3" x14ac:dyDescent="0.25">
      <c r="B286" s="8" t="s">
        <v>2744</v>
      </c>
      <c r="C286" s="6">
        <v>4294.47</v>
      </c>
    </row>
    <row r="287" spans="2:3" x14ac:dyDescent="0.25">
      <c r="B287" s="8" t="s">
        <v>2382</v>
      </c>
      <c r="C287" s="6">
        <v>10.86</v>
      </c>
    </row>
    <row r="288" spans="2:3" x14ac:dyDescent="0.25">
      <c r="B288" s="8" t="s">
        <v>1255</v>
      </c>
      <c r="C288" s="6">
        <v>8.83</v>
      </c>
    </row>
    <row r="289" spans="2:3" x14ac:dyDescent="0.25">
      <c r="B289" s="8" t="s">
        <v>2483</v>
      </c>
      <c r="C289" s="6">
        <v>1326.35</v>
      </c>
    </row>
    <row r="290" spans="2:3" x14ac:dyDescent="0.25">
      <c r="B290" s="8" t="s">
        <v>653</v>
      </c>
      <c r="C290" s="6">
        <v>7030.35</v>
      </c>
    </row>
    <row r="291" spans="2:3" x14ac:dyDescent="0.25">
      <c r="B291" s="8" t="s">
        <v>1755</v>
      </c>
      <c r="C291" s="6">
        <v>5835.41</v>
      </c>
    </row>
    <row r="292" spans="2:3" x14ac:dyDescent="0.25">
      <c r="B292" s="8" t="s">
        <v>92</v>
      </c>
      <c r="C292" s="6">
        <v>69.739999999999995</v>
      </c>
    </row>
    <row r="293" spans="2:3" x14ac:dyDescent="0.25">
      <c r="B293" s="8" t="s">
        <v>1405</v>
      </c>
      <c r="C293" s="6">
        <v>175.3</v>
      </c>
    </row>
    <row r="294" spans="2:3" x14ac:dyDescent="0.25">
      <c r="B294" s="8" t="s">
        <v>1296</v>
      </c>
      <c r="C294" s="6">
        <v>75.17</v>
      </c>
    </row>
    <row r="295" spans="2:3" x14ac:dyDescent="0.25">
      <c r="B295" s="8" t="s">
        <v>589</v>
      </c>
      <c r="C295" s="6">
        <v>8.77</v>
      </c>
    </row>
    <row r="296" spans="2:3" x14ac:dyDescent="0.25">
      <c r="B296" s="8" t="s">
        <v>798</v>
      </c>
      <c r="C296" s="6">
        <v>81.14</v>
      </c>
    </row>
    <row r="297" spans="2:3" x14ac:dyDescent="0.25">
      <c r="B297" s="8" t="s">
        <v>364</v>
      </c>
      <c r="C297" s="6">
        <v>26.38</v>
      </c>
    </row>
    <row r="298" spans="2:3" x14ac:dyDescent="0.25">
      <c r="B298" s="8" t="s">
        <v>2947</v>
      </c>
      <c r="C298" s="6">
        <v>80.58</v>
      </c>
    </row>
    <row r="299" spans="2:3" x14ac:dyDescent="0.25">
      <c r="B299" s="8" t="s">
        <v>2950</v>
      </c>
      <c r="C299" s="6">
        <v>25.31</v>
      </c>
    </row>
    <row r="300" spans="2:3" x14ac:dyDescent="0.25">
      <c r="B300" s="8" t="s">
        <v>1588</v>
      </c>
      <c r="C300" s="6">
        <v>169.68</v>
      </c>
    </row>
    <row r="301" spans="2:3" x14ac:dyDescent="0.25">
      <c r="B301" s="8" t="s">
        <v>595</v>
      </c>
      <c r="C301" s="6">
        <v>229.57</v>
      </c>
    </row>
    <row r="302" spans="2:3" x14ac:dyDescent="0.25">
      <c r="B302" s="8" t="s">
        <v>2602</v>
      </c>
      <c r="C302" s="6">
        <v>832.97</v>
      </c>
    </row>
    <row r="303" spans="2:3" x14ac:dyDescent="0.25">
      <c r="B303" s="8" t="s">
        <v>1306</v>
      </c>
      <c r="C303" s="6">
        <v>3731.84</v>
      </c>
    </row>
    <row r="304" spans="2:3" x14ac:dyDescent="0.25">
      <c r="B304" s="8" t="s">
        <v>1894</v>
      </c>
      <c r="C304" s="6">
        <v>1784.34</v>
      </c>
    </row>
    <row r="305" spans="2:3" x14ac:dyDescent="0.25">
      <c r="B305" s="8" t="s">
        <v>925</v>
      </c>
      <c r="C305" s="6">
        <v>903.55</v>
      </c>
    </row>
    <row r="306" spans="2:3" x14ac:dyDescent="0.25">
      <c r="B306" s="8" t="s">
        <v>1964</v>
      </c>
      <c r="C306" s="6">
        <v>12602.91</v>
      </c>
    </row>
    <row r="307" spans="2:3" x14ac:dyDescent="0.25">
      <c r="B307" s="8" t="s">
        <v>389</v>
      </c>
      <c r="C307" s="6">
        <v>1979.99</v>
      </c>
    </row>
    <row r="308" spans="2:3" x14ac:dyDescent="0.25">
      <c r="B308" s="8" t="s">
        <v>884</v>
      </c>
      <c r="C308" s="6">
        <v>159.13</v>
      </c>
    </row>
    <row r="309" spans="2:3" x14ac:dyDescent="0.25">
      <c r="B309" s="8" t="s">
        <v>2965</v>
      </c>
      <c r="C309" s="6">
        <v>116.56</v>
      </c>
    </row>
    <row r="310" spans="2:3" x14ac:dyDescent="0.25">
      <c r="B310" s="8" t="s">
        <v>997</v>
      </c>
      <c r="C310" s="6">
        <v>54.69</v>
      </c>
    </row>
    <row r="311" spans="2:3" x14ac:dyDescent="0.25">
      <c r="B311" s="8" t="s">
        <v>140</v>
      </c>
      <c r="C311" s="6">
        <v>1225.5999999999999</v>
      </c>
    </row>
    <row r="312" spans="2:3" x14ac:dyDescent="0.25">
      <c r="B312" s="8" t="s">
        <v>2687</v>
      </c>
      <c r="C312" s="6">
        <v>326.02999999999997</v>
      </c>
    </row>
    <row r="313" spans="2:3" x14ac:dyDescent="0.25">
      <c r="B313" s="8" t="s">
        <v>1987</v>
      </c>
      <c r="C313" s="6">
        <v>120.34</v>
      </c>
    </row>
    <row r="314" spans="2:3" x14ac:dyDescent="0.25">
      <c r="B314" s="8" t="s">
        <v>2879</v>
      </c>
      <c r="C314" s="6">
        <v>44.24</v>
      </c>
    </row>
    <row r="315" spans="2:3" x14ac:dyDescent="0.25">
      <c r="B315" s="8" t="s">
        <v>1317</v>
      </c>
      <c r="C315" s="6">
        <v>1282.67</v>
      </c>
    </row>
    <row r="316" spans="2:3" x14ac:dyDescent="0.25">
      <c r="B316" s="8" t="s">
        <v>2677</v>
      </c>
      <c r="C316" s="6">
        <v>59.75</v>
      </c>
    </row>
    <row r="317" spans="2:3" x14ac:dyDescent="0.25">
      <c r="B317" s="8" t="s">
        <v>1668</v>
      </c>
      <c r="C317" s="6">
        <v>6.97</v>
      </c>
    </row>
    <row r="318" spans="2:3" x14ac:dyDescent="0.25">
      <c r="B318" s="8" t="s">
        <v>783</v>
      </c>
      <c r="C318" s="6">
        <v>54.04</v>
      </c>
    </row>
    <row r="319" spans="2:3" x14ac:dyDescent="0.25">
      <c r="B319" s="8" t="s">
        <v>2225</v>
      </c>
      <c r="C319" s="6">
        <v>668.38</v>
      </c>
    </row>
    <row r="320" spans="2:3" x14ac:dyDescent="0.25">
      <c r="B320" s="8" t="s">
        <v>2196</v>
      </c>
      <c r="C320" s="6">
        <v>460.81</v>
      </c>
    </row>
    <row r="321" spans="2:3" x14ac:dyDescent="0.25">
      <c r="B321" s="8" t="s">
        <v>1747</v>
      </c>
      <c r="C321" s="6">
        <v>101.13</v>
      </c>
    </row>
    <row r="322" spans="2:3" x14ac:dyDescent="0.25">
      <c r="B322" s="8" t="s">
        <v>504</v>
      </c>
      <c r="C322" s="6">
        <v>80.81</v>
      </c>
    </row>
    <row r="323" spans="2:3" x14ac:dyDescent="0.25">
      <c r="B323" s="8" t="s">
        <v>1179</v>
      </c>
      <c r="C323" s="6">
        <v>286.39999999999998</v>
      </c>
    </row>
    <row r="324" spans="2:3" x14ac:dyDescent="0.25">
      <c r="B324" s="8" t="s">
        <v>2515</v>
      </c>
      <c r="C324" s="6">
        <v>176.01</v>
      </c>
    </row>
    <row r="325" spans="2:3" x14ac:dyDescent="0.25">
      <c r="B325" s="8" t="s">
        <v>993</v>
      </c>
      <c r="C325" s="6">
        <v>575.70000000000005</v>
      </c>
    </row>
    <row r="326" spans="2:3" x14ac:dyDescent="0.25">
      <c r="B326" s="8" t="s">
        <v>1951</v>
      </c>
      <c r="C326" s="6">
        <v>1370.99</v>
      </c>
    </row>
    <row r="327" spans="2:3" x14ac:dyDescent="0.25">
      <c r="B327" s="8" t="s">
        <v>1834</v>
      </c>
      <c r="C327" s="6">
        <v>522.22</v>
      </c>
    </row>
    <row r="328" spans="2:3" x14ac:dyDescent="0.25">
      <c r="B328" s="8" t="s">
        <v>1161</v>
      </c>
      <c r="C328" s="6">
        <v>20565.990000000002</v>
      </c>
    </row>
    <row r="329" spans="2:3" x14ac:dyDescent="0.25">
      <c r="B329" s="8" t="s">
        <v>532</v>
      </c>
      <c r="C329" s="6">
        <v>553.39</v>
      </c>
    </row>
    <row r="330" spans="2:3" x14ac:dyDescent="0.25">
      <c r="B330" s="8" t="s">
        <v>1065</v>
      </c>
      <c r="C330" s="6">
        <v>1006.13</v>
      </c>
    </row>
    <row r="331" spans="2:3" x14ac:dyDescent="0.25">
      <c r="B331" s="8" t="s">
        <v>2661</v>
      </c>
      <c r="C331" s="6">
        <v>1068.5999999999999</v>
      </c>
    </row>
    <row r="332" spans="2:3" x14ac:dyDescent="0.25">
      <c r="B332" s="8" t="s">
        <v>1681</v>
      </c>
      <c r="C332" s="6">
        <v>1331.94</v>
      </c>
    </row>
    <row r="333" spans="2:3" x14ac:dyDescent="0.25">
      <c r="B333" s="8" t="s">
        <v>1655</v>
      </c>
      <c r="C333" s="6">
        <v>35.97</v>
      </c>
    </row>
    <row r="334" spans="2:3" x14ac:dyDescent="0.25">
      <c r="B334" s="8" t="s">
        <v>2619</v>
      </c>
      <c r="C334" s="6">
        <v>5399.94</v>
      </c>
    </row>
    <row r="335" spans="2:3" x14ac:dyDescent="0.25">
      <c r="B335" s="8" t="s">
        <v>2417</v>
      </c>
      <c r="C335" s="6">
        <v>417.71</v>
      </c>
    </row>
    <row r="336" spans="2:3" x14ac:dyDescent="0.25">
      <c r="B336" s="8" t="s">
        <v>1134</v>
      </c>
      <c r="C336" s="6">
        <v>1346.18</v>
      </c>
    </row>
    <row r="337" spans="2:3" x14ac:dyDescent="0.25">
      <c r="B337" s="8" t="s">
        <v>3008</v>
      </c>
      <c r="C337" s="6">
        <v>9036.06</v>
      </c>
    </row>
    <row r="338" spans="2:3" x14ac:dyDescent="0.25">
      <c r="B338" s="8" t="s">
        <v>696</v>
      </c>
      <c r="C338" s="6">
        <v>285.87</v>
      </c>
    </row>
    <row r="339" spans="2:3" x14ac:dyDescent="0.25">
      <c r="B339" s="8" t="s">
        <v>1325</v>
      </c>
      <c r="C339" s="6">
        <v>8824.17</v>
      </c>
    </row>
    <row r="340" spans="2:3" x14ac:dyDescent="0.25">
      <c r="B340" s="8" t="s">
        <v>2532</v>
      </c>
      <c r="C340" s="6">
        <v>241.97</v>
      </c>
    </row>
    <row r="341" spans="2:3" x14ac:dyDescent="0.25">
      <c r="B341" s="8" t="s">
        <v>682</v>
      </c>
      <c r="C341" s="6">
        <v>515.88</v>
      </c>
    </row>
    <row r="342" spans="2:3" x14ac:dyDescent="0.25">
      <c r="B342" s="8" t="s">
        <v>2000</v>
      </c>
      <c r="C342" s="6">
        <v>1818.41</v>
      </c>
    </row>
    <row r="343" spans="2:3" x14ac:dyDescent="0.25">
      <c r="B343" s="8" t="s">
        <v>432</v>
      </c>
      <c r="C343" s="6">
        <v>1170.21</v>
      </c>
    </row>
    <row r="344" spans="2:3" x14ac:dyDescent="0.25">
      <c r="B344" s="8" t="s">
        <v>2670</v>
      </c>
      <c r="C344" s="6">
        <v>135.77000000000001</v>
      </c>
    </row>
    <row r="345" spans="2:3" x14ac:dyDescent="0.25">
      <c r="B345" s="8" t="s">
        <v>2848</v>
      </c>
      <c r="C345" s="6">
        <v>1829.25</v>
      </c>
    </row>
    <row r="346" spans="2:3" x14ac:dyDescent="0.25">
      <c r="B346" s="8" t="s">
        <v>2216</v>
      </c>
      <c r="C346" s="6">
        <v>80.86</v>
      </c>
    </row>
    <row r="347" spans="2:3" x14ac:dyDescent="0.25">
      <c r="B347" s="8" t="s">
        <v>1300</v>
      </c>
      <c r="C347" s="6">
        <v>746.03</v>
      </c>
    </row>
    <row r="348" spans="2:3" x14ac:dyDescent="0.25">
      <c r="B348" s="8" t="s">
        <v>3023</v>
      </c>
      <c r="C348" s="6">
        <v>135.78</v>
      </c>
    </row>
    <row r="349" spans="2:3" x14ac:dyDescent="0.25">
      <c r="B349" s="8" t="s">
        <v>307</v>
      </c>
      <c r="C349" s="6">
        <v>172.64</v>
      </c>
    </row>
    <row r="350" spans="2:3" x14ac:dyDescent="0.25">
      <c r="B350" s="8" t="s">
        <v>2358</v>
      </c>
      <c r="C350" s="6">
        <v>125.37</v>
      </c>
    </row>
    <row r="351" spans="2:3" x14ac:dyDescent="0.25">
      <c r="B351" s="8" t="s">
        <v>1487</v>
      </c>
      <c r="C351" s="6">
        <v>4942.08</v>
      </c>
    </row>
    <row r="352" spans="2:3" x14ac:dyDescent="0.25">
      <c r="B352" s="8" t="s">
        <v>2693</v>
      </c>
      <c r="C352" s="6">
        <v>34.909999999999997</v>
      </c>
    </row>
    <row r="353" spans="2:3" x14ac:dyDescent="0.25">
      <c r="B353" s="8" t="s">
        <v>2652</v>
      </c>
      <c r="C353" s="6">
        <v>364.26</v>
      </c>
    </row>
    <row r="354" spans="2:3" x14ac:dyDescent="0.25">
      <c r="B354" s="8" t="s">
        <v>317</v>
      </c>
      <c r="C354" s="6">
        <v>730.37</v>
      </c>
    </row>
    <row r="355" spans="2:3" x14ac:dyDescent="0.25">
      <c r="B355" s="8" t="s">
        <v>1084</v>
      </c>
      <c r="C355" s="6">
        <v>8.8000000000000007</v>
      </c>
    </row>
    <row r="356" spans="2:3" x14ac:dyDescent="0.25">
      <c r="B356" s="8" t="s">
        <v>2685</v>
      </c>
      <c r="C356" s="6">
        <v>137.76</v>
      </c>
    </row>
    <row r="357" spans="2:3" x14ac:dyDescent="0.25">
      <c r="B357" s="8" t="s">
        <v>1971</v>
      </c>
      <c r="C357" s="6">
        <v>981.22</v>
      </c>
    </row>
    <row r="358" spans="2:3" x14ac:dyDescent="0.25">
      <c r="B358" s="8" t="s">
        <v>1120</v>
      </c>
      <c r="C358" s="6">
        <v>11.41</v>
      </c>
    </row>
    <row r="359" spans="2:3" x14ac:dyDescent="0.25">
      <c r="B359" s="8" t="s">
        <v>1019</v>
      </c>
      <c r="C359" s="6">
        <v>116.92</v>
      </c>
    </row>
    <row r="360" spans="2:3" x14ac:dyDescent="0.25">
      <c r="B360" s="8" t="s">
        <v>2083</v>
      </c>
      <c r="C360" s="6">
        <v>381.91</v>
      </c>
    </row>
    <row r="361" spans="2:3" x14ac:dyDescent="0.25">
      <c r="B361" s="8" t="s">
        <v>1604</v>
      </c>
      <c r="C361" s="6">
        <v>17.420000000000002</v>
      </c>
    </row>
    <row r="362" spans="2:3" x14ac:dyDescent="0.25">
      <c r="B362" s="8" t="s">
        <v>1892</v>
      </c>
      <c r="C362" s="6">
        <v>558.16999999999996</v>
      </c>
    </row>
    <row r="363" spans="2:3" x14ac:dyDescent="0.25">
      <c r="B363" s="8" t="s">
        <v>2704</v>
      </c>
      <c r="C363" s="6">
        <v>1278.96</v>
      </c>
    </row>
    <row r="364" spans="2:3" x14ac:dyDescent="0.25">
      <c r="B364" s="8" t="s">
        <v>1091</v>
      </c>
      <c r="C364" s="6">
        <v>38.58</v>
      </c>
    </row>
    <row r="365" spans="2:3" x14ac:dyDescent="0.25">
      <c r="B365" s="8" t="s">
        <v>1006</v>
      </c>
      <c r="C365" s="6">
        <v>307.11</v>
      </c>
    </row>
    <row r="366" spans="2:3" x14ac:dyDescent="0.25">
      <c r="B366" s="8" t="s">
        <v>2639</v>
      </c>
      <c r="C366" s="6">
        <v>318.18</v>
      </c>
    </row>
    <row r="367" spans="2:3" x14ac:dyDescent="0.25">
      <c r="B367" s="8" t="s">
        <v>1322</v>
      </c>
      <c r="C367" s="6">
        <v>1847.41</v>
      </c>
    </row>
    <row r="368" spans="2:3" x14ac:dyDescent="0.25">
      <c r="B368" s="8" t="s">
        <v>1571</v>
      </c>
      <c r="C368" s="6">
        <v>723.54</v>
      </c>
    </row>
    <row r="369" spans="2:3" x14ac:dyDescent="0.25">
      <c r="B369" s="8" t="s">
        <v>1165</v>
      </c>
      <c r="C369" s="6">
        <v>157.78</v>
      </c>
    </row>
    <row r="370" spans="2:3" x14ac:dyDescent="0.25">
      <c r="B370" s="8" t="s">
        <v>1171</v>
      </c>
      <c r="C370" s="6">
        <v>2649.66</v>
      </c>
    </row>
    <row r="371" spans="2:3" x14ac:dyDescent="0.25">
      <c r="B371" s="8" t="s">
        <v>2089</v>
      </c>
      <c r="C371" s="6">
        <v>5218.7700000000004</v>
      </c>
    </row>
    <row r="372" spans="2:3" x14ac:dyDescent="0.25">
      <c r="B372" s="8" t="s">
        <v>2139</v>
      </c>
      <c r="C372" s="6">
        <v>723.76</v>
      </c>
    </row>
    <row r="373" spans="2:3" x14ac:dyDescent="0.25">
      <c r="B373" s="8" t="s">
        <v>2345</v>
      </c>
      <c r="C373" s="6">
        <v>2814.57</v>
      </c>
    </row>
    <row r="374" spans="2:3" x14ac:dyDescent="0.25">
      <c r="B374" s="8" t="s">
        <v>2480</v>
      </c>
      <c r="C374" s="6">
        <v>455.27</v>
      </c>
    </row>
    <row r="375" spans="2:3" x14ac:dyDescent="0.25">
      <c r="B375" s="8" t="s">
        <v>2246</v>
      </c>
      <c r="C375" s="6">
        <v>10671.06</v>
      </c>
    </row>
    <row r="376" spans="2:3" x14ac:dyDescent="0.25">
      <c r="B376" s="8" t="s">
        <v>242</v>
      </c>
      <c r="C376" s="6">
        <v>90.57</v>
      </c>
    </row>
    <row r="377" spans="2:3" x14ac:dyDescent="0.25">
      <c r="B377" s="8" t="s">
        <v>1452</v>
      </c>
      <c r="C377" s="6">
        <v>1656.77</v>
      </c>
    </row>
    <row r="378" spans="2:3" x14ac:dyDescent="0.25">
      <c r="B378" s="8" t="s">
        <v>555</v>
      </c>
      <c r="C378" s="6">
        <v>32.4</v>
      </c>
    </row>
    <row r="379" spans="2:3" x14ac:dyDescent="0.25">
      <c r="B379" s="8" t="s">
        <v>2435</v>
      </c>
      <c r="C379" s="6">
        <v>40.69</v>
      </c>
    </row>
    <row r="380" spans="2:3" x14ac:dyDescent="0.25">
      <c r="B380" s="8" t="s">
        <v>285</v>
      </c>
      <c r="C380" s="6">
        <v>2692.44</v>
      </c>
    </row>
    <row r="381" spans="2:3" x14ac:dyDescent="0.25">
      <c r="B381" s="8" t="s">
        <v>962</v>
      </c>
      <c r="C381" s="6">
        <v>138.51</v>
      </c>
    </row>
    <row r="382" spans="2:3" x14ac:dyDescent="0.25">
      <c r="B382" s="8" t="s">
        <v>1624</v>
      </c>
      <c r="C382" s="6">
        <v>163.01</v>
      </c>
    </row>
    <row r="383" spans="2:3" x14ac:dyDescent="0.25">
      <c r="B383" s="8" t="s">
        <v>1640</v>
      </c>
      <c r="C383" s="6">
        <v>38.54</v>
      </c>
    </row>
    <row r="384" spans="2:3" x14ac:dyDescent="0.25">
      <c r="B384" s="8" t="s">
        <v>903</v>
      </c>
      <c r="C384" s="6">
        <v>429.33</v>
      </c>
    </row>
    <row r="385" spans="2:3" x14ac:dyDescent="0.25">
      <c r="B385" s="8" t="s">
        <v>2319</v>
      </c>
      <c r="C385" s="6">
        <v>491.21</v>
      </c>
    </row>
    <row r="386" spans="2:3" x14ac:dyDescent="0.25">
      <c r="B386" s="8" t="s">
        <v>338</v>
      </c>
      <c r="C386" s="6">
        <v>57.41</v>
      </c>
    </row>
    <row r="387" spans="2:3" x14ac:dyDescent="0.25">
      <c r="B387" s="8" t="s">
        <v>1835</v>
      </c>
      <c r="C387" s="6">
        <v>28.01</v>
      </c>
    </row>
    <row r="388" spans="2:3" x14ac:dyDescent="0.25">
      <c r="B388" s="8" t="s">
        <v>2427</v>
      </c>
      <c r="C388" s="6">
        <v>945.36</v>
      </c>
    </row>
    <row r="389" spans="2:3" x14ac:dyDescent="0.25">
      <c r="B389" s="8" t="s">
        <v>630</v>
      </c>
      <c r="C389" s="6">
        <v>4482.9399999999996</v>
      </c>
    </row>
    <row r="390" spans="2:3" x14ac:dyDescent="0.25">
      <c r="B390" s="8" t="s">
        <v>2795</v>
      </c>
      <c r="C390" s="6">
        <v>31.71</v>
      </c>
    </row>
    <row r="391" spans="2:3" x14ac:dyDescent="0.25">
      <c r="B391" s="8" t="s">
        <v>418</v>
      </c>
      <c r="C391" s="6">
        <v>280.62</v>
      </c>
    </row>
    <row r="392" spans="2:3" x14ac:dyDescent="0.25">
      <c r="B392" s="8" t="s">
        <v>1131</v>
      </c>
      <c r="C392" s="6">
        <v>1300.31</v>
      </c>
    </row>
    <row r="393" spans="2:3" x14ac:dyDescent="0.25">
      <c r="B393" s="8" t="s">
        <v>2183</v>
      </c>
      <c r="C393" s="6">
        <v>1978.3</v>
      </c>
    </row>
    <row r="394" spans="2:3" x14ac:dyDescent="0.25">
      <c r="B394" s="8" t="s">
        <v>1281</v>
      </c>
      <c r="C394" s="6">
        <v>3741.39</v>
      </c>
    </row>
    <row r="395" spans="2:3" x14ac:dyDescent="0.25">
      <c r="B395" s="8" t="s">
        <v>2844</v>
      </c>
      <c r="C395" s="6">
        <v>5665.69</v>
      </c>
    </row>
    <row r="396" spans="2:3" x14ac:dyDescent="0.25">
      <c r="B396" s="8" t="s">
        <v>2987</v>
      </c>
      <c r="C396" s="6">
        <v>1280.26</v>
      </c>
    </row>
    <row r="397" spans="2:3" x14ac:dyDescent="0.25">
      <c r="B397" s="8" t="s">
        <v>1533</v>
      </c>
      <c r="C397" s="6">
        <v>270.81</v>
      </c>
    </row>
    <row r="398" spans="2:3" x14ac:dyDescent="0.25">
      <c r="B398" s="8" t="s">
        <v>2210</v>
      </c>
      <c r="C398" s="6">
        <v>73.959999999999994</v>
      </c>
    </row>
    <row r="399" spans="2:3" x14ac:dyDescent="0.25">
      <c r="B399" s="8" t="s">
        <v>2770</v>
      </c>
      <c r="C399" s="6">
        <v>84.6</v>
      </c>
    </row>
    <row r="400" spans="2:3" x14ac:dyDescent="0.25">
      <c r="B400" s="8" t="s">
        <v>679</v>
      </c>
      <c r="C400" s="6">
        <v>32.6</v>
      </c>
    </row>
    <row r="401" spans="2:3" x14ac:dyDescent="0.25">
      <c r="B401" s="8" t="s">
        <v>2335</v>
      </c>
      <c r="C401" s="6">
        <v>370.1</v>
      </c>
    </row>
    <row r="402" spans="2:3" x14ac:dyDescent="0.25">
      <c r="B402" s="8" t="s">
        <v>2630</v>
      </c>
      <c r="C402" s="6">
        <v>5665.09</v>
      </c>
    </row>
    <row r="403" spans="2:3" x14ac:dyDescent="0.25">
      <c r="B403" s="8" t="s">
        <v>1293</v>
      </c>
      <c r="C403" s="6">
        <v>1350.94</v>
      </c>
    </row>
    <row r="404" spans="2:3" x14ac:dyDescent="0.25">
      <c r="B404" s="8" t="s">
        <v>1483</v>
      </c>
      <c r="C404" s="6">
        <v>2013.67</v>
      </c>
    </row>
    <row r="405" spans="2:3" x14ac:dyDescent="0.25">
      <c r="B405" s="8" t="s">
        <v>1081</v>
      </c>
      <c r="C405" s="6">
        <v>638.07000000000005</v>
      </c>
    </row>
    <row r="406" spans="2:3" x14ac:dyDescent="0.25">
      <c r="B406" s="8" t="s">
        <v>1880</v>
      </c>
      <c r="C406" s="6">
        <v>1786.04</v>
      </c>
    </row>
    <row r="407" spans="2:3" x14ac:dyDescent="0.25">
      <c r="B407" s="8" t="s">
        <v>620</v>
      </c>
      <c r="C407" s="6">
        <v>242.33</v>
      </c>
    </row>
    <row r="408" spans="2:3" x14ac:dyDescent="0.25">
      <c r="B408" s="8" t="s">
        <v>716</v>
      </c>
      <c r="C408" s="6">
        <v>227.79</v>
      </c>
    </row>
    <row r="409" spans="2:3" x14ac:dyDescent="0.25">
      <c r="B409" s="8" t="s">
        <v>2921</v>
      </c>
      <c r="C409" s="6">
        <v>646.88</v>
      </c>
    </row>
    <row r="410" spans="2:3" x14ac:dyDescent="0.25">
      <c r="B410" s="8" t="s">
        <v>1852</v>
      </c>
      <c r="C410" s="6">
        <v>2233.46</v>
      </c>
    </row>
    <row r="411" spans="2:3" x14ac:dyDescent="0.25">
      <c r="B411" s="8" t="s">
        <v>2641</v>
      </c>
      <c r="C411" s="6">
        <v>174.46</v>
      </c>
    </row>
    <row r="412" spans="2:3" x14ac:dyDescent="0.25">
      <c r="B412" s="8" t="s">
        <v>2368</v>
      </c>
      <c r="C412" s="6">
        <v>68.64</v>
      </c>
    </row>
    <row r="413" spans="2:3" x14ac:dyDescent="0.25">
      <c r="B413" s="8" t="s">
        <v>97</v>
      </c>
      <c r="C413" s="6">
        <v>54.78</v>
      </c>
    </row>
    <row r="414" spans="2:3" x14ac:dyDescent="0.25">
      <c r="B414" s="8" t="s">
        <v>2813</v>
      </c>
      <c r="C414" s="6">
        <v>233.58</v>
      </c>
    </row>
    <row r="415" spans="2:3" x14ac:dyDescent="0.25">
      <c r="B415" s="8" t="s">
        <v>57</v>
      </c>
      <c r="C415" s="6">
        <v>1214.93</v>
      </c>
    </row>
    <row r="416" spans="2:3" x14ac:dyDescent="0.25">
      <c r="B416" s="8" t="s">
        <v>2658</v>
      </c>
      <c r="C416" s="6">
        <v>674.39</v>
      </c>
    </row>
    <row r="417" spans="2:3" x14ac:dyDescent="0.25">
      <c r="B417" s="8" t="s">
        <v>1874</v>
      </c>
      <c r="C417" s="6">
        <v>168.04</v>
      </c>
    </row>
    <row r="418" spans="2:3" x14ac:dyDescent="0.25">
      <c r="B418" s="8" t="s">
        <v>1375</v>
      </c>
      <c r="C418" s="6">
        <v>327.61</v>
      </c>
    </row>
    <row r="419" spans="2:3" x14ac:dyDescent="0.25">
      <c r="B419" s="8" t="s">
        <v>1939</v>
      </c>
      <c r="C419" s="6">
        <v>564.25</v>
      </c>
    </row>
    <row r="420" spans="2:3" x14ac:dyDescent="0.25">
      <c r="B420" s="8" t="s">
        <v>1014</v>
      </c>
      <c r="C420" s="6">
        <v>1536.48</v>
      </c>
    </row>
    <row r="421" spans="2:3" x14ac:dyDescent="0.25">
      <c r="B421" s="8" t="s">
        <v>2841</v>
      </c>
      <c r="C421" s="6">
        <v>1952.43</v>
      </c>
    </row>
    <row r="422" spans="2:3" x14ac:dyDescent="0.25">
      <c r="B422" s="8" t="s">
        <v>2366</v>
      </c>
      <c r="C422" s="6">
        <v>7303.05</v>
      </c>
    </row>
    <row r="423" spans="2:3" x14ac:dyDescent="0.25">
      <c r="B423" s="8" t="s">
        <v>2565</v>
      </c>
      <c r="C423" s="6">
        <v>2722.43</v>
      </c>
    </row>
    <row r="424" spans="2:3" x14ac:dyDescent="0.25">
      <c r="B424" s="8" t="s">
        <v>2071</v>
      </c>
      <c r="C424" s="6">
        <v>54.98</v>
      </c>
    </row>
    <row r="425" spans="2:3" x14ac:dyDescent="0.25">
      <c r="B425" s="8" t="s">
        <v>1192</v>
      </c>
      <c r="C425" s="6">
        <v>54.08</v>
      </c>
    </row>
    <row r="426" spans="2:3" x14ac:dyDescent="0.25">
      <c r="B426" s="8" t="s">
        <v>1318</v>
      </c>
      <c r="C426" s="6">
        <v>566.66</v>
      </c>
    </row>
    <row r="427" spans="2:3" x14ac:dyDescent="0.25">
      <c r="B427" s="8" t="s">
        <v>1457</v>
      </c>
      <c r="C427" s="6">
        <v>3761.88</v>
      </c>
    </row>
    <row r="428" spans="2:3" x14ac:dyDescent="0.25">
      <c r="B428" s="8" t="s">
        <v>733</v>
      </c>
      <c r="C428" s="6">
        <v>948.97</v>
      </c>
    </row>
    <row r="429" spans="2:3" x14ac:dyDescent="0.25">
      <c r="B429" s="8" t="s">
        <v>732</v>
      </c>
      <c r="C429" s="6">
        <v>31.46</v>
      </c>
    </row>
    <row r="430" spans="2:3" x14ac:dyDescent="0.25">
      <c r="B430" s="8" t="s">
        <v>2142</v>
      </c>
      <c r="C430" s="6">
        <v>577.75</v>
      </c>
    </row>
    <row r="431" spans="2:3" x14ac:dyDescent="0.25">
      <c r="B431" s="8" t="s">
        <v>2377</v>
      </c>
      <c r="C431" s="6">
        <v>193.81</v>
      </c>
    </row>
    <row r="432" spans="2:3" x14ac:dyDescent="0.25">
      <c r="B432" s="8" t="s">
        <v>968</v>
      </c>
      <c r="C432" s="6">
        <v>620.45000000000005</v>
      </c>
    </row>
    <row r="433" spans="2:3" x14ac:dyDescent="0.25">
      <c r="B433" s="8" t="s">
        <v>210</v>
      </c>
      <c r="C433" s="6">
        <v>1768.58</v>
      </c>
    </row>
    <row r="434" spans="2:3" x14ac:dyDescent="0.25">
      <c r="B434" s="8" t="s">
        <v>888</v>
      </c>
      <c r="C434" s="6">
        <v>1149.26</v>
      </c>
    </row>
    <row r="435" spans="2:3" x14ac:dyDescent="0.25">
      <c r="B435" s="8" t="s">
        <v>1763</v>
      </c>
      <c r="C435" s="6">
        <v>151.46</v>
      </c>
    </row>
    <row r="436" spans="2:3" x14ac:dyDescent="0.25">
      <c r="B436" s="8" t="s">
        <v>156</v>
      </c>
      <c r="C436" s="6">
        <v>10818.98</v>
      </c>
    </row>
    <row r="437" spans="2:3" x14ac:dyDescent="0.25">
      <c r="B437" s="8" t="s">
        <v>646</v>
      </c>
      <c r="C437" s="6">
        <v>57.37</v>
      </c>
    </row>
    <row r="438" spans="2:3" x14ac:dyDescent="0.25">
      <c r="B438" s="8" t="s">
        <v>1337</v>
      </c>
      <c r="C438" s="6">
        <v>188.08</v>
      </c>
    </row>
    <row r="439" spans="2:3" x14ac:dyDescent="0.25">
      <c r="B439" s="8" t="s">
        <v>1381</v>
      </c>
      <c r="C439" s="6">
        <v>1554.91</v>
      </c>
    </row>
    <row r="440" spans="2:3" x14ac:dyDescent="0.25">
      <c r="B440" s="8" t="s">
        <v>2829</v>
      </c>
      <c r="C440" s="6">
        <v>92.57</v>
      </c>
    </row>
    <row r="441" spans="2:3" x14ac:dyDescent="0.25">
      <c r="B441" s="8" t="s">
        <v>1759</v>
      </c>
      <c r="C441" s="6">
        <v>2477.46</v>
      </c>
    </row>
    <row r="442" spans="2:3" x14ac:dyDescent="0.25">
      <c r="B442" s="8" t="s">
        <v>1827</v>
      </c>
      <c r="C442" s="6">
        <v>28</v>
      </c>
    </row>
    <row r="443" spans="2:3" x14ac:dyDescent="0.25">
      <c r="B443" s="8" t="s">
        <v>779</v>
      </c>
      <c r="C443" s="6">
        <v>261.33999999999997</v>
      </c>
    </row>
    <row r="444" spans="2:3" x14ac:dyDescent="0.25">
      <c r="B444" s="8" t="s">
        <v>1701</v>
      </c>
      <c r="C444" s="6">
        <v>129.54</v>
      </c>
    </row>
    <row r="445" spans="2:3" x14ac:dyDescent="0.25">
      <c r="B445" s="8" t="s">
        <v>920</v>
      </c>
      <c r="C445" s="6">
        <v>99.92</v>
      </c>
    </row>
    <row r="446" spans="2:3" x14ac:dyDescent="0.25">
      <c r="B446" s="8" t="s">
        <v>1086</v>
      </c>
      <c r="C446" s="6">
        <v>477.2</v>
      </c>
    </row>
    <row r="447" spans="2:3" x14ac:dyDescent="0.25">
      <c r="B447" s="8" t="s">
        <v>729</v>
      </c>
      <c r="C447" s="6">
        <v>205.98</v>
      </c>
    </row>
    <row r="448" spans="2:3" x14ac:dyDescent="0.25">
      <c r="B448" s="8" t="s">
        <v>1809</v>
      </c>
      <c r="C448" s="6">
        <v>175.51</v>
      </c>
    </row>
    <row r="449" spans="2:3" x14ac:dyDescent="0.25">
      <c r="B449" s="8" t="s">
        <v>357</v>
      </c>
      <c r="C449" s="6">
        <v>34.64</v>
      </c>
    </row>
    <row r="450" spans="2:3" x14ac:dyDescent="0.25">
      <c r="B450" s="8" t="s">
        <v>3018</v>
      </c>
      <c r="C450" s="6">
        <v>790.56</v>
      </c>
    </row>
    <row r="451" spans="2:3" x14ac:dyDescent="0.25">
      <c r="B451" s="8" t="s">
        <v>2028</v>
      </c>
      <c r="C451" s="6">
        <v>8412.6200000000008</v>
      </c>
    </row>
    <row r="452" spans="2:3" x14ac:dyDescent="0.25">
      <c r="B452" s="8" t="s">
        <v>2331</v>
      </c>
      <c r="C452" s="6">
        <v>2498.1999999999998</v>
      </c>
    </row>
    <row r="453" spans="2:3" x14ac:dyDescent="0.25">
      <c r="B453" s="8" t="s">
        <v>1798</v>
      </c>
      <c r="C453" s="6">
        <v>41.29</v>
      </c>
    </row>
    <row r="454" spans="2:3" x14ac:dyDescent="0.25">
      <c r="B454" s="8" t="s">
        <v>1411</v>
      </c>
      <c r="C454" s="6">
        <v>56.24</v>
      </c>
    </row>
    <row r="455" spans="2:3" x14ac:dyDescent="0.25">
      <c r="B455" s="8" t="s">
        <v>1789</v>
      </c>
      <c r="C455" s="6">
        <v>680.58</v>
      </c>
    </row>
    <row r="456" spans="2:3" x14ac:dyDescent="0.25">
      <c r="B456" s="8" t="s">
        <v>2955</v>
      </c>
      <c r="C456" s="6">
        <v>57.14</v>
      </c>
    </row>
    <row r="457" spans="2:3" x14ac:dyDescent="0.25">
      <c r="B457" s="8" t="s">
        <v>2860</v>
      </c>
      <c r="C457" s="6">
        <v>1932.11</v>
      </c>
    </row>
    <row r="458" spans="2:3" x14ac:dyDescent="0.25">
      <c r="B458" s="8" t="s">
        <v>2551</v>
      </c>
      <c r="C458" s="6">
        <v>345.07</v>
      </c>
    </row>
    <row r="459" spans="2:3" x14ac:dyDescent="0.25">
      <c r="B459" s="8" t="s">
        <v>1847</v>
      </c>
      <c r="C459" s="6">
        <v>7029.1</v>
      </c>
    </row>
    <row r="460" spans="2:3" x14ac:dyDescent="0.25">
      <c r="B460" s="8" t="s">
        <v>977</v>
      </c>
      <c r="C460" s="6">
        <v>606.51</v>
      </c>
    </row>
    <row r="461" spans="2:3" x14ac:dyDescent="0.25">
      <c r="B461" s="8" t="s">
        <v>2249</v>
      </c>
      <c r="C461" s="6">
        <v>1458.67</v>
      </c>
    </row>
    <row r="462" spans="2:3" x14ac:dyDescent="0.25">
      <c r="B462" s="8" t="s">
        <v>2234</v>
      </c>
      <c r="C462" s="6">
        <v>69.89</v>
      </c>
    </row>
    <row r="463" spans="2:3" x14ac:dyDescent="0.25">
      <c r="B463" s="8" t="s">
        <v>445</v>
      </c>
      <c r="C463" s="6">
        <v>73.97</v>
      </c>
    </row>
    <row r="464" spans="2:3" x14ac:dyDescent="0.25">
      <c r="B464" s="8" t="s">
        <v>376</v>
      </c>
      <c r="C464" s="6">
        <v>229.44</v>
      </c>
    </row>
    <row r="465" spans="2:3" x14ac:dyDescent="0.25">
      <c r="B465" s="8" t="s">
        <v>2145</v>
      </c>
      <c r="C465" s="6">
        <v>125.86</v>
      </c>
    </row>
    <row r="466" spans="2:3" x14ac:dyDescent="0.25">
      <c r="B466" s="8" t="s">
        <v>1943</v>
      </c>
      <c r="C466" s="6">
        <v>6614.07</v>
      </c>
    </row>
    <row r="467" spans="2:3" x14ac:dyDescent="0.25">
      <c r="B467" s="8" t="s">
        <v>1438</v>
      </c>
      <c r="C467" s="6">
        <v>79.02</v>
      </c>
    </row>
    <row r="468" spans="2:3" x14ac:dyDescent="0.25">
      <c r="B468" s="8" t="s">
        <v>1582</v>
      </c>
      <c r="C468" s="6">
        <v>1240.81</v>
      </c>
    </row>
    <row r="469" spans="2:3" x14ac:dyDescent="0.25">
      <c r="B469" s="8" t="s">
        <v>2809</v>
      </c>
      <c r="C469" s="6">
        <v>61.5</v>
      </c>
    </row>
    <row r="470" spans="2:3" x14ac:dyDescent="0.25">
      <c r="B470" s="8" t="s">
        <v>3003</v>
      </c>
      <c r="C470" s="6">
        <v>2154</v>
      </c>
    </row>
    <row r="471" spans="2:3" x14ac:dyDescent="0.25">
      <c r="B471" s="8" t="s">
        <v>1067</v>
      </c>
      <c r="C471" s="6">
        <v>1788.18</v>
      </c>
    </row>
    <row r="472" spans="2:3" x14ac:dyDescent="0.25">
      <c r="B472" s="8" t="s">
        <v>1414</v>
      </c>
      <c r="C472" s="6">
        <v>627.78</v>
      </c>
    </row>
    <row r="473" spans="2:3" x14ac:dyDescent="0.25">
      <c r="B473" s="8" t="s">
        <v>2370</v>
      </c>
      <c r="C473" s="6">
        <v>277.07</v>
      </c>
    </row>
    <row r="474" spans="2:3" x14ac:dyDescent="0.25">
      <c r="B474" s="8" t="s">
        <v>2855</v>
      </c>
      <c r="C474" s="6">
        <v>14.66</v>
      </c>
    </row>
    <row r="475" spans="2:3" x14ac:dyDescent="0.25">
      <c r="B475" s="8" t="s">
        <v>266</v>
      </c>
      <c r="C475" s="6">
        <v>7106.72</v>
      </c>
    </row>
    <row r="476" spans="2:3" x14ac:dyDescent="0.25">
      <c r="B476" s="8" t="s">
        <v>2247</v>
      </c>
      <c r="C476" s="6">
        <v>2259.9899999999998</v>
      </c>
    </row>
    <row r="477" spans="2:3" x14ac:dyDescent="0.25">
      <c r="B477" s="8" t="s">
        <v>917</v>
      </c>
      <c r="C477" s="6">
        <v>76.23</v>
      </c>
    </row>
    <row r="478" spans="2:3" x14ac:dyDescent="0.25">
      <c r="B478" s="8" t="s">
        <v>2804</v>
      </c>
      <c r="C478" s="6">
        <v>3772.19</v>
      </c>
    </row>
    <row r="479" spans="2:3" x14ac:dyDescent="0.25">
      <c r="B479" s="8" t="s">
        <v>1962</v>
      </c>
      <c r="C479" s="6">
        <v>100.11</v>
      </c>
    </row>
    <row r="480" spans="2:3" x14ac:dyDescent="0.25">
      <c r="B480" s="8" t="s">
        <v>1455</v>
      </c>
      <c r="C480" s="6">
        <v>76.900000000000006</v>
      </c>
    </row>
    <row r="481" spans="2:3" x14ac:dyDescent="0.25">
      <c r="B481" s="8" t="s">
        <v>908</v>
      </c>
      <c r="C481" s="6">
        <v>522.15</v>
      </c>
    </row>
    <row r="482" spans="2:3" x14ac:dyDescent="0.25">
      <c r="B482" s="8" t="s">
        <v>1491</v>
      </c>
      <c r="C482" s="6">
        <v>267.83</v>
      </c>
    </row>
    <row r="483" spans="2:3" x14ac:dyDescent="0.25">
      <c r="B483" s="8" t="s">
        <v>2354</v>
      </c>
      <c r="C483" s="6">
        <v>10180.01</v>
      </c>
    </row>
    <row r="484" spans="2:3" x14ac:dyDescent="0.25">
      <c r="B484" s="8" t="s">
        <v>1679</v>
      </c>
      <c r="C484" s="6">
        <v>276.64</v>
      </c>
    </row>
    <row r="485" spans="2:3" x14ac:dyDescent="0.25">
      <c r="B485" s="8" t="s">
        <v>1448</v>
      </c>
      <c r="C485" s="6">
        <v>26.18</v>
      </c>
    </row>
    <row r="486" spans="2:3" x14ac:dyDescent="0.25">
      <c r="B486" s="8" t="s">
        <v>479</v>
      </c>
      <c r="C486" s="6">
        <v>11075.97</v>
      </c>
    </row>
    <row r="487" spans="2:3" x14ac:dyDescent="0.25">
      <c r="B487" s="8" t="s">
        <v>2128</v>
      </c>
      <c r="C487" s="6">
        <v>765.22</v>
      </c>
    </row>
    <row r="488" spans="2:3" x14ac:dyDescent="0.25">
      <c r="B488" s="8" t="s">
        <v>1780</v>
      </c>
      <c r="C488" s="6">
        <v>410.17</v>
      </c>
    </row>
    <row r="489" spans="2:3" x14ac:dyDescent="0.25">
      <c r="B489" s="8" t="s">
        <v>2992</v>
      </c>
      <c r="C489" s="6">
        <v>157.33000000000001</v>
      </c>
    </row>
    <row r="490" spans="2:3" x14ac:dyDescent="0.25">
      <c r="B490" s="8" t="s">
        <v>2025</v>
      </c>
      <c r="C490" s="6">
        <v>1377.46</v>
      </c>
    </row>
    <row r="491" spans="2:3" x14ac:dyDescent="0.25">
      <c r="B491" s="8" t="s">
        <v>900</v>
      </c>
      <c r="C491" s="6">
        <v>336.64</v>
      </c>
    </row>
    <row r="492" spans="2:3" x14ac:dyDescent="0.25">
      <c r="B492" s="8" t="s">
        <v>2468</v>
      </c>
      <c r="C492" s="6">
        <v>599.03</v>
      </c>
    </row>
    <row r="493" spans="2:3" x14ac:dyDescent="0.25">
      <c r="B493" s="8" t="s">
        <v>1011</v>
      </c>
      <c r="C493" s="6">
        <v>584.08000000000004</v>
      </c>
    </row>
    <row r="494" spans="2:3" x14ac:dyDescent="0.25">
      <c r="B494" s="8" t="s">
        <v>2119</v>
      </c>
      <c r="C494" s="6">
        <v>55.08</v>
      </c>
    </row>
    <row r="495" spans="2:3" x14ac:dyDescent="0.25">
      <c r="B495" s="8" t="s">
        <v>1727</v>
      </c>
      <c r="C495" s="6">
        <v>464.94</v>
      </c>
    </row>
    <row r="496" spans="2:3" x14ac:dyDescent="0.25">
      <c r="B496" s="8" t="s">
        <v>835</v>
      </c>
      <c r="C496" s="6">
        <v>8066.13</v>
      </c>
    </row>
    <row r="497" spans="2:3" x14ac:dyDescent="0.25">
      <c r="B497" s="8" t="s">
        <v>2869</v>
      </c>
      <c r="C497" s="6">
        <v>406.03</v>
      </c>
    </row>
    <row r="498" spans="2:3" x14ac:dyDescent="0.25">
      <c r="B498" s="8" t="s">
        <v>735</v>
      </c>
      <c r="C498" s="6">
        <v>136.99</v>
      </c>
    </row>
    <row r="499" spans="2:3" x14ac:dyDescent="0.25">
      <c r="B499" s="8" t="s">
        <v>1310</v>
      </c>
      <c r="C499" s="6">
        <v>429.82</v>
      </c>
    </row>
    <row r="500" spans="2:3" x14ac:dyDescent="0.25">
      <c r="B500" s="8" t="s">
        <v>1159</v>
      </c>
      <c r="C500" s="6">
        <v>98.96</v>
      </c>
    </row>
    <row r="501" spans="2:3" x14ac:dyDescent="0.25">
      <c r="B501" s="8" t="s">
        <v>2832</v>
      </c>
      <c r="C501" s="6">
        <v>823.96</v>
      </c>
    </row>
    <row r="502" spans="2:3" x14ac:dyDescent="0.25">
      <c r="B502" s="8" t="s">
        <v>1616</v>
      </c>
      <c r="C502" s="6">
        <v>40.869999999999997</v>
      </c>
    </row>
    <row r="503" spans="2:3" x14ac:dyDescent="0.25">
      <c r="B503" s="8" t="s">
        <v>2609</v>
      </c>
      <c r="C503" s="6">
        <v>7435.77</v>
      </c>
    </row>
    <row r="504" spans="2:3" x14ac:dyDescent="0.25">
      <c r="B504" s="8" t="s">
        <v>965</v>
      </c>
      <c r="C504" s="6">
        <v>41.96</v>
      </c>
    </row>
    <row r="505" spans="2:3" x14ac:dyDescent="0.25">
      <c r="B505" s="8" t="s">
        <v>1271</v>
      </c>
      <c r="C505" s="6">
        <v>39.15</v>
      </c>
    </row>
    <row r="506" spans="2:3" x14ac:dyDescent="0.25">
      <c r="B506" s="8" t="s">
        <v>1150</v>
      </c>
      <c r="C506" s="6">
        <v>598.38</v>
      </c>
    </row>
    <row r="507" spans="2:3" x14ac:dyDescent="0.25">
      <c r="B507" s="8" t="s">
        <v>1264</v>
      </c>
      <c r="C507" s="6">
        <v>1257.76</v>
      </c>
    </row>
    <row r="508" spans="2:3" x14ac:dyDescent="0.25">
      <c r="B508" s="8" t="s">
        <v>1038</v>
      </c>
      <c r="C508" s="6">
        <v>211.15</v>
      </c>
    </row>
    <row r="509" spans="2:3" x14ac:dyDescent="0.25">
      <c r="B509" s="8" t="s">
        <v>637</v>
      </c>
      <c r="C509" s="6">
        <v>403.25</v>
      </c>
    </row>
    <row r="510" spans="2:3" x14ac:dyDescent="0.25">
      <c r="B510" s="8" t="s">
        <v>2975</v>
      </c>
      <c r="C510" s="6">
        <v>2239.0300000000002</v>
      </c>
    </row>
    <row r="511" spans="2:3" x14ac:dyDescent="0.25">
      <c r="B511" s="8" t="s">
        <v>84</v>
      </c>
      <c r="C511" s="6">
        <v>231.79</v>
      </c>
    </row>
    <row r="512" spans="2:3" x14ac:dyDescent="0.25">
      <c r="B512" s="8" t="s">
        <v>606</v>
      </c>
      <c r="C512" s="6">
        <v>8868.98</v>
      </c>
    </row>
    <row r="513" spans="2:3" x14ac:dyDescent="0.25">
      <c r="B513" s="8" t="s">
        <v>2574</v>
      </c>
      <c r="C513" s="6">
        <v>284.33999999999997</v>
      </c>
    </row>
    <row r="514" spans="2:3" x14ac:dyDescent="0.25">
      <c r="B514" s="8" t="s">
        <v>2171</v>
      </c>
      <c r="C514" s="6">
        <v>86.12</v>
      </c>
    </row>
    <row r="515" spans="2:3" x14ac:dyDescent="0.25">
      <c r="B515" s="8" t="s">
        <v>2305</v>
      </c>
      <c r="C515" s="6">
        <v>2198.56</v>
      </c>
    </row>
    <row r="516" spans="2:3" x14ac:dyDescent="0.25">
      <c r="B516" s="8" t="s">
        <v>2390</v>
      </c>
      <c r="C516" s="6">
        <v>385.45</v>
      </c>
    </row>
    <row r="517" spans="2:3" x14ac:dyDescent="0.25">
      <c r="B517" s="8" t="s">
        <v>1577</v>
      </c>
      <c r="C517" s="6">
        <v>1067.0999999999999</v>
      </c>
    </row>
    <row r="518" spans="2:3" x14ac:dyDescent="0.25">
      <c r="B518" s="8" t="s">
        <v>949</v>
      </c>
      <c r="C518" s="6">
        <v>2044.9</v>
      </c>
    </row>
    <row r="519" spans="2:3" x14ac:dyDescent="0.25">
      <c r="B519" s="8" t="s">
        <v>1208</v>
      </c>
      <c r="C519" s="6">
        <v>144.33000000000001</v>
      </c>
    </row>
    <row r="520" spans="2:3" x14ac:dyDescent="0.25">
      <c r="B520" s="8" t="s">
        <v>2708</v>
      </c>
      <c r="C520" s="6">
        <v>596.5</v>
      </c>
    </row>
    <row r="521" spans="2:3" x14ac:dyDescent="0.25">
      <c r="B521" s="8" t="s">
        <v>2460</v>
      </c>
      <c r="C521" s="6">
        <v>759.88</v>
      </c>
    </row>
    <row r="522" spans="2:3" x14ac:dyDescent="0.25">
      <c r="B522" s="8" t="s">
        <v>1369</v>
      </c>
      <c r="C522" s="6">
        <v>1072.19</v>
      </c>
    </row>
    <row r="523" spans="2:3" x14ac:dyDescent="0.25">
      <c r="B523" s="8" t="s">
        <v>2080</v>
      </c>
      <c r="C523" s="6">
        <v>86.8</v>
      </c>
    </row>
    <row r="524" spans="2:3" x14ac:dyDescent="0.25">
      <c r="B524" s="8" t="s">
        <v>2191</v>
      </c>
      <c r="C524" s="6">
        <v>10608.12</v>
      </c>
    </row>
    <row r="525" spans="2:3" x14ac:dyDescent="0.25">
      <c r="B525" s="8" t="s">
        <v>1443</v>
      </c>
      <c r="C525" s="6">
        <v>110.72</v>
      </c>
    </row>
    <row r="526" spans="2:3" x14ac:dyDescent="0.25">
      <c r="B526" s="8" t="s">
        <v>2315</v>
      </c>
      <c r="C526" s="6">
        <v>2940.62</v>
      </c>
    </row>
    <row r="527" spans="2:3" x14ac:dyDescent="0.25">
      <c r="B527" s="8" t="s">
        <v>502</v>
      </c>
      <c r="C527" s="6">
        <v>1845.23</v>
      </c>
    </row>
    <row r="528" spans="2:3" x14ac:dyDescent="0.25">
      <c r="B528" s="8" t="s">
        <v>2539</v>
      </c>
      <c r="C528" s="6">
        <v>159.53</v>
      </c>
    </row>
    <row r="529" spans="2:3" x14ac:dyDescent="0.25">
      <c r="B529" s="8" t="s">
        <v>699</v>
      </c>
      <c r="C529" s="6">
        <v>20.37</v>
      </c>
    </row>
    <row r="530" spans="2:3" x14ac:dyDescent="0.25">
      <c r="B530" s="8" t="s">
        <v>1565</v>
      </c>
      <c r="C530" s="6">
        <v>11015.82</v>
      </c>
    </row>
    <row r="531" spans="2:3" x14ac:dyDescent="0.25">
      <c r="B531" s="8" t="s">
        <v>2279</v>
      </c>
      <c r="C531" s="6">
        <v>885.65</v>
      </c>
    </row>
    <row r="532" spans="2:3" x14ac:dyDescent="0.25">
      <c r="B532" s="8" t="s">
        <v>1286</v>
      </c>
      <c r="C532" s="6">
        <v>88.84</v>
      </c>
    </row>
    <row r="533" spans="2:3" x14ac:dyDescent="0.25">
      <c r="B533" s="8" t="s">
        <v>826</v>
      </c>
      <c r="C533" s="6">
        <v>1039.48</v>
      </c>
    </row>
    <row r="534" spans="2:3" x14ac:dyDescent="0.25">
      <c r="B534" s="8" t="s">
        <v>1560</v>
      </c>
      <c r="C534" s="6">
        <v>28.22</v>
      </c>
    </row>
    <row r="535" spans="2:3" x14ac:dyDescent="0.25">
      <c r="B535" s="8" t="s">
        <v>1153</v>
      </c>
      <c r="C535" s="6">
        <v>39.36</v>
      </c>
    </row>
    <row r="536" spans="2:3" x14ac:dyDescent="0.25">
      <c r="B536" s="8" t="s">
        <v>2049</v>
      </c>
      <c r="C536" s="6">
        <v>4845.2700000000004</v>
      </c>
    </row>
    <row r="537" spans="2:3" x14ac:dyDescent="0.25">
      <c r="B537" s="8" t="s">
        <v>1957</v>
      </c>
      <c r="C537" s="6">
        <v>36.72</v>
      </c>
    </row>
    <row r="538" spans="2:3" x14ac:dyDescent="0.25">
      <c r="B538" s="8" t="s">
        <v>2881</v>
      </c>
      <c r="C538" s="6">
        <v>472.19</v>
      </c>
    </row>
    <row r="539" spans="2:3" x14ac:dyDescent="0.25">
      <c r="B539" s="8" t="s">
        <v>2751</v>
      </c>
      <c r="C539" s="6">
        <v>84.04</v>
      </c>
    </row>
    <row r="540" spans="2:3" x14ac:dyDescent="0.25">
      <c r="B540" s="8" t="s">
        <v>1017</v>
      </c>
      <c r="C540" s="6">
        <v>428.05</v>
      </c>
    </row>
    <row r="541" spans="2:3" x14ac:dyDescent="0.25">
      <c r="B541" s="8" t="s">
        <v>879</v>
      </c>
      <c r="C541" s="6">
        <v>257.52</v>
      </c>
    </row>
    <row r="542" spans="2:3" x14ac:dyDescent="0.25">
      <c r="B542" s="8" t="s">
        <v>2680</v>
      </c>
      <c r="C542" s="6">
        <v>2629.15</v>
      </c>
    </row>
    <row r="543" spans="2:3" x14ac:dyDescent="0.25">
      <c r="B543" s="8" t="s">
        <v>1545</v>
      </c>
      <c r="C543" s="6">
        <v>288.67</v>
      </c>
    </row>
    <row r="544" spans="2:3" x14ac:dyDescent="0.25">
      <c r="B544" s="8" t="s">
        <v>841</v>
      </c>
      <c r="C544" s="6">
        <v>87.89</v>
      </c>
    </row>
    <row r="545" spans="2:3" x14ac:dyDescent="0.25">
      <c r="B545" s="8" t="s">
        <v>1704</v>
      </c>
      <c r="C545" s="6">
        <v>63.73</v>
      </c>
    </row>
    <row r="546" spans="2:3" x14ac:dyDescent="0.25">
      <c r="B546" s="8" t="s">
        <v>2379</v>
      </c>
      <c r="C546" s="6">
        <v>3452.47</v>
      </c>
    </row>
    <row r="547" spans="2:3" x14ac:dyDescent="0.25">
      <c r="B547" s="8" t="s">
        <v>1372</v>
      </c>
      <c r="C547" s="6">
        <v>2425.2399999999998</v>
      </c>
    </row>
    <row r="548" spans="2:3" x14ac:dyDescent="0.25">
      <c r="B548" s="8" t="s">
        <v>1832</v>
      </c>
      <c r="C548" s="6">
        <v>68.34</v>
      </c>
    </row>
    <row r="549" spans="2:3" x14ac:dyDescent="0.25">
      <c r="B549" s="8" t="s">
        <v>872</v>
      </c>
      <c r="C549" s="6">
        <v>3761.69</v>
      </c>
    </row>
    <row r="550" spans="2:3" x14ac:dyDescent="0.25">
      <c r="B550" s="8" t="s">
        <v>2036</v>
      </c>
      <c r="C550" s="6">
        <v>33.950000000000003</v>
      </c>
    </row>
    <row r="551" spans="2:3" x14ac:dyDescent="0.25">
      <c r="B551" s="8" t="s">
        <v>1799</v>
      </c>
      <c r="C551" s="6">
        <v>88.64</v>
      </c>
    </row>
    <row r="552" spans="2:3" x14ac:dyDescent="0.25">
      <c r="B552" s="8" t="s">
        <v>549</v>
      </c>
      <c r="C552" s="6">
        <v>512.91</v>
      </c>
    </row>
    <row r="553" spans="2:3" x14ac:dyDescent="0.25">
      <c r="B553" s="8" t="s">
        <v>2501</v>
      </c>
      <c r="C553" s="6">
        <v>74.680000000000007</v>
      </c>
    </row>
    <row r="554" spans="2:3" x14ac:dyDescent="0.25">
      <c r="B554" s="8" t="s">
        <v>743</v>
      </c>
      <c r="C554" s="6">
        <v>2337.81</v>
      </c>
    </row>
    <row r="555" spans="2:3" x14ac:dyDescent="0.25">
      <c r="B555" s="8" t="s">
        <v>1735</v>
      </c>
      <c r="C555" s="6">
        <v>114.81</v>
      </c>
    </row>
    <row r="556" spans="2:3" x14ac:dyDescent="0.25">
      <c r="B556" s="8" t="s">
        <v>455</v>
      </c>
      <c r="C556" s="6">
        <v>1495.88</v>
      </c>
    </row>
    <row r="557" spans="2:3" x14ac:dyDescent="0.25">
      <c r="B557" s="8" t="s">
        <v>2290</v>
      </c>
      <c r="C557" s="6">
        <v>260</v>
      </c>
    </row>
    <row r="558" spans="2:3" x14ac:dyDescent="0.25">
      <c r="B558" s="8" t="s">
        <v>541</v>
      </c>
      <c r="C558" s="6">
        <v>1897.41</v>
      </c>
    </row>
    <row r="559" spans="2:3" x14ac:dyDescent="0.25">
      <c r="B559" s="8" t="s">
        <v>1941</v>
      </c>
      <c r="C559" s="6">
        <v>14.85</v>
      </c>
    </row>
    <row r="560" spans="2:3" x14ac:dyDescent="0.25">
      <c r="B560" s="8" t="s">
        <v>2076</v>
      </c>
      <c r="C560" s="6">
        <v>25.35</v>
      </c>
    </row>
    <row r="561" spans="2:3" x14ac:dyDescent="0.25">
      <c r="B561" s="8" t="s">
        <v>1302</v>
      </c>
      <c r="C561" s="6">
        <v>593.33000000000004</v>
      </c>
    </row>
    <row r="562" spans="2:3" x14ac:dyDescent="0.25">
      <c r="B562" s="8" t="s">
        <v>941</v>
      </c>
      <c r="C562" s="6">
        <v>8332.91</v>
      </c>
    </row>
    <row r="563" spans="2:3" x14ac:dyDescent="0.25">
      <c r="B563" s="8" t="s">
        <v>1218</v>
      </c>
      <c r="C563" s="6">
        <v>302.01</v>
      </c>
    </row>
    <row r="564" spans="2:3" x14ac:dyDescent="0.25">
      <c r="B564" s="8" t="s">
        <v>2260</v>
      </c>
      <c r="C564" s="6">
        <v>96.86</v>
      </c>
    </row>
    <row r="565" spans="2:3" x14ac:dyDescent="0.25">
      <c r="B565" s="8" t="s">
        <v>2850</v>
      </c>
      <c r="C565" s="6">
        <v>4568.8999999999996</v>
      </c>
    </row>
    <row r="566" spans="2:3" x14ac:dyDescent="0.25">
      <c r="B566" s="8" t="s">
        <v>1684</v>
      </c>
      <c r="C566" s="6">
        <v>510.46</v>
      </c>
    </row>
    <row r="567" spans="2:3" x14ac:dyDescent="0.25">
      <c r="B567" s="8" t="s">
        <v>1127</v>
      </c>
      <c r="C567" s="6">
        <v>2498.7399999999998</v>
      </c>
    </row>
    <row r="568" spans="2:3" x14ac:dyDescent="0.25">
      <c r="B568" s="8" t="s">
        <v>521</v>
      </c>
      <c r="C568" s="6">
        <v>72.760000000000005</v>
      </c>
    </row>
    <row r="569" spans="2:3" x14ac:dyDescent="0.25">
      <c r="B569" s="8" t="s">
        <v>859</v>
      </c>
      <c r="C569" s="6">
        <v>1178.32</v>
      </c>
    </row>
    <row r="570" spans="2:3" x14ac:dyDescent="0.25">
      <c r="B570" s="8" t="s">
        <v>1621</v>
      </c>
      <c r="C570" s="6">
        <v>158.13</v>
      </c>
    </row>
    <row r="571" spans="2:3" x14ac:dyDescent="0.25">
      <c r="B571" s="8" t="s">
        <v>1905</v>
      </c>
      <c r="C571" s="6">
        <v>746.91</v>
      </c>
    </row>
    <row r="572" spans="2:3" x14ac:dyDescent="0.25">
      <c r="B572" s="8" t="s">
        <v>218</v>
      </c>
      <c r="C572" s="6">
        <v>227.46</v>
      </c>
    </row>
    <row r="573" spans="2:3" x14ac:dyDescent="0.25">
      <c r="B573" s="8" t="s">
        <v>2200</v>
      </c>
      <c r="C573" s="6">
        <v>134.09</v>
      </c>
    </row>
    <row r="574" spans="2:3" x14ac:dyDescent="0.25">
      <c r="B574" s="8" t="s">
        <v>1339</v>
      </c>
      <c r="C574" s="6">
        <v>2819.41</v>
      </c>
    </row>
    <row r="575" spans="2:3" x14ac:dyDescent="0.25">
      <c r="B575" s="8" t="s">
        <v>975</v>
      </c>
      <c r="C575" s="6">
        <v>39.26</v>
      </c>
    </row>
    <row r="576" spans="2:3" x14ac:dyDescent="0.25">
      <c r="B576" s="8" t="s">
        <v>2092</v>
      </c>
      <c r="C576" s="6">
        <v>922.37</v>
      </c>
    </row>
    <row r="577" spans="2:3" x14ac:dyDescent="0.25">
      <c r="B577" s="8" t="s">
        <v>2399</v>
      </c>
      <c r="C577" s="6">
        <v>39.17</v>
      </c>
    </row>
    <row r="578" spans="2:3" x14ac:dyDescent="0.25">
      <c r="B578" s="8" t="s">
        <v>2395</v>
      </c>
      <c r="C578" s="6">
        <v>334.1</v>
      </c>
    </row>
    <row r="579" spans="2:3" x14ac:dyDescent="0.25">
      <c r="B579" s="8" t="s">
        <v>1531</v>
      </c>
      <c r="C579" s="6">
        <v>199.8</v>
      </c>
    </row>
    <row r="580" spans="2:3" x14ac:dyDescent="0.25">
      <c r="B580" s="8" t="s">
        <v>2776</v>
      </c>
      <c r="C580" s="6">
        <v>207.12</v>
      </c>
    </row>
    <row r="581" spans="2:3" x14ac:dyDescent="0.25">
      <c r="B581" s="8" t="s">
        <v>1814</v>
      </c>
      <c r="C581" s="6">
        <v>348.24</v>
      </c>
    </row>
    <row r="582" spans="2:3" x14ac:dyDescent="0.25">
      <c r="B582" s="8" t="s">
        <v>674</v>
      </c>
      <c r="C582" s="6">
        <v>65.739999999999995</v>
      </c>
    </row>
    <row r="583" spans="2:3" x14ac:dyDescent="0.25">
      <c r="B583" s="8" t="s">
        <v>2517</v>
      </c>
      <c r="C583" s="6">
        <v>282.38</v>
      </c>
    </row>
    <row r="584" spans="2:3" x14ac:dyDescent="0.25">
      <c r="B584" s="8" t="s">
        <v>423</v>
      </c>
      <c r="C584" s="6">
        <v>362.22</v>
      </c>
    </row>
    <row r="585" spans="2:3" x14ac:dyDescent="0.25">
      <c r="B585" s="8" t="s">
        <v>1642</v>
      </c>
      <c r="C585" s="6">
        <v>1483.16</v>
      </c>
    </row>
    <row r="586" spans="2:3" x14ac:dyDescent="0.25">
      <c r="B586" s="8" t="s">
        <v>1612</v>
      </c>
      <c r="C586" s="6">
        <v>229.28</v>
      </c>
    </row>
    <row r="587" spans="2:3" x14ac:dyDescent="0.25">
      <c r="B587" s="8" t="s">
        <v>2903</v>
      </c>
      <c r="C587" s="6">
        <v>495.82</v>
      </c>
    </row>
    <row r="588" spans="2:3" x14ac:dyDescent="0.25">
      <c r="B588" s="8" t="s">
        <v>688</v>
      </c>
      <c r="C588" s="6">
        <v>578.24</v>
      </c>
    </row>
    <row r="589" spans="2:3" x14ac:dyDescent="0.25">
      <c r="B589" s="8" t="s">
        <v>2645</v>
      </c>
      <c r="C589" s="6">
        <v>45.05</v>
      </c>
    </row>
    <row r="590" spans="2:3" x14ac:dyDescent="0.25">
      <c r="B590" s="8" t="s">
        <v>2486</v>
      </c>
      <c r="C590" s="6">
        <v>17.64</v>
      </c>
    </row>
    <row r="591" spans="2:3" x14ac:dyDescent="0.25">
      <c r="B591" s="8" t="s">
        <v>2696</v>
      </c>
      <c r="C591" s="6">
        <v>47.04</v>
      </c>
    </row>
    <row r="592" spans="2:3" x14ac:dyDescent="0.25">
      <c r="B592" s="8" t="s">
        <v>1723</v>
      </c>
      <c r="C592" s="6">
        <v>974.14</v>
      </c>
    </row>
    <row r="593" spans="2:3" x14ac:dyDescent="0.25">
      <c r="B593" s="8" t="s">
        <v>2678</v>
      </c>
      <c r="C593" s="6">
        <v>162.49</v>
      </c>
    </row>
    <row r="594" spans="2:3" x14ac:dyDescent="0.25">
      <c r="B594" s="8" t="s">
        <v>800</v>
      </c>
      <c r="C594" s="6">
        <v>6631.28</v>
      </c>
    </row>
    <row r="595" spans="2:3" x14ac:dyDescent="0.25">
      <c r="B595" s="8" t="s">
        <v>1543</v>
      </c>
      <c r="C595" s="6">
        <v>464.86</v>
      </c>
    </row>
    <row r="596" spans="2:3" x14ac:dyDescent="0.25">
      <c r="B596" s="8" t="s">
        <v>1357</v>
      </c>
      <c r="C596" s="6">
        <v>38.65</v>
      </c>
    </row>
    <row r="597" spans="2:3" x14ac:dyDescent="0.25">
      <c r="B597" s="8" t="s">
        <v>1394</v>
      </c>
      <c r="C597" s="6">
        <v>11542.68</v>
      </c>
    </row>
    <row r="598" spans="2:3" x14ac:dyDescent="0.25">
      <c r="B598" s="8" t="s">
        <v>1166</v>
      </c>
      <c r="C598" s="6">
        <v>253.92</v>
      </c>
    </row>
    <row r="599" spans="2:3" x14ac:dyDescent="0.25">
      <c r="B599" s="8" t="s">
        <v>2553</v>
      </c>
      <c r="C599" s="6">
        <v>8229.48</v>
      </c>
    </row>
    <row r="600" spans="2:3" x14ac:dyDescent="0.25">
      <c r="B600" s="8" t="s">
        <v>1989</v>
      </c>
      <c r="C600" s="6">
        <v>153.61000000000001</v>
      </c>
    </row>
    <row r="601" spans="2:3" x14ac:dyDescent="0.25">
      <c r="B601" s="8" t="s">
        <v>842</v>
      </c>
      <c r="C601" s="6">
        <v>163.76</v>
      </c>
    </row>
    <row r="602" spans="2:3" x14ac:dyDescent="0.25">
      <c r="B602" s="8" t="s">
        <v>2327</v>
      </c>
      <c r="C602" s="6">
        <v>79.61</v>
      </c>
    </row>
    <row r="603" spans="2:3" x14ac:dyDescent="0.25">
      <c r="B603" s="8" t="s">
        <v>1052</v>
      </c>
      <c r="C603" s="6">
        <v>166.59</v>
      </c>
    </row>
    <row r="604" spans="2:3" x14ac:dyDescent="0.25">
      <c r="B604" s="8" t="s">
        <v>1315</v>
      </c>
      <c r="C604" s="6">
        <v>66.739999999999995</v>
      </c>
    </row>
    <row r="605" spans="2:3" x14ac:dyDescent="0.25">
      <c r="B605" s="8" t="s">
        <v>2262</v>
      </c>
      <c r="C605" s="6">
        <v>765.65</v>
      </c>
    </row>
    <row r="606" spans="2:3" x14ac:dyDescent="0.25">
      <c r="B606" s="8" t="s">
        <v>2292</v>
      </c>
      <c r="C606" s="6">
        <v>709.7</v>
      </c>
    </row>
    <row r="607" spans="2:3" x14ac:dyDescent="0.25">
      <c r="B607" s="8" t="s">
        <v>1968</v>
      </c>
      <c r="C607" s="6">
        <v>312.75</v>
      </c>
    </row>
    <row r="608" spans="2:3" x14ac:dyDescent="0.25">
      <c r="B608" s="8" t="s">
        <v>1147</v>
      </c>
      <c r="C608" s="6">
        <v>100.59</v>
      </c>
    </row>
    <row r="609" spans="2:3" x14ac:dyDescent="0.25">
      <c r="B609" s="8" t="s">
        <v>2406</v>
      </c>
      <c r="C609" s="6">
        <v>2834.91</v>
      </c>
    </row>
    <row r="610" spans="2:3" x14ac:dyDescent="0.25">
      <c r="B610" s="8" t="s">
        <v>247</v>
      </c>
      <c r="C610" s="6">
        <v>1738.13</v>
      </c>
    </row>
    <row r="611" spans="2:3" x14ac:dyDescent="0.25">
      <c r="B611" s="8" t="s">
        <v>2218</v>
      </c>
      <c r="C611" s="6">
        <v>3031.73</v>
      </c>
    </row>
    <row r="612" spans="2:3" x14ac:dyDescent="0.25">
      <c r="B612" s="8" t="s">
        <v>1486</v>
      </c>
      <c r="C612" s="6">
        <v>272.86</v>
      </c>
    </row>
    <row r="613" spans="2:3" x14ac:dyDescent="0.25">
      <c r="B613" s="8" t="s">
        <v>2055</v>
      </c>
      <c r="C613" s="6">
        <v>237.83</v>
      </c>
    </row>
    <row r="614" spans="2:3" x14ac:dyDescent="0.25">
      <c r="B614" s="8" t="s">
        <v>1033</v>
      </c>
      <c r="C614" s="6">
        <v>2188.16</v>
      </c>
    </row>
    <row r="615" spans="2:3" x14ac:dyDescent="0.25">
      <c r="B615" s="8" t="s">
        <v>1740</v>
      </c>
      <c r="C615" s="6">
        <v>272.86</v>
      </c>
    </row>
    <row r="616" spans="2:3" x14ac:dyDescent="0.25">
      <c r="B616" s="8" t="s">
        <v>2347</v>
      </c>
      <c r="C616" s="6">
        <v>88.85</v>
      </c>
    </row>
    <row r="617" spans="2:3" x14ac:dyDescent="0.25">
      <c r="B617" s="8" t="s">
        <v>2541</v>
      </c>
      <c r="C617" s="6">
        <v>536.29</v>
      </c>
    </row>
    <row r="618" spans="2:3" x14ac:dyDescent="0.25">
      <c r="B618" s="8" t="s">
        <v>2717</v>
      </c>
      <c r="C618" s="6">
        <v>56.19</v>
      </c>
    </row>
    <row r="619" spans="2:3" x14ac:dyDescent="0.25">
      <c r="B619" s="8" t="s">
        <v>453</v>
      </c>
      <c r="C619" s="6">
        <v>5768.49</v>
      </c>
    </row>
    <row r="620" spans="2:3" x14ac:dyDescent="0.25">
      <c r="B620" s="8" t="s">
        <v>1200</v>
      </c>
      <c r="C620" s="6">
        <v>51.02</v>
      </c>
    </row>
    <row r="621" spans="2:3" x14ac:dyDescent="0.25">
      <c r="B621" s="8" t="s">
        <v>2281</v>
      </c>
      <c r="C621" s="6">
        <v>447.59</v>
      </c>
    </row>
    <row r="622" spans="2:3" x14ac:dyDescent="0.25">
      <c r="B622" s="8" t="s">
        <v>1110</v>
      </c>
      <c r="C622" s="6">
        <v>6963.67</v>
      </c>
    </row>
    <row r="623" spans="2:3" x14ac:dyDescent="0.25">
      <c r="B623" s="8" t="s">
        <v>1429</v>
      </c>
      <c r="C623" s="6">
        <v>1218.26</v>
      </c>
    </row>
    <row r="624" spans="2:3" x14ac:dyDescent="0.25">
      <c r="B624" s="8" t="s">
        <v>666</v>
      </c>
      <c r="C624" s="6">
        <v>341.79</v>
      </c>
    </row>
    <row r="625" spans="2:3" x14ac:dyDescent="0.25">
      <c r="B625" s="8" t="s">
        <v>661</v>
      </c>
      <c r="C625" s="6">
        <v>50475.31</v>
      </c>
    </row>
    <row r="626" spans="2:3" x14ac:dyDescent="0.25">
      <c r="B626" s="8" t="s">
        <v>2153</v>
      </c>
      <c r="C626" s="6">
        <v>3272.49</v>
      </c>
    </row>
    <row r="627" spans="2:3" x14ac:dyDescent="0.25">
      <c r="B627" s="8" t="s">
        <v>2821</v>
      </c>
      <c r="C627" s="6">
        <v>3108.68</v>
      </c>
    </row>
    <row r="628" spans="2:3" x14ac:dyDescent="0.25">
      <c r="B628" s="8" t="s">
        <v>1233</v>
      </c>
      <c r="C628" s="6">
        <v>55.97</v>
      </c>
    </row>
    <row r="629" spans="2:3" x14ac:dyDescent="0.25">
      <c r="B629" s="8" t="s">
        <v>2263</v>
      </c>
      <c r="C629" s="6">
        <v>6392.5</v>
      </c>
    </row>
    <row r="630" spans="2:3" x14ac:dyDescent="0.25">
      <c r="B630" s="8" t="s">
        <v>1493</v>
      </c>
      <c r="C630" s="6">
        <v>21.46</v>
      </c>
    </row>
    <row r="631" spans="2:3" x14ac:dyDescent="0.25">
      <c r="B631" s="8" t="s">
        <v>1691</v>
      </c>
      <c r="C631" s="6">
        <v>514.79</v>
      </c>
    </row>
    <row r="632" spans="2:3" x14ac:dyDescent="0.25">
      <c r="B632" s="8" t="s">
        <v>1552</v>
      </c>
      <c r="C632" s="6">
        <v>115.53</v>
      </c>
    </row>
    <row r="633" spans="2:3" x14ac:dyDescent="0.25">
      <c r="B633" s="8" t="s">
        <v>2177</v>
      </c>
      <c r="C633" s="6">
        <v>132.31</v>
      </c>
    </row>
    <row r="634" spans="2:3" x14ac:dyDescent="0.25">
      <c r="B634" s="8" t="s">
        <v>2194</v>
      </c>
      <c r="C634" s="6">
        <v>1569.19</v>
      </c>
    </row>
    <row r="635" spans="2:3" x14ac:dyDescent="0.25">
      <c r="B635" s="8" t="s">
        <v>1568</v>
      </c>
      <c r="C635" s="6">
        <v>300.67</v>
      </c>
    </row>
    <row r="636" spans="2:3" x14ac:dyDescent="0.25">
      <c r="B636" s="8" t="s">
        <v>2433</v>
      </c>
      <c r="C636" s="6">
        <v>44.75</v>
      </c>
    </row>
    <row r="637" spans="2:3" x14ac:dyDescent="0.25">
      <c r="B637" s="8" t="s">
        <v>804</v>
      </c>
      <c r="C637" s="6">
        <v>253.78</v>
      </c>
    </row>
    <row r="638" spans="2:3" x14ac:dyDescent="0.25">
      <c r="B638" s="8" t="s">
        <v>2584</v>
      </c>
      <c r="C638" s="6">
        <v>395.43</v>
      </c>
    </row>
    <row r="639" spans="2:3" x14ac:dyDescent="0.25">
      <c r="B639" s="8" t="s">
        <v>2674</v>
      </c>
      <c r="C639" s="6">
        <v>931.87</v>
      </c>
    </row>
    <row r="640" spans="2:3" x14ac:dyDescent="0.25">
      <c r="B640" s="8" t="s">
        <v>80</v>
      </c>
      <c r="C640" s="6">
        <v>455.77</v>
      </c>
    </row>
    <row r="641" spans="2:3" x14ac:dyDescent="0.25">
      <c r="B641" s="8" t="s">
        <v>2099</v>
      </c>
      <c r="C641" s="6">
        <v>1733.91</v>
      </c>
    </row>
    <row r="642" spans="2:3" x14ac:dyDescent="0.25">
      <c r="B642" s="8" t="s">
        <v>2396</v>
      </c>
      <c r="C642" s="6">
        <v>2005.18</v>
      </c>
    </row>
    <row r="643" spans="2:3" x14ac:dyDescent="0.25">
      <c r="B643" s="8" t="s">
        <v>2863</v>
      </c>
      <c r="C643" s="6">
        <v>520.22</v>
      </c>
    </row>
    <row r="644" spans="2:3" x14ac:dyDescent="0.25">
      <c r="B644" s="8" t="s">
        <v>1792</v>
      </c>
      <c r="C644" s="6">
        <v>24.57</v>
      </c>
    </row>
    <row r="645" spans="2:3" x14ac:dyDescent="0.25">
      <c r="B645" s="8" t="s">
        <v>2857</v>
      </c>
      <c r="C645" s="6">
        <v>83.14</v>
      </c>
    </row>
    <row r="646" spans="2:3" x14ac:dyDescent="0.25">
      <c r="B646" s="8" t="s">
        <v>2797</v>
      </c>
      <c r="C646" s="6">
        <v>1421.69</v>
      </c>
    </row>
    <row r="647" spans="2:3" x14ac:dyDescent="0.25">
      <c r="B647" s="8" t="s">
        <v>767</v>
      </c>
      <c r="C647" s="6">
        <v>7443.2</v>
      </c>
    </row>
    <row r="648" spans="2:3" x14ac:dyDescent="0.25">
      <c r="B648" s="8" t="s">
        <v>973</v>
      </c>
      <c r="C648" s="6">
        <v>50.83</v>
      </c>
    </row>
    <row r="649" spans="2:3" x14ac:dyDescent="0.25">
      <c r="B649" s="8" t="s">
        <v>2676</v>
      </c>
      <c r="C649" s="6">
        <v>21.41</v>
      </c>
    </row>
    <row r="650" spans="2:3" x14ac:dyDescent="0.25">
      <c r="B650" s="8" t="s">
        <v>2826</v>
      </c>
      <c r="C650" s="6">
        <v>3596.03</v>
      </c>
    </row>
    <row r="651" spans="2:3" x14ac:dyDescent="0.25">
      <c r="B651" s="8" t="s">
        <v>930</v>
      </c>
      <c r="C651" s="6">
        <v>1358.16</v>
      </c>
    </row>
    <row r="652" spans="2:3" x14ac:dyDescent="0.25">
      <c r="B652" s="8" t="s">
        <v>1276</v>
      </c>
      <c r="C652" s="6">
        <v>20640.349999999999</v>
      </c>
    </row>
    <row r="653" spans="2:3" x14ac:dyDescent="0.25">
      <c r="B653" s="8" t="s">
        <v>2018</v>
      </c>
      <c r="C653" s="6">
        <v>9801.2999999999993</v>
      </c>
    </row>
    <row r="654" spans="2:3" x14ac:dyDescent="0.25">
      <c r="B654" s="8" t="s">
        <v>2361</v>
      </c>
      <c r="C654" s="6">
        <v>190.85</v>
      </c>
    </row>
    <row r="655" spans="2:3" x14ac:dyDescent="0.25">
      <c r="B655" s="8" t="s">
        <v>2459</v>
      </c>
      <c r="C655" s="6">
        <v>203.29</v>
      </c>
    </row>
    <row r="656" spans="2:3" x14ac:dyDescent="0.25">
      <c r="B656" s="8" t="s">
        <v>2463</v>
      </c>
      <c r="C656" s="6">
        <v>426.77</v>
      </c>
    </row>
    <row r="657" spans="2:3" x14ac:dyDescent="0.25">
      <c r="B657" s="8" t="s">
        <v>1197</v>
      </c>
      <c r="C657" s="6">
        <v>45.24</v>
      </c>
    </row>
    <row r="658" spans="2:3" x14ac:dyDescent="0.25">
      <c r="B658" s="8" t="s">
        <v>2692</v>
      </c>
      <c r="C658" s="6">
        <v>48.33</v>
      </c>
    </row>
    <row r="659" spans="2:3" x14ac:dyDescent="0.25">
      <c r="B659" s="8" t="s">
        <v>299</v>
      </c>
      <c r="C659" s="6">
        <v>12599.55</v>
      </c>
    </row>
    <row r="660" spans="2:3" x14ac:dyDescent="0.25">
      <c r="B660" s="8" t="s">
        <v>2839</v>
      </c>
      <c r="C660" s="6">
        <v>139.49</v>
      </c>
    </row>
    <row r="661" spans="2:3" x14ac:dyDescent="0.25">
      <c r="B661" s="8" t="s">
        <v>2594</v>
      </c>
      <c r="C661" s="6">
        <v>869.53</v>
      </c>
    </row>
    <row r="662" spans="2:3" x14ac:dyDescent="0.25">
      <c r="B662" s="8" t="s">
        <v>2959</v>
      </c>
      <c r="C662" s="6">
        <v>58.5</v>
      </c>
    </row>
    <row r="663" spans="2:3" x14ac:dyDescent="0.25">
      <c r="B663" s="8" t="s">
        <v>553</v>
      </c>
      <c r="C663" s="6">
        <v>51.83</v>
      </c>
    </row>
    <row r="664" spans="2:3" x14ac:dyDescent="0.25">
      <c r="B664" s="8" t="s">
        <v>1902</v>
      </c>
      <c r="C664" s="6">
        <v>51.03</v>
      </c>
    </row>
    <row r="665" spans="2:3" x14ac:dyDescent="0.25">
      <c r="B665" s="8" t="s">
        <v>2667</v>
      </c>
      <c r="C665" s="6">
        <v>2181.6999999999998</v>
      </c>
    </row>
    <row r="666" spans="2:3" x14ac:dyDescent="0.25">
      <c r="B666" s="8" t="s">
        <v>2969</v>
      </c>
      <c r="C666" s="6">
        <v>212.89</v>
      </c>
    </row>
    <row r="667" spans="2:3" x14ac:dyDescent="0.25">
      <c r="B667" s="8" t="s">
        <v>2053</v>
      </c>
      <c r="C667" s="6">
        <v>200.61</v>
      </c>
    </row>
    <row r="668" spans="2:3" x14ac:dyDescent="0.25">
      <c r="B668" s="8" t="s">
        <v>2094</v>
      </c>
      <c r="C668" s="6">
        <v>771.39</v>
      </c>
    </row>
    <row r="669" spans="2:3" x14ac:dyDescent="0.25">
      <c r="B669" s="8" t="s">
        <v>792</v>
      </c>
      <c r="C669" s="6">
        <v>1429.81</v>
      </c>
    </row>
    <row r="670" spans="2:3" x14ac:dyDescent="0.25">
      <c r="B670" s="8" t="s">
        <v>1710</v>
      </c>
      <c r="C670" s="6">
        <v>5374.83</v>
      </c>
    </row>
    <row r="671" spans="2:3" x14ac:dyDescent="0.25">
      <c r="B671" s="8" t="s">
        <v>2447</v>
      </c>
      <c r="C671" s="6">
        <v>237.8</v>
      </c>
    </row>
    <row r="672" spans="2:3" x14ac:dyDescent="0.25">
      <c r="B672" s="8" t="s">
        <v>1733</v>
      </c>
      <c r="C672" s="6">
        <v>261.56</v>
      </c>
    </row>
    <row r="673" spans="2:3" x14ac:dyDescent="0.25">
      <c r="B673" s="8" t="s">
        <v>208</v>
      </c>
      <c r="C673" s="6">
        <v>528.24</v>
      </c>
    </row>
    <row r="674" spans="2:3" x14ac:dyDescent="0.25">
      <c r="B674" s="8" t="s">
        <v>858</v>
      </c>
      <c r="C674" s="6">
        <v>66.319999999999993</v>
      </c>
    </row>
    <row r="675" spans="2:3" x14ac:dyDescent="0.25">
      <c r="B675" s="8" t="s">
        <v>1954</v>
      </c>
      <c r="C675" s="6">
        <v>5368.34</v>
      </c>
    </row>
    <row r="676" spans="2:3" x14ac:dyDescent="0.25">
      <c r="B676" s="8" t="s">
        <v>719</v>
      </c>
      <c r="C676" s="6">
        <v>5781.91</v>
      </c>
    </row>
    <row r="677" spans="2:3" x14ac:dyDescent="0.25">
      <c r="B677" s="8" t="s">
        <v>2286</v>
      </c>
      <c r="C677" s="6">
        <v>474.32</v>
      </c>
    </row>
    <row r="678" spans="2:3" x14ac:dyDescent="0.25">
      <c r="B678" s="8" t="s">
        <v>2715</v>
      </c>
      <c r="C678" s="6">
        <v>203.05</v>
      </c>
    </row>
    <row r="679" spans="2:3" x14ac:dyDescent="0.25">
      <c r="B679" s="8" t="s">
        <v>2244</v>
      </c>
      <c r="C679" s="6">
        <v>1191.54</v>
      </c>
    </row>
    <row r="680" spans="2:3" x14ac:dyDescent="0.25">
      <c r="B680" s="8" t="s">
        <v>1839</v>
      </c>
      <c r="C680" s="6">
        <v>252.18</v>
      </c>
    </row>
    <row r="681" spans="2:3" x14ac:dyDescent="0.25">
      <c r="B681" s="8" t="s">
        <v>2492</v>
      </c>
      <c r="C681" s="6">
        <v>627.19000000000005</v>
      </c>
    </row>
    <row r="682" spans="2:3" x14ac:dyDescent="0.25">
      <c r="B682" s="8" t="s">
        <v>1105</v>
      </c>
      <c r="C682" s="6">
        <v>962.61</v>
      </c>
    </row>
    <row r="683" spans="2:3" x14ac:dyDescent="0.25">
      <c r="B683" s="8" t="s">
        <v>2706</v>
      </c>
      <c r="C683" s="6">
        <v>331.37</v>
      </c>
    </row>
    <row r="684" spans="2:3" x14ac:dyDescent="0.25">
      <c r="B684" s="8" t="s">
        <v>2479</v>
      </c>
      <c r="C684" s="6">
        <v>6938.19</v>
      </c>
    </row>
    <row r="685" spans="2:3" x14ac:dyDescent="0.25">
      <c r="B685" s="8" t="s">
        <v>2131</v>
      </c>
      <c r="C685" s="6">
        <v>1735.19</v>
      </c>
    </row>
    <row r="686" spans="2:3" x14ac:dyDescent="0.25">
      <c r="B686" s="8" t="s">
        <v>282</v>
      </c>
      <c r="C686" s="6">
        <v>164.71</v>
      </c>
    </row>
    <row r="687" spans="2:3" x14ac:dyDescent="0.25">
      <c r="B687" s="8" t="s">
        <v>1095</v>
      </c>
      <c r="C687" s="6">
        <v>72.83</v>
      </c>
    </row>
    <row r="688" spans="2:3" x14ac:dyDescent="0.25">
      <c r="B688" s="8" t="s">
        <v>196</v>
      </c>
      <c r="C688" s="6">
        <v>2441.27</v>
      </c>
    </row>
    <row r="689" spans="2:3" x14ac:dyDescent="0.25">
      <c r="B689" s="8" t="s">
        <v>1334</v>
      </c>
      <c r="C689" s="6">
        <v>8910.74</v>
      </c>
    </row>
    <row r="690" spans="2:3" x14ac:dyDescent="0.25">
      <c r="B690" s="8" t="s">
        <v>754</v>
      </c>
      <c r="C690" s="6">
        <v>1769.91</v>
      </c>
    </row>
    <row r="691" spans="2:3" x14ac:dyDescent="0.25">
      <c r="B691" s="8" t="s">
        <v>1637</v>
      </c>
      <c r="C691" s="6">
        <v>291.49</v>
      </c>
    </row>
    <row r="692" spans="2:3" x14ac:dyDescent="0.25">
      <c r="B692" s="8" t="s">
        <v>2793</v>
      </c>
      <c r="C692" s="6">
        <v>493.7</v>
      </c>
    </row>
    <row r="693" spans="2:3" x14ac:dyDescent="0.25">
      <c r="B693" s="8" t="s">
        <v>117</v>
      </c>
      <c r="C693" s="6">
        <v>627.04</v>
      </c>
    </row>
    <row r="694" spans="2:3" x14ac:dyDescent="0.25">
      <c r="B694" s="8" t="s">
        <v>1288</v>
      </c>
      <c r="C694" s="6">
        <v>11568.51</v>
      </c>
    </row>
    <row r="695" spans="2:3" x14ac:dyDescent="0.25">
      <c r="B695" s="8" t="s">
        <v>1973</v>
      </c>
      <c r="C695" s="6">
        <v>32.76</v>
      </c>
    </row>
    <row r="696" spans="2:3" x14ac:dyDescent="0.25">
      <c r="B696" s="8" t="s">
        <v>1595</v>
      </c>
      <c r="C696" s="6">
        <v>144.03</v>
      </c>
    </row>
    <row r="697" spans="2:3" x14ac:dyDescent="0.25">
      <c r="B697" s="8" t="s">
        <v>2313</v>
      </c>
      <c r="C697" s="6">
        <v>515.39</v>
      </c>
    </row>
    <row r="698" spans="2:3" x14ac:dyDescent="0.25">
      <c r="B698" s="8" t="s">
        <v>2167</v>
      </c>
      <c r="C698" s="6">
        <v>35.93</v>
      </c>
    </row>
    <row r="699" spans="2:3" x14ac:dyDescent="0.25">
      <c r="B699" s="8" t="s">
        <v>394</v>
      </c>
      <c r="C699" s="6">
        <v>8.3000000000000007</v>
      </c>
    </row>
    <row r="700" spans="2:3" x14ac:dyDescent="0.25">
      <c r="B700" s="8" t="s">
        <v>1215</v>
      </c>
      <c r="C700" s="6">
        <v>8226.0300000000007</v>
      </c>
    </row>
    <row r="701" spans="2:3" x14ac:dyDescent="0.25">
      <c r="B701" s="8" t="s">
        <v>2506</v>
      </c>
      <c r="C701" s="6">
        <v>761.42</v>
      </c>
    </row>
    <row r="702" spans="2:3" x14ac:dyDescent="0.25">
      <c r="B702" s="8" t="s">
        <v>1959</v>
      </c>
      <c r="C702" s="6">
        <v>305.70999999999998</v>
      </c>
    </row>
    <row r="703" spans="2:3" x14ac:dyDescent="0.25">
      <c r="B703" s="8" t="s">
        <v>1927</v>
      </c>
      <c r="C703" s="6">
        <v>419.99</v>
      </c>
    </row>
    <row r="704" spans="2:3" x14ac:dyDescent="0.25">
      <c r="B704" s="8" t="s">
        <v>1102</v>
      </c>
      <c r="C704" s="6">
        <v>432.44</v>
      </c>
    </row>
    <row r="705" spans="2:3" x14ac:dyDescent="0.25">
      <c r="B705" s="8" t="s">
        <v>448</v>
      </c>
      <c r="C705" s="6">
        <v>111.86</v>
      </c>
    </row>
    <row r="706" spans="2:3" x14ac:dyDescent="0.25">
      <c r="B706" s="8" t="s">
        <v>2208</v>
      </c>
      <c r="C706" s="6">
        <v>105.36</v>
      </c>
    </row>
    <row r="707" spans="2:3" x14ac:dyDescent="0.25">
      <c r="B707" s="8" t="s">
        <v>133</v>
      </c>
      <c r="C707" s="6">
        <v>593.79999999999995</v>
      </c>
    </row>
    <row r="708" spans="2:3" x14ac:dyDescent="0.25">
      <c r="B708" s="8" t="s">
        <v>1689</v>
      </c>
      <c r="C708" s="6">
        <v>19.670000000000002</v>
      </c>
    </row>
    <row r="709" spans="2:3" x14ac:dyDescent="0.25">
      <c r="B709" s="8" t="s">
        <v>1080</v>
      </c>
      <c r="C709" s="6">
        <v>1452.18</v>
      </c>
    </row>
    <row r="710" spans="2:3" x14ac:dyDescent="0.25">
      <c r="B710" s="8" t="s">
        <v>2662</v>
      </c>
      <c r="C710" s="6">
        <v>99.75</v>
      </c>
    </row>
    <row r="711" spans="2:3" x14ac:dyDescent="0.25">
      <c r="B711" s="8" t="s">
        <v>2774</v>
      </c>
      <c r="C711" s="6">
        <v>582.20000000000005</v>
      </c>
    </row>
    <row r="712" spans="2:3" x14ac:dyDescent="0.25">
      <c r="B712" s="8" t="s">
        <v>1926</v>
      </c>
      <c r="C712" s="6">
        <v>269.33</v>
      </c>
    </row>
    <row r="713" spans="2:3" x14ac:dyDescent="0.25">
      <c r="B713" s="8" t="s">
        <v>1250</v>
      </c>
      <c r="C713" s="6">
        <v>192.49</v>
      </c>
    </row>
    <row r="714" spans="2:3" x14ac:dyDescent="0.25">
      <c r="B714" s="8" t="s">
        <v>2422</v>
      </c>
      <c r="C714" s="6">
        <v>42.02</v>
      </c>
    </row>
    <row r="715" spans="2:3" x14ac:dyDescent="0.25">
      <c r="B715" s="8" t="s">
        <v>1000</v>
      </c>
      <c r="C715" s="6">
        <v>1033.56</v>
      </c>
    </row>
    <row r="716" spans="2:3" x14ac:dyDescent="0.25">
      <c r="B716" s="8" t="s">
        <v>1995</v>
      </c>
      <c r="C716" s="6">
        <v>3837.65</v>
      </c>
    </row>
    <row r="717" spans="2:3" x14ac:dyDescent="0.25">
      <c r="B717" s="8" t="s">
        <v>564</v>
      </c>
      <c r="C717" s="6">
        <v>1132.8399999999999</v>
      </c>
    </row>
    <row r="718" spans="2:3" x14ac:dyDescent="0.25">
      <c r="B718" s="8" t="s">
        <v>1468</v>
      </c>
      <c r="C718" s="6">
        <v>38.81</v>
      </c>
    </row>
    <row r="719" spans="2:3" x14ac:dyDescent="0.25">
      <c r="B719" s="8" t="s">
        <v>1867</v>
      </c>
      <c r="C719" s="6">
        <v>1095.1600000000001</v>
      </c>
    </row>
    <row r="720" spans="2:3" x14ac:dyDescent="0.25">
      <c r="B720" s="8" t="s">
        <v>2497</v>
      </c>
      <c r="C720" s="6">
        <v>1424.32</v>
      </c>
    </row>
    <row r="721" spans="2:3" x14ac:dyDescent="0.25">
      <c r="B721" s="8" t="s">
        <v>48</v>
      </c>
      <c r="C721" s="6">
        <v>211.15</v>
      </c>
    </row>
    <row r="722" spans="2:3" x14ac:dyDescent="0.25">
      <c r="B722" s="8" t="s">
        <v>230</v>
      </c>
      <c r="C722" s="6">
        <v>64.400000000000006</v>
      </c>
    </row>
    <row r="723" spans="2:3" x14ac:dyDescent="0.25">
      <c r="B723" s="8" t="s">
        <v>1143</v>
      </c>
      <c r="C723" s="6">
        <v>1764.15</v>
      </c>
    </row>
    <row r="724" spans="2:3" x14ac:dyDescent="0.25">
      <c r="B724" s="8" t="s">
        <v>1423</v>
      </c>
      <c r="C724" s="6">
        <v>2730.34</v>
      </c>
    </row>
    <row r="725" spans="2:3" x14ac:dyDescent="0.25">
      <c r="B725" s="8" t="s">
        <v>2343</v>
      </c>
      <c r="C725" s="6">
        <v>8.66</v>
      </c>
    </row>
    <row r="726" spans="2:3" x14ac:dyDescent="0.25">
      <c r="B726" s="8" t="s">
        <v>567</v>
      </c>
      <c r="C726" s="6">
        <v>143.63</v>
      </c>
    </row>
    <row r="727" spans="2:3" x14ac:dyDescent="0.25">
      <c r="B727" s="8" t="s">
        <v>2624</v>
      </c>
      <c r="C727" s="6">
        <v>6499.15</v>
      </c>
    </row>
    <row r="728" spans="2:3" x14ac:dyDescent="0.25">
      <c r="B728" s="8" t="s">
        <v>1978</v>
      </c>
      <c r="C728" s="6">
        <v>260.66000000000003</v>
      </c>
    </row>
    <row r="729" spans="2:3" x14ac:dyDescent="0.25">
      <c r="B729" s="8" t="s">
        <v>2455</v>
      </c>
      <c r="C729" s="6">
        <v>14.2</v>
      </c>
    </row>
    <row r="730" spans="2:3" x14ac:dyDescent="0.25">
      <c r="B730" s="8" t="s">
        <v>939</v>
      </c>
      <c r="C730" s="6">
        <v>93.82</v>
      </c>
    </row>
    <row r="731" spans="2:3" x14ac:dyDescent="0.25">
      <c r="B731" s="8" t="s">
        <v>1924</v>
      </c>
      <c r="C731" s="6">
        <v>72.75</v>
      </c>
    </row>
    <row r="732" spans="2:3" x14ac:dyDescent="0.25">
      <c r="B732" s="8" t="s">
        <v>1402</v>
      </c>
      <c r="C732" s="6">
        <v>4036.04</v>
      </c>
    </row>
    <row r="733" spans="2:3" x14ac:dyDescent="0.25">
      <c r="B733" s="8" t="s">
        <v>2865</v>
      </c>
      <c r="C733" s="6">
        <v>380</v>
      </c>
    </row>
    <row r="734" spans="2:3" x14ac:dyDescent="0.25">
      <c r="B734" s="8" t="s">
        <v>573</v>
      </c>
      <c r="C734" s="6">
        <v>33.35</v>
      </c>
    </row>
    <row r="735" spans="2:3" x14ac:dyDescent="0.25">
      <c r="B735" s="8" t="s">
        <v>1398</v>
      </c>
      <c r="C735" s="6">
        <v>2900.01</v>
      </c>
    </row>
    <row r="736" spans="2:3" x14ac:dyDescent="0.25">
      <c r="B736" s="8" t="s">
        <v>1185</v>
      </c>
      <c r="C736" s="6">
        <v>473.53</v>
      </c>
    </row>
    <row r="737" spans="2:3" x14ac:dyDescent="0.25">
      <c r="B737" s="8" t="s">
        <v>1031</v>
      </c>
      <c r="C737" s="6">
        <v>499.31</v>
      </c>
    </row>
    <row r="738" spans="2:3" x14ac:dyDescent="0.25">
      <c r="B738" s="8" t="s">
        <v>777</v>
      </c>
      <c r="C738" s="6">
        <v>615.54</v>
      </c>
    </row>
    <row r="739" spans="2:3" x14ac:dyDescent="0.25">
      <c r="B739" s="8" t="s">
        <v>2579</v>
      </c>
      <c r="C739" s="6">
        <v>364.92</v>
      </c>
    </row>
    <row r="740" spans="2:3" x14ac:dyDescent="0.25">
      <c r="B740" s="8" t="s">
        <v>1245</v>
      </c>
      <c r="C740" s="6">
        <v>27.76</v>
      </c>
    </row>
    <row r="741" spans="2:3" x14ac:dyDescent="0.25">
      <c r="B741" s="8" t="s">
        <v>624</v>
      </c>
      <c r="C741" s="6">
        <v>199.76</v>
      </c>
    </row>
    <row r="742" spans="2:3" x14ac:dyDescent="0.25">
      <c r="B742" s="8" t="s">
        <v>685</v>
      </c>
      <c r="C742" s="6">
        <v>25.06</v>
      </c>
    </row>
    <row r="743" spans="2:3" x14ac:dyDescent="0.25">
      <c r="B743" s="8" t="s">
        <v>2957</v>
      </c>
      <c r="C743" s="6">
        <v>431.43</v>
      </c>
    </row>
    <row r="744" spans="2:3" x14ac:dyDescent="0.25">
      <c r="B744" s="8" t="s">
        <v>2489</v>
      </c>
      <c r="C744" s="6">
        <v>74.23</v>
      </c>
    </row>
    <row r="745" spans="2:3" x14ac:dyDescent="0.25">
      <c r="B745" s="8" t="s">
        <v>2162</v>
      </c>
      <c r="C745" s="6">
        <v>298.51</v>
      </c>
    </row>
    <row r="746" spans="2:3" x14ac:dyDescent="0.25">
      <c r="B746" s="8" t="s">
        <v>1781</v>
      </c>
      <c r="C746" s="6">
        <v>269.54000000000002</v>
      </c>
    </row>
    <row r="747" spans="2:3" x14ac:dyDescent="0.25">
      <c r="B747" s="8" t="s">
        <v>2905</v>
      </c>
      <c r="C747" s="6">
        <v>24.44</v>
      </c>
    </row>
    <row r="748" spans="2:3" x14ac:dyDescent="0.25">
      <c r="B748" s="8" t="s">
        <v>1025</v>
      </c>
      <c r="C748" s="6">
        <v>2815.53</v>
      </c>
    </row>
    <row r="749" spans="2:3" x14ac:dyDescent="0.25">
      <c r="B749" s="8" t="s">
        <v>1915</v>
      </c>
      <c r="C749" s="6">
        <v>35.479999999999997</v>
      </c>
    </row>
    <row r="750" spans="2:3" x14ac:dyDescent="0.25">
      <c r="B750" s="8" t="s">
        <v>346</v>
      </c>
      <c r="C750" s="6">
        <v>1619.53</v>
      </c>
    </row>
    <row r="751" spans="2:3" x14ac:dyDescent="0.25">
      <c r="B751" s="8" t="s">
        <v>2409</v>
      </c>
      <c r="C751" s="6">
        <v>200.51</v>
      </c>
    </row>
    <row r="752" spans="2:3" x14ac:dyDescent="0.25">
      <c r="B752" s="8" t="s">
        <v>2388</v>
      </c>
      <c r="C752" s="6">
        <v>2210.83</v>
      </c>
    </row>
    <row r="753" spans="2:3" x14ac:dyDescent="0.25">
      <c r="B753" s="8" t="s">
        <v>1843</v>
      </c>
      <c r="C753" s="6">
        <v>320.75</v>
      </c>
    </row>
    <row r="754" spans="2:3" x14ac:dyDescent="0.25">
      <c r="B754" s="8" t="s">
        <v>952</v>
      </c>
      <c r="C754" s="6">
        <v>53.3</v>
      </c>
    </row>
    <row r="755" spans="2:3" x14ac:dyDescent="0.25">
      <c r="B755" s="8" t="s">
        <v>1518</v>
      </c>
      <c r="C755" s="6">
        <v>307.64999999999998</v>
      </c>
    </row>
    <row r="756" spans="2:3" x14ac:dyDescent="0.25">
      <c r="B756" s="8" t="s">
        <v>2238</v>
      </c>
      <c r="C756" s="6">
        <v>7.2</v>
      </c>
    </row>
    <row r="757" spans="2:3" x14ac:dyDescent="0.25">
      <c r="B757" s="8" t="s">
        <v>2084</v>
      </c>
      <c r="C757" s="6">
        <v>5775.74</v>
      </c>
    </row>
    <row r="758" spans="2:3" x14ac:dyDescent="0.25">
      <c r="B758" s="8" t="s">
        <v>3022</v>
      </c>
      <c r="C758" s="6">
        <v>59.98</v>
      </c>
    </row>
    <row r="759" spans="2:3" x14ac:dyDescent="0.25">
      <c r="B759" s="8" t="s">
        <v>1649</v>
      </c>
      <c r="C759" s="6">
        <v>214.14</v>
      </c>
    </row>
    <row r="760" spans="2:3" x14ac:dyDescent="0.25">
      <c r="B760" s="8" t="s">
        <v>1804</v>
      </c>
      <c r="C760" s="6">
        <v>1263.3499999999999</v>
      </c>
    </row>
    <row r="761" spans="2:3" x14ac:dyDescent="0.25">
      <c r="B761" s="8" t="s">
        <v>2039</v>
      </c>
      <c r="C761" s="6">
        <v>302.33999999999997</v>
      </c>
    </row>
    <row r="762" spans="2:3" x14ac:dyDescent="0.25">
      <c r="B762" s="8" t="s">
        <v>2941</v>
      </c>
      <c r="C762" s="6">
        <v>511.42</v>
      </c>
    </row>
    <row r="763" spans="2:3" x14ac:dyDescent="0.25">
      <c r="B763" s="8" t="s">
        <v>876</v>
      </c>
      <c r="C763" s="6">
        <v>353.1</v>
      </c>
    </row>
    <row r="764" spans="2:3" x14ac:dyDescent="0.25">
      <c r="B764" s="8" t="s">
        <v>100</v>
      </c>
      <c r="C764" s="6">
        <v>5086.54</v>
      </c>
    </row>
    <row r="765" spans="2:3" x14ac:dyDescent="0.25">
      <c r="B765" s="8" t="s">
        <v>2002</v>
      </c>
      <c r="C765" s="6">
        <v>8.9499999999999993</v>
      </c>
    </row>
    <row r="766" spans="2:3" x14ac:dyDescent="0.25">
      <c r="B766" s="8" t="s">
        <v>1857</v>
      </c>
      <c r="C766" s="6">
        <v>4192.66</v>
      </c>
    </row>
    <row r="767" spans="2:3" x14ac:dyDescent="0.25">
      <c r="B767" s="8" t="s">
        <v>2836</v>
      </c>
      <c r="C767" s="6">
        <v>54.54</v>
      </c>
    </row>
    <row r="768" spans="2:3" x14ac:dyDescent="0.25">
      <c r="B768" s="8" t="s">
        <v>2917</v>
      </c>
      <c r="C768" s="6">
        <v>97.96</v>
      </c>
    </row>
    <row r="769" spans="2:3" x14ac:dyDescent="0.25">
      <c r="B769" s="8" t="s">
        <v>2725</v>
      </c>
      <c r="C769" s="6">
        <v>738.94</v>
      </c>
    </row>
    <row r="770" spans="2:3" x14ac:dyDescent="0.25">
      <c r="B770" s="8" t="s">
        <v>2124</v>
      </c>
      <c r="C770" s="6">
        <v>99.75</v>
      </c>
    </row>
    <row r="771" spans="2:3" x14ac:dyDescent="0.25">
      <c r="B771" s="8" t="s">
        <v>2375</v>
      </c>
      <c r="C771" s="6">
        <v>61.1</v>
      </c>
    </row>
    <row r="772" spans="2:3" x14ac:dyDescent="0.25">
      <c r="B772" s="8" t="s">
        <v>2586</v>
      </c>
      <c r="C772" s="6">
        <v>240.05</v>
      </c>
    </row>
    <row r="773" spans="2:3" x14ac:dyDescent="0.25">
      <c r="B773" s="8" t="s">
        <v>182</v>
      </c>
      <c r="C773" s="6">
        <v>3479.24</v>
      </c>
    </row>
    <row r="774" spans="2:3" x14ac:dyDescent="0.25">
      <c r="B774" s="8" t="s">
        <v>302</v>
      </c>
      <c r="C774" s="6">
        <v>120.44</v>
      </c>
    </row>
    <row r="775" spans="2:3" x14ac:dyDescent="0.25">
      <c r="B775" s="8" t="s">
        <v>1205</v>
      </c>
      <c r="C775" s="6">
        <v>12178.2</v>
      </c>
    </row>
    <row r="776" spans="2:3" x14ac:dyDescent="0.25">
      <c r="B776" s="8" t="s">
        <v>2202</v>
      </c>
      <c r="C776" s="6">
        <v>191.73</v>
      </c>
    </row>
    <row r="777" spans="2:3" x14ac:dyDescent="0.25">
      <c r="B777" s="8" t="s">
        <v>2523</v>
      </c>
      <c r="C777" s="6">
        <v>316.27999999999997</v>
      </c>
    </row>
    <row r="778" spans="2:3" x14ac:dyDescent="0.25">
      <c r="B778" s="8" t="s">
        <v>1855</v>
      </c>
      <c r="C778" s="6">
        <v>928.92</v>
      </c>
    </row>
    <row r="779" spans="2:3" x14ac:dyDescent="0.25">
      <c r="B779" s="8" t="s">
        <v>2074</v>
      </c>
      <c r="C779" s="6">
        <v>16.03</v>
      </c>
    </row>
    <row r="780" spans="2:3" x14ac:dyDescent="0.25">
      <c r="B780" s="8" t="s">
        <v>2298</v>
      </c>
      <c r="C780" s="6">
        <v>96.96</v>
      </c>
    </row>
    <row r="781" spans="2:3" x14ac:dyDescent="0.25">
      <c r="B781" s="8" t="s">
        <v>2058</v>
      </c>
      <c r="C781" s="6">
        <v>256.05</v>
      </c>
    </row>
    <row r="782" spans="2:3" x14ac:dyDescent="0.25">
      <c r="B782" s="8" t="s">
        <v>1698</v>
      </c>
      <c r="C782" s="6">
        <v>531.88</v>
      </c>
    </row>
    <row r="783" spans="2:3" x14ac:dyDescent="0.25">
      <c r="B783" s="8" t="s">
        <v>2738</v>
      </c>
      <c r="C783" s="6">
        <v>56.38</v>
      </c>
    </row>
    <row r="784" spans="2:3" x14ac:dyDescent="0.25">
      <c r="B784" s="8" t="s">
        <v>850</v>
      </c>
      <c r="C784" s="6">
        <v>121.24</v>
      </c>
    </row>
    <row r="785" spans="2:3" x14ac:dyDescent="0.25">
      <c r="B785" s="8" t="s">
        <v>2044</v>
      </c>
      <c r="C785" s="6">
        <v>556.61</v>
      </c>
    </row>
    <row r="786" spans="2:3" x14ac:dyDescent="0.25">
      <c r="B786" s="8" t="s">
        <v>1123</v>
      </c>
      <c r="C786" s="6">
        <v>755.91</v>
      </c>
    </row>
    <row r="787" spans="2:3" x14ac:dyDescent="0.25">
      <c r="B787" s="8" t="s">
        <v>861</v>
      </c>
      <c r="C787" s="6">
        <v>2016.32</v>
      </c>
    </row>
    <row r="788" spans="2:3" x14ac:dyDescent="0.25">
      <c r="B788" s="8" t="s">
        <v>1243</v>
      </c>
      <c r="C788" s="6">
        <v>3076.53</v>
      </c>
    </row>
    <row r="789" spans="2:3" x14ac:dyDescent="0.25">
      <c r="B789" s="8" t="s">
        <v>2936</v>
      </c>
      <c r="C789" s="6">
        <v>119.78</v>
      </c>
    </row>
    <row r="790" spans="2:3" x14ac:dyDescent="0.25">
      <c r="B790" s="8" t="s">
        <v>1520</v>
      </c>
      <c r="C790" s="6">
        <v>228.25</v>
      </c>
    </row>
    <row r="791" spans="2:3" x14ac:dyDescent="0.25">
      <c r="B791" s="8" t="s">
        <v>1771</v>
      </c>
      <c r="C791" s="6">
        <v>1304.01</v>
      </c>
    </row>
    <row r="792" spans="2:3" x14ac:dyDescent="0.25">
      <c r="B792" s="8" t="s">
        <v>324</v>
      </c>
      <c r="C792" s="6">
        <v>179.27</v>
      </c>
    </row>
    <row r="793" spans="2:3" x14ac:dyDescent="0.25">
      <c r="B793" s="8" t="s">
        <v>2333</v>
      </c>
      <c r="C793" s="6">
        <v>1230.78</v>
      </c>
    </row>
    <row r="794" spans="2:3" x14ac:dyDescent="0.25">
      <c r="B794" s="8" t="s">
        <v>1830</v>
      </c>
      <c r="C794" s="6">
        <v>443.23</v>
      </c>
    </row>
    <row r="795" spans="2:3" x14ac:dyDescent="0.25">
      <c r="B795" s="8" t="s">
        <v>2236</v>
      </c>
      <c r="C795" s="6">
        <v>77.42</v>
      </c>
    </row>
    <row r="796" spans="2:3" x14ac:dyDescent="0.25">
      <c r="B796" s="8" t="s">
        <v>2789</v>
      </c>
      <c r="C796" s="6">
        <v>2914.81</v>
      </c>
    </row>
    <row r="797" spans="2:3" x14ac:dyDescent="0.25">
      <c r="B797" s="8" t="s">
        <v>2242</v>
      </c>
      <c r="C797" s="6">
        <v>1477.84</v>
      </c>
    </row>
    <row r="798" spans="2:3" x14ac:dyDescent="0.25">
      <c r="B798" s="8" t="s">
        <v>1155</v>
      </c>
      <c r="C798" s="6">
        <v>387.86</v>
      </c>
    </row>
    <row r="799" spans="2:3" x14ac:dyDescent="0.25">
      <c r="B799" s="8" t="s">
        <v>2915</v>
      </c>
      <c r="C799" s="6">
        <v>117.7</v>
      </c>
    </row>
    <row r="800" spans="2:3" x14ac:dyDescent="0.25">
      <c r="B800" s="8" t="s">
        <v>2787</v>
      </c>
      <c r="C800" s="6">
        <v>991.24</v>
      </c>
    </row>
    <row r="801" spans="2:3" x14ac:dyDescent="0.25">
      <c r="B801" s="8" t="s">
        <v>2697</v>
      </c>
      <c r="C801" s="6">
        <v>1087.19</v>
      </c>
    </row>
    <row r="802" spans="2:3" x14ac:dyDescent="0.25">
      <c r="B802" s="8" t="s">
        <v>1785</v>
      </c>
      <c r="C802" s="6">
        <v>421.36</v>
      </c>
    </row>
    <row r="803" spans="2:3" x14ac:dyDescent="0.25">
      <c r="B803" s="8" t="s">
        <v>781</v>
      </c>
      <c r="C803" s="6">
        <v>995.8</v>
      </c>
    </row>
    <row r="804" spans="2:3" x14ac:dyDescent="0.25">
      <c r="B804" s="8" t="s">
        <v>2374</v>
      </c>
      <c r="C804" s="6">
        <v>149.66999999999999</v>
      </c>
    </row>
    <row r="805" spans="2:3" x14ac:dyDescent="0.25">
      <c r="B805" s="8" t="s">
        <v>1674</v>
      </c>
      <c r="C805" s="6">
        <v>4934</v>
      </c>
    </row>
    <row r="806" spans="2:3" x14ac:dyDescent="0.25">
      <c r="B806" s="8" t="s">
        <v>1629</v>
      </c>
      <c r="C806" s="6">
        <v>4841.07</v>
      </c>
    </row>
    <row r="807" spans="2:3" x14ac:dyDescent="0.25">
      <c r="B807" s="8" t="s">
        <v>592</v>
      </c>
      <c r="C807" s="6">
        <v>20.87</v>
      </c>
    </row>
    <row r="808" spans="2:3" x14ac:dyDescent="0.25">
      <c r="B808" s="8" t="s">
        <v>2050</v>
      </c>
      <c r="C808" s="6">
        <v>10215.6</v>
      </c>
    </row>
    <row r="809" spans="2:3" x14ac:dyDescent="0.25">
      <c r="B809" s="8" t="s">
        <v>2169</v>
      </c>
      <c r="C809" s="6">
        <v>1610.84</v>
      </c>
    </row>
    <row r="810" spans="2:3" x14ac:dyDescent="0.25">
      <c r="B810" s="8" t="s">
        <v>2590</v>
      </c>
      <c r="C810" s="6">
        <v>557.49</v>
      </c>
    </row>
    <row r="811" spans="2:3" x14ac:dyDescent="0.25">
      <c r="B811" s="8" t="s">
        <v>957</v>
      </c>
      <c r="C811" s="6">
        <v>28.46</v>
      </c>
    </row>
    <row r="812" spans="2:3" x14ac:dyDescent="0.25">
      <c r="B812" s="8" t="s">
        <v>512</v>
      </c>
      <c r="C812" s="6">
        <v>526.53</v>
      </c>
    </row>
    <row r="813" spans="2:3" x14ac:dyDescent="0.25">
      <c r="B813" s="8" t="s">
        <v>2899</v>
      </c>
      <c r="C813" s="6">
        <v>1207.0899999999999</v>
      </c>
    </row>
    <row r="814" spans="2:3" x14ac:dyDescent="0.25">
      <c r="B814" s="8" t="s">
        <v>2173</v>
      </c>
      <c r="C814" s="6">
        <v>76.87</v>
      </c>
    </row>
    <row r="815" spans="2:3" x14ac:dyDescent="0.25">
      <c r="B815" s="8" t="s">
        <v>2294</v>
      </c>
      <c r="C815" s="6">
        <v>27.42</v>
      </c>
    </row>
    <row r="816" spans="2:3" x14ac:dyDescent="0.25">
      <c r="B816" s="8" t="s">
        <v>2710</v>
      </c>
      <c r="C816" s="6">
        <v>1736.34</v>
      </c>
    </row>
    <row r="817" spans="2:3" x14ac:dyDescent="0.25">
      <c r="B817" s="8" t="s">
        <v>2016</v>
      </c>
      <c r="C817" s="6">
        <v>84.59</v>
      </c>
    </row>
    <row r="818" spans="2:3" x14ac:dyDescent="0.25">
      <c r="B818" s="8" t="s">
        <v>1877</v>
      </c>
      <c r="C818" s="6">
        <v>882.93</v>
      </c>
    </row>
    <row r="819" spans="2:3" x14ac:dyDescent="0.25">
      <c r="B819" s="8" t="s">
        <v>1975</v>
      </c>
      <c r="C819" s="6">
        <v>1386.35</v>
      </c>
    </row>
    <row r="820" spans="2:3" x14ac:dyDescent="0.25">
      <c r="B820" s="8" t="s">
        <v>2982</v>
      </c>
      <c r="C820" s="6">
        <v>258.07</v>
      </c>
    </row>
    <row r="821" spans="2:3" x14ac:dyDescent="0.25">
      <c r="B821" s="8" t="s">
        <v>1093</v>
      </c>
      <c r="C821" s="6">
        <v>810.47</v>
      </c>
    </row>
    <row r="822" spans="2:3" x14ac:dyDescent="0.25">
      <c r="B822" s="8" t="s">
        <v>757</v>
      </c>
      <c r="C822" s="6">
        <v>17390.240000000002</v>
      </c>
    </row>
    <row r="823" spans="2:3" x14ac:dyDescent="0.25">
      <c r="B823" s="8" t="s">
        <v>1693</v>
      </c>
      <c r="C823" s="6">
        <v>2947.13</v>
      </c>
    </row>
    <row r="824" spans="2:3" x14ac:dyDescent="0.25">
      <c r="B824" s="8" t="s">
        <v>2811</v>
      </c>
      <c r="C824" s="6">
        <v>1276.8800000000001</v>
      </c>
    </row>
    <row r="825" spans="2:3" x14ac:dyDescent="0.25">
      <c r="B825" s="8" t="s">
        <v>891</v>
      </c>
      <c r="C825" s="6">
        <v>39.97</v>
      </c>
    </row>
    <row r="826" spans="2:3" x14ac:dyDescent="0.25">
      <c r="B826" s="8" t="s">
        <v>1554</v>
      </c>
      <c r="C826" s="6">
        <v>2873.83</v>
      </c>
    </row>
    <row r="827" spans="2:3" x14ac:dyDescent="0.25">
      <c r="B827" s="8" t="s">
        <v>2833</v>
      </c>
      <c r="C827" s="6">
        <v>33.840000000000003</v>
      </c>
    </row>
    <row r="828" spans="2:3" x14ac:dyDescent="0.25">
      <c r="B828" s="8" t="s">
        <v>834</v>
      </c>
      <c r="C828" s="6">
        <v>10621</v>
      </c>
    </row>
    <row r="829" spans="2:3" x14ac:dyDescent="0.25">
      <c r="B829" s="8" t="s">
        <v>1767</v>
      </c>
      <c r="C829" s="6">
        <v>825.32</v>
      </c>
    </row>
    <row r="830" spans="2:3" x14ac:dyDescent="0.25">
      <c r="B830" s="8" t="s">
        <v>2274</v>
      </c>
      <c r="C830" s="6">
        <v>414.91</v>
      </c>
    </row>
    <row r="831" spans="2:3" x14ac:dyDescent="0.25">
      <c r="B831" s="8" t="s">
        <v>2911</v>
      </c>
      <c r="C831" s="6">
        <v>670.9</v>
      </c>
    </row>
    <row r="832" spans="2:3" x14ac:dyDescent="0.25">
      <c r="B832" s="8" t="s">
        <v>2137</v>
      </c>
      <c r="C832" s="6">
        <v>3034.61</v>
      </c>
    </row>
    <row r="833" spans="2:3" x14ac:dyDescent="0.25">
      <c r="B833" s="8" t="s">
        <v>1563</v>
      </c>
      <c r="C833" s="6">
        <v>122.11</v>
      </c>
    </row>
    <row r="834" spans="2:3" x14ac:dyDescent="0.25">
      <c r="B834" s="8" t="s">
        <v>1657</v>
      </c>
      <c r="C834" s="6">
        <v>961.29</v>
      </c>
    </row>
    <row r="835" spans="2:3" x14ac:dyDescent="0.25">
      <c r="B835" s="8" t="s">
        <v>1743</v>
      </c>
      <c r="C835" s="6">
        <v>48295.12</v>
      </c>
    </row>
    <row r="836" spans="2:3" x14ac:dyDescent="0.25">
      <c r="B836" s="8" t="s">
        <v>1503</v>
      </c>
      <c r="C836" s="6">
        <v>252.36</v>
      </c>
    </row>
    <row r="837" spans="2:3" x14ac:dyDescent="0.25">
      <c r="B837" s="8" t="s">
        <v>160</v>
      </c>
      <c r="C837" s="6">
        <v>6045.23</v>
      </c>
    </row>
    <row r="838" spans="2:3" x14ac:dyDescent="0.25">
      <c r="B838" s="8" t="s">
        <v>1850</v>
      </c>
      <c r="C838" s="6">
        <v>1059.3800000000001</v>
      </c>
    </row>
    <row r="839" spans="2:3" x14ac:dyDescent="0.25">
      <c r="B839" s="8" t="s">
        <v>2103</v>
      </c>
      <c r="C839" s="6">
        <v>5937.58</v>
      </c>
    </row>
    <row r="840" spans="2:3" x14ac:dyDescent="0.25">
      <c r="B840" s="8" t="s">
        <v>2996</v>
      </c>
      <c r="C840" s="6">
        <v>309.27</v>
      </c>
    </row>
    <row r="841" spans="2:3" x14ac:dyDescent="0.25">
      <c r="B841" s="8" t="s">
        <v>1757</v>
      </c>
      <c r="C841" s="6">
        <v>52.1</v>
      </c>
    </row>
    <row r="842" spans="2:3" x14ac:dyDescent="0.25">
      <c r="B842" s="8" t="s">
        <v>2022</v>
      </c>
      <c r="C842" s="6">
        <v>746.2</v>
      </c>
    </row>
    <row r="843" spans="2:3" x14ac:dyDescent="0.25">
      <c r="B843" s="8" t="s">
        <v>2034</v>
      </c>
      <c r="C843" s="6">
        <v>3371.03</v>
      </c>
    </row>
    <row r="844" spans="2:3" x14ac:dyDescent="0.25">
      <c r="B844" s="8" t="s">
        <v>844</v>
      </c>
      <c r="C844" s="6">
        <v>40.369999999999997</v>
      </c>
    </row>
    <row r="845" spans="2:3" x14ac:dyDescent="0.25">
      <c r="B845" s="8" t="s">
        <v>1182</v>
      </c>
      <c r="C845" s="6">
        <v>664.34</v>
      </c>
    </row>
    <row r="846" spans="2:3" x14ac:dyDescent="0.25">
      <c r="B846" s="8" t="s">
        <v>128</v>
      </c>
      <c r="C846" s="6">
        <v>529.24</v>
      </c>
    </row>
    <row r="847" spans="2:3" x14ac:dyDescent="0.25">
      <c r="B847" s="8" t="s">
        <v>1236</v>
      </c>
      <c r="C847" s="6">
        <v>12196.08</v>
      </c>
    </row>
    <row r="848" spans="2:3" x14ac:dyDescent="0.25">
      <c r="B848" s="8" t="s">
        <v>1471</v>
      </c>
      <c r="C848" s="6">
        <v>2629.48</v>
      </c>
    </row>
    <row r="849" spans="2:3" x14ac:dyDescent="0.25">
      <c r="B849" s="8" t="s">
        <v>2470</v>
      </c>
      <c r="C849" s="6">
        <v>493.08</v>
      </c>
    </row>
    <row r="850" spans="2:3" x14ac:dyDescent="0.25">
      <c r="B850" s="8" t="s">
        <v>2192</v>
      </c>
      <c r="C850" s="6">
        <v>1159.79</v>
      </c>
    </row>
    <row r="851" spans="2:3" x14ac:dyDescent="0.25">
      <c r="B851" s="8" t="s">
        <v>406</v>
      </c>
      <c r="C851" s="6">
        <v>940.4</v>
      </c>
    </row>
    <row r="852" spans="2:3" x14ac:dyDescent="0.25">
      <c r="B852" s="8" t="s">
        <v>1626</v>
      </c>
      <c r="C852" s="6">
        <v>824.21</v>
      </c>
    </row>
    <row r="853" spans="2:3" x14ac:dyDescent="0.25">
      <c r="B853" s="8" t="s">
        <v>1320</v>
      </c>
      <c r="C853" s="6">
        <v>55.68</v>
      </c>
    </row>
    <row r="854" spans="2:3" x14ac:dyDescent="0.25">
      <c r="B854" s="8" t="s">
        <v>2222</v>
      </c>
      <c r="C854" s="6">
        <v>167.12</v>
      </c>
    </row>
    <row r="855" spans="2:3" x14ac:dyDescent="0.25">
      <c r="B855" s="8" t="s">
        <v>467</v>
      </c>
      <c r="C855" s="6">
        <v>1967.98</v>
      </c>
    </row>
    <row r="856" spans="2:3" x14ac:dyDescent="0.25">
      <c r="B856" s="8" t="s">
        <v>1440</v>
      </c>
      <c r="C856" s="6">
        <v>25.45</v>
      </c>
    </row>
    <row r="857" spans="2:3" x14ac:dyDescent="0.25">
      <c r="B857" s="8" t="s">
        <v>2012</v>
      </c>
      <c r="C857" s="6">
        <v>1094.33</v>
      </c>
    </row>
    <row r="858" spans="2:3" x14ac:dyDescent="0.25">
      <c r="B858" s="8" t="s">
        <v>1515</v>
      </c>
      <c r="C858" s="6">
        <v>88.83</v>
      </c>
    </row>
    <row r="859" spans="2:3" x14ac:dyDescent="0.25">
      <c r="B859" s="8" t="s">
        <v>2974</v>
      </c>
      <c r="C859" s="6">
        <v>8549.0400000000009</v>
      </c>
    </row>
    <row r="860" spans="2:3" x14ac:dyDescent="0.25">
      <c r="B860" s="8" t="s">
        <v>2582</v>
      </c>
      <c r="C860" s="6">
        <v>159.72</v>
      </c>
    </row>
    <row r="861" spans="2:3" x14ac:dyDescent="0.25">
      <c r="B861" s="8" t="s">
        <v>1936</v>
      </c>
      <c r="C861" s="6">
        <v>925.19</v>
      </c>
    </row>
    <row r="862" spans="2:3" x14ac:dyDescent="0.25">
      <c r="B862" s="8" t="s">
        <v>400</v>
      </c>
      <c r="C862" s="6">
        <v>18.71</v>
      </c>
    </row>
    <row r="863" spans="2:3" x14ac:dyDescent="0.25">
      <c r="B863" s="8" t="s">
        <v>2355</v>
      </c>
      <c r="C863" s="6">
        <v>42.44</v>
      </c>
    </row>
    <row r="864" spans="2:3" x14ac:dyDescent="0.25">
      <c r="B864" s="8" t="s">
        <v>1376</v>
      </c>
      <c r="C864" s="6">
        <v>2829.19</v>
      </c>
    </row>
    <row r="865" spans="2:3" x14ac:dyDescent="0.25">
      <c r="B865" s="8" t="s">
        <v>2339</v>
      </c>
      <c r="C865" s="6">
        <v>782.66</v>
      </c>
    </row>
    <row r="866" spans="2:3" x14ac:dyDescent="0.25">
      <c r="B866" s="8" t="s">
        <v>658</v>
      </c>
      <c r="C866" s="6">
        <v>31.18</v>
      </c>
    </row>
    <row r="867" spans="2:3" x14ac:dyDescent="0.25">
      <c r="B867" s="8" t="s">
        <v>1226</v>
      </c>
      <c r="C867" s="6">
        <v>3248.17</v>
      </c>
    </row>
    <row r="868" spans="2:3" x14ac:dyDescent="0.25">
      <c r="B868" s="8" t="s">
        <v>866</v>
      </c>
      <c r="C868" s="6">
        <v>313.63</v>
      </c>
    </row>
    <row r="869" spans="2:3" x14ac:dyDescent="0.25">
      <c r="B869" s="8" t="s">
        <v>2425</v>
      </c>
      <c r="C869" s="6">
        <v>3705.14</v>
      </c>
    </row>
    <row r="870" spans="2:3" x14ac:dyDescent="0.25">
      <c r="B870" s="8" t="s">
        <v>2519</v>
      </c>
      <c r="C870" s="6">
        <v>924.8</v>
      </c>
    </row>
    <row r="871" spans="2:3" x14ac:dyDescent="0.25">
      <c r="B871" s="8" t="s">
        <v>2730</v>
      </c>
      <c r="C871" s="6">
        <v>364.03</v>
      </c>
    </row>
    <row r="872" spans="2:3" x14ac:dyDescent="0.25">
      <c r="B872" s="8" t="s">
        <v>1861</v>
      </c>
      <c r="C872" s="6">
        <v>3627.08</v>
      </c>
    </row>
    <row r="873" spans="2:3" x14ac:dyDescent="0.25">
      <c r="B873" s="8" t="s">
        <v>1960</v>
      </c>
      <c r="C873" s="6">
        <v>277.12</v>
      </c>
    </row>
    <row r="874" spans="2:3" x14ac:dyDescent="0.25">
      <c r="B874" s="8" t="s">
        <v>2914</v>
      </c>
      <c r="C874" s="6">
        <v>412.72</v>
      </c>
    </row>
    <row r="875" spans="2:3" x14ac:dyDescent="0.25">
      <c r="B875" s="8" t="s">
        <v>2771</v>
      </c>
      <c r="C875" s="6">
        <v>296.75</v>
      </c>
    </row>
    <row r="876" spans="2:3" x14ac:dyDescent="0.25">
      <c r="B876" s="8" t="s">
        <v>669</v>
      </c>
      <c r="C876" s="6">
        <v>3001.27</v>
      </c>
    </row>
    <row r="877" spans="2:3" x14ac:dyDescent="0.25">
      <c r="B877" s="8" t="s">
        <v>2042</v>
      </c>
      <c r="C877" s="6">
        <v>334.44</v>
      </c>
    </row>
    <row r="878" spans="2:3" x14ac:dyDescent="0.25">
      <c r="B878" s="8" t="s">
        <v>2971</v>
      </c>
      <c r="C878" s="6">
        <v>1434.51</v>
      </c>
    </row>
    <row r="879" spans="2:3" x14ac:dyDescent="0.25">
      <c r="B879" s="8" t="s">
        <v>1076</v>
      </c>
      <c r="C879" s="6">
        <v>3.51</v>
      </c>
    </row>
    <row r="880" spans="2:3" x14ac:dyDescent="0.25">
      <c r="B880" s="8" t="s">
        <v>277</v>
      </c>
      <c r="C880" s="6">
        <v>250.5</v>
      </c>
    </row>
    <row r="881" spans="2:3" x14ac:dyDescent="0.25">
      <c r="B881" s="8" t="s">
        <v>1097</v>
      </c>
      <c r="C881" s="6">
        <v>63.66</v>
      </c>
    </row>
    <row r="882" spans="2:3" x14ac:dyDescent="0.25">
      <c r="B882" s="8" t="s">
        <v>2672</v>
      </c>
      <c r="C882" s="6">
        <v>55.43</v>
      </c>
    </row>
    <row r="883" spans="2:3" x14ac:dyDescent="0.25">
      <c r="B883" s="8" t="s">
        <v>2442</v>
      </c>
      <c r="C883" s="6">
        <v>257.92</v>
      </c>
    </row>
    <row r="884" spans="2:3" x14ac:dyDescent="0.25">
      <c r="B884" s="8" t="s">
        <v>2719</v>
      </c>
      <c r="C884" s="6">
        <v>40.799999999999997</v>
      </c>
    </row>
    <row r="885" spans="2:3" x14ac:dyDescent="0.25">
      <c r="B885" s="8" t="s">
        <v>1917</v>
      </c>
      <c r="C885" s="6">
        <v>2212.84</v>
      </c>
    </row>
    <row r="886" spans="2:3" x14ac:dyDescent="0.25">
      <c r="B886" s="8" t="s">
        <v>1107</v>
      </c>
      <c r="C886" s="6">
        <v>25.37</v>
      </c>
    </row>
    <row r="887" spans="2:3" x14ac:dyDescent="0.25">
      <c r="B887" s="8" t="s">
        <v>2520</v>
      </c>
      <c r="C887" s="6">
        <v>1015.25</v>
      </c>
    </row>
    <row r="888" spans="2:3" x14ac:dyDescent="0.25">
      <c r="B888" s="8" t="s">
        <v>1022</v>
      </c>
      <c r="C888" s="6">
        <v>183.33</v>
      </c>
    </row>
    <row r="889" spans="2:3" x14ac:dyDescent="0.25">
      <c r="B889" s="8" t="s">
        <v>1776</v>
      </c>
      <c r="C889" s="6">
        <v>52.43</v>
      </c>
    </row>
    <row r="890" spans="2:3" x14ac:dyDescent="0.25">
      <c r="B890" s="8" t="s">
        <v>1548</v>
      </c>
      <c r="C890" s="6">
        <v>1030.51</v>
      </c>
    </row>
    <row r="891" spans="2:3" x14ac:dyDescent="0.25">
      <c r="B891" s="8" t="s">
        <v>124</v>
      </c>
      <c r="C891" s="6">
        <v>103.12</v>
      </c>
    </row>
    <row r="892" spans="2:3" x14ac:dyDescent="0.25">
      <c r="B892" s="8" t="s">
        <v>1228</v>
      </c>
      <c r="C892" s="6">
        <v>2653.02</v>
      </c>
    </row>
    <row r="893" spans="2:3" x14ac:dyDescent="0.25">
      <c r="B893" s="8" t="s">
        <v>1230</v>
      </c>
      <c r="C893" s="6">
        <v>157.33000000000001</v>
      </c>
    </row>
    <row r="894" spans="2:3" x14ac:dyDescent="0.25">
      <c r="B894" s="8" t="s">
        <v>1787</v>
      </c>
      <c r="C894" s="6">
        <v>334.85</v>
      </c>
    </row>
    <row r="895" spans="2:3" x14ac:dyDescent="0.25">
      <c r="B895" s="8" t="s">
        <v>2853</v>
      </c>
      <c r="C895" s="6">
        <v>4057.38</v>
      </c>
    </row>
    <row r="896" spans="2:3" x14ac:dyDescent="0.25">
      <c r="B896" s="8" t="s">
        <v>1475</v>
      </c>
      <c r="C896" s="6">
        <v>36.58</v>
      </c>
    </row>
    <row r="897" spans="2:3" x14ac:dyDescent="0.25">
      <c r="B897" s="8" t="s">
        <v>1717</v>
      </c>
      <c r="C897" s="6">
        <v>267.32</v>
      </c>
    </row>
    <row r="898" spans="2:3" x14ac:dyDescent="0.25">
      <c r="B898" s="8" t="s">
        <v>490</v>
      </c>
      <c r="C898" s="6">
        <v>318.48</v>
      </c>
    </row>
    <row r="899" spans="2:3" x14ac:dyDescent="0.25">
      <c r="B899" s="8" t="s">
        <v>1538</v>
      </c>
      <c r="C899" s="6">
        <v>2626.34</v>
      </c>
    </row>
    <row r="900" spans="2:3" x14ac:dyDescent="0.25">
      <c r="B900" s="8" t="s">
        <v>2999</v>
      </c>
      <c r="C900" s="6">
        <v>843.41</v>
      </c>
    </row>
    <row r="901" spans="2:3" x14ac:dyDescent="0.25">
      <c r="B901" s="8" t="s">
        <v>2328</v>
      </c>
      <c r="C901" s="6">
        <v>1010.11</v>
      </c>
    </row>
    <row r="902" spans="2:3" x14ac:dyDescent="0.25">
      <c r="B902" s="8" t="s">
        <v>232</v>
      </c>
      <c r="C902" s="6">
        <v>468.27</v>
      </c>
    </row>
    <row r="903" spans="2:3" x14ac:dyDescent="0.25">
      <c r="B903" s="8" t="s">
        <v>1696</v>
      </c>
      <c r="C903" s="6">
        <v>37.89</v>
      </c>
    </row>
    <row r="904" spans="2:3" x14ac:dyDescent="0.25">
      <c r="B904" s="8" t="s">
        <v>2323</v>
      </c>
      <c r="C904" s="6">
        <v>894.03</v>
      </c>
    </row>
    <row r="905" spans="2:3" x14ac:dyDescent="0.25">
      <c r="B905" s="8" t="s">
        <v>819</v>
      </c>
      <c r="C905" s="6">
        <v>15269.7</v>
      </c>
    </row>
    <row r="906" spans="2:3" x14ac:dyDescent="0.25">
      <c r="B906" s="8" t="s">
        <v>2989</v>
      </c>
      <c r="C906" s="6">
        <v>3877.69</v>
      </c>
    </row>
    <row r="907" spans="2:3" x14ac:dyDescent="0.25">
      <c r="B907" s="8" t="s">
        <v>2381</v>
      </c>
      <c r="C907" s="6">
        <v>202.98</v>
      </c>
    </row>
    <row r="908" spans="2:3" x14ac:dyDescent="0.25">
      <c r="B908" s="8" t="s">
        <v>2873</v>
      </c>
      <c r="C908" s="6">
        <v>8717.75</v>
      </c>
    </row>
    <row r="909" spans="2:3" x14ac:dyDescent="0.25">
      <c r="B909" s="8" t="s">
        <v>2372</v>
      </c>
      <c r="C909" s="6">
        <v>51.99</v>
      </c>
    </row>
    <row r="910" spans="2:3" x14ac:dyDescent="0.25">
      <c r="B910" s="8" t="s">
        <v>2932</v>
      </c>
      <c r="C910" s="6">
        <v>1862.32</v>
      </c>
    </row>
    <row r="911" spans="2:3" x14ac:dyDescent="0.25">
      <c r="B911" s="8" t="s">
        <v>2938</v>
      </c>
      <c r="C911" s="6">
        <v>300.57</v>
      </c>
    </row>
    <row r="912" spans="2:3" x14ac:dyDescent="0.25">
      <c r="B912" s="8" t="s">
        <v>108</v>
      </c>
      <c r="C912" s="6">
        <v>111.78</v>
      </c>
    </row>
    <row r="913" spans="2:3" x14ac:dyDescent="0.25">
      <c r="B913" s="8" t="s">
        <v>2325</v>
      </c>
      <c r="C913" s="6">
        <v>51.13</v>
      </c>
    </row>
    <row r="914" spans="2:3" x14ac:dyDescent="0.25">
      <c r="B914" s="8" t="s">
        <v>2495</v>
      </c>
      <c r="C914" s="6">
        <v>2598.65</v>
      </c>
    </row>
    <row r="915" spans="2:3" x14ac:dyDescent="0.25">
      <c r="B915" s="8" t="s">
        <v>1099</v>
      </c>
      <c r="C915" s="6">
        <v>127.22</v>
      </c>
    </row>
    <row r="916" spans="2:3" x14ac:dyDescent="0.25">
      <c r="B916" s="8" t="s">
        <v>1919</v>
      </c>
      <c r="C916" s="6">
        <v>145.41999999999999</v>
      </c>
    </row>
    <row r="917" spans="2:3" x14ac:dyDescent="0.25">
      <c r="B917" s="8" t="s">
        <v>725</v>
      </c>
      <c r="C917" s="6">
        <v>165.04</v>
      </c>
    </row>
    <row r="918" spans="2:3" x14ac:dyDescent="0.25">
      <c r="B918" s="8" t="s">
        <v>1779</v>
      </c>
      <c r="C918" s="6">
        <v>818.49</v>
      </c>
    </row>
    <row r="919" spans="2:3" x14ac:dyDescent="0.25">
      <c r="B919" s="8" t="s">
        <v>1837</v>
      </c>
      <c r="C919" s="6">
        <v>80.349999999999994</v>
      </c>
    </row>
    <row r="920" spans="2:3" x14ac:dyDescent="0.25">
      <c r="B920" s="8" t="s">
        <v>2615</v>
      </c>
      <c r="C920" s="6">
        <v>330.02</v>
      </c>
    </row>
    <row r="921" spans="2:3" x14ac:dyDescent="0.25">
      <c r="B921" s="8" t="s">
        <v>477</v>
      </c>
      <c r="C921" s="6">
        <v>51.82</v>
      </c>
    </row>
    <row r="922" spans="2:3" x14ac:dyDescent="0.25">
      <c r="B922" s="8" t="s">
        <v>758</v>
      </c>
      <c r="C922" s="6">
        <v>818.81</v>
      </c>
    </row>
    <row r="923" spans="2:3" x14ac:dyDescent="0.25">
      <c r="B923" s="8" t="s">
        <v>259</v>
      </c>
      <c r="C923" s="6">
        <v>761.18</v>
      </c>
    </row>
    <row r="924" spans="2:3" x14ac:dyDescent="0.25">
      <c r="B924" s="8" t="s">
        <v>2758</v>
      </c>
      <c r="C924" s="6">
        <v>1173.76</v>
      </c>
    </row>
    <row r="925" spans="2:3" x14ac:dyDescent="0.25">
      <c r="B925" s="8" t="s">
        <v>2890</v>
      </c>
      <c r="C925" s="6">
        <v>768.81</v>
      </c>
    </row>
    <row r="926" spans="2:3" x14ac:dyDescent="0.25">
      <c r="B926" s="8" t="s">
        <v>1049</v>
      </c>
      <c r="C926" s="6">
        <v>113.36</v>
      </c>
    </row>
    <row r="927" spans="2:3" x14ac:dyDescent="0.25">
      <c r="B927" s="8" t="s">
        <v>2444</v>
      </c>
      <c r="C927" s="6">
        <v>207.22</v>
      </c>
    </row>
    <row r="928" spans="2:3" x14ac:dyDescent="0.25">
      <c r="B928" s="8" t="s">
        <v>2655</v>
      </c>
      <c r="C928" s="6">
        <v>649.94000000000005</v>
      </c>
    </row>
    <row r="929" spans="2:3" x14ac:dyDescent="0.25">
      <c r="B929" s="8" t="s">
        <v>1480</v>
      </c>
      <c r="C929" s="6">
        <v>1229.23</v>
      </c>
    </row>
    <row r="930" spans="2:3" x14ac:dyDescent="0.25">
      <c r="B930" s="8" t="s">
        <v>1495</v>
      </c>
      <c r="C930" s="6">
        <v>3322.82</v>
      </c>
    </row>
    <row r="931" spans="2:3" x14ac:dyDescent="0.25">
      <c r="B931" s="8" t="s">
        <v>2557</v>
      </c>
      <c r="C931" s="6">
        <v>393.98</v>
      </c>
    </row>
    <row r="932" spans="2:3" x14ac:dyDescent="0.25">
      <c r="B932" s="8" t="s">
        <v>391</v>
      </c>
      <c r="C932" s="6">
        <v>61.52</v>
      </c>
    </row>
    <row r="933" spans="2:3" x14ac:dyDescent="0.25">
      <c r="B933" s="8" t="s">
        <v>764</v>
      </c>
      <c r="C933" s="6">
        <v>154.71</v>
      </c>
    </row>
    <row r="934" spans="2:3" x14ac:dyDescent="0.25">
      <c r="B934" s="8" t="s">
        <v>498</v>
      </c>
      <c r="C934" s="6">
        <v>211.48</v>
      </c>
    </row>
    <row r="935" spans="2:3" x14ac:dyDescent="0.25">
      <c r="B935" s="8" t="s">
        <v>201</v>
      </c>
      <c r="C935" s="6">
        <v>108.25</v>
      </c>
    </row>
    <row r="936" spans="2:3" x14ac:dyDescent="0.25">
      <c r="B936" s="8" t="s">
        <v>1598</v>
      </c>
      <c r="C936" s="6">
        <v>48.81</v>
      </c>
    </row>
    <row r="937" spans="2:3" x14ac:dyDescent="0.25">
      <c r="B937" s="8" t="s">
        <v>593</v>
      </c>
      <c r="C937" s="6">
        <v>25.7</v>
      </c>
    </row>
    <row r="938" spans="2:3" x14ac:dyDescent="0.25">
      <c r="B938" s="8" t="s">
        <v>1593</v>
      </c>
      <c r="C938" s="6">
        <v>14.53</v>
      </c>
    </row>
    <row r="939" spans="2:3" x14ac:dyDescent="0.25">
      <c r="B939" s="8" t="s">
        <v>38</v>
      </c>
      <c r="C939" s="6">
        <v>6362.85</v>
      </c>
    </row>
    <row r="940" spans="2:3" x14ac:dyDescent="0.25">
      <c r="B940" s="8" t="s">
        <v>1365</v>
      </c>
      <c r="C940" s="6">
        <v>466.04</v>
      </c>
    </row>
    <row r="941" spans="2:3" x14ac:dyDescent="0.25">
      <c r="B941" s="8" t="s">
        <v>451</v>
      </c>
      <c r="C941" s="6">
        <v>18.489999999999998</v>
      </c>
    </row>
    <row r="942" spans="2:3" x14ac:dyDescent="0.25">
      <c r="B942" s="8" t="s">
        <v>2405</v>
      </c>
      <c r="C942" s="6">
        <v>29916.01</v>
      </c>
    </row>
    <row r="943" spans="2:3" x14ac:dyDescent="0.25">
      <c r="B943" s="8" t="s">
        <v>1720</v>
      </c>
      <c r="C943" s="6">
        <v>284.39</v>
      </c>
    </row>
    <row r="944" spans="2:3" x14ac:dyDescent="0.25">
      <c r="B944" s="8" t="s">
        <v>371</v>
      </c>
      <c r="C944" s="6">
        <v>2115.9499999999998</v>
      </c>
    </row>
    <row r="945" spans="2:3" x14ac:dyDescent="0.25">
      <c r="B945" s="8" t="s">
        <v>578</v>
      </c>
      <c r="C945" s="6">
        <v>718.03</v>
      </c>
    </row>
    <row r="946" spans="2:3" x14ac:dyDescent="0.25">
      <c r="B946" s="8" t="s">
        <v>1659</v>
      </c>
      <c r="C946" s="6">
        <v>145.12</v>
      </c>
    </row>
    <row r="947" spans="2:3" x14ac:dyDescent="0.25">
      <c r="B947" s="8" t="s">
        <v>2723</v>
      </c>
      <c r="C947" s="6">
        <v>1503.05</v>
      </c>
    </row>
    <row r="948" spans="2:3" x14ac:dyDescent="0.25">
      <c r="B948" s="8" t="s">
        <v>419</v>
      </c>
      <c r="C948" s="6">
        <v>3206.94</v>
      </c>
    </row>
    <row r="949" spans="2:3" x14ac:dyDescent="0.25">
      <c r="B949" s="8" t="s">
        <v>1252</v>
      </c>
      <c r="C949" s="6">
        <v>2788.22</v>
      </c>
    </row>
    <row r="950" spans="2:3" x14ac:dyDescent="0.25">
      <c r="B950" s="8" t="s">
        <v>1725</v>
      </c>
      <c r="C950" s="6">
        <v>128.13</v>
      </c>
    </row>
    <row r="951" spans="2:3" x14ac:dyDescent="0.25">
      <c r="B951" s="8" t="s">
        <v>1043</v>
      </c>
      <c r="C951" s="6">
        <v>15.73</v>
      </c>
    </row>
    <row r="952" spans="2:3" x14ac:dyDescent="0.25">
      <c r="B952" s="8" t="s">
        <v>642</v>
      </c>
      <c r="C952" s="6">
        <v>9055.36</v>
      </c>
    </row>
    <row r="953" spans="2:3" x14ac:dyDescent="0.25">
      <c r="B953" s="8" t="s">
        <v>1354</v>
      </c>
      <c r="C953" s="6">
        <v>607.48</v>
      </c>
    </row>
    <row r="954" spans="2:3" x14ac:dyDescent="0.25">
      <c r="B954" s="8" t="s">
        <v>2182</v>
      </c>
      <c r="C954" s="6">
        <v>136.25</v>
      </c>
    </row>
    <row r="955" spans="2:3" x14ac:dyDescent="0.25">
      <c r="B955" s="8" t="s">
        <v>2493</v>
      </c>
      <c r="C955" s="6">
        <v>612.91999999999996</v>
      </c>
    </row>
    <row r="956" spans="2:3" x14ac:dyDescent="0.25">
      <c r="B956" s="8" t="s">
        <v>1074</v>
      </c>
      <c r="C956" s="6">
        <v>1214.03</v>
      </c>
    </row>
    <row r="957" spans="2:3" x14ac:dyDescent="0.25">
      <c r="B957" s="8" t="s">
        <v>2701</v>
      </c>
      <c r="C957" s="6">
        <v>5359.17</v>
      </c>
    </row>
    <row r="958" spans="2:3" x14ac:dyDescent="0.25">
      <c r="B958" s="8" t="s">
        <v>474</v>
      </c>
      <c r="C958" s="6">
        <v>266.39</v>
      </c>
    </row>
    <row r="959" spans="2:3" x14ac:dyDescent="0.25">
      <c r="B959" s="8" t="s">
        <v>385</v>
      </c>
      <c r="C959" s="6">
        <v>899.81</v>
      </c>
    </row>
    <row r="960" spans="2:3" x14ac:dyDescent="0.25">
      <c r="B960" s="8" t="s">
        <v>1652</v>
      </c>
      <c r="C960" s="6">
        <v>100.79</v>
      </c>
    </row>
    <row r="961" spans="2:3" x14ac:dyDescent="0.25">
      <c r="B961" s="8" t="s">
        <v>1220</v>
      </c>
      <c r="C961" s="6">
        <v>277.60000000000002</v>
      </c>
    </row>
    <row r="962" spans="2:3" x14ac:dyDescent="0.25">
      <c r="B962" s="8" t="s">
        <v>297</v>
      </c>
      <c r="C962" s="6">
        <v>3108.98</v>
      </c>
    </row>
    <row r="963" spans="2:3" x14ac:dyDescent="0.25">
      <c r="B963" s="8" t="s">
        <v>2179</v>
      </c>
      <c r="C963" s="6">
        <v>1125.75</v>
      </c>
    </row>
    <row r="964" spans="2:3" x14ac:dyDescent="0.25">
      <c r="B964" s="8" t="s">
        <v>1708</v>
      </c>
      <c r="C964" s="6">
        <v>58.85</v>
      </c>
    </row>
    <row r="965" spans="2:3" x14ac:dyDescent="0.25">
      <c r="B965" s="8" t="s">
        <v>2267</v>
      </c>
      <c r="C965" s="6">
        <v>1184.52</v>
      </c>
    </row>
    <row r="966" spans="2:3" x14ac:dyDescent="0.25">
      <c r="B966" s="8" t="s">
        <v>483</v>
      </c>
      <c r="C966" s="6">
        <v>2359.37</v>
      </c>
    </row>
    <row r="967" spans="2:3" x14ac:dyDescent="0.25">
      <c r="B967" s="8" t="s">
        <v>2785</v>
      </c>
      <c r="C967" s="6">
        <v>281.82</v>
      </c>
    </row>
    <row r="968" spans="2:3" x14ac:dyDescent="0.25">
      <c r="B968" s="8" t="s">
        <v>990</v>
      </c>
      <c r="C968" s="6">
        <v>233.82</v>
      </c>
    </row>
    <row r="969" spans="2:3" x14ac:dyDescent="0.25">
      <c r="B969" s="8" t="s">
        <v>1267</v>
      </c>
      <c r="C969" s="6">
        <v>6103.19</v>
      </c>
    </row>
    <row r="970" spans="2:3" x14ac:dyDescent="0.25">
      <c r="B970" s="8" t="s">
        <v>2362</v>
      </c>
      <c r="C970" s="6">
        <v>370.68</v>
      </c>
    </row>
    <row r="971" spans="2:3" x14ac:dyDescent="0.25">
      <c r="B971" s="8" t="s">
        <v>2984</v>
      </c>
      <c r="C971" s="6">
        <v>305.45999999999998</v>
      </c>
    </row>
    <row r="972" spans="2:3" x14ac:dyDescent="0.25">
      <c r="B972" s="8" t="s">
        <v>410</v>
      </c>
      <c r="C972" s="6">
        <v>102.54</v>
      </c>
    </row>
    <row r="973" spans="2:3" x14ac:dyDescent="0.25">
      <c r="B973" s="8" t="s">
        <v>912</v>
      </c>
      <c r="C973" s="6">
        <v>279.01</v>
      </c>
    </row>
    <row r="974" spans="2:3" x14ac:dyDescent="0.25">
      <c r="B974" s="8" t="s">
        <v>74</v>
      </c>
      <c r="C974" s="6">
        <v>964.79</v>
      </c>
    </row>
    <row r="975" spans="2:3" x14ac:dyDescent="0.25">
      <c r="B975" s="8" t="s">
        <v>144</v>
      </c>
      <c r="C975" s="6">
        <v>15943.48</v>
      </c>
    </row>
    <row r="976" spans="2:3" x14ac:dyDescent="0.25">
      <c r="B976" s="8" t="s">
        <v>529</v>
      </c>
      <c r="C976" s="6">
        <v>919.09</v>
      </c>
    </row>
    <row r="977" spans="2:3" x14ac:dyDescent="0.25">
      <c r="B977" s="8" t="s">
        <v>740</v>
      </c>
      <c r="C977" s="6">
        <v>9580</v>
      </c>
    </row>
    <row r="978" spans="2:3" x14ac:dyDescent="0.25">
      <c r="B978" s="8" t="s">
        <v>1885</v>
      </c>
      <c r="C978" s="6">
        <v>561.65</v>
      </c>
    </row>
    <row r="979" spans="2:3" x14ac:dyDescent="0.25">
      <c r="B979" s="8" t="s">
        <v>1912</v>
      </c>
      <c r="C979" s="6">
        <v>883.63</v>
      </c>
    </row>
    <row r="980" spans="2:3" x14ac:dyDescent="0.25">
      <c r="B980" s="8" t="s">
        <v>2713</v>
      </c>
      <c r="C980" s="6">
        <v>141.59</v>
      </c>
    </row>
    <row r="981" spans="2:3" x14ac:dyDescent="0.25">
      <c r="B981" s="8" t="s">
        <v>2121</v>
      </c>
      <c r="C981" s="6">
        <v>1608.11</v>
      </c>
    </row>
    <row r="982" spans="2:3" x14ac:dyDescent="0.25">
      <c r="B982" s="8" t="s">
        <v>2342</v>
      </c>
      <c r="C982" s="6">
        <v>14645.45</v>
      </c>
    </row>
    <row r="983" spans="2:3" x14ac:dyDescent="0.25">
      <c r="B983" s="8" t="s">
        <v>2883</v>
      </c>
      <c r="C983" s="6">
        <v>48.32</v>
      </c>
    </row>
    <row r="984" spans="2:3" x14ac:dyDescent="0.25">
      <c r="B984" s="8" t="s">
        <v>1865</v>
      </c>
      <c r="C984" s="6">
        <v>63.32</v>
      </c>
    </row>
    <row r="985" spans="2:3" x14ac:dyDescent="0.25">
      <c r="B985" s="8" t="s">
        <v>2415</v>
      </c>
      <c r="C985" s="6">
        <v>97.98</v>
      </c>
    </row>
    <row r="986" spans="2:3" x14ac:dyDescent="0.25">
      <c r="B986" s="8" t="s">
        <v>806</v>
      </c>
      <c r="C986" s="6">
        <v>69.959999999999994</v>
      </c>
    </row>
    <row r="987" spans="2:3" x14ac:dyDescent="0.25">
      <c r="B987" s="8" t="s">
        <v>2627</v>
      </c>
      <c r="C987" s="6">
        <v>107.51</v>
      </c>
    </row>
    <row r="988" spans="2:3" x14ac:dyDescent="0.25">
      <c r="B988" s="8" t="s">
        <v>984</v>
      </c>
      <c r="C988" s="6">
        <v>5019.91</v>
      </c>
    </row>
    <row r="989" spans="2:3" x14ac:dyDescent="0.25">
      <c r="B989" s="8" t="s">
        <v>2896</v>
      </c>
      <c r="C989" s="6">
        <v>378.82</v>
      </c>
    </row>
    <row r="990" spans="2:3" x14ac:dyDescent="0.25">
      <c r="B990" s="8" t="s">
        <v>1715</v>
      </c>
      <c r="C990" s="6">
        <v>22.48</v>
      </c>
    </row>
    <row r="991" spans="2:3" x14ac:dyDescent="0.25">
      <c r="B991" s="8" t="s">
        <v>2919</v>
      </c>
      <c r="C991" s="6">
        <v>6119.82</v>
      </c>
    </row>
    <row r="992" spans="2:3" x14ac:dyDescent="0.25">
      <c r="B992" s="8" t="s">
        <v>2108</v>
      </c>
      <c r="C992" s="6">
        <v>83.93</v>
      </c>
    </row>
    <row r="993" spans="2:3" x14ac:dyDescent="0.25">
      <c r="B993" s="8" t="s">
        <v>509</v>
      </c>
      <c r="C993" s="6">
        <v>31.44</v>
      </c>
    </row>
    <row r="994" spans="2:3" x14ac:dyDescent="0.25">
      <c r="B994" s="8" t="s">
        <v>335</v>
      </c>
      <c r="C994" s="6">
        <v>4775.1099999999997</v>
      </c>
    </row>
    <row r="995" spans="2:3" x14ac:dyDescent="0.25">
      <c r="B995" s="8" t="s">
        <v>2364</v>
      </c>
      <c r="C995" s="6">
        <v>2400.9499999999998</v>
      </c>
    </row>
    <row r="996" spans="2:3" x14ac:dyDescent="0.25">
      <c r="B996" s="8" t="s">
        <v>215</v>
      </c>
      <c r="C996" s="6">
        <v>94.97</v>
      </c>
    </row>
    <row r="997" spans="2:3" x14ac:dyDescent="0.25">
      <c r="B997" s="8" t="s">
        <v>1922</v>
      </c>
      <c r="C997" s="6">
        <v>1279.3800000000001</v>
      </c>
    </row>
    <row r="998" spans="2:3" x14ac:dyDescent="0.25">
      <c r="B998" s="8" t="s">
        <v>2521</v>
      </c>
      <c r="C998" s="6">
        <v>237.77</v>
      </c>
    </row>
    <row r="999" spans="2:3" x14ac:dyDescent="0.25">
      <c r="B999" s="8" t="s">
        <v>1386</v>
      </c>
      <c r="C999" s="6">
        <v>8.74</v>
      </c>
    </row>
    <row r="1000" spans="2:3" x14ac:dyDescent="0.25">
      <c r="B1000" s="8" t="s">
        <v>1765</v>
      </c>
      <c r="C1000" s="6">
        <v>74.38</v>
      </c>
    </row>
    <row r="1001" spans="2:3" x14ac:dyDescent="0.25">
      <c r="B1001" s="8" t="s">
        <v>1590</v>
      </c>
      <c r="C1001" s="6">
        <v>391.4</v>
      </c>
    </row>
    <row r="1002" spans="2:3" x14ac:dyDescent="0.25">
      <c r="B1002" s="8" t="s">
        <v>954</v>
      </c>
      <c r="C1002" s="6">
        <v>21.93</v>
      </c>
    </row>
    <row r="1003" spans="2:3" x14ac:dyDescent="0.25">
      <c r="B1003" s="8" t="s">
        <v>2078</v>
      </c>
      <c r="C1003" s="6">
        <v>19.32</v>
      </c>
    </row>
    <row r="1004" spans="2:3" x14ac:dyDescent="0.25">
      <c r="B1004" s="8" t="s">
        <v>2673</v>
      </c>
      <c r="C1004" s="6">
        <v>20.46</v>
      </c>
    </row>
    <row r="1005" spans="2:3" x14ac:dyDescent="0.25">
      <c r="B1005" s="8" t="s">
        <v>1202</v>
      </c>
      <c r="C1005" s="6">
        <v>2291.39</v>
      </c>
    </row>
    <row r="1006" spans="2:3" x14ac:dyDescent="0.25">
      <c r="B1006" s="8" t="s">
        <v>1291</v>
      </c>
      <c r="C1006" s="6">
        <v>127.94</v>
      </c>
    </row>
    <row r="1007" spans="2:3" x14ac:dyDescent="0.25">
      <c r="B1007" s="8" t="s">
        <v>2867</v>
      </c>
      <c r="C1007" s="6">
        <v>199.48</v>
      </c>
    </row>
    <row r="1008" spans="2:3" x14ac:dyDescent="0.25">
      <c r="B1008" s="8" t="s">
        <v>1645</v>
      </c>
      <c r="C1008" s="6">
        <v>2226.2399999999998</v>
      </c>
    </row>
    <row r="1009" spans="2:3" x14ac:dyDescent="0.25">
      <c r="B1009" s="8" t="s">
        <v>2356</v>
      </c>
      <c r="C1009" s="6">
        <v>462.57</v>
      </c>
    </row>
    <row r="1010" spans="2:3" x14ac:dyDescent="0.25">
      <c r="B1010" s="8" t="s">
        <v>120</v>
      </c>
      <c r="C1010" s="6">
        <v>3377.74</v>
      </c>
    </row>
    <row r="1011" spans="2:3" x14ac:dyDescent="0.25">
      <c r="B1011" s="8" t="s">
        <v>1677</v>
      </c>
      <c r="C1011" s="6">
        <v>1868.83</v>
      </c>
    </row>
    <row r="1012" spans="2:3" x14ac:dyDescent="0.25">
      <c r="B1012" s="8" t="s">
        <v>869</v>
      </c>
      <c r="C1012" s="6">
        <v>397.17</v>
      </c>
    </row>
    <row r="1013" spans="2:3" x14ac:dyDescent="0.25">
      <c r="B1013" s="8" t="s">
        <v>1821</v>
      </c>
      <c r="C1013" s="6">
        <v>287.85000000000002</v>
      </c>
    </row>
    <row r="1014" spans="2:3" x14ac:dyDescent="0.25">
      <c r="B1014" s="8" t="s">
        <v>3002</v>
      </c>
      <c r="C1014" s="6">
        <v>29.99</v>
      </c>
    </row>
    <row r="1015" spans="2:3" x14ac:dyDescent="0.25">
      <c r="B1015" s="8" t="s">
        <v>2113</v>
      </c>
      <c r="C1015" s="6">
        <v>990.25</v>
      </c>
    </row>
    <row r="1016" spans="2:3" x14ac:dyDescent="0.25">
      <c r="B1016" s="8" t="s">
        <v>1484</v>
      </c>
      <c r="C1016" s="6">
        <v>1824.33</v>
      </c>
    </row>
    <row r="1017" spans="2:3" x14ac:dyDescent="0.25">
      <c r="B1017" s="8" t="s">
        <v>2504</v>
      </c>
      <c r="C1017" s="6">
        <v>1483.55</v>
      </c>
    </row>
    <row r="1018" spans="2:3" x14ac:dyDescent="0.25">
      <c r="B1018" s="8" t="s">
        <v>2204</v>
      </c>
      <c r="C1018" s="6">
        <v>799.05</v>
      </c>
    </row>
    <row r="1019" spans="2:3" x14ac:dyDescent="0.25">
      <c r="B1019" s="8" t="s">
        <v>1057</v>
      </c>
      <c r="C1019" s="6">
        <v>98.7</v>
      </c>
    </row>
    <row r="1020" spans="2:3" x14ac:dyDescent="0.25">
      <c r="B1020" s="8" t="s">
        <v>846</v>
      </c>
      <c r="C1020" s="6">
        <v>328.34</v>
      </c>
    </row>
    <row r="1021" spans="2:3" x14ac:dyDescent="0.25">
      <c r="B1021" s="8" t="s">
        <v>608</v>
      </c>
      <c r="C1021" s="6">
        <v>5062.49</v>
      </c>
    </row>
    <row r="1022" spans="2:3" x14ac:dyDescent="0.25">
      <c r="B1022" s="8" t="s">
        <v>761</v>
      </c>
      <c r="C1022" s="6">
        <v>34.11</v>
      </c>
    </row>
    <row r="1023" spans="2:3" x14ac:dyDescent="0.25">
      <c r="B1023" s="8" t="s">
        <v>1501</v>
      </c>
      <c r="C1023" s="6">
        <v>291.64</v>
      </c>
    </row>
    <row r="1024" spans="2:3" x14ac:dyDescent="0.25">
      <c r="B1024" s="8" t="s">
        <v>2923</v>
      </c>
      <c r="C1024" s="6">
        <v>1029.96</v>
      </c>
    </row>
    <row r="1025" spans="2:3" x14ac:dyDescent="0.25">
      <c r="B1025" s="8" t="s">
        <v>2637</v>
      </c>
      <c r="C1025" s="6">
        <v>2025.22</v>
      </c>
    </row>
    <row r="1026" spans="2:3" x14ac:dyDescent="0.25">
      <c r="B1026" s="8" t="s">
        <v>897</v>
      </c>
      <c r="C1026" s="6">
        <v>1362.2</v>
      </c>
    </row>
    <row r="1027" spans="2:3" x14ac:dyDescent="0.25">
      <c r="B1027" s="8" t="s">
        <v>2636</v>
      </c>
      <c r="C1027" s="6">
        <v>59.79</v>
      </c>
    </row>
    <row r="1028" spans="2:3" x14ac:dyDescent="0.25">
      <c r="B1028" s="8" t="s">
        <v>1088</v>
      </c>
      <c r="C1028" s="6">
        <v>2848.38</v>
      </c>
    </row>
    <row r="1029" spans="2:3" x14ac:dyDescent="0.25">
      <c r="B1029" s="8" t="s">
        <v>2629</v>
      </c>
      <c r="C1029" s="6">
        <v>421.08</v>
      </c>
    </row>
    <row r="1030" spans="2:3" x14ac:dyDescent="0.25">
      <c r="B1030" s="8" t="s">
        <v>1823</v>
      </c>
      <c r="C1030" s="6">
        <v>459.47</v>
      </c>
    </row>
    <row r="1031" spans="2:3" x14ac:dyDescent="0.25">
      <c r="B1031" s="8" t="s">
        <v>485</v>
      </c>
      <c r="C1031" s="6">
        <v>460.87</v>
      </c>
    </row>
    <row r="1032" spans="2:3" x14ac:dyDescent="0.25">
      <c r="B1032" s="8" t="s">
        <v>2214</v>
      </c>
      <c r="C1032" s="6">
        <v>6512.23</v>
      </c>
    </row>
    <row r="1033" spans="2:3" x14ac:dyDescent="0.25">
      <c r="B1033" s="8" t="s">
        <v>2930</v>
      </c>
      <c r="C1033" s="6">
        <v>5347.1</v>
      </c>
    </row>
    <row r="1034" spans="2:3" x14ac:dyDescent="0.25">
      <c r="B1034" s="8" t="s">
        <v>3026</v>
      </c>
      <c r="C1034" s="6">
        <v>506.5</v>
      </c>
    </row>
    <row r="1035" spans="2:3" x14ac:dyDescent="0.25">
      <c r="B1035" s="8" t="s">
        <v>293</v>
      </c>
      <c r="C1035" s="6">
        <v>99.75</v>
      </c>
    </row>
    <row r="1036" spans="2:3" x14ac:dyDescent="0.25">
      <c r="B1036" s="8" t="s">
        <v>2733</v>
      </c>
      <c r="C1036" s="6">
        <v>18642.71</v>
      </c>
    </row>
    <row r="1037" spans="2:3" x14ac:dyDescent="0.25">
      <c r="B1037" s="8" t="s">
        <v>2748</v>
      </c>
      <c r="C1037" s="6">
        <v>171.33</v>
      </c>
    </row>
    <row r="1038" spans="2:3" x14ac:dyDescent="0.25">
      <c r="B1038" s="8" t="s">
        <v>1574</v>
      </c>
      <c r="C1038" s="6">
        <v>87.53</v>
      </c>
    </row>
    <row r="1039" spans="2:3" x14ac:dyDescent="0.25">
      <c r="B1039" s="8" t="s">
        <v>1906</v>
      </c>
      <c r="C1039" s="6">
        <v>77.47</v>
      </c>
    </row>
    <row r="1040" spans="2:3" x14ac:dyDescent="0.25">
      <c r="B1040" s="8" t="s">
        <v>1194</v>
      </c>
      <c r="C1040" s="6">
        <v>686.4</v>
      </c>
    </row>
    <row r="1041" spans="2:3" x14ac:dyDescent="0.25">
      <c r="B1041" s="8" t="s">
        <v>2782</v>
      </c>
      <c r="C1041" s="6">
        <v>130.91</v>
      </c>
    </row>
    <row r="1042" spans="2:3" x14ac:dyDescent="0.25">
      <c r="B1042" s="8" t="s">
        <v>2456</v>
      </c>
      <c r="C1042" s="6">
        <v>222.53</v>
      </c>
    </row>
    <row r="1043" spans="2:3" x14ac:dyDescent="0.25">
      <c r="B1043" s="8" t="s">
        <v>1392</v>
      </c>
      <c r="C1043" s="6">
        <v>131.26</v>
      </c>
    </row>
    <row r="1044" spans="2:3" x14ac:dyDescent="0.25">
      <c r="B1044" s="8" t="s">
        <v>1897</v>
      </c>
      <c r="C1044" s="6">
        <v>1076.67</v>
      </c>
    </row>
    <row r="1045" spans="2:3" x14ac:dyDescent="0.25">
      <c r="B1045" s="8" t="s">
        <v>2727</v>
      </c>
      <c r="C1045" s="6">
        <v>1506.89</v>
      </c>
    </row>
    <row r="1046" spans="2:3" x14ac:dyDescent="0.25">
      <c r="B1046" s="8" t="s">
        <v>738</v>
      </c>
      <c r="C1046" s="6">
        <v>99.36</v>
      </c>
    </row>
    <row r="1047" spans="2:3" x14ac:dyDescent="0.25">
      <c r="B1047" s="8" t="s">
        <v>539</v>
      </c>
      <c r="C1047" s="6">
        <v>355.92</v>
      </c>
    </row>
    <row r="1048" spans="2:3" x14ac:dyDescent="0.25">
      <c r="B1048" s="8" t="s">
        <v>2681</v>
      </c>
      <c r="C1048" s="6">
        <v>70.03</v>
      </c>
    </row>
    <row r="1049" spans="2:3" x14ac:dyDescent="0.25">
      <c r="B1049" s="8" t="s">
        <v>113</v>
      </c>
      <c r="C1049" s="6">
        <v>647.07000000000005</v>
      </c>
    </row>
    <row r="1050" spans="2:3" x14ac:dyDescent="0.25">
      <c r="B1050" s="8" t="s">
        <v>2544</v>
      </c>
      <c r="C1050" s="6">
        <v>4146.28</v>
      </c>
    </row>
    <row r="1051" spans="2:3" x14ac:dyDescent="0.25">
      <c r="B1051" s="8" t="s">
        <v>1188</v>
      </c>
      <c r="C1051" s="6">
        <v>220.92</v>
      </c>
    </row>
    <row r="1052" spans="2:3" x14ac:dyDescent="0.25">
      <c r="B1052" s="8" t="s">
        <v>1113</v>
      </c>
      <c r="C1052" s="6">
        <v>658.44</v>
      </c>
    </row>
    <row r="1053" spans="2:3" x14ac:dyDescent="0.25">
      <c r="B1053" s="8" t="s">
        <v>413</v>
      </c>
      <c r="C1053" s="6">
        <v>1310.73</v>
      </c>
    </row>
    <row r="1054" spans="2:3" x14ac:dyDescent="0.25">
      <c r="B1054" s="8" t="s">
        <v>2728</v>
      </c>
      <c r="C1054" s="6">
        <v>174.58</v>
      </c>
    </row>
    <row r="1055" spans="2:3" x14ac:dyDescent="0.25">
      <c r="B1055" s="8" t="s">
        <v>2953</v>
      </c>
      <c r="C1055" s="6">
        <v>369.78</v>
      </c>
    </row>
    <row r="1056" spans="2:3" x14ac:dyDescent="0.25">
      <c r="B1056" s="8" t="s">
        <v>2767</v>
      </c>
      <c r="C1056" s="6">
        <v>2131.9899999999998</v>
      </c>
    </row>
    <row r="1057" spans="2:3" x14ac:dyDescent="0.25">
      <c r="B1057" s="8" t="s">
        <v>2592</v>
      </c>
      <c r="C1057" s="6">
        <v>1417.42</v>
      </c>
    </row>
    <row r="1058" spans="2:3" x14ac:dyDescent="0.25">
      <c r="B1058" s="8" t="s">
        <v>690</v>
      </c>
      <c r="C1058" s="6">
        <v>116.93</v>
      </c>
    </row>
    <row r="1059" spans="2:3" x14ac:dyDescent="0.25">
      <c r="B1059" s="8" t="s">
        <v>68</v>
      </c>
      <c r="C1059" s="6">
        <v>413</v>
      </c>
    </row>
    <row r="1060" spans="2:3" x14ac:dyDescent="0.25">
      <c r="B1060" s="8" t="s">
        <v>1204</v>
      </c>
      <c r="C1060" s="6">
        <v>9492.92</v>
      </c>
    </row>
    <row r="1061" spans="2:3" x14ac:dyDescent="0.25">
      <c r="B1061" s="8" t="s">
        <v>2741</v>
      </c>
      <c r="C1061" s="6">
        <v>128.54</v>
      </c>
    </row>
    <row r="1062" spans="2:3" x14ac:dyDescent="0.25">
      <c r="B1062" s="8" t="s">
        <v>2255</v>
      </c>
      <c r="C1062" s="6">
        <v>236.97</v>
      </c>
    </row>
    <row r="1063" spans="2:3" x14ac:dyDescent="0.25">
      <c r="B1063" s="8" t="s">
        <v>1983</v>
      </c>
      <c r="C1063" s="6">
        <v>291.39999999999998</v>
      </c>
    </row>
    <row r="1064" spans="2:3" x14ac:dyDescent="0.25">
      <c r="B1064" s="8" t="s">
        <v>2062</v>
      </c>
      <c r="C1064" s="6">
        <v>12584.99</v>
      </c>
    </row>
    <row r="1065" spans="2:3" x14ac:dyDescent="0.25">
      <c r="B1065" s="8" t="s">
        <v>199</v>
      </c>
      <c r="C1065" s="6">
        <v>11.13</v>
      </c>
    </row>
    <row r="1066" spans="2:3" x14ac:dyDescent="0.25">
      <c r="B1066" s="8" t="s">
        <v>1512</v>
      </c>
      <c r="C1066" s="6">
        <v>1174.45</v>
      </c>
    </row>
    <row r="1067" spans="2:3" x14ac:dyDescent="0.25">
      <c r="B1067" s="8" t="s">
        <v>813</v>
      </c>
      <c r="C1067" s="6">
        <v>17.420000000000002</v>
      </c>
    </row>
    <row r="1068" spans="2:3" x14ac:dyDescent="0.25">
      <c r="B1068" s="8" t="s">
        <v>2429</v>
      </c>
      <c r="C1068" s="6">
        <v>49.24</v>
      </c>
    </row>
    <row r="1069" spans="2:3" x14ac:dyDescent="0.25">
      <c r="B1069" s="8" t="s">
        <v>2349</v>
      </c>
      <c r="C1069" s="6">
        <v>161.26</v>
      </c>
    </row>
    <row r="1070" spans="2:3" x14ac:dyDescent="0.25">
      <c r="B1070" s="8" t="s">
        <v>598</v>
      </c>
      <c r="C1070" s="6">
        <v>32194.12</v>
      </c>
    </row>
    <row r="1071" spans="2:3" x14ac:dyDescent="0.25">
      <c r="B1071" s="8" t="s">
        <v>1070</v>
      </c>
      <c r="C1071" s="6">
        <v>58.84</v>
      </c>
    </row>
    <row r="1072" spans="2:3" x14ac:dyDescent="0.25">
      <c r="B1072" s="8" t="s">
        <v>575</v>
      </c>
      <c r="C1072" s="6">
        <v>60.24</v>
      </c>
    </row>
    <row r="1073" spans="2:3" x14ac:dyDescent="0.25">
      <c r="B1073" s="8" t="s">
        <v>89</v>
      </c>
      <c r="C1073" s="6">
        <v>3084.04</v>
      </c>
    </row>
    <row r="1074" spans="2:3" x14ac:dyDescent="0.25">
      <c r="B1074" s="8" t="s">
        <v>2300</v>
      </c>
      <c r="C1074" s="6">
        <v>4.21</v>
      </c>
    </row>
    <row r="1075" spans="2:3" x14ac:dyDescent="0.25">
      <c r="B1075" s="8" t="s">
        <v>1222</v>
      </c>
      <c r="C1075" s="6">
        <v>871.5</v>
      </c>
    </row>
    <row r="1076" spans="2:3" x14ac:dyDescent="0.25">
      <c r="B1076" s="8" t="s">
        <v>1870</v>
      </c>
      <c r="C1076" s="6">
        <v>342.56</v>
      </c>
    </row>
    <row r="1077" spans="2:3" x14ac:dyDescent="0.25">
      <c r="B1077" s="8" t="s">
        <v>2013</v>
      </c>
      <c r="C1077" s="6">
        <v>389.97</v>
      </c>
    </row>
    <row r="1078" spans="2:3" x14ac:dyDescent="0.25">
      <c r="B1078" s="8" t="s">
        <v>2756</v>
      </c>
      <c r="C1078" s="6">
        <v>2610.56</v>
      </c>
    </row>
    <row r="1079" spans="2:3" x14ac:dyDescent="0.25">
      <c r="B1079" s="8" t="s">
        <v>1036</v>
      </c>
      <c r="C1079" s="6">
        <v>47.95</v>
      </c>
    </row>
    <row r="1080" spans="2:3" x14ac:dyDescent="0.25">
      <c r="B1080" s="8" t="s">
        <v>2536</v>
      </c>
      <c r="C1080" s="6">
        <v>41.4</v>
      </c>
    </row>
    <row r="1081" spans="2:3" x14ac:dyDescent="0.25">
      <c r="B1081" s="8" t="s">
        <v>2311</v>
      </c>
      <c r="C1081" s="6">
        <v>58.3</v>
      </c>
    </row>
    <row r="1082" spans="2:3" x14ac:dyDescent="0.25">
      <c r="B1082" s="8" t="s">
        <v>2284</v>
      </c>
      <c r="C1082" s="6">
        <v>2238.15</v>
      </c>
    </row>
    <row r="1083" spans="2:3" x14ac:dyDescent="0.25">
      <c r="B1083" s="8" t="s">
        <v>471</v>
      </c>
      <c r="C1083" s="6">
        <v>394.1</v>
      </c>
    </row>
    <row r="1084" spans="2:3" x14ac:dyDescent="0.25">
      <c r="B1084" s="8" t="s">
        <v>545</v>
      </c>
      <c r="C1084" s="6">
        <v>1998.36</v>
      </c>
    </row>
    <row r="1085" spans="2:3" x14ac:dyDescent="0.25">
      <c r="B1085" s="8" t="s">
        <v>1795</v>
      </c>
      <c r="C1085" s="6">
        <v>1008.53</v>
      </c>
    </row>
    <row r="1086" spans="2:3" x14ac:dyDescent="0.25">
      <c r="B1086" s="8" t="s">
        <v>1812</v>
      </c>
      <c r="C1086" s="6">
        <v>4454.7299999999996</v>
      </c>
    </row>
    <row r="1087" spans="2:3" x14ac:dyDescent="0.25">
      <c r="B1087" s="8" t="s">
        <v>2600</v>
      </c>
      <c r="C1087" s="6">
        <v>393.94</v>
      </c>
    </row>
    <row r="1088" spans="2:3" x14ac:dyDescent="0.25">
      <c r="B1088" s="8" t="s">
        <v>676</v>
      </c>
      <c r="C1088" s="6">
        <v>411.41</v>
      </c>
    </row>
    <row r="1089" spans="2:5" x14ac:dyDescent="0.25">
      <c r="B1089" s="8" t="s">
        <v>2010</v>
      </c>
      <c r="C1089" s="6">
        <v>7840.04</v>
      </c>
    </row>
    <row r="1090" spans="2:5" x14ac:dyDescent="0.25">
      <c r="B1090" s="8" t="s">
        <v>1498</v>
      </c>
      <c r="C1090" s="6">
        <v>2366.5100000000002</v>
      </c>
    </row>
    <row r="1091" spans="2:5" x14ac:dyDescent="0.25">
      <c r="B1091" s="8" t="s">
        <v>1177</v>
      </c>
      <c r="C1091" s="6">
        <v>377.44</v>
      </c>
    </row>
    <row r="1092" spans="2:5" x14ac:dyDescent="0.25">
      <c r="B1092" s="8" t="s">
        <v>263</v>
      </c>
      <c r="C1092" s="6">
        <v>1839.91</v>
      </c>
    </row>
    <row r="1093" spans="2:5" x14ac:dyDescent="0.25">
      <c r="B1093" s="8" t="s">
        <v>2606</v>
      </c>
      <c r="C1093" s="6">
        <v>7410.3</v>
      </c>
    </row>
    <row r="1094" spans="2:5" x14ac:dyDescent="0.25">
      <c r="B1094" s="8" t="s">
        <v>1506</v>
      </c>
      <c r="C1094" s="6">
        <v>1379.91</v>
      </c>
    </row>
    <row r="1095" spans="2:5" x14ac:dyDescent="0.25">
      <c r="B1095" s="8" t="s">
        <v>397</v>
      </c>
      <c r="C1095" s="6">
        <v>416.95</v>
      </c>
    </row>
    <row r="1096" spans="2:5" x14ac:dyDescent="0.25">
      <c r="B1096" s="8" t="s">
        <v>1344</v>
      </c>
      <c r="C1096" s="6">
        <v>3655.92</v>
      </c>
    </row>
    <row r="1097" spans="2:5" x14ac:dyDescent="0.25">
      <c r="B1097" s="8" t="s">
        <v>1360</v>
      </c>
      <c r="C1097" s="6">
        <v>378.23</v>
      </c>
    </row>
    <row r="1098" spans="2:5" x14ac:dyDescent="0.25">
      <c r="B1098" s="8" t="s">
        <v>1907</v>
      </c>
      <c r="C1098" s="6">
        <v>204.34</v>
      </c>
    </row>
    <row r="1099" spans="2:5" x14ac:dyDescent="0.25">
      <c r="B1099" s="8" t="s">
        <v>713</v>
      </c>
      <c r="C1099" s="6">
        <v>32.39</v>
      </c>
    </row>
    <row r="1100" spans="2:5" x14ac:dyDescent="0.25">
      <c r="B1100" s="8" t="s">
        <v>1991</v>
      </c>
      <c r="C1100" s="6">
        <v>2512.3200000000002</v>
      </c>
    </row>
    <row r="1101" spans="2:5" x14ac:dyDescent="0.25">
      <c r="B1101" s="8" t="s">
        <v>169</v>
      </c>
      <c r="C1101" s="6">
        <v>393.46</v>
      </c>
      <c r="E1101" t="s">
        <v>3046</v>
      </c>
    </row>
    <row r="1102" spans="2:5" x14ac:dyDescent="0.25">
      <c r="B1102" s="8" t="s">
        <v>2232</v>
      </c>
      <c r="C1102" s="6">
        <v>8.49</v>
      </c>
    </row>
    <row r="1103" spans="2:5" x14ac:dyDescent="0.25">
      <c r="B1103" s="8" t="s">
        <v>1818</v>
      </c>
      <c r="C1103" s="6">
        <v>653.29999999999995</v>
      </c>
    </row>
    <row r="1104" spans="2:5" x14ac:dyDescent="0.25">
      <c r="B1104" s="8" t="s">
        <v>402</v>
      </c>
      <c r="C1104" s="6">
        <v>1196.68</v>
      </c>
    </row>
    <row r="1105" spans="2:3" x14ac:dyDescent="0.25">
      <c r="B1105" s="8" t="s">
        <v>2392</v>
      </c>
      <c r="C1105" s="6">
        <v>19.32</v>
      </c>
    </row>
    <row r="1106" spans="2:3" x14ac:dyDescent="0.25">
      <c r="B1106" s="8" t="s">
        <v>1417</v>
      </c>
      <c r="C1106" s="6">
        <v>283.44</v>
      </c>
    </row>
    <row r="1107" spans="2:3" x14ac:dyDescent="0.25">
      <c r="B1107" s="8" t="s">
        <v>1408</v>
      </c>
      <c r="C1107" s="6">
        <v>51.86</v>
      </c>
    </row>
    <row r="1108" spans="2:3" x14ac:dyDescent="0.25">
      <c r="B1108" s="8" t="s">
        <v>2874</v>
      </c>
      <c r="C1108" s="6">
        <v>2230.12</v>
      </c>
    </row>
    <row r="1109" spans="2:3" x14ac:dyDescent="0.25">
      <c r="B1109" s="8" t="s">
        <v>164</v>
      </c>
      <c r="C1109" s="6">
        <v>3587.87</v>
      </c>
    </row>
    <row r="1110" spans="2:3" x14ac:dyDescent="0.25">
      <c r="B1110" s="8" t="s">
        <v>664</v>
      </c>
      <c r="C1110" s="6">
        <v>12122.79</v>
      </c>
    </row>
    <row r="1111" spans="2:3" x14ac:dyDescent="0.25">
      <c r="B1111" s="8" t="s">
        <v>2907</v>
      </c>
      <c r="C1111" s="6">
        <v>21.86</v>
      </c>
    </row>
    <row r="1112" spans="2:3" x14ac:dyDescent="0.25">
      <c r="B1112" s="8" t="s">
        <v>2384</v>
      </c>
      <c r="C1112" s="6">
        <v>10574.04</v>
      </c>
    </row>
    <row r="1113" spans="2:3" x14ac:dyDescent="0.25">
      <c r="B1113" s="8" t="s">
        <v>1947</v>
      </c>
      <c r="C1113" s="6">
        <v>40.29</v>
      </c>
    </row>
    <row r="1114" spans="2:3" x14ac:dyDescent="0.25">
      <c r="B1114" s="8" t="s">
        <v>2800</v>
      </c>
      <c r="C1114" s="6">
        <v>1146.77</v>
      </c>
    </row>
    <row r="1115" spans="2:3" x14ac:dyDescent="0.25">
      <c r="B1115" s="8" t="s">
        <v>1618</v>
      </c>
      <c r="C1115" s="6">
        <v>494.49</v>
      </c>
    </row>
    <row r="1116" spans="2:3" x14ac:dyDescent="0.25">
      <c r="B1116" s="8" t="s">
        <v>1524</v>
      </c>
      <c r="C1116" s="6">
        <v>4813.88</v>
      </c>
    </row>
    <row r="1117" spans="2:3" x14ac:dyDescent="0.25">
      <c r="B1117" s="8" t="s">
        <v>2411</v>
      </c>
      <c r="C1117" s="6">
        <v>1638.83</v>
      </c>
    </row>
    <row r="1118" spans="2:3" x14ac:dyDescent="0.25">
      <c r="B1118" s="8" t="s">
        <v>2270</v>
      </c>
      <c r="C1118" s="6">
        <v>100.87</v>
      </c>
    </row>
    <row r="1119" spans="2:3" x14ac:dyDescent="0.25">
      <c r="B1119" s="8" t="s">
        <v>1687</v>
      </c>
      <c r="C1119" s="6">
        <v>130.47</v>
      </c>
    </row>
    <row r="1120" spans="2:3" x14ac:dyDescent="0.25">
      <c r="B1120" s="8" t="s">
        <v>2065</v>
      </c>
      <c r="C1120" s="6">
        <v>727.2</v>
      </c>
    </row>
    <row r="1121" spans="2:3" x14ac:dyDescent="0.25">
      <c r="B1121" s="8" t="s">
        <v>1505</v>
      </c>
      <c r="C1121" s="6">
        <v>2356.73</v>
      </c>
    </row>
    <row r="1122" spans="2:3" x14ac:dyDescent="0.25">
      <c r="B1122" s="8" t="s">
        <v>1462</v>
      </c>
      <c r="C1122" s="6">
        <v>1868.73</v>
      </c>
    </row>
    <row r="1123" spans="2:3" x14ac:dyDescent="0.25">
      <c r="B1123" s="8" t="s">
        <v>274</v>
      </c>
      <c r="C1123" s="6">
        <v>1088.4000000000001</v>
      </c>
    </row>
    <row r="1124" spans="2:3" x14ac:dyDescent="0.25">
      <c r="B1124" s="8" t="s">
        <v>1883</v>
      </c>
      <c r="C1124" s="6">
        <v>34.76</v>
      </c>
    </row>
    <row r="1125" spans="2:3" x14ac:dyDescent="0.25">
      <c r="B1125" s="8" t="s">
        <v>693</v>
      </c>
      <c r="C1125" s="6">
        <v>170.45</v>
      </c>
    </row>
    <row r="1126" spans="2:3" x14ac:dyDescent="0.25">
      <c r="B1126" s="8" t="s">
        <v>2683</v>
      </c>
      <c r="C1126" s="6">
        <v>102.43</v>
      </c>
    </row>
    <row r="1127" spans="2:3" x14ac:dyDescent="0.25">
      <c r="B1127" s="8" t="s">
        <v>2934</v>
      </c>
      <c r="C1127" s="6">
        <v>2404.84</v>
      </c>
    </row>
    <row r="1128" spans="2:3" x14ac:dyDescent="0.25">
      <c r="B1128" s="8" t="s">
        <v>1173</v>
      </c>
      <c r="C1128" s="6">
        <v>1118.1199999999999</v>
      </c>
    </row>
    <row r="1129" spans="2:3" x14ac:dyDescent="0.25">
      <c r="B1129" s="8" t="s">
        <v>1079</v>
      </c>
      <c r="C1129" s="6">
        <v>7.01</v>
      </c>
    </row>
    <row r="1130" spans="2:3" x14ac:dyDescent="0.25">
      <c r="B1130" s="8" t="s">
        <v>2308</v>
      </c>
      <c r="C1130" s="6">
        <v>140.69999999999999</v>
      </c>
    </row>
    <row r="1131" spans="2:3" x14ac:dyDescent="0.25">
      <c r="B1131" s="8" t="s">
        <v>238</v>
      </c>
      <c r="C1131" s="6">
        <v>1123.1600000000001</v>
      </c>
    </row>
    <row r="1132" spans="2:3" x14ac:dyDescent="0.25">
      <c r="B1132" s="8" t="s">
        <v>2477</v>
      </c>
      <c r="C1132" s="6">
        <v>28779.13</v>
      </c>
    </row>
    <row r="1133" spans="2:3" x14ac:dyDescent="0.25">
      <c r="B1133" s="8" t="s">
        <v>2401</v>
      </c>
      <c r="C1133" s="6">
        <v>7792.97</v>
      </c>
    </row>
    <row r="1134" spans="2:3" x14ac:dyDescent="0.25">
      <c r="B1134" s="8" t="s">
        <v>1585</v>
      </c>
      <c r="C1134" s="6">
        <v>1088.26</v>
      </c>
    </row>
    <row r="1135" spans="2:3" x14ac:dyDescent="0.25">
      <c r="B1135" s="8" t="s">
        <v>3036</v>
      </c>
      <c r="C1135" s="6">
        <v>1924337.88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workbookViewId="0">
      <selection activeCell="P10" sqref="P10"/>
    </sheetView>
  </sheetViews>
  <sheetFormatPr defaultRowHeight="15" x14ac:dyDescent="0.25"/>
  <cols>
    <col min="2" max="2" width="72.28515625" customWidth="1"/>
    <col min="3" max="3" width="8.7109375" bestFit="1" customWidth="1"/>
  </cols>
  <sheetData>
    <row r="2" spans="2:3" x14ac:dyDescent="0.25">
      <c r="B2" t="s">
        <v>3052</v>
      </c>
    </row>
    <row r="3" spans="2:3" x14ac:dyDescent="0.25">
      <c r="B3" s="7" t="s">
        <v>3035</v>
      </c>
      <c r="C3" t="s">
        <v>3034</v>
      </c>
    </row>
    <row r="4" spans="2:3" x14ac:dyDescent="0.25">
      <c r="B4" s="8" t="s">
        <v>1277</v>
      </c>
      <c r="C4" s="6">
        <v>46538.69</v>
      </c>
    </row>
    <row r="5" spans="2:3" x14ac:dyDescent="0.25">
      <c r="B5" s="8" t="s">
        <v>600</v>
      </c>
      <c r="C5" s="6">
        <v>47611.09</v>
      </c>
    </row>
    <row r="6" spans="2:3" x14ac:dyDescent="0.25">
      <c r="B6" s="8" t="s">
        <v>44</v>
      </c>
      <c r="C6" s="6">
        <v>50871.21</v>
      </c>
    </row>
    <row r="7" spans="2:3" x14ac:dyDescent="0.25">
      <c r="B7" s="8" t="s">
        <v>633</v>
      </c>
      <c r="C7" s="6">
        <v>61071.73</v>
      </c>
    </row>
    <row r="8" spans="2:3" x14ac:dyDescent="0.25">
      <c r="B8" s="8" t="s">
        <v>631</v>
      </c>
      <c r="C8" s="6">
        <v>69013.48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workbookViewId="0">
      <selection activeCell="P10" sqref="P10"/>
    </sheetView>
  </sheetViews>
  <sheetFormatPr defaultRowHeight="15" x14ac:dyDescent="0.25"/>
  <cols>
    <col min="2" max="2" width="17.28515625" bestFit="1" customWidth="1"/>
    <col min="3" max="3" width="8.85546875" customWidth="1"/>
    <col min="4" max="4" width="9.28515625" customWidth="1"/>
    <col min="5" max="5" width="12.42578125" bestFit="1" customWidth="1"/>
  </cols>
  <sheetData>
    <row r="2" spans="2:3" x14ac:dyDescent="0.25">
      <c r="B2" t="s">
        <v>3053</v>
      </c>
    </row>
    <row r="3" spans="2:3" x14ac:dyDescent="0.25">
      <c r="B3" s="7" t="s">
        <v>3035</v>
      </c>
      <c r="C3" t="s">
        <v>3034</v>
      </c>
    </row>
    <row r="4" spans="2:3" x14ac:dyDescent="0.25">
      <c r="B4" s="8" t="s">
        <v>28</v>
      </c>
      <c r="C4" s="12">
        <v>657784.53</v>
      </c>
    </row>
    <row r="5" spans="2:3" x14ac:dyDescent="0.25">
      <c r="B5" s="8" t="s">
        <v>40</v>
      </c>
      <c r="C5" s="12">
        <v>464481.04</v>
      </c>
    </row>
    <row r="6" spans="2:3" x14ac:dyDescent="0.25">
      <c r="B6" s="8" t="s">
        <v>114</v>
      </c>
      <c r="C6" s="12">
        <v>401778.37</v>
      </c>
    </row>
    <row r="7" spans="2:3" x14ac:dyDescent="0.25">
      <c r="B7" s="8" t="s">
        <v>58</v>
      </c>
      <c r="C7" s="12">
        <v>400293.94</v>
      </c>
    </row>
    <row r="8" spans="2:3" x14ac:dyDescent="0.25">
      <c r="B8" s="8" t="s">
        <v>3036</v>
      </c>
      <c r="C8" s="12">
        <v>1924337.88</v>
      </c>
    </row>
  </sheetData>
  <pageMargins left="0.7" right="0.7" top="0.75" bottom="0.75" header="0.3" footer="0.3"/>
  <pageSetup paperSize="9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A1:S30"/>
  <sheetViews>
    <sheetView showGridLines="0" tabSelected="1" zoomScale="73" zoomScaleNormal="73" workbookViewId="0">
      <selection activeCell="X4" sqref="X4"/>
    </sheetView>
  </sheetViews>
  <sheetFormatPr defaultRowHeight="15" x14ac:dyDescent="0.25"/>
  <sheetData>
    <row r="1" spans="1:19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</row>
    <row r="2" spans="1:19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spans="1:19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20"/>
      <c r="R3" s="11"/>
      <c r="S3" s="11"/>
    </row>
    <row r="4" spans="1:19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</row>
    <row r="5" spans="1:19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 spans="1:19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 x14ac:dyDescent="0.2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 spans="1:19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</row>
    <row r="10" spans="1:19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 spans="1:19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 spans="1:19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 spans="1:19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 spans="1:19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x14ac:dyDescent="0.2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x14ac:dyDescent="0.2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x14ac:dyDescent="0.25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19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19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19" x14ac:dyDescent="0.2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9FF8F"/>
  </sheetPr>
  <dimension ref="B7:R1959"/>
  <sheetViews>
    <sheetView showGridLines="0" workbookViewId="0">
      <selection activeCell="K12" sqref="K12"/>
    </sheetView>
  </sheetViews>
  <sheetFormatPr defaultRowHeight="15" x14ac:dyDescent="0.25"/>
  <cols>
    <col min="2" max="2" width="10.7109375" bestFit="1" customWidth="1"/>
    <col min="3" max="3" width="13" bestFit="1" customWidth="1"/>
    <col min="4" max="4" width="12.85546875" bestFit="1" customWidth="1"/>
    <col min="5" max="5" width="12.7109375" bestFit="1" customWidth="1"/>
    <col min="6" max="6" width="9.42578125" bestFit="1" customWidth="1"/>
    <col min="7" max="7" width="15.42578125" customWidth="1"/>
    <col min="11" max="11" width="8.5703125" bestFit="1" customWidth="1"/>
    <col min="12" max="12" width="8.28515625" bestFit="1" customWidth="1"/>
    <col min="13" max="13" width="8.28515625" customWidth="1"/>
    <col min="14" max="14" width="4.5703125" customWidth="1"/>
    <col min="15" max="15" width="8.5703125" bestFit="1" customWidth="1"/>
  </cols>
  <sheetData>
    <row r="7" spans="2:18" ht="22.5" customHeight="1" x14ac:dyDescent="0.25">
      <c r="B7" s="46" t="s">
        <v>24</v>
      </c>
      <c r="C7" s="47" t="s">
        <v>19</v>
      </c>
      <c r="D7" s="47" t="s">
        <v>3061</v>
      </c>
      <c r="E7" s="47" t="s">
        <v>21</v>
      </c>
      <c r="F7" s="48" t="s">
        <v>15</v>
      </c>
      <c r="G7" s="49" t="s">
        <v>4239</v>
      </c>
      <c r="H7" s="47" t="s">
        <v>3029</v>
      </c>
      <c r="I7" s="48" t="s">
        <v>4241</v>
      </c>
      <c r="J7" s="45"/>
      <c r="O7" s="51" t="s">
        <v>4240</v>
      </c>
    </row>
    <row r="8" spans="2:18" x14ac:dyDescent="0.25">
      <c r="B8" s="52">
        <v>86838</v>
      </c>
      <c r="C8" s="53">
        <v>42136</v>
      </c>
      <c r="D8" s="54">
        <v>4</v>
      </c>
      <c r="E8" s="54">
        <v>803.47050000000002</v>
      </c>
      <c r="F8" s="55" t="s">
        <v>61</v>
      </c>
      <c r="G8" s="56" t="str">
        <f>VLOOKUP(D8,products[],4,0)</f>
        <v>Howard Miller 12-3/4 Diameter Accuwave DS ™ Wall Clock</v>
      </c>
      <c r="H8" s="57" t="str">
        <f>INDEX(Таблица3[],MATCH(формулы!F8,Таблица3[Region],0),2)</f>
        <v>Chris</v>
      </c>
      <c r="I8" s="58" t="str">
        <f>IF(ISNUMBER(SEARCH("Xerox",G8)), "да", "нет")</f>
        <v>нет</v>
      </c>
      <c r="J8" s="21"/>
      <c r="O8" s="31"/>
    </row>
    <row r="9" spans="2:18" x14ac:dyDescent="0.25">
      <c r="B9" s="52">
        <v>91304</v>
      </c>
      <c r="C9" s="53">
        <v>42050</v>
      </c>
      <c r="D9" s="54">
        <v>4</v>
      </c>
      <c r="E9" s="54">
        <v>465.43949999999995</v>
      </c>
      <c r="F9" s="55" t="s">
        <v>34</v>
      </c>
      <c r="G9" s="59" t="str">
        <f>VLOOKUP(D9,products[],4,0)</f>
        <v>Howard Miller 12-3/4 Diameter Accuwave DS ™ Wall Clock</v>
      </c>
      <c r="H9" s="60" t="str">
        <f>INDEX(Таблица3[],MATCH(формулы!F9,Таблица3[Region],0),2)</f>
        <v>William</v>
      </c>
      <c r="I9" s="61" t="str">
        <f t="shared" ref="I9:I72" si="0">IF(ISNUMBER(SEARCH("Xerox",G9)), "да", "нет")</f>
        <v>нет</v>
      </c>
      <c r="J9" s="21"/>
      <c r="K9" s="17">
        <f>COUNTIF(I8:I1959, "да")</f>
        <v>173</v>
      </c>
      <c r="O9" s="50" t="s">
        <v>3030</v>
      </c>
      <c r="P9" s="50" t="s">
        <v>3031</v>
      </c>
      <c r="Q9" s="50" t="s">
        <v>3032</v>
      </c>
      <c r="R9" s="50" t="s">
        <v>3033</v>
      </c>
    </row>
    <row r="10" spans="2:18" x14ac:dyDescent="0.25">
      <c r="B10" s="52">
        <v>91454</v>
      </c>
      <c r="C10" s="53">
        <v>42134</v>
      </c>
      <c r="D10" s="54">
        <v>24</v>
      </c>
      <c r="E10" s="54">
        <v>25.913820000000015</v>
      </c>
      <c r="F10" s="55" t="s">
        <v>34</v>
      </c>
      <c r="G10" s="59" t="str">
        <f>VLOOKUP(D10,products[],4,0)</f>
        <v>AT&amp;T 2230 Dual Handset Phone With Caller ID/Call Waiting</v>
      </c>
      <c r="H10" s="60" t="str">
        <f>INDEX(Таблица3[],MATCH(формулы!F10,Таблица3[Region],0),2)</f>
        <v>William</v>
      </c>
      <c r="I10" s="61" t="str">
        <f t="shared" si="0"/>
        <v>нет</v>
      </c>
      <c r="J10" s="21"/>
      <c r="O10" s="69">
        <f xml:space="preserve"> SUMIFS($E$8:$E$1959,$C$8:$C$1959,"&lt;01.03.2015",$C$8:$C$1959,"&gt;=01.02.2015",$H$8:$H$1959,O9)</f>
        <v>19971.092579600005</v>
      </c>
      <c r="P10" s="69">
        <f xml:space="preserve"> SUMIFS($E$8:$E$1959,$C$8:$C$1959,"&lt;01.03.2015",$C$8:$C$1959,"&gt;=01.02.2015",$H$8:$H$1959,P9)</f>
        <v>-3273.2287800800009</v>
      </c>
      <c r="Q10" s="69">
        <f t="shared" ref="Q10" si="1" xml:space="preserve"> SUMIFS($E$8:$E$1959,$C$8:$C$1959,"&lt;01.03.2015",$C$8:$C$1959,"&gt;=01.02.2015",$H$8:$H$1959,Q9)</f>
        <v>-8583.7101632000013</v>
      </c>
      <c r="R10" s="69">
        <f xml:space="preserve"> SUMIFS($E$8:$E$1959,$C$8:$C$1959,"&lt;01.03.2015",$C$8:$C$1959,"&gt;=01.02.2015",$H$8:$H$1959,R9)</f>
        <v>27830.505143999999</v>
      </c>
    </row>
    <row r="11" spans="2:18" x14ac:dyDescent="0.25">
      <c r="B11" s="52">
        <v>87366</v>
      </c>
      <c r="C11" s="53">
        <v>42093</v>
      </c>
      <c r="D11" s="54">
        <v>40</v>
      </c>
      <c r="E11" s="54">
        <v>7402.32</v>
      </c>
      <c r="F11" s="55" t="s">
        <v>53</v>
      </c>
      <c r="G11" s="59" t="str">
        <f>VLOOKUP(D11,products[],4,0)</f>
        <v>GBC DocuBind TL300 Electric Binding System</v>
      </c>
      <c r="H11" s="60" t="str">
        <f>INDEX(Таблица3[],MATCH(формулы!F11,Таблица3[Region],0),2)</f>
        <v>Erin</v>
      </c>
      <c r="I11" s="61" t="str">
        <f t="shared" si="0"/>
        <v>нет</v>
      </c>
      <c r="J11" s="21"/>
    </row>
    <row r="12" spans="2:18" x14ac:dyDescent="0.25">
      <c r="B12" s="52">
        <v>85826</v>
      </c>
      <c r="C12" s="53">
        <v>42012</v>
      </c>
      <c r="D12" s="54">
        <v>40</v>
      </c>
      <c r="E12" s="54">
        <v>3602.1311999999994</v>
      </c>
      <c r="F12" s="55" t="s">
        <v>34</v>
      </c>
      <c r="G12" s="59" t="str">
        <f>VLOOKUP(D12,products[],4,0)</f>
        <v>GBC DocuBind TL300 Electric Binding System</v>
      </c>
      <c r="H12" s="60" t="str">
        <f>INDEX(Таблица3[],MATCH(формулы!F12,Таблица3[Region],0),2)</f>
        <v>William</v>
      </c>
      <c r="I12" s="61" t="str">
        <f t="shared" si="0"/>
        <v>нет</v>
      </c>
      <c r="J12" s="21"/>
    </row>
    <row r="13" spans="2:18" x14ac:dyDescent="0.25">
      <c r="B13" s="52">
        <v>90596</v>
      </c>
      <c r="C13" s="53">
        <v>42158</v>
      </c>
      <c r="D13" s="54">
        <v>41</v>
      </c>
      <c r="E13" s="54">
        <v>1892.424</v>
      </c>
      <c r="F13" s="55" t="s">
        <v>34</v>
      </c>
      <c r="G13" s="59" t="str">
        <f>VLOOKUP(D13,products[],4,0)</f>
        <v>Fellowes Super Stor/Drawer® Files</v>
      </c>
      <c r="H13" s="60" t="str">
        <f>INDEX(Таблица3[],MATCH(формулы!F13,Таблица3[Region],0),2)</f>
        <v>William</v>
      </c>
      <c r="I13" s="61" t="str">
        <f t="shared" si="0"/>
        <v>нет</v>
      </c>
      <c r="J13" s="21"/>
    </row>
    <row r="14" spans="2:18" x14ac:dyDescent="0.25">
      <c r="B14" s="52">
        <v>88921</v>
      </c>
      <c r="C14" s="53">
        <v>42096</v>
      </c>
      <c r="D14" s="54">
        <v>41</v>
      </c>
      <c r="E14" s="54">
        <v>1167.1580000000001</v>
      </c>
      <c r="F14" s="55" t="s">
        <v>61</v>
      </c>
      <c r="G14" s="59" t="str">
        <f>VLOOKUP(D14,products[],4,0)</f>
        <v>Fellowes Super Stor/Drawer® Files</v>
      </c>
      <c r="H14" s="60" t="str">
        <f>INDEX(Таблица3[],MATCH(формулы!F14,Таблица3[Region],0),2)</f>
        <v>Chris</v>
      </c>
      <c r="I14" s="61" t="str">
        <f t="shared" si="0"/>
        <v>нет</v>
      </c>
      <c r="J14" s="21"/>
    </row>
    <row r="15" spans="2:18" x14ac:dyDescent="0.25">
      <c r="B15" s="52">
        <v>51072</v>
      </c>
      <c r="C15" s="53">
        <v>42096</v>
      </c>
      <c r="D15" s="54">
        <v>41</v>
      </c>
      <c r="E15" s="54">
        <v>1014.9200000000001</v>
      </c>
      <c r="F15" s="55" t="s">
        <v>61</v>
      </c>
      <c r="G15" s="59" t="str">
        <f>VLOOKUP(D15,products[],4,0)</f>
        <v>Fellowes Super Stor/Drawer® Files</v>
      </c>
      <c r="H15" s="60" t="str">
        <f>INDEX(Таблица3[],MATCH(формулы!F15,Таблица3[Region],0),2)</f>
        <v>Chris</v>
      </c>
      <c r="I15" s="61" t="str">
        <f t="shared" si="0"/>
        <v>нет</v>
      </c>
      <c r="J15" s="21"/>
      <c r="K15" s="8"/>
      <c r="L15" s="32"/>
      <c r="M15" s="32"/>
    </row>
    <row r="16" spans="2:18" x14ac:dyDescent="0.25">
      <c r="B16" s="52">
        <v>88174</v>
      </c>
      <c r="C16" s="53">
        <v>42006</v>
      </c>
      <c r="D16" s="54">
        <v>41</v>
      </c>
      <c r="E16" s="54">
        <v>-7.5800000000000409</v>
      </c>
      <c r="F16" s="55" t="s">
        <v>61</v>
      </c>
      <c r="G16" s="59" t="str">
        <f>VLOOKUP(D16,products[],4,0)</f>
        <v>Fellowes Super Stor/Drawer® Files</v>
      </c>
      <c r="H16" s="60" t="str">
        <f>INDEX(Таблица3[],MATCH(формулы!F16,Таблица3[Region],0),2)</f>
        <v>Chris</v>
      </c>
      <c r="I16" s="61" t="str">
        <f t="shared" si="0"/>
        <v>нет</v>
      </c>
      <c r="J16" s="21"/>
      <c r="K16" s="8"/>
      <c r="L16" s="32"/>
      <c r="M16" s="32"/>
    </row>
    <row r="17" spans="2:13" x14ac:dyDescent="0.25">
      <c r="B17" s="52">
        <v>86357</v>
      </c>
      <c r="C17" s="53">
        <v>42008</v>
      </c>
      <c r="D17" s="54">
        <v>41</v>
      </c>
      <c r="E17" s="54">
        <v>35.31</v>
      </c>
      <c r="F17" s="55" t="s">
        <v>61</v>
      </c>
      <c r="G17" s="59" t="str">
        <f>VLOOKUP(D17,products[],4,0)</f>
        <v>Fellowes Super Stor/Drawer® Files</v>
      </c>
      <c r="H17" s="60" t="str">
        <f>INDEX(Таблица3[],MATCH(формулы!F17,Таблица3[Region],0),2)</f>
        <v>Chris</v>
      </c>
      <c r="I17" s="61" t="str">
        <f t="shared" si="0"/>
        <v>нет</v>
      </c>
      <c r="J17" s="21"/>
      <c r="K17" s="8"/>
      <c r="L17" s="32"/>
      <c r="M17" s="32"/>
    </row>
    <row r="18" spans="2:13" x14ac:dyDescent="0.25">
      <c r="B18" s="52">
        <v>91424</v>
      </c>
      <c r="C18" s="53">
        <v>42071</v>
      </c>
      <c r="D18" s="54">
        <v>41</v>
      </c>
      <c r="E18" s="54">
        <v>664.51800000000003</v>
      </c>
      <c r="F18" s="55" t="s">
        <v>136</v>
      </c>
      <c r="G18" s="59" t="str">
        <f>VLOOKUP(D18,products[],4,0)</f>
        <v>Fellowes Super Stor/Drawer® Files</v>
      </c>
      <c r="H18" s="60" t="str">
        <f>INDEX(Таблица3[],MATCH(формулы!F18,Таблица3[Region],0),2)</f>
        <v>Sam</v>
      </c>
      <c r="I18" s="61" t="str">
        <f t="shared" si="0"/>
        <v>нет</v>
      </c>
      <c r="J18" s="21"/>
      <c r="K18" s="8"/>
      <c r="L18" s="32"/>
      <c r="M18" s="32"/>
    </row>
    <row r="19" spans="2:13" x14ac:dyDescent="0.25">
      <c r="B19" s="52">
        <v>38087</v>
      </c>
      <c r="C19" s="53">
        <v>42056</v>
      </c>
      <c r="D19" s="54">
        <v>85</v>
      </c>
      <c r="E19" s="54">
        <v>-76.89</v>
      </c>
      <c r="F19" s="55" t="s">
        <v>34</v>
      </c>
      <c r="G19" s="59" t="str">
        <f>VLOOKUP(D19,products[],4,0)</f>
        <v>Zoom V.92 USB External Faxmodem</v>
      </c>
      <c r="H19" s="60" t="str">
        <f>INDEX(Таблица3[],MATCH(формулы!F19,Таблица3[Region],0),2)</f>
        <v>William</v>
      </c>
      <c r="I19" s="61" t="str">
        <f t="shared" si="0"/>
        <v>нет</v>
      </c>
      <c r="J19" s="21"/>
      <c r="K19" s="8"/>
      <c r="L19" s="32"/>
      <c r="M19" s="32"/>
    </row>
    <row r="20" spans="2:13" x14ac:dyDescent="0.25">
      <c r="B20" s="52">
        <v>88360</v>
      </c>
      <c r="C20" s="53">
        <v>42056</v>
      </c>
      <c r="D20" s="54">
        <v>85</v>
      </c>
      <c r="E20" s="54">
        <v>-76.89</v>
      </c>
      <c r="F20" s="55" t="s">
        <v>53</v>
      </c>
      <c r="G20" s="59" t="str">
        <f>VLOOKUP(D20,products[],4,0)</f>
        <v>Zoom V.92 USB External Faxmodem</v>
      </c>
      <c r="H20" s="60" t="str">
        <f>INDEX(Таблица3[],MATCH(формулы!F20,Таблица3[Region],0),2)</f>
        <v>Erin</v>
      </c>
      <c r="I20" s="61" t="str">
        <f t="shared" si="0"/>
        <v>нет</v>
      </c>
      <c r="J20" s="21"/>
    </row>
    <row r="21" spans="2:13" x14ac:dyDescent="0.25">
      <c r="B21" s="52">
        <v>11206</v>
      </c>
      <c r="C21" s="53">
        <v>42183</v>
      </c>
      <c r="D21" s="54">
        <v>85</v>
      </c>
      <c r="E21" s="54">
        <v>-17.03</v>
      </c>
      <c r="F21" s="55" t="s">
        <v>53</v>
      </c>
      <c r="G21" s="59" t="str">
        <f>VLOOKUP(D21,products[],4,0)</f>
        <v>Zoom V.92 USB External Faxmodem</v>
      </c>
      <c r="H21" s="60" t="str">
        <f>INDEX(Таблица3[],MATCH(формулы!F21,Таблица3[Region],0),2)</f>
        <v>Erin</v>
      </c>
      <c r="I21" s="61" t="str">
        <f t="shared" si="0"/>
        <v>нет</v>
      </c>
      <c r="J21" s="21"/>
    </row>
    <row r="22" spans="2:13" x14ac:dyDescent="0.25">
      <c r="B22" s="52">
        <v>87587</v>
      </c>
      <c r="C22" s="53">
        <v>42183</v>
      </c>
      <c r="D22" s="54">
        <v>85</v>
      </c>
      <c r="E22" s="54">
        <v>-8.5150000000000006</v>
      </c>
      <c r="F22" s="55" t="s">
        <v>53</v>
      </c>
      <c r="G22" s="59" t="str">
        <f>VLOOKUP(D22,products[],4,0)</f>
        <v>Zoom V.92 USB External Faxmodem</v>
      </c>
      <c r="H22" s="60" t="str">
        <f>INDEX(Таблица3[],MATCH(формулы!F22,Таблица3[Region],0),2)</f>
        <v>Erin</v>
      </c>
      <c r="I22" s="61" t="str">
        <f t="shared" si="0"/>
        <v>нет</v>
      </c>
      <c r="J22" s="21"/>
    </row>
    <row r="23" spans="2:13" x14ac:dyDescent="0.25">
      <c r="B23" s="52">
        <v>85929</v>
      </c>
      <c r="C23" s="53">
        <v>42161</v>
      </c>
      <c r="D23" s="54">
        <v>85</v>
      </c>
      <c r="E23" s="54">
        <v>38.885999999999996</v>
      </c>
      <c r="F23" s="55" t="s">
        <v>136</v>
      </c>
      <c r="G23" s="59" t="str">
        <f>VLOOKUP(D23,products[],4,0)</f>
        <v>Zoom V.92 USB External Faxmodem</v>
      </c>
      <c r="H23" s="60" t="str">
        <f>INDEX(Таблица3[],MATCH(формулы!F23,Таблица3[Region],0),2)</f>
        <v>Sam</v>
      </c>
      <c r="I23" s="61" t="str">
        <f t="shared" si="0"/>
        <v>нет</v>
      </c>
      <c r="J23" s="21"/>
    </row>
    <row r="24" spans="2:13" x14ac:dyDescent="0.25">
      <c r="B24" s="52">
        <v>91017</v>
      </c>
      <c r="C24" s="53">
        <v>42101</v>
      </c>
      <c r="D24" s="54">
        <v>180</v>
      </c>
      <c r="E24" s="54">
        <v>106.98479999999999</v>
      </c>
      <c r="F24" s="55" t="s">
        <v>136</v>
      </c>
      <c r="G24" s="59" t="str">
        <f>VLOOKUP(D24,products[],4,0)</f>
        <v>Hot File® 7-Pocket, Floor Stand</v>
      </c>
      <c r="H24" s="60" t="str">
        <f>INDEX(Таблица3[],MATCH(формулы!F24,Таблица3[Region],0),2)</f>
        <v>Sam</v>
      </c>
      <c r="I24" s="61" t="str">
        <f t="shared" si="0"/>
        <v>нет</v>
      </c>
      <c r="J24" s="21"/>
    </row>
    <row r="25" spans="2:13" x14ac:dyDescent="0.25">
      <c r="B25" s="52">
        <v>86227</v>
      </c>
      <c r="C25" s="53">
        <v>42040</v>
      </c>
      <c r="D25" s="54">
        <v>180</v>
      </c>
      <c r="E25" s="54">
        <v>-170.98</v>
      </c>
      <c r="F25" s="55" t="s">
        <v>34</v>
      </c>
      <c r="G25" s="59" t="str">
        <f>VLOOKUP(D25,products[],4,0)</f>
        <v>Hot File® 7-Pocket, Floor Stand</v>
      </c>
      <c r="H25" s="60" t="str">
        <f>INDEX(Таблица3[],MATCH(формулы!F25,Таблица3[Region],0),2)</f>
        <v>William</v>
      </c>
      <c r="I25" s="61" t="str">
        <f t="shared" si="0"/>
        <v>нет</v>
      </c>
      <c r="J25" s="21"/>
    </row>
    <row r="26" spans="2:13" x14ac:dyDescent="0.25">
      <c r="B26" s="52">
        <v>89130</v>
      </c>
      <c r="C26" s="53">
        <v>42076</v>
      </c>
      <c r="D26" s="54">
        <v>180</v>
      </c>
      <c r="E26" s="54">
        <v>2267.2199999999998</v>
      </c>
      <c r="F26" s="55" t="s">
        <v>61</v>
      </c>
      <c r="G26" s="59" t="str">
        <f>VLOOKUP(D26,products[],4,0)</f>
        <v>Hot File® 7-Pocket, Floor Stand</v>
      </c>
      <c r="H26" s="60" t="str">
        <f>INDEX(Таблица3[],MATCH(формулы!F26,Таблица3[Region],0),2)</f>
        <v>Chris</v>
      </c>
      <c r="I26" s="61" t="str">
        <f t="shared" si="0"/>
        <v>нет</v>
      </c>
      <c r="J26" s="21"/>
    </row>
    <row r="27" spans="2:13" x14ac:dyDescent="0.25">
      <c r="B27" s="52">
        <v>88083</v>
      </c>
      <c r="C27" s="53">
        <v>42105</v>
      </c>
      <c r="D27" s="54">
        <v>184</v>
      </c>
      <c r="E27" s="54">
        <v>-4.4599999999999937</v>
      </c>
      <c r="F27" s="55" t="s">
        <v>61</v>
      </c>
      <c r="G27" s="59" t="str">
        <f>VLOOKUP(D27,products[],4,0)</f>
        <v>14-7/8 x 11 Blue Bar Computer Printout Paper</v>
      </c>
      <c r="H27" s="60" t="str">
        <f>INDEX(Таблица3[],MATCH(формулы!F27,Таблица3[Region],0),2)</f>
        <v>Chris</v>
      </c>
      <c r="I27" s="61" t="str">
        <f t="shared" si="0"/>
        <v>нет</v>
      </c>
      <c r="J27" s="21"/>
    </row>
    <row r="28" spans="2:13" x14ac:dyDescent="0.25">
      <c r="B28" s="52">
        <v>88061</v>
      </c>
      <c r="C28" s="53">
        <v>42018</v>
      </c>
      <c r="D28" s="54">
        <v>192</v>
      </c>
      <c r="E28" s="54">
        <v>521.69000000000005</v>
      </c>
      <c r="F28" s="55" t="s">
        <v>34</v>
      </c>
      <c r="G28" s="59" t="str">
        <f>VLOOKUP(D28,products[],4,0)</f>
        <v>Economy Rollaway Files</v>
      </c>
      <c r="H28" s="60" t="str">
        <f>INDEX(Таблица3[],MATCH(формулы!F28,Таблица3[Region],0),2)</f>
        <v>William</v>
      </c>
      <c r="I28" s="61" t="str">
        <f t="shared" si="0"/>
        <v>нет</v>
      </c>
      <c r="J28" s="21"/>
    </row>
    <row r="29" spans="2:13" x14ac:dyDescent="0.25">
      <c r="B29" s="52">
        <v>37924</v>
      </c>
      <c r="C29" s="53">
        <v>42153</v>
      </c>
      <c r="D29" s="54">
        <v>192</v>
      </c>
      <c r="E29" s="54">
        <v>2008.71</v>
      </c>
      <c r="F29" s="55" t="s">
        <v>34</v>
      </c>
      <c r="G29" s="59" t="str">
        <f>VLOOKUP(D29,products[],4,0)</f>
        <v>Economy Rollaway Files</v>
      </c>
      <c r="H29" s="60" t="str">
        <f>INDEX(Таблица3[],MATCH(формулы!F29,Таблица3[Region],0),2)</f>
        <v>William</v>
      </c>
      <c r="I29" s="61" t="str">
        <f t="shared" si="0"/>
        <v>нет</v>
      </c>
      <c r="J29" s="21"/>
    </row>
    <row r="30" spans="2:13" x14ac:dyDescent="0.25">
      <c r="B30" s="52">
        <v>90551</v>
      </c>
      <c r="C30" s="53">
        <v>42153</v>
      </c>
      <c r="D30" s="54">
        <v>192</v>
      </c>
      <c r="E30" s="54">
        <v>-48.957999999999998</v>
      </c>
      <c r="F30" s="55" t="s">
        <v>136</v>
      </c>
      <c r="G30" s="59" t="str">
        <f>VLOOKUP(D30,products[],4,0)</f>
        <v>Economy Rollaway Files</v>
      </c>
      <c r="H30" s="60" t="str">
        <f>INDEX(Таблица3[],MATCH(формулы!F30,Таблица3[Region],0),2)</f>
        <v>Sam</v>
      </c>
      <c r="I30" s="61" t="str">
        <f t="shared" si="0"/>
        <v>нет</v>
      </c>
      <c r="J30" s="21"/>
    </row>
    <row r="31" spans="2:13" x14ac:dyDescent="0.25">
      <c r="B31" s="52">
        <v>89175</v>
      </c>
      <c r="C31" s="53">
        <v>42101</v>
      </c>
      <c r="D31" s="54">
        <v>197</v>
      </c>
      <c r="E31" s="54">
        <v>1208.9903999999999</v>
      </c>
      <c r="F31" s="55" t="s">
        <v>53</v>
      </c>
      <c r="G31" s="59" t="str">
        <f>VLOOKUP(D31,products[],4,0)</f>
        <v>Motorola SB4200 Cable Modem</v>
      </c>
      <c r="H31" s="60" t="str">
        <f>INDEX(Таблица3[],MATCH(формулы!F31,Таблица3[Region],0),2)</f>
        <v>Erin</v>
      </c>
      <c r="I31" s="61" t="str">
        <f t="shared" si="0"/>
        <v>нет</v>
      </c>
      <c r="J31" s="21"/>
    </row>
    <row r="32" spans="2:13" x14ac:dyDescent="0.25">
      <c r="B32" s="52">
        <v>89218</v>
      </c>
      <c r="C32" s="53">
        <v>42026</v>
      </c>
      <c r="D32" s="54">
        <v>197</v>
      </c>
      <c r="E32" s="54">
        <v>733.2822000000001</v>
      </c>
      <c r="F32" s="55" t="s">
        <v>136</v>
      </c>
      <c r="G32" s="59" t="str">
        <f>VLOOKUP(D32,products[],4,0)</f>
        <v>Motorola SB4200 Cable Modem</v>
      </c>
      <c r="H32" s="60" t="str">
        <f>INDEX(Таблица3[],MATCH(формулы!F32,Таблица3[Region],0),2)</f>
        <v>Sam</v>
      </c>
      <c r="I32" s="61" t="str">
        <f t="shared" si="0"/>
        <v>нет</v>
      </c>
      <c r="J32" s="21"/>
    </row>
    <row r="33" spans="2:10" x14ac:dyDescent="0.25">
      <c r="B33" s="52">
        <v>91127</v>
      </c>
      <c r="C33" s="53">
        <v>42024</v>
      </c>
      <c r="D33" s="54">
        <v>220</v>
      </c>
      <c r="E33" s="54">
        <v>363.55199999999996</v>
      </c>
      <c r="F33" s="55" t="s">
        <v>136</v>
      </c>
      <c r="G33" s="59" t="str">
        <f>VLOOKUP(D33,products[],4,0)</f>
        <v>Fellowes PB500 Electric Punch Plastic Comb Binding Machine with Manual Bind</v>
      </c>
      <c r="H33" s="60" t="str">
        <f>INDEX(Таблица3[],MATCH(формулы!F33,Таблица3[Region],0),2)</f>
        <v>Sam</v>
      </c>
      <c r="I33" s="61" t="str">
        <f t="shared" si="0"/>
        <v>нет</v>
      </c>
      <c r="J33" s="21"/>
    </row>
    <row r="34" spans="2:10" x14ac:dyDescent="0.25">
      <c r="B34" s="52">
        <v>3841</v>
      </c>
      <c r="C34" s="53">
        <v>42098</v>
      </c>
      <c r="D34" s="54">
        <v>220</v>
      </c>
      <c r="E34" s="54">
        <v>9228.2255999999998</v>
      </c>
      <c r="F34" s="55" t="s">
        <v>53</v>
      </c>
      <c r="G34" s="59" t="str">
        <f>VLOOKUP(D34,products[],4,0)</f>
        <v>Fellowes PB500 Electric Punch Plastic Comb Binding Machine with Manual Bind</v>
      </c>
      <c r="H34" s="60" t="str">
        <f>INDEX(Таблица3[],MATCH(формулы!F34,Таблица3[Region],0),2)</f>
        <v>Erin</v>
      </c>
      <c r="I34" s="61" t="str">
        <f t="shared" si="0"/>
        <v>нет</v>
      </c>
      <c r="J34" s="21"/>
    </row>
    <row r="35" spans="2:10" x14ac:dyDescent="0.25">
      <c r="B35" s="52">
        <v>88443</v>
      </c>
      <c r="C35" s="53">
        <v>42098</v>
      </c>
      <c r="D35" s="54">
        <v>220</v>
      </c>
      <c r="E35" s="54">
        <v>7889.6876999999995</v>
      </c>
      <c r="F35" s="55" t="s">
        <v>53</v>
      </c>
      <c r="G35" s="59" t="str">
        <f>VLOOKUP(D35,products[],4,0)</f>
        <v>Fellowes PB500 Electric Punch Plastic Comb Binding Machine with Manual Bind</v>
      </c>
      <c r="H35" s="60" t="str">
        <f>INDEX(Таблица3[],MATCH(формулы!F35,Таблица3[Region],0),2)</f>
        <v>Erin</v>
      </c>
      <c r="I35" s="61" t="str">
        <f t="shared" si="0"/>
        <v>нет</v>
      </c>
      <c r="J35" s="21"/>
    </row>
    <row r="36" spans="2:10" x14ac:dyDescent="0.25">
      <c r="B36" s="52">
        <v>87535</v>
      </c>
      <c r="C36" s="53">
        <v>42162</v>
      </c>
      <c r="D36" s="54">
        <v>220</v>
      </c>
      <c r="E36" s="54">
        <v>6384.4388999999992</v>
      </c>
      <c r="F36" s="55" t="s">
        <v>61</v>
      </c>
      <c r="G36" s="59" t="str">
        <f>VLOOKUP(D36,products[],4,0)</f>
        <v>Fellowes PB500 Electric Punch Plastic Comb Binding Machine with Manual Bind</v>
      </c>
      <c r="H36" s="60" t="str">
        <f>INDEX(Таблица3[],MATCH(формулы!F36,Таблица3[Region],0),2)</f>
        <v>Chris</v>
      </c>
      <c r="I36" s="61" t="str">
        <f t="shared" si="0"/>
        <v>нет</v>
      </c>
      <c r="J36" s="21"/>
    </row>
    <row r="37" spans="2:10" x14ac:dyDescent="0.25">
      <c r="B37" s="52">
        <v>88282</v>
      </c>
      <c r="C37" s="53">
        <v>42147</v>
      </c>
      <c r="D37" s="54">
        <v>237</v>
      </c>
      <c r="E37" s="54">
        <v>14.754</v>
      </c>
      <c r="F37" s="55" t="s">
        <v>136</v>
      </c>
      <c r="G37" s="59" t="str">
        <f>VLOOKUP(D37,products[],4,0)</f>
        <v>Catalog Binders with Expanding Posts</v>
      </c>
      <c r="H37" s="60" t="str">
        <f>INDEX(Таблица3[],MATCH(формулы!F37,Таблица3[Region],0),2)</f>
        <v>Sam</v>
      </c>
      <c r="I37" s="61" t="str">
        <f t="shared" si="0"/>
        <v>нет</v>
      </c>
      <c r="J37" s="21"/>
    </row>
    <row r="38" spans="2:10" x14ac:dyDescent="0.25">
      <c r="B38" s="52">
        <v>88644</v>
      </c>
      <c r="C38" s="53">
        <v>42137</v>
      </c>
      <c r="D38" s="54">
        <v>240</v>
      </c>
      <c r="E38" s="54">
        <v>293.14</v>
      </c>
      <c r="F38" s="55" t="s">
        <v>53</v>
      </c>
      <c r="G38" s="59" t="str">
        <f>VLOOKUP(D38,products[],4,0)</f>
        <v>Multimedia Mailers</v>
      </c>
      <c r="H38" s="60" t="str">
        <f>INDEX(Таблица3[],MATCH(формулы!F38,Таблица3[Region],0),2)</f>
        <v>Erin</v>
      </c>
      <c r="I38" s="61" t="str">
        <f t="shared" si="0"/>
        <v>нет</v>
      </c>
      <c r="J38" s="21"/>
    </row>
    <row r="39" spans="2:10" x14ac:dyDescent="0.25">
      <c r="B39" s="52">
        <v>86307</v>
      </c>
      <c r="C39" s="53">
        <v>42021</v>
      </c>
      <c r="D39" s="54">
        <v>245</v>
      </c>
      <c r="E39" s="54">
        <v>-239.8656</v>
      </c>
      <c r="F39" s="55" t="s">
        <v>61</v>
      </c>
      <c r="G39" s="59" t="str">
        <f>VLOOKUP(D39,products[],4,0)</f>
        <v>Avery 4027 File Folder Labels for Dot Matrix Printers, 5000 Labels per Box, White</v>
      </c>
      <c r="H39" s="60" t="str">
        <f>INDEX(Таблица3[],MATCH(формулы!F39,Таблица3[Region],0),2)</f>
        <v>Chris</v>
      </c>
      <c r="I39" s="61" t="str">
        <f t="shared" si="0"/>
        <v>нет</v>
      </c>
      <c r="J39" s="21"/>
    </row>
    <row r="40" spans="2:10" x14ac:dyDescent="0.25">
      <c r="B40" s="52">
        <v>90469</v>
      </c>
      <c r="C40" s="53">
        <v>42115</v>
      </c>
      <c r="D40" s="54">
        <v>261</v>
      </c>
      <c r="E40" s="54">
        <v>6610.2</v>
      </c>
      <c r="F40" s="55" t="s">
        <v>53</v>
      </c>
      <c r="G40" s="59" t="str">
        <f>VLOOKUP(D40,products[],4,0)</f>
        <v>Smead Adjustable Mobile File Trolley with Lockable Top</v>
      </c>
      <c r="H40" s="60" t="str">
        <f>INDEX(Таблица3[],MATCH(формулы!F40,Таблица3[Region],0),2)</f>
        <v>Erin</v>
      </c>
      <c r="I40" s="61" t="str">
        <f t="shared" si="0"/>
        <v>нет</v>
      </c>
      <c r="J40" s="21"/>
    </row>
    <row r="41" spans="2:10" x14ac:dyDescent="0.25">
      <c r="B41" s="52">
        <v>86885</v>
      </c>
      <c r="C41" s="53">
        <v>42120</v>
      </c>
      <c r="D41" s="54">
        <v>261</v>
      </c>
      <c r="E41" s="54">
        <v>1388.3558999999998</v>
      </c>
      <c r="F41" s="55" t="s">
        <v>34</v>
      </c>
      <c r="G41" s="59" t="str">
        <f>VLOOKUP(D41,products[],4,0)</f>
        <v>Smead Adjustable Mobile File Trolley with Lockable Top</v>
      </c>
      <c r="H41" s="60" t="str">
        <f>INDEX(Таблица3[],MATCH(формулы!F41,Таблица3[Region],0),2)</f>
        <v>William</v>
      </c>
      <c r="I41" s="61" t="str">
        <f t="shared" si="0"/>
        <v>нет</v>
      </c>
      <c r="J41" s="21"/>
    </row>
    <row r="42" spans="2:10" x14ac:dyDescent="0.25">
      <c r="B42" s="52">
        <v>23042</v>
      </c>
      <c r="C42" s="53">
        <v>42120</v>
      </c>
      <c r="D42" s="54">
        <v>261</v>
      </c>
      <c r="E42" s="54">
        <v>1947.67</v>
      </c>
      <c r="F42" s="55" t="s">
        <v>34</v>
      </c>
      <c r="G42" s="59" t="str">
        <f>VLOOKUP(D42,products[],4,0)</f>
        <v>Smead Adjustable Mobile File Trolley with Lockable Top</v>
      </c>
      <c r="H42" s="60" t="str">
        <f>INDEX(Таблица3[],MATCH(формулы!F42,Таблица3[Region],0),2)</f>
        <v>William</v>
      </c>
      <c r="I42" s="61" t="str">
        <f t="shared" si="0"/>
        <v>нет</v>
      </c>
      <c r="J42" s="21"/>
    </row>
    <row r="43" spans="2:10" x14ac:dyDescent="0.25">
      <c r="B43" s="52">
        <v>87772</v>
      </c>
      <c r="C43" s="53">
        <v>42111</v>
      </c>
      <c r="D43" s="54">
        <v>261</v>
      </c>
      <c r="E43" s="54">
        <v>-39.606000000000002</v>
      </c>
      <c r="F43" s="55" t="s">
        <v>136</v>
      </c>
      <c r="G43" s="59" t="str">
        <f>VLOOKUP(D43,products[],4,0)</f>
        <v>Smead Adjustable Mobile File Trolley with Lockable Top</v>
      </c>
      <c r="H43" s="60" t="str">
        <f>INDEX(Таблица3[],MATCH(формулы!F43,Таблица3[Region],0),2)</f>
        <v>Sam</v>
      </c>
      <c r="I43" s="61" t="str">
        <f t="shared" si="0"/>
        <v>нет</v>
      </c>
      <c r="J43" s="21"/>
    </row>
    <row r="44" spans="2:10" x14ac:dyDescent="0.25">
      <c r="B44" s="52">
        <v>90735</v>
      </c>
      <c r="C44" s="53">
        <v>42172</v>
      </c>
      <c r="D44" s="54">
        <v>268</v>
      </c>
      <c r="E44" s="54">
        <v>261.44400000000002</v>
      </c>
      <c r="F44" s="55" t="s">
        <v>61</v>
      </c>
      <c r="G44" s="59" t="str">
        <f>VLOOKUP(D44,products[],4,0)</f>
        <v>Howard Miller 13-3/4" Diameter Brushed Chrome Round Wall Clock</v>
      </c>
      <c r="H44" s="60" t="str">
        <f>INDEX(Таблица3[],MATCH(формулы!F44,Таблица3[Region],0),2)</f>
        <v>Chris</v>
      </c>
      <c r="I44" s="61" t="str">
        <f t="shared" si="0"/>
        <v>нет</v>
      </c>
      <c r="J44" s="21"/>
    </row>
    <row r="45" spans="2:10" x14ac:dyDescent="0.25">
      <c r="B45" s="52">
        <v>88890</v>
      </c>
      <c r="C45" s="53">
        <v>42067</v>
      </c>
      <c r="D45" s="54">
        <v>283</v>
      </c>
      <c r="E45" s="54">
        <v>4568.6072999999997</v>
      </c>
      <c r="F45" s="55" t="s">
        <v>34</v>
      </c>
      <c r="G45" s="59" t="str">
        <f>VLOOKUP(D45,products[],4,0)</f>
        <v>Ibico Ibimaster 300 Manual Binding System</v>
      </c>
      <c r="H45" s="60" t="str">
        <f>INDEX(Таблица3[],MATCH(формулы!F45,Таблица3[Region],0),2)</f>
        <v>William</v>
      </c>
      <c r="I45" s="61" t="str">
        <f t="shared" si="0"/>
        <v>нет</v>
      </c>
      <c r="J45" s="21"/>
    </row>
    <row r="46" spans="2:10" x14ac:dyDescent="0.25">
      <c r="B46" s="52">
        <v>89848</v>
      </c>
      <c r="C46" s="53">
        <v>42101</v>
      </c>
      <c r="D46" s="54">
        <v>296</v>
      </c>
      <c r="E46" s="54">
        <v>-580.32000000000005</v>
      </c>
      <c r="F46" s="55" t="s">
        <v>61</v>
      </c>
      <c r="G46" s="59" t="str">
        <f>VLOOKUP(D46,products[],4,0)</f>
        <v>Keytronic Designer 104- Key Black Keyboard</v>
      </c>
      <c r="H46" s="60" t="str">
        <f>INDEX(Таблица3[],MATCH(формулы!F46,Таблица3[Region],0),2)</f>
        <v>Chris</v>
      </c>
      <c r="I46" s="61" t="str">
        <f t="shared" si="0"/>
        <v>нет</v>
      </c>
      <c r="J46" s="21"/>
    </row>
    <row r="47" spans="2:10" x14ac:dyDescent="0.25">
      <c r="B47" s="52">
        <v>8994</v>
      </c>
      <c r="C47" s="53">
        <v>42101</v>
      </c>
      <c r="D47" s="54">
        <v>296</v>
      </c>
      <c r="E47" s="54">
        <v>-580.32000000000005</v>
      </c>
      <c r="F47" s="55" t="s">
        <v>34</v>
      </c>
      <c r="G47" s="59" t="str">
        <f>VLOOKUP(D47,products[],4,0)</f>
        <v>Keytronic Designer 104- Key Black Keyboard</v>
      </c>
      <c r="H47" s="60" t="str">
        <f>INDEX(Таблица3[],MATCH(формулы!F47,Таблица3[Region],0),2)</f>
        <v>William</v>
      </c>
      <c r="I47" s="61" t="str">
        <f t="shared" si="0"/>
        <v>нет</v>
      </c>
      <c r="J47" s="21"/>
    </row>
    <row r="48" spans="2:10" x14ac:dyDescent="0.25">
      <c r="B48" s="52">
        <v>87611</v>
      </c>
      <c r="C48" s="53">
        <v>42148</v>
      </c>
      <c r="D48" s="54">
        <v>296</v>
      </c>
      <c r="E48" s="54">
        <v>65.394000000000062</v>
      </c>
      <c r="F48" s="55" t="s">
        <v>61</v>
      </c>
      <c r="G48" s="59" t="str">
        <f>VLOOKUP(D48,products[],4,0)</f>
        <v>Keytronic Designer 104- Key Black Keyboard</v>
      </c>
      <c r="H48" s="60" t="str">
        <f>INDEX(Таблица3[],MATCH(формулы!F48,Таблица3[Region],0),2)</f>
        <v>Chris</v>
      </c>
      <c r="I48" s="61" t="str">
        <f t="shared" si="0"/>
        <v>нет</v>
      </c>
      <c r="J48" s="21"/>
    </row>
    <row r="49" spans="2:10" x14ac:dyDescent="0.25">
      <c r="B49" s="52">
        <v>88766</v>
      </c>
      <c r="C49" s="53">
        <v>42171</v>
      </c>
      <c r="D49" s="54">
        <v>296</v>
      </c>
      <c r="E49" s="54">
        <v>-25.634</v>
      </c>
      <c r="F49" s="55" t="s">
        <v>136</v>
      </c>
      <c r="G49" s="59" t="str">
        <f>VLOOKUP(D49,products[],4,0)</f>
        <v>Keytronic Designer 104- Key Black Keyboard</v>
      </c>
      <c r="H49" s="60" t="str">
        <f>INDEX(Таблица3[],MATCH(формулы!F49,Таблица3[Region],0),2)</f>
        <v>Sam</v>
      </c>
      <c r="I49" s="61" t="str">
        <f t="shared" si="0"/>
        <v>нет</v>
      </c>
      <c r="J49" s="21"/>
    </row>
    <row r="50" spans="2:10" x14ac:dyDescent="0.25">
      <c r="B50" s="52">
        <v>89344</v>
      </c>
      <c r="C50" s="53">
        <v>42063</v>
      </c>
      <c r="D50" s="54">
        <v>304</v>
      </c>
      <c r="E50" s="54">
        <v>-79.320800000000006</v>
      </c>
      <c r="F50" s="55" t="s">
        <v>34</v>
      </c>
      <c r="G50" s="59" t="str">
        <f>VLOOKUP(D50,products[],4,0)</f>
        <v>Fellowes Stor/Drawer® Steel Plus™ Storage Drawers</v>
      </c>
      <c r="H50" s="60" t="str">
        <f>INDEX(Таблица3[],MATCH(формулы!F50,Таблица3[Region],0),2)</f>
        <v>William</v>
      </c>
      <c r="I50" s="61" t="str">
        <f t="shared" si="0"/>
        <v>нет</v>
      </c>
      <c r="J50" s="21"/>
    </row>
    <row r="51" spans="2:10" x14ac:dyDescent="0.25">
      <c r="B51" s="52">
        <v>91078</v>
      </c>
      <c r="C51" s="53">
        <v>42156</v>
      </c>
      <c r="D51" s="54">
        <v>304</v>
      </c>
      <c r="E51" s="54">
        <v>-143.23500000000001</v>
      </c>
      <c r="F51" s="55" t="s">
        <v>53</v>
      </c>
      <c r="G51" s="59" t="str">
        <f>VLOOKUP(D51,products[],4,0)</f>
        <v>Fellowes Stor/Drawer® Steel Plus™ Storage Drawers</v>
      </c>
      <c r="H51" s="60" t="str">
        <f>INDEX(Таблица3[],MATCH(формулы!F51,Таблица3[Region],0),2)</f>
        <v>Erin</v>
      </c>
      <c r="I51" s="61" t="str">
        <f t="shared" si="0"/>
        <v>нет</v>
      </c>
      <c r="J51" s="21"/>
    </row>
    <row r="52" spans="2:10" x14ac:dyDescent="0.25">
      <c r="B52" s="52">
        <v>88783</v>
      </c>
      <c r="C52" s="53">
        <v>42134</v>
      </c>
      <c r="D52" s="54">
        <v>304</v>
      </c>
      <c r="E52" s="54">
        <v>13.536000000000016</v>
      </c>
      <c r="F52" s="55" t="s">
        <v>53</v>
      </c>
      <c r="G52" s="59" t="str">
        <f>VLOOKUP(D52,products[],4,0)</f>
        <v>Fellowes Stor/Drawer® Steel Plus™ Storage Drawers</v>
      </c>
      <c r="H52" s="60" t="str">
        <f>INDEX(Таблица3[],MATCH(формулы!F52,Таблица3[Region],0),2)</f>
        <v>Erin</v>
      </c>
      <c r="I52" s="61" t="str">
        <f t="shared" si="0"/>
        <v>нет</v>
      </c>
      <c r="J52" s="21"/>
    </row>
    <row r="53" spans="2:10" x14ac:dyDescent="0.25">
      <c r="B53" s="52">
        <v>91200</v>
      </c>
      <c r="C53" s="53">
        <v>42016</v>
      </c>
      <c r="D53" s="54">
        <v>317</v>
      </c>
      <c r="E53" s="54">
        <v>-224.64400000000001</v>
      </c>
      <c r="F53" s="55" t="s">
        <v>136</v>
      </c>
      <c r="G53" s="59" t="str">
        <f>VLOOKUP(D53,products[],4,0)</f>
        <v>Fellowes Super Stor/Drawer®</v>
      </c>
      <c r="H53" s="60" t="str">
        <f>INDEX(Таблица3[],MATCH(формулы!F53,Таблица3[Region],0),2)</f>
        <v>Sam</v>
      </c>
      <c r="I53" s="61" t="str">
        <f t="shared" si="0"/>
        <v>нет</v>
      </c>
      <c r="J53" s="21"/>
    </row>
    <row r="54" spans="2:10" x14ac:dyDescent="0.25">
      <c r="B54" s="52">
        <v>89433</v>
      </c>
      <c r="C54" s="53">
        <v>42077</v>
      </c>
      <c r="D54" s="54">
        <v>399</v>
      </c>
      <c r="E54" s="54">
        <v>-0.74000000000000909</v>
      </c>
      <c r="F54" s="55" t="s">
        <v>53</v>
      </c>
      <c r="G54" s="59" t="str">
        <f>VLOOKUP(D54,products[],4,0)</f>
        <v>Linden® 12" Wall Clock With Oak Frame</v>
      </c>
      <c r="H54" s="60" t="str">
        <f>INDEX(Таблица3[],MATCH(формулы!F54,Таблица3[Region],0),2)</f>
        <v>Erin</v>
      </c>
      <c r="I54" s="61" t="str">
        <f t="shared" si="0"/>
        <v>нет</v>
      </c>
      <c r="J54" s="21"/>
    </row>
    <row r="55" spans="2:10" x14ac:dyDescent="0.25">
      <c r="B55" s="52">
        <v>90710</v>
      </c>
      <c r="C55" s="53">
        <v>42076</v>
      </c>
      <c r="D55" s="54">
        <v>420</v>
      </c>
      <c r="E55" s="54">
        <v>293.66000000000003</v>
      </c>
      <c r="F55" s="55" t="s">
        <v>53</v>
      </c>
      <c r="G55" s="59" t="str">
        <f>VLOOKUP(D55,products[],4,0)</f>
        <v>US Robotics 56K V.92 External Faxmodem</v>
      </c>
      <c r="H55" s="60" t="str">
        <f>INDEX(Таблица3[],MATCH(формулы!F55,Таблица3[Region],0),2)</f>
        <v>Erin</v>
      </c>
      <c r="I55" s="61" t="str">
        <f t="shared" si="0"/>
        <v>нет</v>
      </c>
      <c r="J55" s="21"/>
    </row>
    <row r="56" spans="2:10" x14ac:dyDescent="0.25">
      <c r="B56" s="52">
        <v>89376</v>
      </c>
      <c r="C56" s="53">
        <v>42159</v>
      </c>
      <c r="D56" s="54">
        <v>420</v>
      </c>
      <c r="E56" s="54">
        <v>-161.47499999999999</v>
      </c>
      <c r="F56" s="55" t="s">
        <v>61</v>
      </c>
      <c r="G56" s="59" t="str">
        <f>VLOOKUP(D56,products[],4,0)</f>
        <v>US Robotics 56K V.92 External Faxmodem</v>
      </c>
      <c r="H56" s="60" t="str">
        <f>INDEX(Таблица3[],MATCH(формулы!F56,Таблица3[Region],0),2)</f>
        <v>Chris</v>
      </c>
      <c r="I56" s="61" t="str">
        <f t="shared" si="0"/>
        <v>нет</v>
      </c>
      <c r="J56" s="21"/>
    </row>
    <row r="57" spans="2:10" x14ac:dyDescent="0.25">
      <c r="B57" s="52">
        <v>91235</v>
      </c>
      <c r="C57" s="53">
        <v>42074</v>
      </c>
      <c r="D57" s="54">
        <v>420</v>
      </c>
      <c r="E57" s="54">
        <v>-127.56</v>
      </c>
      <c r="F57" s="55" t="s">
        <v>61</v>
      </c>
      <c r="G57" s="59" t="str">
        <f>VLOOKUP(D57,products[],4,0)</f>
        <v>US Robotics 56K V.92 External Faxmodem</v>
      </c>
      <c r="H57" s="60" t="str">
        <f>INDEX(Таблица3[],MATCH(формулы!F57,Таблица3[Region],0),2)</f>
        <v>Chris</v>
      </c>
      <c r="I57" s="61" t="str">
        <f t="shared" si="0"/>
        <v>нет</v>
      </c>
      <c r="J57" s="21"/>
    </row>
    <row r="58" spans="2:10" x14ac:dyDescent="0.25">
      <c r="B58" s="52">
        <v>86573</v>
      </c>
      <c r="C58" s="53">
        <v>42008</v>
      </c>
      <c r="D58" s="54">
        <v>452</v>
      </c>
      <c r="E58" s="54">
        <v>1766.7795000000001</v>
      </c>
      <c r="F58" s="55" t="s">
        <v>61</v>
      </c>
      <c r="G58" s="59" t="str">
        <f>VLOOKUP(D58,products[],4,0)</f>
        <v>Hoover WindTunnel™ Plus Canister Vacuum</v>
      </c>
      <c r="H58" s="60" t="str">
        <f>INDEX(Таблица3[],MATCH(формулы!F58,Таблица3[Region],0),2)</f>
        <v>Chris</v>
      </c>
      <c r="I58" s="61" t="str">
        <f t="shared" si="0"/>
        <v>нет</v>
      </c>
      <c r="J58" s="21"/>
    </row>
    <row r="59" spans="2:10" x14ac:dyDescent="0.25">
      <c r="B59" s="52">
        <v>21958</v>
      </c>
      <c r="C59" s="53">
        <v>42160</v>
      </c>
      <c r="D59" s="54">
        <v>452</v>
      </c>
      <c r="E59" s="54">
        <v>732.26980000000003</v>
      </c>
      <c r="F59" s="55" t="s">
        <v>136</v>
      </c>
      <c r="G59" s="59" t="str">
        <f>VLOOKUP(D59,products[],4,0)</f>
        <v>Hoover WindTunnel™ Plus Canister Vacuum</v>
      </c>
      <c r="H59" s="60" t="str">
        <f>INDEX(Таблица3[],MATCH(формулы!F59,Таблица3[Region],0),2)</f>
        <v>Sam</v>
      </c>
      <c r="I59" s="61" t="str">
        <f t="shared" si="0"/>
        <v>нет</v>
      </c>
      <c r="J59" s="21"/>
    </row>
    <row r="60" spans="2:10" x14ac:dyDescent="0.25">
      <c r="B60" s="52">
        <v>87633</v>
      </c>
      <c r="C60" s="53">
        <v>42160</v>
      </c>
      <c r="D60" s="54">
        <v>452</v>
      </c>
      <c r="E60" s="54">
        <v>1231.6569</v>
      </c>
      <c r="F60" s="55" t="s">
        <v>53</v>
      </c>
      <c r="G60" s="59" t="str">
        <f>VLOOKUP(D60,products[],4,0)</f>
        <v>Hoover WindTunnel™ Plus Canister Vacuum</v>
      </c>
      <c r="H60" s="60" t="str">
        <f>INDEX(Таблица3[],MATCH(формулы!F60,Таблица3[Region],0),2)</f>
        <v>Erin</v>
      </c>
      <c r="I60" s="61" t="str">
        <f t="shared" si="0"/>
        <v>нет</v>
      </c>
      <c r="J60" s="21"/>
    </row>
    <row r="61" spans="2:10" x14ac:dyDescent="0.25">
      <c r="B61" s="52">
        <v>86086</v>
      </c>
      <c r="C61" s="53">
        <v>42091</v>
      </c>
      <c r="D61" s="54">
        <v>452</v>
      </c>
      <c r="E61" s="54">
        <v>36.164099999999998</v>
      </c>
      <c r="F61" s="55" t="s">
        <v>136</v>
      </c>
      <c r="G61" s="59" t="str">
        <f>VLOOKUP(D61,products[],4,0)</f>
        <v>Hoover WindTunnel™ Plus Canister Vacuum</v>
      </c>
      <c r="H61" s="60" t="str">
        <f>INDEX(Таблица3[],MATCH(формулы!F61,Таблица3[Region],0),2)</f>
        <v>Sam</v>
      </c>
      <c r="I61" s="61" t="str">
        <f t="shared" si="0"/>
        <v>нет</v>
      </c>
      <c r="J61" s="21"/>
    </row>
    <row r="62" spans="2:10" x14ac:dyDescent="0.25">
      <c r="B62" s="52">
        <v>90880</v>
      </c>
      <c r="C62" s="53">
        <v>42079</v>
      </c>
      <c r="D62" s="54">
        <v>474</v>
      </c>
      <c r="E62" s="54">
        <v>-70.14</v>
      </c>
      <c r="F62" s="55" t="s">
        <v>136</v>
      </c>
      <c r="G62" s="59" t="str">
        <f>VLOOKUP(D62,products[],4,0)</f>
        <v>Fellowes PB300 Plastic Comb Binding Machine</v>
      </c>
      <c r="H62" s="60" t="str">
        <f>INDEX(Таблица3[],MATCH(формулы!F62,Таблица3[Region],0),2)</f>
        <v>Sam</v>
      </c>
      <c r="I62" s="61" t="str">
        <f t="shared" si="0"/>
        <v>нет</v>
      </c>
      <c r="J62" s="21"/>
    </row>
    <row r="63" spans="2:10" x14ac:dyDescent="0.25">
      <c r="B63" s="52">
        <v>87077</v>
      </c>
      <c r="C63" s="53">
        <v>42084</v>
      </c>
      <c r="D63" s="54">
        <v>535</v>
      </c>
      <c r="E63" s="54">
        <v>3043.0310999999997</v>
      </c>
      <c r="F63" s="55" t="s">
        <v>53</v>
      </c>
      <c r="G63" s="59" t="str">
        <f>VLOOKUP(D63,products[],4,0)</f>
        <v>GBC DocuBind 200 Manual Binding Machine</v>
      </c>
      <c r="H63" s="60" t="str">
        <f>INDEX(Таблица3[],MATCH(формулы!F63,Таблица3[Region],0),2)</f>
        <v>Erin</v>
      </c>
      <c r="I63" s="61" t="str">
        <f t="shared" si="0"/>
        <v>нет</v>
      </c>
      <c r="J63" s="21"/>
    </row>
    <row r="64" spans="2:10" x14ac:dyDescent="0.25">
      <c r="B64" s="52">
        <v>87146</v>
      </c>
      <c r="C64" s="53">
        <v>42033</v>
      </c>
      <c r="D64" s="54">
        <v>535</v>
      </c>
      <c r="E64" s="54">
        <v>-162.69399999999999</v>
      </c>
      <c r="F64" s="55" t="s">
        <v>136</v>
      </c>
      <c r="G64" s="59" t="str">
        <f>VLOOKUP(D64,products[],4,0)</f>
        <v>GBC DocuBind 200 Manual Binding Machine</v>
      </c>
      <c r="H64" s="60" t="str">
        <f>INDEX(Таблица3[],MATCH(формулы!F64,Таблица3[Region],0),2)</f>
        <v>Sam</v>
      </c>
      <c r="I64" s="61" t="str">
        <f t="shared" si="0"/>
        <v>нет</v>
      </c>
      <c r="J64" s="21"/>
    </row>
    <row r="65" spans="2:10" x14ac:dyDescent="0.25">
      <c r="B65" s="52">
        <v>91235</v>
      </c>
      <c r="C65" s="53">
        <v>42074</v>
      </c>
      <c r="D65" s="54">
        <v>539</v>
      </c>
      <c r="E65" s="54">
        <v>282.18</v>
      </c>
      <c r="F65" s="55" t="s">
        <v>61</v>
      </c>
      <c r="G65" s="59" t="str">
        <f>VLOOKUP(D65,products[],4,0)</f>
        <v>Fellowes Staxonsteel® Drawer Files</v>
      </c>
      <c r="H65" s="60" t="str">
        <f>INDEX(Таблица3[],MATCH(формулы!F65,Таблица3[Region],0),2)</f>
        <v>Chris</v>
      </c>
      <c r="I65" s="61" t="str">
        <f t="shared" si="0"/>
        <v>нет</v>
      </c>
      <c r="J65" s="21"/>
    </row>
    <row r="66" spans="2:10" x14ac:dyDescent="0.25">
      <c r="B66" s="52">
        <v>90557</v>
      </c>
      <c r="C66" s="53">
        <v>42087</v>
      </c>
      <c r="D66" s="54">
        <v>539</v>
      </c>
      <c r="E66" s="54">
        <v>-348.75400000000002</v>
      </c>
      <c r="F66" s="55" t="s">
        <v>136</v>
      </c>
      <c r="G66" s="59" t="str">
        <f>VLOOKUP(D66,products[],4,0)</f>
        <v>Fellowes Staxonsteel® Drawer Files</v>
      </c>
      <c r="H66" s="60" t="str">
        <f>INDEX(Таблица3[],MATCH(формулы!F66,Таблица3[Region],0),2)</f>
        <v>Sam</v>
      </c>
      <c r="I66" s="61" t="str">
        <f t="shared" si="0"/>
        <v>нет</v>
      </c>
      <c r="J66" s="21"/>
    </row>
    <row r="67" spans="2:10" x14ac:dyDescent="0.25">
      <c r="B67" s="52">
        <v>86813</v>
      </c>
      <c r="C67" s="53">
        <v>42013</v>
      </c>
      <c r="D67" s="54">
        <v>550</v>
      </c>
      <c r="E67" s="54">
        <v>-161.92400000000001</v>
      </c>
      <c r="F67" s="55" t="s">
        <v>136</v>
      </c>
      <c r="G67" s="59" t="str">
        <f>VLOOKUP(D67,products[],4,0)</f>
        <v>GBC DocuBind 300 Electric Binding Machine</v>
      </c>
      <c r="H67" s="60" t="str">
        <f>INDEX(Таблица3[],MATCH(формулы!F67,Таблица3[Region],0),2)</f>
        <v>Sam</v>
      </c>
      <c r="I67" s="61" t="str">
        <f t="shared" si="0"/>
        <v>нет</v>
      </c>
      <c r="J67" s="21"/>
    </row>
    <row r="68" spans="2:10" x14ac:dyDescent="0.25">
      <c r="B68" s="52">
        <v>86722</v>
      </c>
      <c r="C68" s="53">
        <v>42118</v>
      </c>
      <c r="D68" s="54">
        <v>590</v>
      </c>
      <c r="E68" s="54">
        <v>-739.32600000000002</v>
      </c>
      <c r="F68" s="55" t="s">
        <v>136</v>
      </c>
      <c r="G68" s="59" t="str">
        <f>VLOOKUP(D68,products[],4,0)</f>
        <v>Letter Size Cart</v>
      </c>
      <c r="H68" s="60" t="str">
        <f>INDEX(Таблица3[],MATCH(формулы!F68,Таблица3[Region],0),2)</f>
        <v>Sam</v>
      </c>
      <c r="I68" s="61" t="str">
        <f t="shared" si="0"/>
        <v>нет</v>
      </c>
      <c r="J68" s="21"/>
    </row>
    <row r="69" spans="2:10" x14ac:dyDescent="0.25">
      <c r="B69" s="52">
        <v>88281</v>
      </c>
      <c r="C69" s="53">
        <v>42095</v>
      </c>
      <c r="D69" s="54">
        <v>590</v>
      </c>
      <c r="E69" s="54">
        <v>-8.3881000000000014</v>
      </c>
      <c r="F69" s="55" t="s">
        <v>136</v>
      </c>
      <c r="G69" s="59" t="str">
        <f>VLOOKUP(D69,products[],4,0)</f>
        <v>Letter Size Cart</v>
      </c>
      <c r="H69" s="60" t="str">
        <f>INDEX(Таблица3[],MATCH(формулы!F69,Таблица3[Region],0),2)</f>
        <v>Sam</v>
      </c>
      <c r="I69" s="61" t="str">
        <f t="shared" si="0"/>
        <v>нет</v>
      </c>
      <c r="J69" s="21"/>
    </row>
    <row r="70" spans="2:10" x14ac:dyDescent="0.25">
      <c r="B70" s="52">
        <v>7623</v>
      </c>
      <c r="C70" s="53">
        <v>42122</v>
      </c>
      <c r="D70" s="54">
        <v>607</v>
      </c>
      <c r="E70" s="54">
        <v>17.2</v>
      </c>
      <c r="F70" s="55" t="s">
        <v>53</v>
      </c>
      <c r="G70" s="59" t="str">
        <f>VLOOKUP(D70,products[],4,0)</f>
        <v>US Robotics 56K V.92 Internal PCI Faxmodem</v>
      </c>
      <c r="H70" s="60" t="str">
        <f>INDEX(Таблица3[],MATCH(формулы!F70,Таблица3[Region],0),2)</f>
        <v>Erin</v>
      </c>
      <c r="I70" s="61" t="str">
        <f t="shared" si="0"/>
        <v>нет</v>
      </c>
      <c r="J70" s="21"/>
    </row>
    <row r="71" spans="2:10" x14ac:dyDescent="0.25">
      <c r="B71" s="52">
        <v>86346</v>
      </c>
      <c r="C71" s="53">
        <v>42122</v>
      </c>
      <c r="D71" s="54">
        <v>607</v>
      </c>
      <c r="E71" s="54">
        <v>19.78</v>
      </c>
      <c r="F71" s="55" t="s">
        <v>53</v>
      </c>
      <c r="G71" s="59" t="str">
        <f>VLOOKUP(D71,products[],4,0)</f>
        <v>US Robotics 56K V.92 Internal PCI Faxmodem</v>
      </c>
      <c r="H71" s="60" t="str">
        <f>INDEX(Таблица3[],MATCH(формулы!F71,Таблица3[Region],0),2)</f>
        <v>Erin</v>
      </c>
      <c r="I71" s="61" t="str">
        <f t="shared" si="0"/>
        <v>нет</v>
      </c>
      <c r="J71" s="21"/>
    </row>
    <row r="72" spans="2:10" x14ac:dyDescent="0.25">
      <c r="B72" s="52">
        <v>85868</v>
      </c>
      <c r="C72" s="53">
        <v>42169</v>
      </c>
      <c r="D72" s="54">
        <v>612</v>
      </c>
      <c r="E72" s="54">
        <v>-108.27250000000001</v>
      </c>
      <c r="F72" s="55" t="s">
        <v>136</v>
      </c>
      <c r="G72" s="59" t="str">
        <f>VLOOKUP(D72,products[],4,0)</f>
        <v>Xerox 1880</v>
      </c>
      <c r="H72" s="60" t="str">
        <f>INDEX(Таблица3[],MATCH(формулы!F72,Таблица3[Region],0),2)</f>
        <v>Sam</v>
      </c>
      <c r="I72" s="61" t="str">
        <f t="shared" si="0"/>
        <v>да</v>
      </c>
      <c r="J72" s="21"/>
    </row>
    <row r="73" spans="2:10" x14ac:dyDescent="0.25">
      <c r="B73" s="52">
        <v>87620</v>
      </c>
      <c r="C73" s="53">
        <v>42116</v>
      </c>
      <c r="D73" s="54">
        <v>612</v>
      </c>
      <c r="E73" s="54">
        <v>-52.822799999999994</v>
      </c>
      <c r="F73" s="55" t="s">
        <v>53</v>
      </c>
      <c r="G73" s="59" t="str">
        <f>VLOOKUP(D73,products[],4,0)</f>
        <v>Xerox 1880</v>
      </c>
      <c r="H73" s="60" t="str">
        <f>INDEX(Таблица3[],MATCH(формулы!F73,Таблица3[Region],0),2)</f>
        <v>Erin</v>
      </c>
      <c r="I73" s="61" t="str">
        <f t="shared" ref="I73:I136" si="2">IF(ISNUMBER(SEARCH("Xerox",G73)), "да", "нет")</f>
        <v>да</v>
      </c>
      <c r="J73" s="21"/>
    </row>
    <row r="74" spans="2:10" x14ac:dyDescent="0.25">
      <c r="B74" s="52">
        <v>90099</v>
      </c>
      <c r="C74" s="53">
        <v>42021</v>
      </c>
      <c r="D74" s="54">
        <v>635</v>
      </c>
      <c r="E74" s="54">
        <v>15.353999999999999</v>
      </c>
      <c r="F74" s="55" t="s">
        <v>136</v>
      </c>
      <c r="G74" s="59" t="str">
        <f>VLOOKUP(D74,products[],4,0)</f>
        <v>Tyvek® Side-Opening Peel &amp; Seel® Expanding Envelopes</v>
      </c>
      <c r="H74" s="60" t="str">
        <f>INDEX(Таблица3[],MATCH(формулы!F74,Таблица3[Region],0),2)</f>
        <v>Sam</v>
      </c>
      <c r="I74" s="61" t="str">
        <f t="shared" si="2"/>
        <v>нет</v>
      </c>
      <c r="J74" s="21"/>
    </row>
    <row r="75" spans="2:10" x14ac:dyDescent="0.25">
      <c r="B75" s="52">
        <v>89869</v>
      </c>
      <c r="C75" s="53">
        <v>42176</v>
      </c>
      <c r="D75" s="54">
        <v>635</v>
      </c>
      <c r="E75" s="54">
        <v>800.25509999999986</v>
      </c>
      <c r="F75" s="55" t="s">
        <v>61</v>
      </c>
      <c r="G75" s="59" t="str">
        <f>VLOOKUP(D75,products[],4,0)</f>
        <v>Tyvek® Side-Opening Peel &amp; Seel® Expanding Envelopes</v>
      </c>
      <c r="H75" s="60" t="str">
        <f>INDEX(Таблица3[],MATCH(формулы!F75,Таблица3[Region],0),2)</f>
        <v>Chris</v>
      </c>
      <c r="I75" s="61" t="str">
        <f t="shared" si="2"/>
        <v>нет</v>
      </c>
      <c r="J75" s="21"/>
    </row>
    <row r="76" spans="2:10" x14ac:dyDescent="0.25">
      <c r="B76" s="52">
        <v>85928</v>
      </c>
      <c r="C76" s="53">
        <v>42103</v>
      </c>
      <c r="D76" s="54">
        <v>635</v>
      </c>
      <c r="E76" s="54">
        <v>55.555199999999999</v>
      </c>
      <c r="F76" s="55" t="s">
        <v>136</v>
      </c>
      <c r="G76" s="59" t="str">
        <f>VLOOKUP(D76,products[],4,0)</f>
        <v>Tyvek® Side-Opening Peel &amp; Seel® Expanding Envelopes</v>
      </c>
      <c r="H76" s="60" t="str">
        <f>INDEX(Таблица3[],MATCH(формулы!F76,Таблица3[Region],0),2)</f>
        <v>Sam</v>
      </c>
      <c r="I76" s="61" t="str">
        <f t="shared" si="2"/>
        <v>нет</v>
      </c>
      <c r="J76" s="21"/>
    </row>
    <row r="77" spans="2:10" x14ac:dyDescent="0.25">
      <c r="B77" s="52">
        <v>86507</v>
      </c>
      <c r="C77" s="53">
        <v>42018</v>
      </c>
      <c r="D77" s="54">
        <v>635</v>
      </c>
      <c r="E77" s="54">
        <v>-11.815999999999999</v>
      </c>
      <c r="F77" s="55" t="s">
        <v>136</v>
      </c>
      <c r="G77" s="59" t="str">
        <f>VLOOKUP(D77,products[],4,0)</f>
        <v>Tyvek® Side-Opening Peel &amp; Seel® Expanding Envelopes</v>
      </c>
      <c r="H77" s="60" t="str">
        <f>INDEX(Таблица3[],MATCH(формулы!F77,Таблица3[Region],0),2)</f>
        <v>Sam</v>
      </c>
      <c r="I77" s="61" t="str">
        <f t="shared" si="2"/>
        <v>нет</v>
      </c>
      <c r="J77" s="21"/>
    </row>
    <row r="78" spans="2:10" x14ac:dyDescent="0.25">
      <c r="B78" s="52">
        <v>90460</v>
      </c>
      <c r="C78" s="53">
        <v>42087</v>
      </c>
      <c r="D78" s="54">
        <v>635</v>
      </c>
      <c r="E78" s="54">
        <v>255.14819999999997</v>
      </c>
      <c r="F78" s="55" t="s">
        <v>53</v>
      </c>
      <c r="G78" s="59" t="str">
        <f>VLOOKUP(D78,products[],4,0)</f>
        <v>Tyvek® Side-Opening Peel &amp; Seel® Expanding Envelopes</v>
      </c>
      <c r="H78" s="60" t="str">
        <f>INDEX(Таблица3[],MATCH(формулы!F78,Таблица3[Region],0),2)</f>
        <v>Erin</v>
      </c>
      <c r="I78" s="61" t="str">
        <f t="shared" si="2"/>
        <v>нет</v>
      </c>
      <c r="J78" s="21"/>
    </row>
    <row r="79" spans="2:10" x14ac:dyDescent="0.25">
      <c r="B79" s="52">
        <v>86500</v>
      </c>
      <c r="C79" s="53">
        <v>42141</v>
      </c>
      <c r="D79" s="54">
        <v>641</v>
      </c>
      <c r="E79" s="54">
        <v>2502.6851999999999</v>
      </c>
      <c r="F79" s="55" t="s">
        <v>53</v>
      </c>
      <c r="G79" s="59" t="str">
        <f>VLOOKUP(D79,products[],4,0)</f>
        <v>Ibico EB-19 Dual Function Manual Binding System</v>
      </c>
      <c r="H79" s="60" t="str">
        <f>INDEX(Таблица3[],MATCH(формулы!F79,Таблица3[Region],0),2)</f>
        <v>Erin</v>
      </c>
      <c r="I79" s="61" t="str">
        <f t="shared" si="2"/>
        <v>нет</v>
      </c>
      <c r="J79" s="21"/>
    </row>
    <row r="80" spans="2:10" x14ac:dyDescent="0.25">
      <c r="B80" s="52">
        <v>88580</v>
      </c>
      <c r="C80" s="53">
        <v>42025</v>
      </c>
      <c r="D80" s="54">
        <v>646</v>
      </c>
      <c r="E80" s="54">
        <v>-42.545999999999999</v>
      </c>
      <c r="F80" s="55" t="s">
        <v>136</v>
      </c>
      <c r="G80" s="59" t="str">
        <f>VLOOKUP(D80,products[],4,0)</f>
        <v>Ibico EPK-21 Electric Binding System</v>
      </c>
      <c r="H80" s="60" t="str">
        <f>INDEX(Таблица3[],MATCH(формулы!F80,Таблица3[Region],0),2)</f>
        <v>Sam</v>
      </c>
      <c r="I80" s="61" t="str">
        <f t="shared" si="2"/>
        <v>нет</v>
      </c>
      <c r="J80" s="21"/>
    </row>
    <row r="81" spans="2:10" x14ac:dyDescent="0.25">
      <c r="B81" s="52">
        <v>90001</v>
      </c>
      <c r="C81" s="53">
        <v>42139</v>
      </c>
      <c r="D81" s="54">
        <v>660</v>
      </c>
      <c r="E81" s="54">
        <v>177.79</v>
      </c>
      <c r="F81" s="55" t="s">
        <v>34</v>
      </c>
      <c r="G81" s="59" t="str">
        <f>VLOOKUP(D81,products[],4,0)</f>
        <v>White Dual Perf Computer Printout Paper, 2700 Sheets, 1 Part, Heavyweight, 20 lbs., 14 7/8 x 11</v>
      </c>
      <c r="H81" s="60" t="str">
        <f>INDEX(Таблица3[],MATCH(формулы!F81,Таблица3[Region],0),2)</f>
        <v>William</v>
      </c>
      <c r="I81" s="61" t="str">
        <f t="shared" si="2"/>
        <v>нет</v>
      </c>
      <c r="J81" s="21"/>
    </row>
    <row r="82" spans="2:10" x14ac:dyDescent="0.25">
      <c r="B82" s="52">
        <v>90860</v>
      </c>
      <c r="C82" s="53">
        <v>42052</v>
      </c>
      <c r="D82" s="54">
        <v>660</v>
      </c>
      <c r="E82" s="54">
        <v>395.30799999999999</v>
      </c>
      <c r="F82" s="55" t="s">
        <v>61</v>
      </c>
      <c r="G82" s="59" t="str">
        <f>VLOOKUP(D82,products[],4,0)</f>
        <v>White Dual Perf Computer Printout Paper, 2700 Sheets, 1 Part, Heavyweight, 20 lbs., 14 7/8 x 11</v>
      </c>
      <c r="H82" s="60" t="str">
        <f>INDEX(Таблица3[],MATCH(формулы!F82,Таблица3[Region],0),2)</f>
        <v>Chris</v>
      </c>
      <c r="I82" s="61" t="str">
        <f t="shared" si="2"/>
        <v>нет</v>
      </c>
      <c r="J82" s="21"/>
    </row>
    <row r="83" spans="2:10" x14ac:dyDescent="0.25">
      <c r="B83" s="52">
        <v>89175</v>
      </c>
      <c r="C83" s="53">
        <v>42101</v>
      </c>
      <c r="D83" s="54">
        <v>707</v>
      </c>
      <c r="E83" s="54">
        <v>9.9911999999999992</v>
      </c>
      <c r="F83" s="55" t="s">
        <v>53</v>
      </c>
      <c r="G83" s="59" t="str">
        <f>VLOOKUP(D83,products[],4,0)</f>
        <v>Fellowes Strictly Business® Drawer File, Letter/Legal Size</v>
      </c>
      <c r="H83" s="60" t="str">
        <f>INDEX(Таблица3[],MATCH(формулы!F83,Таблица3[Region],0),2)</f>
        <v>Erin</v>
      </c>
      <c r="I83" s="61" t="str">
        <f t="shared" si="2"/>
        <v>нет</v>
      </c>
      <c r="J83" s="21"/>
    </row>
    <row r="84" spans="2:10" x14ac:dyDescent="0.25">
      <c r="B84" s="52">
        <v>90147</v>
      </c>
      <c r="C84" s="53">
        <v>42054</v>
      </c>
      <c r="D84" s="54">
        <v>726</v>
      </c>
      <c r="E84" s="54">
        <v>34.067999999999998</v>
      </c>
      <c r="F84" s="55" t="s">
        <v>136</v>
      </c>
      <c r="G84" s="59" t="str">
        <f>VLOOKUP(D84,products[],4,0)</f>
        <v>Desktop 3-Pocket Hot File®</v>
      </c>
      <c r="H84" s="60" t="str">
        <f>INDEX(Таблица3[],MATCH(формулы!F84,Таблица3[Region],0),2)</f>
        <v>Sam</v>
      </c>
      <c r="I84" s="61" t="str">
        <f t="shared" si="2"/>
        <v>нет</v>
      </c>
      <c r="J84" s="21"/>
    </row>
    <row r="85" spans="2:10" x14ac:dyDescent="0.25">
      <c r="B85" s="52">
        <v>90218</v>
      </c>
      <c r="C85" s="53">
        <v>42150</v>
      </c>
      <c r="D85" s="54">
        <v>726</v>
      </c>
      <c r="E85" s="54">
        <v>-33.585999999999999</v>
      </c>
      <c r="F85" s="55" t="s">
        <v>136</v>
      </c>
      <c r="G85" s="59" t="str">
        <f>VLOOKUP(D85,products[],4,0)</f>
        <v>Desktop 3-Pocket Hot File®</v>
      </c>
      <c r="H85" s="60" t="str">
        <f>INDEX(Таблица3[],MATCH(формулы!F85,Таблица3[Region],0),2)</f>
        <v>Sam</v>
      </c>
      <c r="I85" s="61" t="str">
        <f t="shared" si="2"/>
        <v>нет</v>
      </c>
      <c r="J85" s="21"/>
    </row>
    <row r="86" spans="2:10" x14ac:dyDescent="0.25">
      <c r="B86" s="52">
        <v>86655</v>
      </c>
      <c r="C86" s="53">
        <v>42129</v>
      </c>
      <c r="D86" s="54">
        <v>742</v>
      </c>
      <c r="E86" s="54">
        <v>1019.7095999999999</v>
      </c>
      <c r="F86" s="55" t="s">
        <v>61</v>
      </c>
      <c r="G86" s="59" t="str">
        <f>VLOOKUP(D86,products[],4,0)</f>
        <v>GBC Therma-A-Bind 250T Electric Binding System</v>
      </c>
      <c r="H86" s="60" t="str">
        <f>INDEX(Таблица3[],MATCH(формулы!F86,Таблица3[Region],0),2)</f>
        <v>Chris</v>
      </c>
      <c r="I86" s="61" t="str">
        <f t="shared" si="2"/>
        <v>нет</v>
      </c>
      <c r="J86" s="21"/>
    </row>
    <row r="87" spans="2:10" x14ac:dyDescent="0.25">
      <c r="B87" s="52">
        <v>962</v>
      </c>
      <c r="C87" s="53">
        <v>42129</v>
      </c>
      <c r="D87" s="54">
        <v>742</v>
      </c>
      <c r="E87" s="54">
        <v>1408.1865</v>
      </c>
      <c r="F87" s="55" t="s">
        <v>53</v>
      </c>
      <c r="G87" s="59" t="str">
        <f>VLOOKUP(D87,products[],4,0)</f>
        <v>GBC Therma-A-Bind 250T Electric Binding System</v>
      </c>
      <c r="H87" s="60" t="str">
        <f>INDEX(Таблица3[],MATCH(формулы!F87,Таблица3[Region],0),2)</f>
        <v>Erin</v>
      </c>
      <c r="I87" s="61" t="str">
        <f t="shared" si="2"/>
        <v>нет</v>
      </c>
      <c r="J87" s="21"/>
    </row>
    <row r="88" spans="2:10" x14ac:dyDescent="0.25">
      <c r="B88" s="52">
        <v>89874</v>
      </c>
      <c r="C88" s="53">
        <v>42177</v>
      </c>
      <c r="D88" s="54">
        <v>832</v>
      </c>
      <c r="E88" s="54">
        <v>4033.6089000000002</v>
      </c>
      <c r="F88" s="55" t="s">
        <v>61</v>
      </c>
      <c r="G88" s="59" t="str">
        <f>VLOOKUP(D88,products[],4,0)</f>
        <v>Ibico Hi-Tech Manual Binding System</v>
      </c>
      <c r="H88" s="60" t="str">
        <f>INDEX(Таблица3[],MATCH(формулы!F88,Таблица3[Region],0),2)</f>
        <v>Chris</v>
      </c>
      <c r="I88" s="61" t="str">
        <f t="shared" si="2"/>
        <v>нет</v>
      </c>
      <c r="J88" s="21"/>
    </row>
    <row r="89" spans="2:10" x14ac:dyDescent="0.25">
      <c r="B89" s="52">
        <v>86795</v>
      </c>
      <c r="C89" s="53">
        <v>42163</v>
      </c>
      <c r="D89" s="54">
        <v>832</v>
      </c>
      <c r="E89" s="54">
        <v>1623.9494999999999</v>
      </c>
      <c r="F89" s="55" t="s">
        <v>53</v>
      </c>
      <c r="G89" s="59" t="str">
        <f>VLOOKUP(D89,products[],4,0)</f>
        <v>Ibico Hi-Tech Manual Binding System</v>
      </c>
      <c r="H89" s="60" t="str">
        <f>INDEX(Таблица3[],MATCH(формулы!F89,Таблица3[Region],0),2)</f>
        <v>Erin</v>
      </c>
      <c r="I89" s="61" t="str">
        <f t="shared" si="2"/>
        <v>нет</v>
      </c>
      <c r="J89" s="21"/>
    </row>
    <row r="90" spans="2:10" x14ac:dyDescent="0.25">
      <c r="B90" s="52">
        <v>91219</v>
      </c>
      <c r="C90" s="53">
        <v>42028</v>
      </c>
      <c r="D90" s="54">
        <v>865</v>
      </c>
      <c r="E90" s="54">
        <v>-122.77</v>
      </c>
      <c r="F90" s="55" t="s">
        <v>61</v>
      </c>
      <c r="G90" s="59" t="str">
        <f>VLOOKUP(D90,products[],4,0)</f>
        <v>Eureka Hand Vacuum, Bagless</v>
      </c>
      <c r="H90" s="60" t="str">
        <f>INDEX(Таблица3[],MATCH(формулы!F90,Таблица3[Region],0),2)</f>
        <v>Chris</v>
      </c>
      <c r="I90" s="61" t="str">
        <f t="shared" si="2"/>
        <v>нет</v>
      </c>
      <c r="J90" s="21"/>
    </row>
    <row r="91" spans="2:10" x14ac:dyDescent="0.25">
      <c r="B91" s="52">
        <v>90160</v>
      </c>
      <c r="C91" s="53">
        <v>42169</v>
      </c>
      <c r="D91" s="54">
        <v>872</v>
      </c>
      <c r="E91" s="54">
        <v>44.519999999999996</v>
      </c>
      <c r="F91" s="55" t="s">
        <v>136</v>
      </c>
      <c r="G91" s="59" t="str">
        <f>VLOOKUP(D91,products[],4,0)</f>
        <v>GBC ProClick™ 150 Presentation Binding System</v>
      </c>
      <c r="H91" s="60" t="str">
        <f>INDEX(Таблица3[],MATCH(формулы!F91,Таблица3[Region],0),2)</f>
        <v>Sam</v>
      </c>
      <c r="I91" s="61" t="str">
        <f t="shared" si="2"/>
        <v>нет</v>
      </c>
      <c r="J91" s="21"/>
    </row>
    <row r="92" spans="2:10" x14ac:dyDescent="0.25">
      <c r="B92" s="52">
        <v>88838</v>
      </c>
      <c r="C92" s="53">
        <v>42114</v>
      </c>
      <c r="D92" s="54">
        <v>872</v>
      </c>
      <c r="E92" s="54">
        <v>-4.4800000000000004</v>
      </c>
      <c r="F92" s="55" t="s">
        <v>136</v>
      </c>
      <c r="G92" s="59" t="str">
        <f>VLOOKUP(D92,products[],4,0)</f>
        <v>GBC ProClick™ 150 Presentation Binding System</v>
      </c>
      <c r="H92" s="60" t="str">
        <f>INDEX(Таблица3[],MATCH(формулы!F92,Таблица3[Region],0),2)</f>
        <v>Sam</v>
      </c>
      <c r="I92" s="61" t="str">
        <f t="shared" si="2"/>
        <v>нет</v>
      </c>
      <c r="J92" s="21"/>
    </row>
    <row r="93" spans="2:10" x14ac:dyDescent="0.25">
      <c r="B93" s="52">
        <v>86839</v>
      </c>
      <c r="C93" s="53">
        <v>42152</v>
      </c>
      <c r="D93" s="54">
        <v>9</v>
      </c>
      <c r="E93" s="54">
        <v>261.87569999999994</v>
      </c>
      <c r="F93" s="55" t="s">
        <v>53</v>
      </c>
      <c r="G93" s="59" t="str">
        <f>VLOOKUP(D93,products[],4,0)</f>
        <v>Tyvek ® Top-Opening Peel &amp; Seel ® Envelopes, Gray</v>
      </c>
      <c r="H93" s="60" t="str">
        <f>INDEX(Таблица3[],MATCH(формулы!F93,Таблица3[Region],0),2)</f>
        <v>Erin</v>
      </c>
      <c r="I93" s="61" t="str">
        <f t="shared" si="2"/>
        <v>нет</v>
      </c>
      <c r="J93" s="21"/>
    </row>
    <row r="94" spans="2:10" x14ac:dyDescent="0.25">
      <c r="B94" s="52">
        <v>86836</v>
      </c>
      <c r="C94" s="53">
        <v>42047</v>
      </c>
      <c r="D94" s="54">
        <v>11</v>
      </c>
      <c r="E94" s="54">
        <v>652.73309999999992</v>
      </c>
      <c r="F94" s="55" t="s">
        <v>53</v>
      </c>
      <c r="G94" s="59" t="str">
        <f>VLOOKUP(D94,products[],4,0)</f>
        <v>StarTAC 7797</v>
      </c>
      <c r="H94" s="60" t="str">
        <f>INDEX(Таблица3[],MATCH(формулы!F94,Таблица3[Region],0),2)</f>
        <v>Erin</v>
      </c>
      <c r="I94" s="61" t="str">
        <f t="shared" si="2"/>
        <v>нет</v>
      </c>
      <c r="J94" s="21"/>
    </row>
    <row r="95" spans="2:10" x14ac:dyDescent="0.25">
      <c r="B95" s="52">
        <v>90031</v>
      </c>
      <c r="C95" s="53">
        <v>42139</v>
      </c>
      <c r="D95" s="54">
        <v>12</v>
      </c>
      <c r="E95" s="54">
        <v>314.48129999999998</v>
      </c>
      <c r="F95" s="55" t="s">
        <v>34</v>
      </c>
      <c r="G95" s="59" t="str">
        <f>VLOOKUP(D95,products[],4,0)</f>
        <v>DAX Natural Wood-Tone Poster Frame</v>
      </c>
      <c r="H95" s="60" t="str">
        <f>INDEX(Таблица3[],MATCH(формулы!F95,Таблица3[Region],0),2)</f>
        <v>William</v>
      </c>
      <c r="I95" s="61" t="str">
        <f t="shared" si="2"/>
        <v>нет</v>
      </c>
      <c r="J95" s="21"/>
    </row>
    <row r="96" spans="2:10" x14ac:dyDescent="0.25">
      <c r="B96" s="52">
        <v>41793</v>
      </c>
      <c r="C96" s="53">
        <v>42139</v>
      </c>
      <c r="D96" s="54">
        <v>12</v>
      </c>
      <c r="E96" s="54">
        <v>384.38</v>
      </c>
      <c r="F96" s="55" t="s">
        <v>53</v>
      </c>
      <c r="G96" s="59" t="str">
        <f>VLOOKUP(D96,products[],4,0)</f>
        <v>DAX Natural Wood-Tone Poster Frame</v>
      </c>
      <c r="H96" s="60" t="str">
        <f>INDEX(Таблица3[],MATCH(формулы!F96,Таблица3[Region],0),2)</f>
        <v>Erin</v>
      </c>
      <c r="I96" s="61" t="str">
        <f t="shared" si="2"/>
        <v>нет</v>
      </c>
      <c r="J96" s="21"/>
    </row>
    <row r="97" spans="2:10" x14ac:dyDescent="0.25">
      <c r="B97" s="52">
        <v>88570</v>
      </c>
      <c r="C97" s="53">
        <v>42079</v>
      </c>
      <c r="D97" s="54">
        <v>22</v>
      </c>
      <c r="E97" s="54">
        <v>-89.216999999999999</v>
      </c>
      <c r="F97" s="55" t="s">
        <v>34</v>
      </c>
      <c r="G97" s="59" t="str">
        <f>VLOOKUP(D97,products[],4,0)</f>
        <v>Storex DuraTech Recycled Plastic Frosted Binders</v>
      </c>
      <c r="H97" s="60" t="str">
        <f>INDEX(Таблица3[],MATCH(формулы!F97,Таблица3[Region],0),2)</f>
        <v>William</v>
      </c>
      <c r="I97" s="61" t="str">
        <f t="shared" si="2"/>
        <v>нет</v>
      </c>
      <c r="J97" s="21"/>
    </row>
    <row r="98" spans="2:10" x14ac:dyDescent="0.25">
      <c r="B98" s="52">
        <v>87016</v>
      </c>
      <c r="C98" s="53">
        <v>42175</v>
      </c>
      <c r="D98" s="54">
        <v>33</v>
      </c>
      <c r="E98" s="54">
        <v>2169.7464</v>
      </c>
      <c r="F98" s="55" t="s">
        <v>34</v>
      </c>
      <c r="G98" s="59" t="str">
        <f>VLOOKUP(D98,products[],4,0)</f>
        <v>5165</v>
      </c>
      <c r="H98" s="60" t="str">
        <f>INDEX(Таблица3[],MATCH(формулы!F98,Таблица3[Region],0),2)</f>
        <v>William</v>
      </c>
      <c r="I98" s="61" t="str">
        <f t="shared" si="2"/>
        <v>нет</v>
      </c>
      <c r="J98" s="21"/>
    </row>
    <row r="99" spans="2:10" x14ac:dyDescent="0.25">
      <c r="B99" s="52">
        <v>88784</v>
      </c>
      <c r="C99" s="53">
        <v>42144</v>
      </c>
      <c r="D99" s="54">
        <v>59</v>
      </c>
      <c r="E99" s="54">
        <v>3670.3514999999998</v>
      </c>
      <c r="F99" s="55" t="s">
        <v>53</v>
      </c>
      <c r="G99" s="59" t="str">
        <f>VLOOKUP(D99,products[],4,0)</f>
        <v>6185</v>
      </c>
      <c r="H99" s="60" t="str">
        <f>INDEX(Таблица3[],MATCH(формулы!F99,Таблица3[Region],0),2)</f>
        <v>Erin</v>
      </c>
      <c r="I99" s="61" t="str">
        <f t="shared" si="2"/>
        <v>нет</v>
      </c>
      <c r="J99" s="21"/>
    </row>
    <row r="100" spans="2:10" x14ac:dyDescent="0.25">
      <c r="B100" s="52">
        <v>86694</v>
      </c>
      <c r="C100" s="53">
        <v>42149</v>
      </c>
      <c r="D100" s="54">
        <v>62</v>
      </c>
      <c r="E100" s="54">
        <v>149.88869999999997</v>
      </c>
      <c r="F100" s="55" t="s">
        <v>61</v>
      </c>
      <c r="G100" s="59" t="str">
        <f>VLOOKUP(D100,products[],4,0)</f>
        <v>#10-4 1/8" x 9 1/2" Premium Diagonal Seam Envelopes</v>
      </c>
      <c r="H100" s="60" t="str">
        <f>INDEX(Таблица3[],MATCH(формулы!F100,Таблица3[Region],0),2)</f>
        <v>Chris</v>
      </c>
      <c r="I100" s="61" t="str">
        <f t="shared" si="2"/>
        <v>нет</v>
      </c>
      <c r="J100" s="21"/>
    </row>
    <row r="101" spans="2:10" x14ac:dyDescent="0.25">
      <c r="B101" s="52">
        <v>89525</v>
      </c>
      <c r="C101" s="53">
        <v>42173</v>
      </c>
      <c r="D101" s="54">
        <v>75</v>
      </c>
      <c r="E101" s="54">
        <v>360.24</v>
      </c>
      <c r="F101" s="55" t="s">
        <v>136</v>
      </c>
      <c r="G101" s="59" t="str">
        <f>VLOOKUP(D101,products[],4,0)</f>
        <v>Microsoft Natural Keyboard Elite</v>
      </c>
      <c r="H101" s="60" t="str">
        <f>INDEX(Таблица3[],MATCH(формулы!F101,Таблица3[Region],0),2)</f>
        <v>Sam</v>
      </c>
      <c r="I101" s="61" t="str">
        <f t="shared" si="2"/>
        <v>нет</v>
      </c>
      <c r="J101" s="21"/>
    </row>
    <row r="102" spans="2:10" x14ac:dyDescent="0.25">
      <c r="B102" s="52">
        <v>91297</v>
      </c>
      <c r="C102" s="53">
        <v>42039</v>
      </c>
      <c r="D102" s="54">
        <v>77</v>
      </c>
      <c r="E102" s="54">
        <v>-19.2972</v>
      </c>
      <c r="F102" s="55" t="s">
        <v>34</v>
      </c>
      <c r="G102" s="59" t="str">
        <f>VLOOKUP(D102,products[],4,0)</f>
        <v>Belkin 6 Outlet Metallic Surge Strip</v>
      </c>
      <c r="H102" s="60" t="str">
        <f>INDEX(Таблица3[],MATCH(формулы!F102,Таблица3[Region],0),2)</f>
        <v>William</v>
      </c>
      <c r="I102" s="61" t="str">
        <f t="shared" si="2"/>
        <v>нет</v>
      </c>
      <c r="J102" s="21"/>
    </row>
    <row r="103" spans="2:10" x14ac:dyDescent="0.25">
      <c r="B103" s="52">
        <v>88667</v>
      </c>
      <c r="C103" s="53">
        <v>42082</v>
      </c>
      <c r="D103" s="54">
        <v>89</v>
      </c>
      <c r="E103" s="54">
        <v>-45.07</v>
      </c>
      <c r="F103" s="55" t="s">
        <v>34</v>
      </c>
      <c r="G103" s="59" t="str">
        <f>VLOOKUP(D103,products[],4,0)</f>
        <v>Fellowes 17-key keypad for PS/2 interface</v>
      </c>
      <c r="H103" s="60" t="str">
        <f>INDEX(Таблица3[],MATCH(формулы!F103,Таблица3[Region],0),2)</f>
        <v>William</v>
      </c>
      <c r="I103" s="61" t="str">
        <f t="shared" si="2"/>
        <v>нет</v>
      </c>
      <c r="J103" s="21"/>
    </row>
    <row r="104" spans="2:10" x14ac:dyDescent="0.25">
      <c r="B104" s="52">
        <v>90695</v>
      </c>
      <c r="C104" s="53">
        <v>42177</v>
      </c>
      <c r="D104" s="54">
        <v>90</v>
      </c>
      <c r="E104" s="54">
        <v>427.11840000000001</v>
      </c>
      <c r="F104" s="55" t="s">
        <v>53</v>
      </c>
      <c r="G104" s="59" t="str">
        <f>VLOOKUP(D104,products[],4,0)</f>
        <v>StarTAC ST7762</v>
      </c>
      <c r="H104" s="60" t="str">
        <f>INDEX(Таблица3[],MATCH(формулы!F104,Таблица3[Region],0),2)</f>
        <v>Erin</v>
      </c>
      <c r="I104" s="61" t="str">
        <f t="shared" si="2"/>
        <v>нет</v>
      </c>
      <c r="J104" s="21"/>
    </row>
    <row r="105" spans="2:10" x14ac:dyDescent="0.25">
      <c r="B105" s="52">
        <v>90237</v>
      </c>
      <c r="C105" s="53">
        <v>42055</v>
      </c>
      <c r="D105" s="54">
        <v>106</v>
      </c>
      <c r="E105" s="54">
        <v>-53.62</v>
      </c>
      <c r="F105" s="55" t="s">
        <v>61</v>
      </c>
      <c r="G105" s="59" t="str">
        <f>VLOOKUP(D105,products[],4,0)</f>
        <v>Eldon Expressions™ Desk Accessory, Wood Pencil Holder, Oak</v>
      </c>
      <c r="H105" s="60" t="str">
        <f>INDEX(Таблица3[],MATCH(формулы!F105,Таблица3[Region],0),2)</f>
        <v>Chris</v>
      </c>
      <c r="I105" s="61" t="str">
        <f t="shared" si="2"/>
        <v>нет</v>
      </c>
      <c r="J105" s="21"/>
    </row>
    <row r="106" spans="2:10" x14ac:dyDescent="0.25">
      <c r="B106" s="52">
        <v>90480</v>
      </c>
      <c r="C106" s="53">
        <v>42150</v>
      </c>
      <c r="D106" s="54">
        <v>115</v>
      </c>
      <c r="E106" s="54">
        <v>398.358</v>
      </c>
      <c r="F106" s="55" t="s">
        <v>34</v>
      </c>
      <c r="G106" s="59" t="str">
        <f>VLOOKUP(D106,products[],4,0)</f>
        <v>270c</v>
      </c>
      <c r="H106" s="60" t="str">
        <f>INDEX(Таблица3[],MATCH(формулы!F106,Таблица3[Region],0),2)</f>
        <v>William</v>
      </c>
      <c r="I106" s="61" t="str">
        <f t="shared" si="2"/>
        <v>нет</v>
      </c>
      <c r="J106" s="21"/>
    </row>
    <row r="107" spans="2:10" x14ac:dyDescent="0.25">
      <c r="B107" s="52">
        <v>91296</v>
      </c>
      <c r="C107" s="53">
        <v>42027</v>
      </c>
      <c r="D107" s="54">
        <v>125</v>
      </c>
      <c r="E107" s="54">
        <v>-29.065600000000003</v>
      </c>
      <c r="F107" s="55" t="s">
        <v>34</v>
      </c>
      <c r="G107" s="59" t="str">
        <f>VLOOKUP(D107,products[],4,0)</f>
        <v>Keytronic 105-Key Spanish Keyboard</v>
      </c>
      <c r="H107" s="60" t="str">
        <f>INDEX(Таблица3[],MATCH(формулы!F107,Таблица3[Region],0),2)</f>
        <v>William</v>
      </c>
      <c r="I107" s="61" t="str">
        <f t="shared" si="2"/>
        <v>нет</v>
      </c>
      <c r="J107" s="21"/>
    </row>
    <row r="108" spans="2:10" x14ac:dyDescent="0.25">
      <c r="B108" s="52">
        <v>88666</v>
      </c>
      <c r="C108" s="53">
        <v>42018</v>
      </c>
      <c r="D108" s="54">
        <v>150</v>
      </c>
      <c r="E108" s="54">
        <v>-209.25</v>
      </c>
      <c r="F108" s="55" t="s">
        <v>53</v>
      </c>
      <c r="G108" s="59" t="str">
        <f>VLOOKUP(D108,products[],4,0)</f>
        <v>Hoover Commercial Soft Guard Upright Vacuum And Disposable Filtration Bags</v>
      </c>
      <c r="H108" s="60" t="str">
        <f>INDEX(Таблица3[],MATCH(формулы!F108,Таблица3[Region],0),2)</f>
        <v>Erin</v>
      </c>
      <c r="I108" s="61" t="str">
        <f t="shared" si="2"/>
        <v>нет</v>
      </c>
      <c r="J108" s="21"/>
    </row>
    <row r="109" spans="2:10" x14ac:dyDescent="0.25">
      <c r="B109" s="52">
        <v>24193</v>
      </c>
      <c r="C109" s="53">
        <v>42077</v>
      </c>
      <c r="D109" s="54">
        <v>163</v>
      </c>
      <c r="E109" s="54">
        <v>-63.87</v>
      </c>
      <c r="F109" s="55" t="s">
        <v>61</v>
      </c>
      <c r="G109" s="59" t="str">
        <f>VLOOKUP(D109,products[],4,0)</f>
        <v>Xerox 1971</v>
      </c>
      <c r="H109" s="60" t="str">
        <f>INDEX(Таблица3[],MATCH(формулы!F109,Таблица3[Region],0),2)</f>
        <v>Chris</v>
      </c>
      <c r="I109" s="61" t="str">
        <f t="shared" si="2"/>
        <v>да</v>
      </c>
      <c r="J109" s="21"/>
    </row>
    <row r="110" spans="2:10" x14ac:dyDescent="0.25">
      <c r="B110" s="52">
        <v>90917</v>
      </c>
      <c r="C110" s="53">
        <v>42077</v>
      </c>
      <c r="D110" s="54">
        <v>163</v>
      </c>
      <c r="E110" s="54">
        <v>196.79999999999998</v>
      </c>
      <c r="F110" s="55" t="s">
        <v>136</v>
      </c>
      <c r="G110" s="59" t="str">
        <f>VLOOKUP(D110,products[],4,0)</f>
        <v>Xerox 1971</v>
      </c>
      <c r="H110" s="60" t="str">
        <f>INDEX(Таблица3[],MATCH(формулы!F110,Таблица3[Region],0),2)</f>
        <v>Sam</v>
      </c>
      <c r="I110" s="61" t="str">
        <f t="shared" si="2"/>
        <v>да</v>
      </c>
      <c r="J110" s="21"/>
    </row>
    <row r="111" spans="2:10" x14ac:dyDescent="0.25">
      <c r="B111" s="52">
        <v>89432</v>
      </c>
      <c r="C111" s="53">
        <v>42054</v>
      </c>
      <c r="D111" s="54">
        <v>163</v>
      </c>
      <c r="E111" s="54">
        <v>-104.57</v>
      </c>
      <c r="F111" s="55" t="s">
        <v>34</v>
      </c>
      <c r="G111" s="59" t="str">
        <f>VLOOKUP(D111,products[],4,0)</f>
        <v>Xerox 1971</v>
      </c>
      <c r="H111" s="60" t="str">
        <f>INDEX(Таблица3[],MATCH(формулы!F111,Таблица3[Region],0),2)</f>
        <v>William</v>
      </c>
      <c r="I111" s="61" t="str">
        <f t="shared" si="2"/>
        <v>да</v>
      </c>
      <c r="J111" s="21"/>
    </row>
    <row r="112" spans="2:10" x14ac:dyDescent="0.25">
      <c r="B112" s="52">
        <v>88633</v>
      </c>
      <c r="C112" s="53">
        <v>42139</v>
      </c>
      <c r="D112" s="54">
        <v>189</v>
      </c>
      <c r="E112" s="54">
        <v>455.12399999999997</v>
      </c>
      <c r="F112" s="55" t="s">
        <v>53</v>
      </c>
      <c r="G112" s="59" t="str">
        <f>VLOOKUP(D112,products[],4,0)</f>
        <v>Vinyl Sectional Post Binders</v>
      </c>
      <c r="H112" s="60" t="str">
        <f>INDEX(Таблица3[],MATCH(формулы!F112,Таблица3[Region],0),2)</f>
        <v>Erin</v>
      </c>
      <c r="I112" s="61" t="str">
        <f t="shared" si="2"/>
        <v>нет</v>
      </c>
      <c r="J112" s="21"/>
    </row>
    <row r="113" spans="2:10" x14ac:dyDescent="0.25">
      <c r="B113" s="52">
        <v>90706</v>
      </c>
      <c r="C113" s="53">
        <v>42138</v>
      </c>
      <c r="D113" s="54">
        <v>209</v>
      </c>
      <c r="E113" s="54">
        <v>171.83879999999999</v>
      </c>
      <c r="F113" s="55" t="s">
        <v>136</v>
      </c>
      <c r="G113" s="59" t="str">
        <f>VLOOKUP(D113,products[],4,0)</f>
        <v>Adesso Programmable 142-Key Keyboard</v>
      </c>
      <c r="H113" s="60" t="str">
        <f>INDEX(Таблица3[],MATCH(формулы!F113,Таблица3[Region],0),2)</f>
        <v>Sam</v>
      </c>
      <c r="I113" s="61" t="str">
        <f t="shared" si="2"/>
        <v>нет</v>
      </c>
      <c r="J113" s="21"/>
    </row>
    <row r="114" spans="2:10" x14ac:dyDescent="0.25">
      <c r="B114" s="52">
        <v>91030</v>
      </c>
      <c r="C114" s="53">
        <v>42088</v>
      </c>
      <c r="D114" s="54">
        <v>211</v>
      </c>
      <c r="E114" s="54">
        <v>206.352</v>
      </c>
      <c r="F114" s="55" t="s">
        <v>61</v>
      </c>
      <c r="G114" s="59" t="str">
        <f>VLOOKUP(D114,products[],4,0)</f>
        <v>Talkabout T8367</v>
      </c>
      <c r="H114" s="60" t="str">
        <f>INDEX(Таблица3[],MATCH(формулы!F114,Таблица3[Region],0),2)</f>
        <v>Chris</v>
      </c>
      <c r="I114" s="61" t="str">
        <f t="shared" si="2"/>
        <v>нет</v>
      </c>
      <c r="J114" s="21"/>
    </row>
    <row r="115" spans="2:10" x14ac:dyDescent="0.25">
      <c r="B115" s="52">
        <v>90048</v>
      </c>
      <c r="C115" s="53">
        <v>42123</v>
      </c>
      <c r="D115" s="54">
        <v>253</v>
      </c>
      <c r="E115" s="54">
        <v>-184.548</v>
      </c>
      <c r="F115" s="55" t="s">
        <v>136</v>
      </c>
      <c r="G115" s="59" t="str">
        <f>VLOOKUP(D115,products[],4,0)</f>
        <v>Accessory27</v>
      </c>
      <c r="H115" s="60" t="str">
        <f>INDEX(Таблица3[],MATCH(формулы!F115,Таблица3[Region],0),2)</f>
        <v>Sam</v>
      </c>
      <c r="I115" s="61" t="str">
        <f t="shared" si="2"/>
        <v>нет</v>
      </c>
      <c r="J115" s="21"/>
    </row>
    <row r="116" spans="2:10" x14ac:dyDescent="0.25">
      <c r="B116" s="52">
        <v>89148</v>
      </c>
      <c r="C116" s="53">
        <v>42104</v>
      </c>
      <c r="D116" s="54">
        <v>265</v>
      </c>
      <c r="E116" s="54">
        <v>9.939899999999998</v>
      </c>
      <c r="F116" s="55" t="s">
        <v>136</v>
      </c>
      <c r="G116" s="59" t="str">
        <f>VLOOKUP(D116,products[],4,0)</f>
        <v>6120</v>
      </c>
      <c r="H116" s="60" t="str">
        <f>INDEX(Таблица3[],MATCH(формулы!F116,Таблица3[Region],0),2)</f>
        <v>Sam</v>
      </c>
      <c r="I116" s="61" t="str">
        <f t="shared" si="2"/>
        <v>нет</v>
      </c>
      <c r="J116" s="21"/>
    </row>
    <row r="117" spans="2:10" x14ac:dyDescent="0.25">
      <c r="B117" s="52">
        <v>88173</v>
      </c>
      <c r="C117" s="53">
        <v>42040</v>
      </c>
      <c r="D117" s="54">
        <v>281</v>
      </c>
      <c r="E117" s="54">
        <v>-655.42399999999998</v>
      </c>
      <c r="F117" s="55" t="s">
        <v>61</v>
      </c>
      <c r="G117" s="59" t="str">
        <f>VLOOKUP(D117,products[],4,0)</f>
        <v>R380</v>
      </c>
      <c r="H117" s="60" t="str">
        <f>INDEX(Таблица3[],MATCH(формулы!F117,Таблица3[Region],0),2)</f>
        <v>Chris</v>
      </c>
      <c r="I117" s="61" t="str">
        <f t="shared" si="2"/>
        <v>нет</v>
      </c>
      <c r="J117" s="21"/>
    </row>
    <row r="118" spans="2:10" x14ac:dyDescent="0.25">
      <c r="B118" s="52">
        <v>87812</v>
      </c>
      <c r="C118" s="53">
        <v>42071</v>
      </c>
      <c r="D118" s="54">
        <v>292</v>
      </c>
      <c r="E118" s="54">
        <v>890.18100000000004</v>
      </c>
      <c r="F118" s="55" t="s">
        <v>34</v>
      </c>
      <c r="G118" s="59" t="str">
        <f>VLOOKUP(D118,products[],4,0)</f>
        <v>i470</v>
      </c>
      <c r="H118" s="60" t="str">
        <f>INDEX(Таблица3[],MATCH(формулы!F118,Таблица3[Region],0),2)</f>
        <v>William</v>
      </c>
      <c r="I118" s="61" t="str">
        <f t="shared" si="2"/>
        <v>нет</v>
      </c>
      <c r="J118" s="21"/>
    </row>
    <row r="119" spans="2:10" x14ac:dyDescent="0.25">
      <c r="B119" s="52">
        <v>89609</v>
      </c>
      <c r="C119" s="53">
        <v>42103</v>
      </c>
      <c r="D119" s="54">
        <v>297</v>
      </c>
      <c r="E119" s="54">
        <v>-190.49</v>
      </c>
      <c r="F119" s="55" t="s">
        <v>61</v>
      </c>
      <c r="G119" s="59" t="str">
        <f>VLOOKUP(D119,products[],4,0)</f>
        <v>Holmes Replacement Filter for HEPA Air Cleaner, Large Room</v>
      </c>
      <c r="H119" s="60" t="str">
        <f>INDEX(Таблица3[],MATCH(формулы!F119,Таблица3[Region],0),2)</f>
        <v>Chris</v>
      </c>
      <c r="I119" s="61" t="str">
        <f t="shared" si="2"/>
        <v>нет</v>
      </c>
      <c r="J119" s="21"/>
    </row>
    <row r="120" spans="2:10" x14ac:dyDescent="0.25">
      <c r="B120" s="52">
        <v>89175</v>
      </c>
      <c r="C120" s="53">
        <v>42101</v>
      </c>
      <c r="D120" s="54">
        <v>313</v>
      </c>
      <c r="E120" s="54">
        <v>-88.840800000000002</v>
      </c>
      <c r="F120" s="55" t="s">
        <v>53</v>
      </c>
      <c r="G120" s="59" t="str">
        <f>VLOOKUP(D120,products[],4,0)</f>
        <v>Belkin MediaBoard 104- Keyboard</v>
      </c>
      <c r="H120" s="60" t="str">
        <f>INDEX(Таблица3[],MATCH(формулы!F120,Таблица3[Region],0),2)</f>
        <v>Erin</v>
      </c>
      <c r="I120" s="61" t="str">
        <f t="shared" si="2"/>
        <v>нет</v>
      </c>
      <c r="J120" s="21"/>
    </row>
    <row r="121" spans="2:10" x14ac:dyDescent="0.25">
      <c r="B121" s="52">
        <v>87525</v>
      </c>
      <c r="C121" s="53">
        <v>42121</v>
      </c>
      <c r="D121" s="54">
        <v>323</v>
      </c>
      <c r="E121" s="54">
        <v>613.89576</v>
      </c>
      <c r="F121" s="55" t="s">
        <v>34</v>
      </c>
      <c r="G121" s="59" t="str">
        <f>VLOOKUP(D121,products[],4,0)</f>
        <v>5170i</v>
      </c>
      <c r="H121" s="60" t="str">
        <f>INDEX(Таблица3[],MATCH(формулы!F121,Таблица3[Region],0),2)</f>
        <v>William</v>
      </c>
      <c r="I121" s="61" t="str">
        <f t="shared" si="2"/>
        <v>нет</v>
      </c>
      <c r="J121" s="21"/>
    </row>
    <row r="122" spans="2:10" x14ac:dyDescent="0.25">
      <c r="B122" s="52">
        <v>88667</v>
      </c>
      <c r="C122" s="53">
        <v>42082</v>
      </c>
      <c r="D122" s="54">
        <v>325</v>
      </c>
      <c r="E122" s="54">
        <v>-8.5299999999999994</v>
      </c>
      <c r="F122" s="55" t="s">
        <v>34</v>
      </c>
      <c r="G122" s="59" t="str">
        <f>VLOOKUP(D122,products[],4,0)</f>
        <v>Acco 6 Outlet Guardian Premium Surge Suppressor</v>
      </c>
      <c r="H122" s="60" t="str">
        <f>INDEX(Таблица3[],MATCH(формулы!F122,Таблица3[Region],0),2)</f>
        <v>William</v>
      </c>
      <c r="I122" s="61" t="str">
        <f t="shared" si="2"/>
        <v>нет</v>
      </c>
      <c r="J122" s="21"/>
    </row>
    <row r="123" spans="2:10" x14ac:dyDescent="0.25">
      <c r="B123" s="52">
        <v>90962</v>
      </c>
      <c r="C123" s="53">
        <v>42123</v>
      </c>
      <c r="D123" s="54">
        <v>329</v>
      </c>
      <c r="E123" s="54">
        <v>192.51689999999999</v>
      </c>
      <c r="F123" s="55" t="s">
        <v>34</v>
      </c>
      <c r="G123" s="59" t="str">
        <f>VLOOKUP(D123,products[],4,0)</f>
        <v>Home/Office Personal File Carts</v>
      </c>
      <c r="H123" s="60" t="str">
        <f>INDEX(Таблица3[],MATCH(формулы!F123,Таблица3[Region],0),2)</f>
        <v>William</v>
      </c>
      <c r="I123" s="61" t="str">
        <f t="shared" si="2"/>
        <v>нет</v>
      </c>
      <c r="J123" s="21"/>
    </row>
    <row r="124" spans="2:10" x14ac:dyDescent="0.25">
      <c r="B124" s="52">
        <v>89257</v>
      </c>
      <c r="C124" s="53">
        <v>42016</v>
      </c>
      <c r="D124" s="54">
        <v>343</v>
      </c>
      <c r="E124" s="54">
        <v>4.3808999999999996</v>
      </c>
      <c r="F124" s="55" t="s">
        <v>136</v>
      </c>
      <c r="G124" s="59" t="str">
        <f>VLOOKUP(D124,products[],4,0)</f>
        <v>Eldon Expressions Mahogany Wood Desk Collection</v>
      </c>
      <c r="H124" s="60" t="str">
        <f>INDEX(Таблица3[],MATCH(формулы!F124,Таблица3[Region],0),2)</f>
        <v>Sam</v>
      </c>
      <c r="I124" s="61" t="str">
        <f t="shared" si="2"/>
        <v>нет</v>
      </c>
      <c r="J124" s="21"/>
    </row>
    <row r="125" spans="2:10" x14ac:dyDescent="0.25">
      <c r="B125" s="52">
        <v>89059</v>
      </c>
      <c r="C125" s="53">
        <v>42056</v>
      </c>
      <c r="D125" s="54">
        <v>359</v>
      </c>
      <c r="E125" s="54">
        <v>-74.479599999999991</v>
      </c>
      <c r="F125" s="55" t="s">
        <v>34</v>
      </c>
      <c r="G125" s="59" t="str">
        <f>VLOOKUP(D125,products[],4,0)</f>
        <v>Eureka Sanitaire ® Multi-Pro Heavy-Duty Upright, Disposable Bags</v>
      </c>
      <c r="H125" s="60" t="str">
        <f>INDEX(Таблица3[],MATCH(формулы!F125,Таблица3[Region],0),2)</f>
        <v>William</v>
      </c>
      <c r="I125" s="61" t="str">
        <f t="shared" si="2"/>
        <v>нет</v>
      </c>
      <c r="J125" s="21"/>
    </row>
    <row r="126" spans="2:10" x14ac:dyDescent="0.25">
      <c r="B126" s="52">
        <v>89059</v>
      </c>
      <c r="C126" s="53">
        <v>42056</v>
      </c>
      <c r="D126" s="54">
        <v>360</v>
      </c>
      <c r="E126" s="54">
        <v>-232.22056000000003</v>
      </c>
      <c r="F126" s="55" t="s">
        <v>34</v>
      </c>
      <c r="G126" s="59" t="str">
        <f>VLOOKUP(D126,products[],4,0)</f>
        <v>CF 688</v>
      </c>
      <c r="H126" s="60" t="str">
        <f>INDEX(Таблица3[],MATCH(формулы!F126,Таблица3[Region],0),2)</f>
        <v>William</v>
      </c>
      <c r="I126" s="61" t="str">
        <f t="shared" si="2"/>
        <v>нет</v>
      </c>
      <c r="J126" s="21"/>
    </row>
    <row r="127" spans="2:10" x14ac:dyDescent="0.25">
      <c r="B127" s="52">
        <v>91115</v>
      </c>
      <c r="C127" s="53">
        <v>42166</v>
      </c>
      <c r="D127" s="54">
        <v>378</v>
      </c>
      <c r="E127" s="54">
        <v>253.30319999999998</v>
      </c>
      <c r="F127" s="55" t="s">
        <v>61</v>
      </c>
      <c r="G127" s="59" t="str">
        <f>VLOOKUP(D127,products[],4,0)</f>
        <v>5180</v>
      </c>
      <c r="H127" s="60" t="str">
        <f>INDEX(Таблица3[],MATCH(формулы!F127,Таблица3[Region],0),2)</f>
        <v>Chris</v>
      </c>
      <c r="I127" s="61" t="str">
        <f t="shared" si="2"/>
        <v>нет</v>
      </c>
      <c r="J127" s="21"/>
    </row>
    <row r="128" spans="2:10" x14ac:dyDescent="0.25">
      <c r="B128" s="52">
        <v>88239</v>
      </c>
      <c r="C128" s="53">
        <v>42131</v>
      </c>
      <c r="D128" s="54">
        <v>395</v>
      </c>
      <c r="E128" s="54">
        <v>-807.59</v>
      </c>
      <c r="F128" s="55" t="s">
        <v>53</v>
      </c>
      <c r="G128" s="59" t="str">
        <f>VLOOKUP(D128,products[],4,0)</f>
        <v>Gyration Ultra Professional Cordless Optical Suite</v>
      </c>
      <c r="H128" s="60" t="str">
        <f>INDEX(Таблица3[],MATCH(формулы!F128,Таблица3[Region],0),2)</f>
        <v>Erin</v>
      </c>
      <c r="I128" s="61" t="str">
        <f t="shared" si="2"/>
        <v>нет</v>
      </c>
      <c r="J128" s="21"/>
    </row>
    <row r="129" spans="2:10" x14ac:dyDescent="0.25">
      <c r="B129" s="52">
        <v>41253</v>
      </c>
      <c r="C129" s="53">
        <v>42131</v>
      </c>
      <c r="D129" s="54">
        <v>395</v>
      </c>
      <c r="E129" s="54">
        <v>-807.59</v>
      </c>
      <c r="F129" s="55" t="s">
        <v>53</v>
      </c>
      <c r="G129" s="59" t="str">
        <f>VLOOKUP(D129,products[],4,0)</f>
        <v>Gyration Ultra Professional Cordless Optical Suite</v>
      </c>
      <c r="H129" s="60" t="str">
        <f>INDEX(Таблица3[],MATCH(формулы!F129,Таблица3[Region],0),2)</f>
        <v>Erin</v>
      </c>
      <c r="I129" s="61" t="str">
        <f t="shared" si="2"/>
        <v>нет</v>
      </c>
      <c r="J129" s="21"/>
    </row>
    <row r="130" spans="2:10" x14ac:dyDescent="0.25">
      <c r="B130" s="52">
        <v>89431</v>
      </c>
      <c r="C130" s="53">
        <v>42028</v>
      </c>
      <c r="D130" s="54">
        <v>397</v>
      </c>
      <c r="E130" s="54">
        <v>-23.634399999999999</v>
      </c>
      <c r="F130" s="55" t="s">
        <v>53</v>
      </c>
      <c r="G130" s="59" t="str">
        <f>VLOOKUP(D130,products[],4,0)</f>
        <v>Fellowes Command Center 5-outlet power strip</v>
      </c>
      <c r="H130" s="60" t="str">
        <f>INDEX(Таблица3[],MATCH(формулы!F130,Таблица3[Region],0),2)</f>
        <v>Erin</v>
      </c>
      <c r="I130" s="61" t="str">
        <f t="shared" si="2"/>
        <v>нет</v>
      </c>
      <c r="J130" s="21"/>
    </row>
    <row r="131" spans="2:10" x14ac:dyDescent="0.25">
      <c r="B131" s="52">
        <v>89005</v>
      </c>
      <c r="C131" s="53">
        <v>42042</v>
      </c>
      <c r="D131" s="54">
        <v>412</v>
      </c>
      <c r="E131" s="54">
        <v>624.40163999999993</v>
      </c>
      <c r="F131" s="55" t="s">
        <v>53</v>
      </c>
      <c r="G131" s="59" t="str">
        <f>VLOOKUP(D131,products[],4,0)</f>
        <v>i500plus</v>
      </c>
      <c r="H131" s="60" t="str">
        <f>INDEX(Таблица3[],MATCH(формулы!F131,Таблица3[Region],0),2)</f>
        <v>Erin</v>
      </c>
      <c r="I131" s="61" t="str">
        <f t="shared" si="2"/>
        <v>нет</v>
      </c>
      <c r="J131" s="21"/>
    </row>
    <row r="132" spans="2:10" x14ac:dyDescent="0.25">
      <c r="B132" s="52">
        <v>89004</v>
      </c>
      <c r="C132" s="53">
        <v>42075</v>
      </c>
      <c r="D132" s="54">
        <v>415</v>
      </c>
      <c r="E132" s="54">
        <v>-229.87</v>
      </c>
      <c r="F132" s="55" t="s">
        <v>53</v>
      </c>
      <c r="G132" s="59" t="str">
        <f>VLOOKUP(D132,products[],4,0)</f>
        <v>Keytronic French Keyboard</v>
      </c>
      <c r="H132" s="60" t="str">
        <f>INDEX(Таблица3[],MATCH(формулы!F132,Таблица3[Region],0),2)</f>
        <v>Erin</v>
      </c>
      <c r="I132" s="61" t="str">
        <f t="shared" si="2"/>
        <v>нет</v>
      </c>
      <c r="J132" s="21"/>
    </row>
    <row r="133" spans="2:10" x14ac:dyDescent="0.25">
      <c r="B133" s="52">
        <v>89333</v>
      </c>
      <c r="C133" s="53">
        <v>42075</v>
      </c>
      <c r="D133" s="54">
        <v>415</v>
      </c>
      <c r="E133" s="54">
        <v>-88.61</v>
      </c>
      <c r="F133" s="55" t="s">
        <v>34</v>
      </c>
      <c r="G133" s="59" t="str">
        <f>VLOOKUP(D133,products[],4,0)</f>
        <v>Keytronic French Keyboard</v>
      </c>
      <c r="H133" s="60" t="str">
        <f>INDEX(Таблица3[],MATCH(формулы!F133,Таблица3[Region],0),2)</f>
        <v>William</v>
      </c>
      <c r="I133" s="61" t="str">
        <f t="shared" si="2"/>
        <v>нет</v>
      </c>
      <c r="J133" s="21"/>
    </row>
    <row r="134" spans="2:10" x14ac:dyDescent="0.25">
      <c r="B134" s="52">
        <v>87846</v>
      </c>
      <c r="C134" s="53">
        <v>42111</v>
      </c>
      <c r="D134" s="54">
        <v>421</v>
      </c>
      <c r="E134" s="54">
        <v>-13.77</v>
      </c>
      <c r="F134" s="55" t="s">
        <v>34</v>
      </c>
      <c r="G134" s="59" t="str">
        <f>VLOOKUP(D134,products[],4,0)</f>
        <v>Fellowes Smart Design 104-Key Enhanced Keyboard, PS/2 Adapter, Platinum</v>
      </c>
      <c r="H134" s="60" t="str">
        <f>INDEX(Таблица3[],MATCH(формулы!F134,Таблица3[Region],0),2)</f>
        <v>William</v>
      </c>
      <c r="I134" s="61" t="str">
        <f t="shared" si="2"/>
        <v>нет</v>
      </c>
      <c r="J134" s="21"/>
    </row>
    <row r="135" spans="2:10" x14ac:dyDescent="0.25">
      <c r="B135" s="52">
        <v>91355</v>
      </c>
      <c r="C135" s="53">
        <v>42154</v>
      </c>
      <c r="D135" s="54">
        <v>431</v>
      </c>
      <c r="E135" s="54">
        <v>38.067299999999996</v>
      </c>
      <c r="F135" s="55" t="s">
        <v>53</v>
      </c>
      <c r="G135" s="59" t="str">
        <f>VLOOKUP(D135,products[],4,0)</f>
        <v>Seth Thomas 13 1/2" Wall Clock</v>
      </c>
      <c r="H135" s="60" t="str">
        <f>INDEX(Таблица3[],MATCH(формулы!F135,Таблица3[Region],0),2)</f>
        <v>Erin</v>
      </c>
      <c r="I135" s="61" t="str">
        <f t="shared" si="2"/>
        <v>нет</v>
      </c>
      <c r="J135" s="21"/>
    </row>
    <row r="136" spans="2:10" x14ac:dyDescent="0.25">
      <c r="B136" s="52">
        <v>91488</v>
      </c>
      <c r="C136" s="53">
        <v>42129</v>
      </c>
      <c r="D136" s="54">
        <v>437</v>
      </c>
      <c r="E136" s="54">
        <v>5.8840000000000074</v>
      </c>
      <c r="F136" s="55" t="s">
        <v>34</v>
      </c>
      <c r="G136" s="59" t="str">
        <f>VLOOKUP(D136,products[],4,0)</f>
        <v>Eldon® Gobal File Keepers</v>
      </c>
      <c r="H136" s="60" t="str">
        <f>INDEX(Таблица3[],MATCH(формулы!F136,Таблица3[Region],0),2)</f>
        <v>William</v>
      </c>
      <c r="I136" s="61" t="str">
        <f t="shared" si="2"/>
        <v>нет</v>
      </c>
      <c r="J136" s="21"/>
    </row>
    <row r="137" spans="2:10" x14ac:dyDescent="0.25">
      <c r="B137" s="52">
        <v>87451</v>
      </c>
      <c r="C137" s="53">
        <v>42092</v>
      </c>
      <c r="D137" s="54">
        <v>457</v>
      </c>
      <c r="E137" s="54">
        <v>-89.5</v>
      </c>
      <c r="F137" s="55" t="s">
        <v>34</v>
      </c>
      <c r="G137" s="59" t="str">
        <f>VLOOKUP(D137,products[],4,0)</f>
        <v>Targus USB Numeric Keypad</v>
      </c>
      <c r="H137" s="60" t="str">
        <f>INDEX(Таблица3[],MATCH(формулы!F137,Таблица3[Region],0),2)</f>
        <v>William</v>
      </c>
      <c r="I137" s="61" t="str">
        <f t="shared" ref="I137:I200" si="3">IF(ISNUMBER(SEARCH("Xerox",G137)), "да", "нет")</f>
        <v>нет</v>
      </c>
      <c r="J137" s="21"/>
    </row>
    <row r="138" spans="2:10" x14ac:dyDescent="0.25">
      <c r="B138" s="52">
        <v>88730</v>
      </c>
      <c r="C138" s="53">
        <v>42127</v>
      </c>
      <c r="D138" s="54">
        <v>522</v>
      </c>
      <c r="E138" s="54">
        <v>15.236000000000018</v>
      </c>
      <c r="F138" s="55" t="s">
        <v>34</v>
      </c>
      <c r="G138" s="59" t="str">
        <f>VLOOKUP(D138,products[],4,0)</f>
        <v>Recycled Eldon Regeneration Jumbo File</v>
      </c>
      <c r="H138" s="60" t="str">
        <f>INDEX(Таблица3[],MATCH(формулы!F138,Таблица3[Region],0),2)</f>
        <v>William</v>
      </c>
      <c r="I138" s="61" t="str">
        <f t="shared" si="3"/>
        <v>нет</v>
      </c>
      <c r="J138" s="21"/>
    </row>
    <row r="139" spans="2:10" x14ac:dyDescent="0.25">
      <c r="B139" s="52">
        <v>87611</v>
      </c>
      <c r="C139" s="53">
        <v>42148</v>
      </c>
      <c r="D139" s="54">
        <v>522</v>
      </c>
      <c r="E139" s="54">
        <v>1.3360000000000003</v>
      </c>
      <c r="F139" s="55" t="s">
        <v>61</v>
      </c>
      <c r="G139" s="59" t="str">
        <f>VLOOKUP(D139,products[],4,0)</f>
        <v>Recycled Eldon Regeneration Jumbo File</v>
      </c>
      <c r="H139" s="60" t="str">
        <f>INDEX(Таблица3[],MATCH(формулы!F139,Таблица3[Region],0),2)</f>
        <v>Chris</v>
      </c>
      <c r="I139" s="61" t="str">
        <f t="shared" si="3"/>
        <v>нет</v>
      </c>
      <c r="J139" s="21"/>
    </row>
    <row r="140" spans="2:10" x14ac:dyDescent="0.25">
      <c r="B140" s="52">
        <v>89194</v>
      </c>
      <c r="C140" s="53">
        <v>42184</v>
      </c>
      <c r="D140" s="54">
        <v>546</v>
      </c>
      <c r="E140" s="54">
        <v>186.55799999999999</v>
      </c>
      <c r="F140" s="55" t="s">
        <v>136</v>
      </c>
      <c r="G140" s="59" t="str">
        <f>VLOOKUP(D140,products[],4,0)</f>
        <v>StarTAC 8000</v>
      </c>
      <c r="H140" s="60" t="str">
        <f>INDEX(Таблица3[],MATCH(формулы!F140,Таблица3[Region],0),2)</f>
        <v>Sam</v>
      </c>
      <c r="I140" s="61" t="str">
        <f t="shared" si="3"/>
        <v>нет</v>
      </c>
      <c r="J140" s="21"/>
    </row>
    <row r="141" spans="2:10" x14ac:dyDescent="0.25">
      <c r="B141" s="52">
        <v>90104</v>
      </c>
      <c r="C141" s="53">
        <v>42145</v>
      </c>
      <c r="D141" s="54">
        <v>547</v>
      </c>
      <c r="E141" s="54">
        <v>30.023999999999997</v>
      </c>
      <c r="F141" s="55" t="s">
        <v>136</v>
      </c>
      <c r="G141" s="59" t="str">
        <f>VLOOKUP(D141,products[],4,0)</f>
        <v>Avery Legal 4-Ring Binder</v>
      </c>
      <c r="H141" s="60" t="str">
        <f>INDEX(Таблица3[],MATCH(формулы!F141,Таблица3[Region],0),2)</f>
        <v>Sam</v>
      </c>
      <c r="I141" s="61" t="str">
        <f t="shared" si="3"/>
        <v>нет</v>
      </c>
      <c r="J141" s="21"/>
    </row>
    <row r="142" spans="2:10" x14ac:dyDescent="0.25">
      <c r="B142" s="52">
        <v>87485</v>
      </c>
      <c r="C142" s="53">
        <v>42142</v>
      </c>
      <c r="D142" s="54">
        <v>556</v>
      </c>
      <c r="E142" s="54">
        <v>481.03199999999998</v>
      </c>
      <c r="F142" s="55" t="s">
        <v>136</v>
      </c>
      <c r="G142" s="59" t="str">
        <f>VLOOKUP(D142,products[],4,0)</f>
        <v>Staples Surge Protector 6 outlet</v>
      </c>
      <c r="H142" s="60" t="str">
        <f>INDEX(Таблица3[],MATCH(формулы!F142,Таблица3[Region],0),2)</f>
        <v>Sam</v>
      </c>
      <c r="I142" s="61" t="str">
        <f t="shared" si="3"/>
        <v>нет</v>
      </c>
      <c r="J142" s="21"/>
    </row>
    <row r="143" spans="2:10" x14ac:dyDescent="0.25">
      <c r="B143" s="52">
        <v>54567</v>
      </c>
      <c r="C143" s="53">
        <v>42037</v>
      </c>
      <c r="D143" s="54">
        <v>594</v>
      </c>
      <c r="E143" s="54">
        <v>-61.59</v>
      </c>
      <c r="F143" s="55" t="s">
        <v>34</v>
      </c>
      <c r="G143" s="59" t="str">
        <f>VLOOKUP(D143,products[],4,0)</f>
        <v>Eldon® 200 Class™ Desk Accessories</v>
      </c>
      <c r="H143" s="60" t="str">
        <f>INDEX(Таблица3[],MATCH(формулы!F143,Таблица3[Region],0),2)</f>
        <v>William</v>
      </c>
      <c r="I143" s="61" t="str">
        <f t="shared" si="3"/>
        <v>нет</v>
      </c>
      <c r="J143" s="21"/>
    </row>
    <row r="144" spans="2:10" x14ac:dyDescent="0.25">
      <c r="B144" s="52">
        <v>88320</v>
      </c>
      <c r="C144" s="53">
        <v>42037</v>
      </c>
      <c r="D144" s="54">
        <v>594</v>
      </c>
      <c r="E144" s="54">
        <v>-32.026800000000001</v>
      </c>
      <c r="F144" s="55" t="s">
        <v>61</v>
      </c>
      <c r="G144" s="59" t="str">
        <f>VLOOKUP(D144,products[],4,0)</f>
        <v>Eldon® 200 Class™ Desk Accessories</v>
      </c>
      <c r="H144" s="60" t="str">
        <f>INDEX(Таблица3[],MATCH(формулы!F144,Таблица3[Region],0),2)</f>
        <v>Chris</v>
      </c>
      <c r="I144" s="61" t="str">
        <f t="shared" si="3"/>
        <v>нет</v>
      </c>
      <c r="J144" s="21"/>
    </row>
    <row r="145" spans="2:10" x14ac:dyDescent="0.25">
      <c r="B145" s="52">
        <v>59937</v>
      </c>
      <c r="C145" s="53">
        <v>42183</v>
      </c>
      <c r="D145" s="54">
        <v>609</v>
      </c>
      <c r="E145" s="54">
        <v>-32.28</v>
      </c>
      <c r="F145" s="55" t="s">
        <v>53</v>
      </c>
      <c r="G145" s="59" t="str">
        <f>VLOOKUP(D145,products[],4,0)</f>
        <v>Xerox 197</v>
      </c>
      <c r="H145" s="60" t="str">
        <f>INDEX(Таблица3[],MATCH(формулы!F145,Таблица3[Region],0),2)</f>
        <v>Erin</v>
      </c>
      <c r="I145" s="61" t="str">
        <f t="shared" si="3"/>
        <v>да</v>
      </c>
      <c r="J145" s="21"/>
    </row>
    <row r="146" spans="2:10" x14ac:dyDescent="0.25">
      <c r="B146" s="52">
        <v>88444</v>
      </c>
      <c r="C146" s="53">
        <v>42183</v>
      </c>
      <c r="D146" s="54">
        <v>609</v>
      </c>
      <c r="E146" s="54">
        <v>-16.14</v>
      </c>
      <c r="F146" s="55" t="s">
        <v>53</v>
      </c>
      <c r="G146" s="59" t="str">
        <f>VLOOKUP(D146,products[],4,0)</f>
        <v>Xerox 197</v>
      </c>
      <c r="H146" s="60" t="str">
        <f>INDEX(Таблица3[],MATCH(формулы!F146,Таблица3[Region],0),2)</f>
        <v>Erin</v>
      </c>
      <c r="I146" s="61" t="str">
        <f t="shared" si="3"/>
        <v>да</v>
      </c>
      <c r="J146" s="21"/>
    </row>
    <row r="147" spans="2:10" x14ac:dyDescent="0.25">
      <c r="B147" s="52">
        <v>89572</v>
      </c>
      <c r="C147" s="53">
        <v>42041</v>
      </c>
      <c r="D147" s="54">
        <v>657</v>
      </c>
      <c r="E147" s="54">
        <v>711.24479999999994</v>
      </c>
      <c r="F147" s="55" t="s">
        <v>136</v>
      </c>
      <c r="G147" s="59" t="str">
        <f>VLOOKUP(D147,products[],4,0)</f>
        <v>Kensington 6 Outlet Guardian Standard Surge Protector</v>
      </c>
      <c r="H147" s="60" t="str">
        <f>INDEX(Таблица3[],MATCH(формулы!F147,Таблица3[Region],0),2)</f>
        <v>Sam</v>
      </c>
      <c r="I147" s="61" t="str">
        <f t="shared" si="3"/>
        <v>нет</v>
      </c>
      <c r="J147" s="21"/>
    </row>
    <row r="148" spans="2:10" x14ac:dyDescent="0.25">
      <c r="B148" s="52">
        <v>89019</v>
      </c>
      <c r="C148" s="53">
        <v>42156</v>
      </c>
      <c r="D148" s="54">
        <v>658</v>
      </c>
      <c r="E148" s="54">
        <v>-57.56</v>
      </c>
      <c r="F148" s="55" t="s">
        <v>53</v>
      </c>
      <c r="G148" s="59" t="str">
        <f>VLOOKUP(D148,products[],4,0)</f>
        <v>Eldon Jumbo ProFile™ Portable File Boxes Graphite/Black</v>
      </c>
      <c r="H148" s="60" t="str">
        <f>INDEX(Таблица3[],MATCH(формулы!F148,Таблица3[Region],0),2)</f>
        <v>Erin</v>
      </c>
      <c r="I148" s="61" t="str">
        <f t="shared" si="3"/>
        <v>нет</v>
      </c>
      <c r="J148" s="21"/>
    </row>
    <row r="149" spans="2:10" x14ac:dyDescent="0.25">
      <c r="B149" s="52">
        <v>89176</v>
      </c>
      <c r="C149" s="53">
        <v>42181</v>
      </c>
      <c r="D149" s="54">
        <v>708</v>
      </c>
      <c r="E149" s="54">
        <v>126.22500000000001</v>
      </c>
      <c r="F149" s="55" t="s">
        <v>53</v>
      </c>
      <c r="G149" s="59" t="str">
        <f>VLOOKUP(D149,products[],4,0)</f>
        <v>Gyration Ultra Cordless Optical Suite</v>
      </c>
      <c r="H149" s="60" t="str">
        <f>INDEX(Таблица3[],MATCH(формулы!F149,Таблица3[Region],0),2)</f>
        <v>Erin</v>
      </c>
      <c r="I149" s="61" t="str">
        <f t="shared" si="3"/>
        <v>нет</v>
      </c>
      <c r="J149" s="21"/>
    </row>
    <row r="150" spans="2:10" x14ac:dyDescent="0.25">
      <c r="B150" s="52">
        <v>89572</v>
      </c>
      <c r="C150" s="53">
        <v>42041</v>
      </c>
      <c r="D150" s="54">
        <v>722</v>
      </c>
      <c r="E150" s="54">
        <v>-156.77199999999999</v>
      </c>
      <c r="F150" s="55" t="s">
        <v>136</v>
      </c>
      <c r="G150" s="59" t="str">
        <f>VLOOKUP(D150,products[],4,0)</f>
        <v>V70</v>
      </c>
      <c r="H150" s="60" t="str">
        <f>INDEX(Таблица3[],MATCH(формулы!F150,Таблица3[Region],0),2)</f>
        <v>Sam</v>
      </c>
      <c r="I150" s="61" t="str">
        <f t="shared" si="3"/>
        <v>нет</v>
      </c>
      <c r="J150" s="21"/>
    </row>
    <row r="151" spans="2:10" x14ac:dyDescent="0.25">
      <c r="B151" s="52">
        <v>87917</v>
      </c>
      <c r="C151" s="53">
        <v>42166</v>
      </c>
      <c r="D151" s="54">
        <v>737</v>
      </c>
      <c r="E151" s="54">
        <v>40.283999999999999</v>
      </c>
      <c r="F151" s="55" t="s">
        <v>136</v>
      </c>
      <c r="G151" s="59" t="str">
        <f>VLOOKUP(D151,products[],4,0)</f>
        <v>T65</v>
      </c>
      <c r="H151" s="60" t="str">
        <f>INDEX(Таблица3[],MATCH(формулы!F151,Таблица3[Region],0),2)</f>
        <v>Sam</v>
      </c>
      <c r="I151" s="61" t="str">
        <f t="shared" si="3"/>
        <v>нет</v>
      </c>
      <c r="J151" s="21"/>
    </row>
    <row r="152" spans="2:10" x14ac:dyDescent="0.25">
      <c r="B152" s="52">
        <v>89018</v>
      </c>
      <c r="C152" s="53">
        <v>42116</v>
      </c>
      <c r="D152" s="54">
        <v>752</v>
      </c>
      <c r="E152" s="54">
        <v>566.6072999999999</v>
      </c>
      <c r="F152" s="55" t="s">
        <v>53</v>
      </c>
      <c r="G152" s="59" t="str">
        <f>VLOOKUP(D152,products[],4,0)</f>
        <v>Logitech Cordless Elite Duo</v>
      </c>
      <c r="H152" s="60" t="str">
        <f>INDEX(Таблица3[],MATCH(формулы!F152,Таблица3[Region],0),2)</f>
        <v>Erin</v>
      </c>
      <c r="I152" s="61" t="str">
        <f t="shared" si="3"/>
        <v>нет</v>
      </c>
      <c r="J152" s="21"/>
    </row>
    <row r="153" spans="2:10" x14ac:dyDescent="0.25">
      <c r="B153" s="52">
        <v>85915</v>
      </c>
      <c r="C153" s="53">
        <v>42011</v>
      </c>
      <c r="D153" s="54">
        <v>789</v>
      </c>
      <c r="E153" s="54">
        <v>-139.18256</v>
      </c>
      <c r="F153" s="55" t="s">
        <v>61</v>
      </c>
      <c r="G153" s="59" t="str">
        <f>VLOOKUP(D153,products[],4,0)</f>
        <v>i1000</v>
      </c>
      <c r="H153" s="60" t="str">
        <f>INDEX(Таблица3[],MATCH(формулы!F153,Таблица3[Region],0),2)</f>
        <v>Chris</v>
      </c>
      <c r="I153" s="61" t="str">
        <f t="shared" si="3"/>
        <v>нет</v>
      </c>
      <c r="J153" s="21"/>
    </row>
    <row r="154" spans="2:10" x14ac:dyDescent="0.25">
      <c r="B154" s="52">
        <v>89897</v>
      </c>
      <c r="C154" s="53">
        <v>42149</v>
      </c>
      <c r="D154" s="54">
        <v>824</v>
      </c>
      <c r="E154" s="54">
        <v>352.87979999999999</v>
      </c>
      <c r="F154" s="55" t="s">
        <v>34</v>
      </c>
      <c r="G154" s="59" t="str">
        <f>VLOOKUP(D154,products[],4,0)</f>
        <v>Surelock™ Post Binders</v>
      </c>
      <c r="H154" s="60" t="str">
        <f>INDEX(Таблица3[],MATCH(формулы!F154,Таблица3[Region],0),2)</f>
        <v>William</v>
      </c>
      <c r="I154" s="61" t="str">
        <f t="shared" si="3"/>
        <v>нет</v>
      </c>
      <c r="J154" s="21"/>
    </row>
    <row r="155" spans="2:10" x14ac:dyDescent="0.25">
      <c r="B155" s="52">
        <v>90462</v>
      </c>
      <c r="C155" s="53">
        <v>42030</v>
      </c>
      <c r="D155" s="54">
        <v>899</v>
      </c>
      <c r="E155" s="54">
        <v>-114.2</v>
      </c>
      <c r="F155" s="55" t="s">
        <v>53</v>
      </c>
      <c r="G155" s="59" t="str">
        <f>VLOOKUP(D155,products[],4,0)</f>
        <v>Rogers® Profile Extra Capacity Storage Tub</v>
      </c>
      <c r="H155" s="60" t="str">
        <f>INDEX(Таблица3[],MATCH(формулы!F155,Таблица3[Region],0),2)</f>
        <v>Erin</v>
      </c>
      <c r="I155" s="61" t="str">
        <f t="shared" si="3"/>
        <v>нет</v>
      </c>
      <c r="J155" s="21"/>
    </row>
    <row r="156" spans="2:10" x14ac:dyDescent="0.25">
      <c r="B156" s="52">
        <v>87536</v>
      </c>
      <c r="C156" s="53">
        <v>42074</v>
      </c>
      <c r="D156" s="54">
        <v>911</v>
      </c>
      <c r="E156" s="54">
        <v>-116.76</v>
      </c>
      <c r="F156" s="55" t="s">
        <v>61</v>
      </c>
      <c r="G156" s="59" t="str">
        <f>VLOOKUP(D156,products[],4,0)</f>
        <v>Crate-A-Files™</v>
      </c>
      <c r="H156" s="60" t="str">
        <f>INDEX(Таблица3[],MATCH(формулы!F156,Таблица3[Region],0),2)</f>
        <v>Chris</v>
      </c>
      <c r="I156" s="61" t="str">
        <f t="shared" si="3"/>
        <v>нет</v>
      </c>
      <c r="J156" s="21"/>
    </row>
    <row r="157" spans="2:10" x14ac:dyDescent="0.25">
      <c r="B157" s="52">
        <v>88942</v>
      </c>
      <c r="C157" s="53">
        <v>42160</v>
      </c>
      <c r="D157" s="54">
        <v>9</v>
      </c>
      <c r="E157" s="54">
        <v>144.2928</v>
      </c>
      <c r="F157" s="55" t="s">
        <v>34</v>
      </c>
      <c r="G157" s="59" t="str">
        <f>VLOOKUP(D157,products[],4,0)</f>
        <v>Tyvek ® Top-Opening Peel &amp; Seel ® Envelopes, Gray</v>
      </c>
      <c r="H157" s="60" t="str">
        <f>INDEX(Таблица3[],MATCH(формулы!F157,Таблица3[Region],0),2)</f>
        <v>William</v>
      </c>
      <c r="I157" s="61" t="str">
        <f t="shared" si="3"/>
        <v>нет</v>
      </c>
      <c r="J157" s="21"/>
    </row>
    <row r="158" spans="2:10" x14ac:dyDescent="0.25">
      <c r="B158" s="52">
        <v>36069</v>
      </c>
      <c r="C158" s="53">
        <v>42160</v>
      </c>
      <c r="D158" s="54">
        <v>9</v>
      </c>
      <c r="E158" s="54">
        <v>72.1858</v>
      </c>
      <c r="F158" s="55" t="s">
        <v>136</v>
      </c>
      <c r="G158" s="59" t="str">
        <f>VLOOKUP(D158,products[],4,0)</f>
        <v>Tyvek ® Top-Opening Peel &amp; Seel ® Envelopes, Gray</v>
      </c>
      <c r="H158" s="60" t="str">
        <f>INDEX(Таблица3[],MATCH(формулы!F158,Таблица3[Region],0),2)</f>
        <v>Sam</v>
      </c>
      <c r="I158" s="61" t="str">
        <f t="shared" si="3"/>
        <v>нет</v>
      </c>
      <c r="J158" s="21"/>
    </row>
    <row r="159" spans="2:10" x14ac:dyDescent="0.25">
      <c r="B159" s="52">
        <v>91277</v>
      </c>
      <c r="C159" s="53">
        <v>42111</v>
      </c>
      <c r="D159" s="54">
        <v>22</v>
      </c>
      <c r="E159" s="54">
        <v>-78.916679999999999</v>
      </c>
      <c r="F159" s="55" t="s">
        <v>34</v>
      </c>
      <c r="G159" s="59" t="str">
        <f>VLOOKUP(D159,products[],4,0)</f>
        <v>Storex DuraTech Recycled Plastic Frosted Binders</v>
      </c>
      <c r="H159" s="60" t="str">
        <f>INDEX(Таблица3[],MATCH(формулы!F159,Таблица3[Region],0),2)</f>
        <v>William</v>
      </c>
      <c r="I159" s="61" t="str">
        <f t="shared" si="3"/>
        <v>нет</v>
      </c>
      <c r="J159" s="21"/>
    </row>
    <row r="160" spans="2:10" x14ac:dyDescent="0.25">
      <c r="B160" s="52">
        <v>87032</v>
      </c>
      <c r="C160" s="53">
        <v>42053</v>
      </c>
      <c r="D160" s="54">
        <v>33</v>
      </c>
      <c r="E160" s="54">
        <v>1656.6554999999998</v>
      </c>
      <c r="F160" s="55" t="s">
        <v>61</v>
      </c>
      <c r="G160" s="59" t="str">
        <f>VLOOKUP(D160,products[],4,0)</f>
        <v>5165</v>
      </c>
      <c r="H160" s="60" t="str">
        <f>INDEX(Таблица3[],MATCH(формулы!F160,Таблица3[Region],0),2)</f>
        <v>Chris</v>
      </c>
      <c r="I160" s="61" t="str">
        <f t="shared" si="3"/>
        <v>нет</v>
      </c>
      <c r="J160" s="21"/>
    </row>
    <row r="161" spans="2:10" x14ac:dyDescent="0.25">
      <c r="B161" s="52">
        <v>44231</v>
      </c>
      <c r="C161" s="53">
        <v>42127</v>
      </c>
      <c r="D161" s="54">
        <v>50</v>
      </c>
      <c r="E161" s="54">
        <v>-87.96</v>
      </c>
      <c r="F161" s="55" t="s">
        <v>61</v>
      </c>
      <c r="G161" s="59" t="str">
        <f>VLOOKUP(D161,products[],4,0)</f>
        <v>Belkin 107-key enhanced keyboard, USB/PS/2 interface</v>
      </c>
      <c r="H161" s="60" t="str">
        <f>INDEX(Таблица3[],MATCH(формулы!F161,Таблица3[Region],0),2)</f>
        <v>Chris</v>
      </c>
      <c r="I161" s="61" t="str">
        <f t="shared" si="3"/>
        <v>нет</v>
      </c>
      <c r="J161" s="21"/>
    </row>
    <row r="162" spans="2:10" x14ac:dyDescent="0.25">
      <c r="B162" s="52">
        <v>87306</v>
      </c>
      <c r="C162" s="53">
        <v>42127</v>
      </c>
      <c r="D162" s="54">
        <v>51</v>
      </c>
      <c r="E162" s="54">
        <v>685.6146</v>
      </c>
      <c r="F162" s="55" t="s">
        <v>61</v>
      </c>
      <c r="G162" s="59" t="str">
        <f>VLOOKUP(D162,products[],4,0)</f>
        <v>5185</v>
      </c>
      <c r="H162" s="60" t="str">
        <f>INDEX(Таблица3[],MATCH(формулы!F162,Таблица3[Region],0),2)</f>
        <v>Chris</v>
      </c>
      <c r="I162" s="61" t="str">
        <f t="shared" si="3"/>
        <v>нет</v>
      </c>
      <c r="J162" s="21"/>
    </row>
    <row r="163" spans="2:10" x14ac:dyDescent="0.25">
      <c r="B163" s="52">
        <v>89521</v>
      </c>
      <c r="C163" s="53">
        <v>42026</v>
      </c>
      <c r="D163" s="54">
        <v>70</v>
      </c>
      <c r="E163" s="54">
        <v>-20.258000000000003</v>
      </c>
      <c r="F163" s="55" t="s">
        <v>136</v>
      </c>
      <c r="G163" s="59" t="str">
        <f>VLOOKUP(D163,products[],4,0)</f>
        <v>PC Concepts 116 Key Quantum 3000 Keyboard</v>
      </c>
      <c r="H163" s="60" t="str">
        <f>INDEX(Таблица3[],MATCH(формулы!F163,Таблица3[Region],0),2)</f>
        <v>Sam</v>
      </c>
      <c r="I163" s="61" t="str">
        <f t="shared" si="3"/>
        <v>нет</v>
      </c>
      <c r="J163" s="21"/>
    </row>
    <row r="164" spans="2:10" x14ac:dyDescent="0.25">
      <c r="B164" s="52">
        <v>43079</v>
      </c>
      <c r="C164" s="53">
        <v>42025</v>
      </c>
      <c r="D164" s="54">
        <v>89</v>
      </c>
      <c r="E164" s="54">
        <v>-20.79</v>
      </c>
      <c r="F164" s="55" t="s">
        <v>61</v>
      </c>
      <c r="G164" s="59" t="str">
        <f>VLOOKUP(D164,products[],4,0)</f>
        <v>Fellowes 17-key keypad for PS/2 interface</v>
      </c>
      <c r="H164" s="60" t="str">
        <f>INDEX(Таблица3[],MATCH(формулы!F164,Таблица3[Region],0),2)</f>
        <v>Chris</v>
      </c>
      <c r="I164" s="61" t="str">
        <f t="shared" si="3"/>
        <v>нет</v>
      </c>
      <c r="J164" s="21"/>
    </row>
    <row r="165" spans="2:10" x14ac:dyDescent="0.25">
      <c r="B165" s="52">
        <v>86145</v>
      </c>
      <c r="C165" s="53">
        <v>42025</v>
      </c>
      <c r="D165" s="54">
        <v>89</v>
      </c>
      <c r="E165" s="54">
        <v>-20.79</v>
      </c>
      <c r="F165" s="55" t="s">
        <v>61</v>
      </c>
      <c r="G165" s="59" t="str">
        <f>VLOOKUP(D165,products[],4,0)</f>
        <v>Fellowes 17-key keypad for PS/2 interface</v>
      </c>
      <c r="H165" s="60" t="str">
        <f>INDEX(Таблица3[],MATCH(формулы!F165,Таблица3[Region],0),2)</f>
        <v>Chris</v>
      </c>
      <c r="I165" s="61" t="str">
        <f t="shared" si="3"/>
        <v>нет</v>
      </c>
      <c r="J165" s="21"/>
    </row>
    <row r="166" spans="2:10" x14ac:dyDescent="0.25">
      <c r="B166" s="52">
        <v>86847</v>
      </c>
      <c r="C166" s="53">
        <v>42082</v>
      </c>
      <c r="D166" s="54">
        <v>89</v>
      </c>
      <c r="E166" s="54">
        <v>72.78</v>
      </c>
      <c r="F166" s="55" t="s">
        <v>53</v>
      </c>
      <c r="G166" s="59" t="str">
        <f>VLOOKUP(D166,products[],4,0)</f>
        <v>Fellowes 17-key keypad for PS/2 interface</v>
      </c>
      <c r="H166" s="60" t="str">
        <f>INDEX(Таблица3[],MATCH(формулы!F166,Таблица3[Region],0),2)</f>
        <v>Erin</v>
      </c>
      <c r="I166" s="61" t="str">
        <f t="shared" si="3"/>
        <v>нет</v>
      </c>
      <c r="J166" s="21"/>
    </row>
    <row r="167" spans="2:10" x14ac:dyDescent="0.25">
      <c r="B167" s="52">
        <v>85966</v>
      </c>
      <c r="C167" s="53">
        <v>42157</v>
      </c>
      <c r="D167" s="54">
        <v>99</v>
      </c>
      <c r="E167" s="54">
        <v>44.677499999999995</v>
      </c>
      <c r="F167" s="55" t="s">
        <v>53</v>
      </c>
      <c r="G167" s="59" t="str">
        <f>VLOOKUP(D167,products[],4,0)</f>
        <v>Seth Thomas 8 1/2" Cubicle Clock</v>
      </c>
      <c r="H167" s="60" t="str">
        <f>INDEX(Таблица3[],MATCH(формулы!F167,Таблица3[Region],0),2)</f>
        <v>Erin</v>
      </c>
      <c r="I167" s="61" t="str">
        <f t="shared" si="3"/>
        <v>нет</v>
      </c>
      <c r="J167" s="21"/>
    </row>
    <row r="168" spans="2:10" x14ac:dyDescent="0.25">
      <c r="B168" s="52">
        <v>87474</v>
      </c>
      <c r="C168" s="53">
        <v>42184</v>
      </c>
      <c r="D168" s="54">
        <v>125</v>
      </c>
      <c r="E168" s="54">
        <v>-1.904000000000019</v>
      </c>
      <c r="F168" s="55" t="s">
        <v>53</v>
      </c>
      <c r="G168" s="59" t="str">
        <f>VLOOKUP(D168,products[],4,0)</f>
        <v>Keytronic 105-Key Spanish Keyboard</v>
      </c>
      <c r="H168" s="60" t="str">
        <f>INDEX(Таблица3[],MATCH(формулы!F168,Таблица3[Region],0),2)</f>
        <v>Erin</v>
      </c>
      <c r="I168" s="61" t="str">
        <f t="shared" si="3"/>
        <v>нет</v>
      </c>
      <c r="J168" s="21"/>
    </row>
    <row r="169" spans="2:10" x14ac:dyDescent="0.25">
      <c r="B169" s="52">
        <v>88941</v>
      </c>
      <c r="C169" s="53">
        <v>42101</v>
      </c>
      <c r="D169" s="54">
        <v>128</v>
      </c>
      <c r="E169" s="54">
        <v>-22.48</v>
      </c>
      <c r="F169" s="55" t="s">
        <v>34</v>
      </c>
      <c r="G169" s="59" t="str">
        <f>VLOOKUP(D169,products[],4,0)</f>
        <v>Staples Brown Kraft Recycled Clasp Envelopes</v>
      </c>
      <c r="H169" s="60" t="str">
        <f>INDEX(Таблица3[],MATCH(формулы!F169,Таблица3[Region],0),2)</f>
        <v>William</v>
      </c>
      <c r="I169" s="61" t="str">
        <f t="shared" si="3"/>
        <v>нет</v>
      </c>
      <c r="J169" s="21"/>
    </row>
    <row r="170" spans="2:10" x14ac:dyDescent="0.25">
      <c r="B170" s="52">
        <v>5509</v>
      </c>
      <c r="C170" s="53">
        <v>42101</v>
      </c>
      <c r="D170" s="54">
        <v>128</v>
      </c>
      <c r="E170" s="54">
        <v>-29.898400000000002</v>
      </c>
      <c r="F170" s="55" t="s">
        <v>136</v>
      </c>
      <c r="G170" s="59" t="str">
        <f>VLOOKUP(D170,products[],4,0)</f>
        <v>Staples Brown Kraft Recycled Clasp Envelopes</v>
      </c>
      <c r="H170" s="60" t="str">
        <f>INDEX(Таблица3[],MATCH(формулы!F170,Таблица3[Region],0),2)</f>
        <v>Sam</v>
      </c>
      <c r="I170" s="61" t="str">
        <f t="shared" si="3"/>
        <v>нет</v>
      </c>
      <c r="J170" s="21"/>
    </row>
    <row r="171" spans="2:10" x14ac:dyDescent="0.25">
      <c r="B171" s="52">
        <v>88941</v>
      </c>
      <c r="C171" s="53">
        <v>42101</v>
      </c>
      <c r="D171" s="54">
        <v>129</v>
      </c>
      <c r="E171" s="54">
        <v>78.98</v>
      </c>
      <c r="F171" s="55" t="s">
        <v>34</v>
      </c>
      <c r="G171" s="59" t="str">
        <f>VLOOKUP(D171,products[],4,0)</f>
        <v>Eldon Executive Woodline II Cherry Finish Desk Accessories</v>
      </c>
      <c r="H171" s="60" t="str">
        <f>INDEX(Таблица3[],MATCH(формулы!F171,Таблица3[Region],0),2)</f>
        <v>William</v>
      </c>
      <c r="I171" s="61" t="str">
        <f t="shared" si="3"/>
        <v>нет</v>
      </c>
      <c r="J171" s="21"/>
    </row>
    <row r="172" spans="2:10" x14ac:dyDescent="0.25">
      <c r="B172" s="52">
        <v>5509</v>
      </c>
      <c r="C172" s="53">
        <v>42101</v>
      </c>
      <c r="D172" s="54">
        <v>129</v>
      </c>
      <c r="E172" s="54">
        <v>52.916600000000003</v>
      </c>
      <c r="F172" s="55" t="s">
        <v>136</v>
      </c>
      <c r="G172" s="59" t="str">
        <f>VLOOKUP(D172,products[],4,0)</f>
        <v>Eldon Executive Woodline II Cherry Finish Desk Accessories</v>
      </c>
      <c r="H172" s="60" t="str">
        <f>INDEX(Таблица3[],MATCH(формулы!F172,Таблица3[Region],0),2)</f>
        <v>Sam</v>
      </c>
      <c r="I172" s="61" t="str">
        <f t="shared" si="3"/>
        <v>нет</v>
      </c>
      <c r="J172" s="21"/>
    </row>
    <row r="173" spans="2:10" x14ac:dyDescent="0.25">
      <c r="B173" s="52">
        <v>86814</v>
      </c>
      <c r="C173" s="53">
        <v>42093</v>
      </c>
      <c r="D173" s="54">
        <v>168</v>
      </c>
      <c r="E173" s="54">
        <v>-52.248000000000005</v>
      </c>
      <c r="F173" s="55" t="s">
        <v>136</v>
      </c>
      <c r="G173" s="59" t="str">
        <f>VLOOKUP(D173,products[],4,0)</f>
        <v>8860</v>
      </c>
      <c r="H173" s="60" t="str">
        <f>INDEX(Таблица3[],MATCH(формулы!F173,Таблица3[Region],0),2)</f>
        <v>Sam</v>
      </c>
      <c r="I173" s="61" t="str">
        <f t="shared" si="3"/>
        <v>нет</v>
      </c>
      <c r="J173" s="21"/>
    </row>
    <row r="174" spans="2:10" x14ac:dyDescent="0.25">
      <c r="B174" s="52">
        <v>86013</v>
      </c>
      <c r="C174" s="53">
        <v>42009</v>
      </c>
      <c r="D174" s="54">
        <v>169</v>
      </c>
      <c r="E174" s="54">
        <v>-15.456</v>
      </c>
      <c r="F174" s="55" t="s">
        <v>34</v>
      </c>
      <c r="G174" s="59" t="str">
        <f>VLOOKUP(D174,products[],4,0)</f>
        <v>GBC Instant Index™ System for Binding Systems</v>
      </c>
      <c r="H174" s="60" t="str">
        <f>INDEX(Таблица3[],MATCH(формулы!F174,Таблица3[Region],0),2)</f>
        <v>William</v>
      </c>
      <c r="I174" s="61" t="str">
        <f t="shared" si="3"/>
        <v>нет</v>
      </c>
      <c r="J174" s="21"/>
    </row>
    <row r="175" spans="2:10" x14ac:dyDescent="0.25">
      <c r="B175" s="52">
        <v>88838</v>
      </c>
      <c r="C175" s="53">
        <v>42114</v>
      </c>
      <c r="D175" s="54">
        <v>177</v>
      </c>
      <c r="E175" s="54">
        <v>43.691699999999997</v>
      </c>
      <c r="F175" s="55" t="s">
        <v>136</v>
      </c>
      <c r="G175" s="59" t="str">
        <f>VLOOKUP(D175,products[],4,0)</f>
        <v>Howard Miller 16" Diameter Gallery Wall Clock</v>
      </c>
      <c r="H175" s="60" t="str">
        <f>INDEX(Таблица3[],MATCH(формулы!F175,Таблица3[Region],0),2)</f>
        <v>Sam</v>
      </c>
      <c r="I175" s="61" t="str">
        <f t="shared" si="3"/>
        <v>нет</v>
      </c>
      <c r="J175" s="21"/>
    </row>
    <row r="176" spans="2:10" x14ac:dyDescent="0.25">
      <c r="B176" s="52">
        <v>86012</v>
      </c>
      <c r="C176" s="53">
        <v>42151</v>
      </c>
      <c r="D176" s="54">
        <v>189</v>
      </c>
      <c r="E176" s="54">
        <v>299.6739</v>
      </c>
      <c r="F176" s="55" t="s">
        <v>34</v>
      </c>
      <c r="G176" s="59" t="str">
        <f>VLOOKUP(D176,products[],4,0)</f>
        <v>Vinyl Sectional Post Binders</v>
      </c>
      <c r="H176" s="60" t="str">
        <f>INDEX(Таблица3[],MATCH(формулы!F176,Таблица3[Region],0),2)</f>
        <v>William</v>
      </c>
      <c r="I176" s="61" t="str">
        <f t="shared" si="3"/>
        <v>нет</v>
      </c>
      <c r="J176" s="21"/>
    </row>
    <row r="177" spans="2:10" x14ac:dyDescent="0.25">
      <c r="B177" s="52">
        <v>86014</v>
      </c>
      <c r="C177" s="53">
        <v>42147</v>
      </c>
      <c r="D177" s="54">
        <v>191</v>
      </c>
      <c r="E177" s="54">
        <v>7.9000000000000057</v>
      </c>
      <c r="F177" s="55" t="s">
        <v>53</v>
      </c>
      <c r="G177" s="59" t="str">
        <f>VLOOKUP(D177,products[],4,0)</f>
        <v>Tenex Personal Self-Stacking Standard File Box, Black/Gray</v>
      </c>
      <c r="H177" s="60" t="str">
        <f>INDEX(Таблица3[],MATCH(формулы!F177,Таблица3[Region],0),2)</f>
        <v>Erin</v>
      </c>
      <c r="I177" s="61" t="str">
        <f t="shared" si="3"/>
        <v>нет</v>
      </c>
      <c r="J177" s="21"/>
    </row>
    <row r="178" spans="2:10" x14ac:dyDescent="0.25">
      <c r="B178" s="52">
        <v>89258</v>
      </c>
      <c r="C178" s="53">
        <v>42145</v>
      </c>
      <c r="D178" s="54">
        <v>198</v>
      </c>
      <c r="E178" s="54">
        <v>3.3840000000000039</v>
      </c>
      <c r="F178" s="55" t="s">
        <v>61</v>
      </c>
      <c r="G178" s="59" t="str">
        <f>VLOOKUP(D178,products[],4,0)</f>
        <v>Staples 6 Outlet Surge</v>
      </c>
      <c r="H178" s="60" t="str">
        <f>INDEX(Таблица3[],MATCH(формулы!F178,Таблица3[Region],0),2)</f>
        <v>Chris</v>
      </c>
      <c r="I178" s="61" t="str">
        <f t="shared" si="3"/>
        <v>нет</v>
      </c>
      <c r="J178" s="21"/>
    </row>
    <row r="179" spans="2:10" x14ac:dyDescent="0.25">
      <c r="B179" s="52">
        <v>86123</v>
      </c>
      <c r="C179" s="53">
        <v>42118</v>
      </c>
      <c r="D179" s="54">
        <v>205</v>
      </c>
      <c r="E179" s="54">
        <v>-53.25</v>
      </c>
      <c r="F179" s="55" t="s">
        <v>53</v>
      </c>
      <c r="G179" s="59" t="str">
        <f>VLOOKUP(D179,products[],4,0)</f>
        <v>Southworth 25% Cotton Linen-Finish Paper &amp; Envelopes</v>
      </c>
      <c r="H179" s="60" t="str">
        <f>INDEX(Таблица3[],MATCH(формулы!F179,Таблица3[Region],0),2)</f>
        <v>Erin</v>
      </c>
      <c r="I179" s="61" t="str">
        <f t="shared" si="3"/>
        <v>нет</v>
      </c>
      <c r="J179" s="21"/>
    </row>
    <row r="180" spans="2:10" x14ac:dyDescent="0.25">
      <c r="B180" s="52">
        <v>87569</v>
      </c>
      <c r="C180" s="53">
        <v>42168</v>
      </c>
      <c r="D180" s="54">
        <v>207</v>
      </c>
      <c r="E180" s="54">
        <v>33.659999999999997</v>
      </c>
      <c r="F180" s="55" t="s">
        <v>136</v>
      </c>
      <c r="G180" s="59" t="str">
        <f>VLOOKUP(D180,products[],4,0)</f>
        <v>Advantus Rolling Storage Box</v>
      </c>
      <c r="H180" s="60" t="str">
        <f>INDEX(Таблица3[],MATCH(формулы!F180,Таблица3[Region],0),2)</f>
        <v>Sam</v>
      </c>
      <c r="I180" s="61" t="str">
        <f t="shared" si="3"/>
        <v>нет</v>
      </c>
      <c r="J180" s="21"/>
    </row>
    <row r="181" spans="2:10" x14ac:dyDescent="0.25">
      <c r="B181" s="52">
        <v>87033</v>
      </c>
      <c r="C181" s="53">
        <v>42160</v>
      </c>
      <c r="D181" s="54">
        <v>207</v>
      </c>
      <c r="E181" s="54">
        <v>36.494999999999997</v>
      </c>
      <c r="F181" s="55" t="s">
        <v>53</v>
      </c>
      <c r="G181" s="59" t="str">
        <f>VLOOKUP(D181,products[],4,0)</f>
        <v>Advantus Rolling Storage Box</v>
      </c>
      <c r="H181" s="60" t="str">
        <f>INDEX(Таблица3[],MATCH(формулы!F181,Таблица3[Region],0),2)</f>
        <v>Erin</v>
      </c>
      <c r="I181" s="61" t="str">
        <f t="shared" si="3"/>
        <v>нет</v>
      </c>
      <c r="J181" s="21"/>
    </row>
    <row r="182" spans="2:10" x14ac:dyDescent="0.25">
      <c r="B182" s="52">
        <v>91466</v>
      </c>
      <c r="C182" s="53">
        <v>42132</v>
      </c>
      <c r="D182" s="54">
        <v>236</v>
      </c>
      <c r="E182" s="54">
        <v>18.218000000000018</v>
      </c>
      <c r="F182" s="55" t="s">
        <v>61</v>
      </c>
      <c r="G182" s="59" t="str">
        <f>VLOOKUP(D182,products[],4,0)</f>
        <v>Tripp Lite Isotel 8 Ultra 8 Outlet Metal Surge</v>
      </c>
      <c r="H182" s="60" t="str">
        <f>INDEX(Таблица3[],MATCH(формулы!F182,Таблица3[Region],0),2)</f>
        <v>Chris</v>
      </c>
      <c r="I182" s="61" t="str">
        <f t="shared" si="3"/>
        <v>нет</v>
      </c>
      <c r="J182" s="21"/>
    </row>
    <row r="183" spans="2:10" x14ac:dyDescent="0.25">
      <c r="B183" s="52">
        <v>91482</v>
      </c>
      <c r="C183" s="53">
        <v>42149</v>
      </c>
      <c r="D183" s="54">
        <v>241</v>
      </c>
      <c r="E183" s="54">
        <v>2.8060000000000027</v>
      </c>
      <c r="F183" s="55" t="s">
        <v>61</v>
      </c>
      <c r="G183" s="59" t="str">
        <f>VLOOKUP(D183,products[],4,0)</f>
        <v>Peel &amp; Seel® Recycled Catalog Envelopes, Brown</v>
      </c>
      <c r="H183" s="60" t="str">
        <f>INDEX(Таблица3[],MATCH(формулы!F183,Таблица3[Region],0),2)</f>
        <v>Chris</v>
      </c>
      <c r="I183" s="61" t="str">
        <f t="shared" si="3"/>
        <v>нет</v>
      </c>
      <c r="J183" s="21"/>
    </row>
    <row r="184" spans="2:10" x14ac:dyDescent="0.25">
      <c r="B184" s="52">
        <v>87020</v>
      </c>
      <c r="C184" s="53">
        <v>42038</v>
      </c>
      <c r="D184" s="54">
        <v>253</v>
      </c>
      <c r="E184" s="54">
        <v>-120.934</v>
      </c>
      <c r="F184" s="55" t="s">
        <v>34</v>
      </c>
      <c r="G184" s="59" t="str">
        <f>VLOOKUP(D184,products[],4,0)</f>
        <v>Accessory27</v>
      </c>
      <c r="H184" s="60" t="str">
        <f>INDEX(Таблица3[],MATCH(формулы!F184,Таблица3[Region],0),2)</f>
        <v>William</v>
      </c>
      <c r="I184" s="61" t="str">
        <f t="shared" si="3"/>
        <v>нет</v>
      </c>
      <c r="J184" s="21"/>
    </row>
    <row r="185" spans="2:10" x14ac:dyDescent="0.25">
      <c r="B185" s="52">
        <v>85833</v>
      </c>
      <c r="C185" s="53">
        <v>42089</v>
      </c>
      <c r="D185" s="54">
        <v>255</v>
      </c>
      <c r="E185" s="54">
        <v>-133.54599999999999</v>
      </c>
      <c r="F185" s="55" t="s">
        <v>136</v>
      </c>
      <c r="G185" s="59" t="str">
        <f>VLOOKUP(D185,products[],4,0)</f>
        <v>Iris® 3-Drawer Stacking Bin, Black</v>
      </c>
      <c r="H185" s="60" t="str">
        <f>INDEX(Таблица3[],MATCH(формулы!F185,Таблица3[Region],0),2)</f>
        <v>Sam</v>
      </c>
      <c r="I185" s="61" t="str">
        <f t="shared" si="3"/>
        <v>нет</v>
      </c>
      <c r="J185" s="21"/>
    </row>
    <row r="186" spans="2:10" x14ac:dyDescent="0.25">
      <c r="B186" s="52">
        <v>91432</v>
      </c>
      <c r="C186" s="53">
        <v>42061</v>
      </c>
      <c r="D186" s="54">
        <v>259</v>
      </c>
      <c r="E186" s="54">
        <v>349.47</v>
      </c>
      <c r="F186" s="55" t="s">
        <v>53</v>
      </c>
      <c r="G186" s="59" t="str">
        <f>VLOOKUP(D186,products[],4,0)</f>
        <v>T28 WORLD</v>
      </c>
      <c r="H186" s="60" t="str">
        <f>INDEX(Таблица3[],MATCH(формулы!F186,Таблица3[Region],0),2)</f>
        <v>Erin</v>
      </c>
      <c r="I186" s="61" t="str">
        <f t="shared" si="3"/>
        <v>нет</v>
      </c>
      <c r="J186" s="21"/>
    </row>
    <row r="187" spans="2:10" x14ac:dyDescent="0.25">
      <c r="B187" s="52">
        <v>85896</v>
      </c>
      <c r="C187" s="53">
        <v>42059</v>
      </c>
      <c r="D187" s="54">
        <v>259</v>
      </c>
      <c r="E187" s="54">
        <v>114.88199999999999</v>
      </c>
      <c r="F187" s="55" t="s">
        <v>136</v>
      </c>
      <c r="G187" s="59" t="str">
        <f>VLOOKUP(D187,products[],4,0)</f>
        <v>T28 WORLD</v>
      </c>
      <c r="H187" s="60" t="str">
        <f>INDEX(Таблица3[],MATCH(формулы!F187,Таблица3[Region],0),2)</f>
        <v>Sam</v>
      </c>
      <c r="I187" s="61" t="str">
        <f t="shared" si="3"/>
        <v>нет</v>
      </c>
      <c r="J187" s="21"/>
    </row>
    <row r="188" spans="2:10" x14ac:dyDescent="0.25">
      <c r="B188" s="52">
        <v>88387</v>
      </c>
      <c r="C188" s="53">
        <v>42064</v>
      </c>
      <c r="D188" s="54">
        <v>262</v>
      </c>
      <c r="E188" s="54">
        <v>-29.540000000000003</v>
      </c>
      <c r="F188" s="55" t="s">
        <v>136</v>
      </c>
      <c r="G188" s="59" t="str">
        <f>VLOOKUP(D188,products[],4,0)</f>
        <v>Eldon® Wave Desk Accessories</v>
      </c>
      <c r="H188" s="60" t="str">
        <f>INDEX(Таблица3[],MATCH(формулы!F188,Таблица3[Region],0),2)</f>
        <v>Sam</v>
      </c>
      <c r="I188" s="61" t="str">
        <f t="shared" si="3"/>
        <v>нет</v>
      </c>
      <c r="J188" s="21"/>
    </row>
    <row r="189" spans="2:10" x14ac:dyDescent="0.25">
      <c r="B189" s="52">
        <v>86699</v>
      </c>
      <c r="C189" s="53">
        <v>42107</v>
      </c>
      <c r="D189" s="54">
        <v>262</v>
      </c>
      <c r="E189" s="54">
        <v>-192.5532</v>
      </c>
      <c r="F189" s="55" t="s">
        <v>53</v>
      </c>
      <c r="G189" s="59" t="str">
        <f>VLOOKUP(D189,products[],4,0)</f>
        <v>Eldon® Wave Desk Accessories</v>
      </c>
      <c r="H189" s="60" t="str">
        <f>INDEX(Таблица3[],MATCH(формулы!F189,Таблица3[Region],0),2)</f>
        <v>Erin</v>
      </c>
      <c r="I189" s="61" t="str">
        <f t="shared" si="3"/>
        <v>нет</v>
      </c>
      <c r="J189" s="21"/>
    </row>
    <row r="190" spans="2:10" x14ac:dyDescent="0.25">
      <c r="B190" s="52">
        <v>91480</v>
      </c>
      <c r="C190" s="53">
        <v>42017</v>
      </c>
      <c r="D190" s="54">
        <v>262</v>
      </c>
      <c r="E190" s="54">
        <v>-82.559200000000004</v>
      </c>
      <c r="F190" s="55" t="s">
        <v>53</v>
      </c>
      <c r="G190" s="59" t="str">
        <f>VLOOKUP(D190,products[],4,0)</f>
        <v>Eldon® Wave Desk Accessories</v>
      </c>
      <c r="H190" s="60" t="str">
        <f>INDEX(Таблица3[],MATCH(формулы!F190,Таблица3[Region],0),2)</f>
        <v>Erin</v>
      </c>
      <c r="I190" s="61" t="str">
        <f t="shared" si="3"/>
        <v>нет</v>
      </c>
      <c r="J190" s="21"/>
    </row>
    <row r="191" spans="2:10" x14ac:dyDescent="0.25">
      <c r="B191" s="52">
        <v>86886</v>
      </c>
      <c r="C191" s="53">
        <v>42016</v>
      </c>
      <c r="D191" s="54">
        <v>265</v>
      </c>
      <c r="E191" s="54">
        <v>109.83600000000001</v>
      </c>
      <c r="F191" s="55" t="s">
        <v>34</v>
      </c>
      <c r="G191" s="59" t="str">
        <f>VLOOKUP(D191,products[],4,0)</f>
        <v>6120</v>
      </c>
      <c r="H191" s="60" t="str">
        <f>INDEX(Таблица3[],MATCH(формулы!F191,Таблица3[Region],0),2)</f>
        <v>William</v>
      </c>
      <c r="I191" s="61" t="str">
        <f t="shared" si="3"/>
        <v>нет</v>
      </c>
      <c r="J191" s="21"/>
    </row>
    <row r="192" spans="2:10" x14ac:dyDescent="0.25">
      <c r="B192" s="52">
        <v>23877</v>
      </c>
      <c r="C192" s="53">
        <v>42016</v>
      </c>
      <c r="D192" s="54">
        <v>265</v>
      </c>
      <c r="E192" s="54">
        <v>109.83600000000001</v>
      </c>
      <c r="F192" s="55" t="s">
        <v>34</v>
      </c>
      <c r="G192" s="59" t="str">
        <f>VLOOKUP(D192,products[],4,0)</f>
        <v>6120</v>
      </c>
      <c r="H192" s="60" t="str">
        <f>INDEX(Таблица3[],MATCH(формулы!F192,Таблица3[Region],0),2)</f>
        <v>William</v>
      </c>
      <c r="I192" s="61" t="str">
        <f t="shared" si="3"/>
        <v>нет</v>
      </c>
      <c r="J192" s="21"/>
    </row>
    <row r="193" spans="2:10" x14ac:dyDescent="0.25">
      <c r="B193" s="52">
        <v>90922</v>
      </c>
      <c r="C193" s="53">
        <v>42153</v>
      </c>
      <c r="D193" s="54">
        <v>275</v>
      </c>
      <c r="E193" s="54">
        <v>10.802000000000001</v>
      </c>
      <c r="F193" s="55" t="s">
        <v>53</v>
      </c>
      <c r="G193" s="59" t="str">
        <f>VLOOKUP(D193,products[],4,0)</f>
        <v>DAX Clear Channel Poster Frame</v>
      </c>
      <c r="H193" s="60" t="str">
        <f>INDEX(Таблица3[],MATCH(формулы!F193,Таблица3[Region],0),2)</f>
        <v>Erin</v>
      </c>
      <c r="I193" s="61" t="str">
        <f t="shared" si="3"/>
        <v>нет</v>
      </c>
      <c r="J193" s="21"/>
    </row>
    <row r="194" spans="2:10" x14ac:dyDescent="0.25">
      <c r="B194" s="52">
        <v>90473</v>
      </c>
      <c r="C194" s="53">
        <v>42021</v>
      </c>
      <c r="D194" s="54">
        <v>297</v>
      </c>
      <c r="E194" s="54">
        <v>-220.05200000000002</v>
      </c>
      <c r="F194" s="55" t="s">
        <v>136</v>
      </c>
      <c r="G194" s="59" t="str">
        <f>VLOOKUP(D194,products[],4,0)</f>
        <v>Holmes Replacement Filter for HEPA Air Cleaner, Large Room</v>
      </c>
      <c r="H194" s="60" t="str">
        <f>INDEX(Таблица3[],MATCH(формулы!F194,Таблица3[Region],0),2)</f>
        <v>Sam</v>
      </c>
      <c r="I194" s="61" t="str">
        <f t="shared" si="3"/>
        <v>нет</v>
      </c>
      <c r="J194" s="21"/>
    </row>
    <row r="195" spans="2:10" x14ac:dyDescent="0.25">
      <c r="B195" s="52">
        <v>85895</v>
      </c>
      <c r="C195" s="53">
        <v>42110</v>
      </c>
      <c r="D195" s="54">
        <v>308</v>
      </c>
      <c r="E195" s="54">
        <v>-45.471999999999994</v>
      </c>
      <c r="F195" s="55" t="s">
        <v>136</v>
      </c>
      <c r="G195" s="59" t="str">
        <f>VLOOKUP(D195,products[],4,0)</f>
        <v>SC7868i</v>
      </c>
      <c r="H195" s="60" t="str">
        <f>INDEX(Таблица3[],MATCH(формулы!F195,Таблица3[Region],0),2)</f>
        <v>Sam</v>
      </c>
      <c r="I195" s="61" t="str">
        <f t="shared" si="3"/>
        <v>нет</v>
      </c>
      <c r="J195" s="21"/>
    </row>
    <row r="196" spans="2:10" x14ac:dyDescent="0.25">
      <c r="B196" s="52">
        <v>87888</v>
      </c>
      <c r="C196" s="53">
        <v>42012</v>
      </c>
      <c r="D196" s="54">
        <v>325</v>
      </c>
      <c r="E196" s="54">
        <v>-45.528000000000006</v>
      </c>
      <c r="F196" s="55" t="s">
        <v>136</v>
      </c>
      <c r="G196" s="59" t="str">
        <f>VLOOKUP(D196,products[],4,0)</f>
        <v>Acco 6 Outlet Guardian Premium Surge Suppressor</v>
      </c>
      <c r="H196" s="60" t="str">
        <f>INDEX(Таблица3[],MATCH(формулы!F196,Таблица3[Region],0),2)</f>
        <v>Sam</v>
      </c>
      <c r="I196" s="61" t="str">
        <f t="shared" si="3"/>
        <v>нет</v>
      </c>
      <c r="J196" s="21"/>
    </row>
    <row r="197" spans="2:10" x14ac:dyDescent="0.25">
      <c r="B197" s="52">
        <v>91513</v>
      </c>
      <c r="C197" s="53">
        <v>42100</v>
      </c>
      <c r="D197" s="54">
        <v>330</v>
      </c>
      <c r="E197" s="54">
        <v>-5.05</v>
      </c>
      <c r="F197" s="55" t="s">
        <v>34</v>
      </c>
      <c r="G197" s="59" t="str">
        <f>VLOOKUP(D197,products[],4,0)</f>
        <v>Southworth 25% Cotton Antique Laid Paper &amp; Envelopes</v>
      </c>
      <c r="H197" s="60" t="str">
        <f>INDEX(Таблица3[],MATCH(формулы!F197,Таблица3[Region],0),2)</f>
        <v>William</v>
      </c>
      <c r="I197" s="61" t="str">
        <f t="shared" si="3"/>
        <v>нет</v>
      </c>
      <c r="J197" s="21"/>
    </row>
    <row r="198" spans="2:10" x14ac:dyDescent="0.25">
      <c r="B198" s="52">
        <v>86815</v>
      </c>
      <c r="C198" s="53">
        <v>42145</v>
      </c>
      <c r="D198" s="54">
        <v>339</v>
      </c>
      <c r="E198" s="54">
        <v>70.175999999999988</v>
      </c>
      <c r="F198" s="55" t="s">
        <v>136</v>
      </c>
      <c r="G198" s="59" t="str">
        <f>VLOOKUP(D198,products[],4,0)</f>
        <v>Microsoft Natural Multimedia Keyboard</v>
      </c>
      <c r="H198" s="60" t="str">
        <f>INDEX(Таблица3[],MATCH(формулы!F198,Таблица3[Region],0),2)</f>
        <v>Sam</v>
      </c>
      <c r="I198" s="61" t="str">
        <f t="shared" si="3"/>
        <v>нет</v>
      </c>
      <c r="J198" s="21"/>
    </row>
    <row r="199" spans="2:10" x14ac:dyDescent="0.25">
      <c r="B199" s="52">
        <v>89211</v>
      </c>
      <c r="C199" s="53">
        <v>42089</v>
      </c>
      <c r="D199" s="54">
        <v>339</v>
      </c>
      <c r="E199" s="54">
        <v>5.3396999999999997</v>
      </c>
      <c r="F199" s="55" t="s">
        <v>136</v>
      </c>
      <c r="G199" s="59" t="str">
        <f>VLOOKUP(D199,products[],4,0)</f>
        <v>Microsoft Natural Multimedia Keyboard</v>
      </c>
      <c r="H199" s="60" t="str">
        <f>INDEX(Таблица3[],MATCH(формулы!F199,Таблица3[Region],0),2)</f>
        <v>Sam</v>
      </c>
      <c r="I199" s="61" t="str">
        <f t="shared" si="3"/>
        <v>нет</v>
      </c>
      <c r="J199" s="21"/>
    </row>
    <row r="200" spans="2:10" x14ac:dyDescent="0.25">
      <c r="B200" s="52">
        <v>89449</v>
      </c>
      <c r="C200" s="53">
        <v>42175</v>
      </c>
      <c r="D200" s="54">
        <v>377</v>
      </c>
      <c r="E200" s="54">
        <v>-164.39479999999998</v>
      </c>
      <c r="F200" s="55" t="s">
        <v>34</v>
      </c>
      <c r="G200" s="59" t="str">
        <f>VLOOKUP(D200,products[],4,0)</f>
        <v>Fellowes Twister Kit, Gray/Clear, 3/pkg</v>
      </c>
      <c r="H200" s="60" t="str">
        <f>INDEX(Таблица3[],MATCH(формулы!F200,Таблица3[Region],0),2)</f>
        <v>William</v>
      </c>
      <c r="I200" s="61" t="str">
        <f t="shared" si="3"/>
        <v>нет</v>
      </c>
      <c r="J200" s="21"/>
    </row>
    <row r="201" spans="2:10" x14ac:dyDescent="0.25">
      <c r="B201" s="52">
        <v>87889</v>
      </c>
      <c r="C201" s="53">
        <v>42112</v>
      </c>
      <c r="D201" s="54">
        <v>395</v>
      </c>
      <c r="E201" s="54">
        <v>138.018</v>
      </c>
      <c r="F201" s="55" t="s">
        <v>136</v>
      </c>
      <c r="G201" s="59" t="str">
        <f>VLOOKUP(D201,products[],4,0)</f>
        <v>Gyration Ultra Professional Cordless Optical Suite</v>
      </c>
      <c r="H201" s="60" t="str">
        <f>INDEX(Таблица3[],MATCH(формулы!F201,Таблица3[Region],0),2)</f>
        <v>Sam</v>
      </c>
      <c r="I201" s="61" t="str">
        <f t="shared" ref="I201:I264" si="4">IF(ISNUMBER(SEARCH("Xerox",G201)), "да", "нет")</f>
        <v>нет</v>
      </c>
      <c r="J201" s="21"/>
    </row>
    <row r="202" spans="2:10" x14ac:dyDescent="0.25">
      <c r="B202" s="52">
        <v>90767</v>
      </c>
      <c r="C202" s="53">
        <v>42077</v>
      </c>
      <c r="D202" s="54">
        <v>403</v>
      </c>
      <c r="E202" s="54">
        <v>24.018000000000001</v>
      </c>
      <c r="F202" s="55" t="s">
        <v>136</v>
      </c>
      <c r="G202" s="59" t="str">
        <f>VLOOKUP(D202,products[],4,0)</f>
        <v>KF 788</v>
      </c>
      <c r="H202" s="60" t="str">
        <f>INDEX(Таблица3[],MATCH(формулы!F202,Таблица3[Region],0),2)</f>
        <v>Sam</v>
      </c>
      <c r="I202" s="61" t="str">
        <f t="shared" si="4"/>
        <v>нет</v>
      </c>
      <c r="J202" s="21"/>
    </row>
    <row r="203" spans="2:10" x14ac:dyDescent="0.25">
      <c r="B203" s="52">
        <v>88391</v>
      </c>
      <c r="C203" s="53">
        <v>42102</v>
      </c>
      <c r="D203" s="54">
        <v>407</v>
      </c>
      <c r="E203" s="54">
        <v>22.866</v>
      </c>
      <c r="F203" s="55" t="s">
        <v>136</v>
      </c>
      <c r="G203" s="59" t="str">
        <f>VLOOKUP(D203,products[],4,0)</f>
        <v>Jet-Pak Recycled Peel 'N' Seal Padded Mailers</v>
      </c>
      <c r="H203" s="60" t="str">
        <f>INDEX(Таблица3[],MATCH(формулы!F203,Таблица3[Region],0),2)</f>
        <v>Sam</v>
      </c>
      <c r="I203" s="61" t="str">
        <f t="shared" si="4"/>
        <v>нет</v>
      </c>
      <c r="J203" s="21"/>
    </row>
    <row r="204" spans="2:10" x14ac:dyDescent="0.25">
      <c r="B204" s="52">
        <v>89730</v>
      </c>
      <c r="C204" s="53">
        <v>42131</v>
      </c>
      <c r="D204" s="54">
        <v>415</v>
      </c>
      <c r="E204" s="54">
        <v>43.538000000000011</v>
      </c>
      <c r="F204" s="55" t="s">
        <v>34</v>
      </c>
      <c r="G204" s="59" t="str">
        <f>VLOOKUP(D204,products[],4,0)</f>
        <v>Keytronic French Keyboard</v>
      </c>
      <c r="H204" s="60" t="str">
        <f>INDEX(Таблица3[],MATCH(формулы!F204,Таблица3[Region],0),2)</f>
        <v>William</v>
      </c>
      <c r="I204" s="61" t="str">
        <f t="shared" si="4"/>
        <v>нет</v>
      </c>
      <c r="J204" s="21"/>
    </row>
    <row r="205" spans="2:10" x14ac:dyDescent="0.25">
      <c r="B205" s="52">
        <v>90710</v>
      </c>
      <c r="C205" s="53">
        <v>42076</v>
      </c>
      <c r="D205" s="54">
        <v>419</v>
      </c>
      <c r="E205" s="54">
        <v>-604.40600000000006</v>
      </c>
      <c r="F205" s="55" t="s">
        <v>53</v>
      </c>
      <c r="G205" s="59" t="str">
        <f>VLOOKUP(D205,products[],4,0)</f>
        <v>i2000</v>
      </c>
      <c r="H205" s="60" t="str">
        <f>INDEX(Таблица3[],MATCH(формулы!F205,Таблица3[Region],0),2)</f>
        <v>Erin</v>
      </c>
      <c r="I205" s="61" t="str">
        <f t="shared" si="4"/>
        <v>нет</v>
      </c>
      <c r="J205" s="21"/>
    </row>
    <row r="206" spans="2:10" x14ac:dyDescent="0.25">
      <c r="B206" s="52">
        <v>90905</v>
      </c>
      <c r="C206" s="53">
        <v>42040</v>
      </c>
      <c r="D206" s="54">
        <v>419</v>
      </c>
      <c r="E206" s="54">
        <v>1258.7876999999999</v>
      </c>
      <c r="F206" s="55" t="s">
        <v>61</v>
      </c>
      <c r="G206" s="59" t="str">
        <f>VLOOKUP(D206,products[],4,0)</f>
        <v>i2000</v>
      </c>
      <c r="H206" s="60" t="str">
        <f>INDEX(Таблица3[],MATCH(формулы!F206,Таблица3[Region],0),2)</f>
        <v>Chris</v>
      </c>
      <c r="I206" s="61" t="str">
        <f t="shared" si="4"/>
        <v>нет</v>
      </c>
      <c r="J206" s="21"/>
    </row>
    <row r="207" spans="2:10" x14ac:dyDescent="0.25">
      <c r="B207" s="52">
        <v>88184</v>
      </c>
      <c r="C207" s="53">
        <v>42158</v>
      </c>
      <c r="D207" s="54">
        <v>443</v>
      </c>
      <c r="E207" s="54">
        <v>500.95799999999997</v>
      </c>
      <c r="F207" s="55" t="s">
        <v>61</v>
      </c>
      <c r="G207" s="59" t="str">
        <f>VLOOKUP(D207,products[],4,0)</f>
        <v>Timeport L7089</v>
      </c>
      <c r="H207" s="60" t="str">
        <f>INDEX(Таблица3[],MATCH(формулы!F207,Таблица3[Region],0),2)</f>
        <v>Chris</v>
      </c>
      <c r="I207" s="61" t="str">
        <f t="shared" si="4"/>
        <v>нет</v>
      </c>
      <c r="J207" s="21"/>
    </row>
    <row r="208" spans="2:10" x14ac:dyDescent="0.25">
      <c r="B208" s="52">
        <v>87186</v>
      </c>
      <c r="C208" s="53">
        <v>42107</v>
      </c>
      <c r="D208" s="54">
        <v>443</v>
      </c>
      <c r="E208" s="54">
        <v>1269.3819599999999</v>
      </c>
      <c r="F208" s="55" t="s">
        <v>61</v>
      </c>
      <c r="G208" s="59" t="str">
        <f>VLOOKUP(D208,products[],4,0)</f>
        <v>Timeport L7089</v>
      </c>
      <c r="H208" s="60" t="str">
        <f>INDEX(Таблица3[],MATCH(формулы!F208,Таблица3[Region],0),2)</f>
        <v>Chris</v>
      </c>
      <c r="I208" s="61" t="str">
        <f t="shared" si="4"/>
        <v>нет</v>
      </c>
      <c r="J208" s="21"/>
    </row>
    <row r="209" spans="2:10" x14ac:dyDescent="0.25">
      <c r="B209" s="52">
        <v>90766</v>
      </c>
      <c r="C209" s="53">
        <v>42100</v>
      </c>
      <c r="D209" s="54">
        <v>443</v>
      </c>
      <c r="E209" s="54">
        <v>8.3219999999999992</v>
      </c>
      <c r="F209" s="55" t="s">
        <v>136</v>
      </c>
      <c r="G209" s="59" t="str">
        <f>VLOOKUP(D209,products[],4,0)</f>
        <v>Timeport L7089</v>
      </c>
      <c r="H209" s="60" t="str">
        <f>INDEX(Таблица3[],MATCH(формулы!F209,Таблица3[Region],0),2)</f>
        <v>Sam</v>
      </c>
      <c r="I209" s="61" t="str">
        <f t="shared" si="4"/>
        <v>нет</v>
      </c>
      <c r="J209" s="21"/>
    </row>
    <row r="210" spans="2:10" x14ac:dyDescent="0.25">
      <c r="B210" s="52">
        <v>91436</v>
      </c>
      <c r="C210" s="53">
        <v>42030</v>
      </c>
      <c r="D210" s="54">
        <v>462</v>
      </c>
      <c r="E210" s="54">
        <v>-7.73</v>
      </c>
      <c r="F210" s="55" t="s">
        <v>61</v>
      </c>
      <c r="G210" s="59" t="str">
        <f>VLOOKUP(D210,products[],4,0)</f>
        <v>Staples Plastic Wall Frames</v>
      </c>
      <c r="H210" s="60" t="str">
        <f>INDEX(Таблица3[],MATCH(формулы!F210,Таблица3[Region],0),2)</f>
        <v>Chris</v>
      </c>
      <c r="I210" s="61" t="str">
        <f t="shared" si="4"/>
        <v>нет</v>
      </c>
      <c r="J210" s="21"/>
    </row>
    <row r="211" spans="2:10" x14ac:dyDescent="0.25">
      <c r="B211" s="52">
        <v>87286</v>
      </c>
      <c r="C211" s="53">
        <v>42154</v>
      </c>
      <c r="D211" s="54">
        <v>471</v>
      </c>
      <c r="E211" s="54">
        <v>881.04719999999998</v>
      </c>
      <c r="F211" s="55" t="s">
        <v>61</v>
      </c>
      <c r="G211" s="59" t="str">
        <f>VLOOKUP(D211,products[],4,0)</f>
        <v>GBC VeloBinder Electric Binding Machine</v>
      </c>
      <c r="H211" s="60" t="str">
        <f>INDEX(Таблица3[],MATCH(формулы!F211,Таблица3[Region],0),2)</f>
        <v>Chris</v>
      </c>
      <c r="I211" s="61" t="str">
        <f t="shared" si="4"/>
        <v>нет</v>
      </c>
      <c r="J211" s="21"/>
    </row>
    <row r="212" spans="2:10" x14ac:dyDescent="0.25">
      <c r="B212" s="52">
        <v>46853</v>
      </c>
      <c r="C212" s="53">
        <v>42146</v>
      </c>
      <c r="D212" s="54">
        <v>477</v>
      </c>
      <c r="E212" s="54">
        <v>1489.8</v>
      </c>
      <c r="F212" s="55" t="s">
        <v>53</v>
      </c>
      <c r="G212" s="59" t="str">
        <f>VLOOKUP(D212,products[],4,0)</f>
        <v>Hayes Optima 56K V.90 Internal Voice Modem</v>
      </c>
      <c r="H212" s="60" t="str">
        <f>INDEX(Таблица3[],MATCH(формулы!F212,Таблица3[Region],0),2)</f>
        <v>Erin</v>
      </c>
      <c r="I212" s="61" t="str">
        <f t="shared" si="4"/>
        <v>нет</v>
      </c>
      <c r="J212" s="21"/>
    </row>
    <row r="213" spans="2:10" x14ac:dyDescent="0.25">
      <c r="B213" s="52">
        <v>89729</v>
      </c>
      <c r="C213" s="53">
        <v>42166</v>
      </c>
      <c r="D213" s="54">
        <v>490</v>
      </c>
      <c r="E213" s="54">
        <v>-11.376000000000001</v>
      </c>
      <c r="F213" s="55" t="s">
        <v>61</v>
      </c>
      <c r="G213" s="59" t="str">
        <f>VLOOKUP(D213,products[],4,0)</f>
        <v>Xerox 1928</v>
      </c>
      <c r="H213" s="60" t="str">
        <f>INDEX(Таблица3[],MATCH(формулы!F213,Таблица3[Region],0),2)</f>
        <v>Chris</v>
      </c>
      <c r="I213" s="61" t="str">
        <f t="shared" si="4"/>
        <v>да</v>
      </c>
      <c r="J213" s="21"/>
    </row>
    <row r="214" spans="2:10" x14ac:dyDescent="0.25">
      <c r="B214" s="52">
        <v>91466</v>
      </c>
      <c r="C214" s="53">
        <v>42132</v>
      </c>
      <c r="D214" s="54">
        <v>490</v>
      </c>
      <c r="E214" s="54">
        <v>25.058000000000035</v>
      </c>
      <c r="F214" s="55" t="s">
        <v>61</v>
      </c>
      <c r="G214" s="59" t="str">
        <f>VLOOKUP(D214,products[],4,0)</f>
        <v>Xerox 1928</v>
      </c>
      <c r="H214" s="60" t="str">
        <f>INDEX(Таблица3[],MATCH(формулы!F214,Таблица3[Region],0),2)</f>
        <v>Chris</v>
      </c>
      <c r="I214" s="61" t="str">
        <f t="shared" si="4"/>
        <v>да</v>
      </c>
      <c r="J214" s="21"/>
    </row>
    <row r="215" spans="2:10" x14ac:dyDescent="0.25">
      <c r="B215" s="52">
        <v>90662</v>
      </c>
      <c r="C215" s="53">
        <v>42047</v>
      </c>
      <c r="D215" s="54">
        <v>497</v>
      </c>
      <c r="E215" s="54">
        <v>320.10000000000002</v>
      </c>
      <c r="F215" s="55" t="s">
        <v>61</v>
      </c>
      <c r="G215" s="59" t="str">
        <f>VLOOKUP(D215,products[],4,0)</f>
        <v>Fellowes High-Stak® Drawer Files</v>
      </c>
      <c r="H215" s="60" t="str">
        <f>INDEX(Таблица3[],MATCH(формулы!F215,Таблица3[Region],0),2)</f>
        <v>Chris</v>
      </c>
      <c r="I215" s="61" t="str">
        <f t="shared" si="4"/>
        <v>нет</v>
      </c>
      <c r="J215" s="21"/>
    </row>
    <row r="216" spans="2:10" x14ac:dyDescent="0.25">
      <c r="B216" s="52">
        <v>21636</v>
      </c>
      <c r="C216" s="53">
        <v>42045</v>
      </c>
      <c r="D216" s="54">
        <v>503</v>
      </c>
      <c r="E216" s="54">
        <v>-24.44</v>
      </c>
      <c r="F216" s="55" t="s">
        <v>53</v>
      </c>
      <c r="G216" s="59" t="str">
        <f>VLOOKUP(D216,products[],4,0)</f>
        <v>Perma STOR-ALL™ Hanging File Box, 13 1/8"W x 12 1/4"D x 10 1/2"H</v>
      </c>
      <c r="H216" s="60" t="str">
        <f>INDEX(Таблица3[],MATCH(формулы!F216,Таблица3[Region],0),2)</f>
        <v>Erin</v>
      </c>
      <c r="I216" s="61" t="str">
        <f t="shared" si="4"/>
        <v>нет</v>
      </c>
      <c r="J216" s="21"/>
    </row>
    <row r="217" spans="2:10" x14ac:dyDescent="0.25">
      <c r="B217" s="52">
        <v>91244</v>
      </c>
      <c r="C217" s="53">
        <v>42045</v>
      </c>
      <c r="D217" s="54">
        <v>503</v>
      </c>
      <c r="E217" s="54">
        <v>-12.708800000000002</v>
      </c>
      <c r="F217" s="55" t="s">
        <v>53</v>
      </c>
      <c r="G217" s="59" t="str">
        <f>VLOOKUP(D217,products[],4,0)</f>
        <v>Perma STOR-ALL™ Hanging File Box, 13 1/8"W x 12 1/4"D x 10 1/2"H</v>
      </c>
      <c r="H217" s="60" t="str">
        <f>INDEX(Таблица3[],MATCH(формулы!F217,Таблица3[Region],0),2)</f>
        <v>Erin</v>
      </c>
      <c r="I217" s="61" t="str">
        <f t="shared" si="4"/>
        <v>нет</v>
      </c>
      <c r="J217" s="21"/>
    </row>
    <row r="218" spans="2:10" x14ac:dyDescent="0.25">
      <c r="B218" s="52">
        <v>86529</v>
      </c>
      <c r="C218" s="53">
        <v>42037</v>
      </c>
      <c r="D218" s="54">
        <v>514</v>
      </c>
      <c r="E218" s="54">
        <v>180.23489999999998</v>
      </c>
      <c r="F218" s="55" t="s">
        <v>61</v>
      </c>
      <c r="G218" s="59" t="str">
        <f>VLOOKUP(D218,products[],4,0)</f>
        <v>Mead 1st Gear 2" Zipper Binder, Asst. Colors</v>
      </c>
      <c r="H218" s="60" t="str">
        <f>INDEX(Таблица3[],MATCH(формулы!F218,Таблица3[Region],0),2)</f>
        <v>Chris</v>
      </c>
      <c r="I218" s="61" t="str">
        <f t="shared" si="4"/>
        <v>нет</v>
      </c>
      <c r="J218" s="21"/>
    </row>
    <row r="219" spans="2:10" x14ac:dyDescent="0.25">
      <c r="B219" s="52">
        <v>89994</v>
      </c>
      <c r="C219" s="53">
        <v>42080</v>
      </c>
      <c r="D219" s="54">
        <v>516</v>
      </c>
      <c r="E219" s="54">
        <v>-90.26</v>
      </c>
      <c r="F219" s="55" t="s">
        <v>53</v>
      </c>
      <c r="G219" s="59" t="str">
        <f>VLOOKUP(D219,products[],4,0)</f>
        <v>Xerox 1947</v>
      </c>
      <c r="H219" s="60" t="str">
        <f>INDEX(Таблица3[],MATCH(формулы!F219,Таблица3[Region],0),2)</f>
        <v>Erin</v>
      </c>
      <c r="I219" s="61" t="str">
        <f t="shared" si="4"/>
        <v>да</v>
      </c>
      <c r="J219" s="21"/>
    </row>
    <row r="220" spans="2:10" x14ac:dyDescent="0.25">
      <c r="B220" s="52">
        <v>91447</v>
      </c>
      <c r="C220" s="53">
        <v>42102</v>
      </c>
      <c r="D220" s="54">
        <v>517</v>
      </c>
      <c r="E220" s="54">
        <v>27.0273</v>
      </c>
      <c r="F220" s="55" t="s">
        <v>61</v>
      </c>
      <c r="G220" s="59" t="str">
        <f>VLOOKUP(D220,products[],4,0)</f>
        <v>Presstex Flexible Ring Binders</v>
      </c>
      <c r="H220" s="60" t="str">
        <f>INDEX(Таблица3[],MATCH(формулы!F220,Таблица3[Region],0),2)</f>
        <v>Chris</v>
      </c>
      <c r="I220" s="61" t="str">
        <f t="shared" si="4"/>
        <v>нет</v>
      </c>
      <c r="J220" s="21"/>
    </row>
    <row r="221" spans="2:10" x14ac:dyDescent="0.25">
      <c r="B221" s="52">
        <v>88212</v>
      </c>
      <c r="C221" s="53">
        <v>42162</v>
      </c>
      <c r="D221" s="54">
        <v>518</v>
      </c>
      <c r="E221" s="54">
        <v>-21.231999999999999</v>
      </c>
      <c r="F221" s="55" t="s">
        <v>34</v>
      </c>
      <c r="G221" s="59" t="str">
        <f>VLOOKUP(D221,products[],4,0)</f>
        <v>Acco Smartsocket® Color-Coded Six-Outlet AC Adapter Model Surge Protectors</v>
      </c>
      <c r="H221" s="60" t="str">
        <f>INDEX(Таблица3[],MATCH(формулы!F221,Таблица3[Region],0),2)</f>
        <v>William</v>
      </c>
      <c r="I221" s="61" t="str">
        <f t="shared" si="4"/>
        <v>нет</v>
      </c>
      <c r="J221" s="21"/>
    </row>
    <row r="222" spans="2:10" x14ac:dyDescent="0.25">
      <c r="B222" s="52">
        <v>87079</v>
      </c>
      <c r="C222" s="53">
        <v>42149</v>
      </c>
      <c r="D222" s="54">
        <v>536</v>
      </c>
      <c r="E222" s="54">
        <v>309.25400000000002</v>
      </c>
      <c r="F222" s="55" t="s">
        <v>53</v>
      </c>
      <c r="G222" s="59" t="str">
        <f>VLOOKUP(D222,products[],4,0)</f>
        <v>Fellowes Mighty 8 Compact Surge Protector</v>
      </c>
      <c r="H222" s="60" t="str">
        <f>INDEX(Таблица3[],MATCH(формулы!F222,Таблица3[Region],0),2)</f>
        <v>Erin</v>
      </c>
      <c r="I222" s="61" t="str">
        <f t="shared" si="4"/>
        <v>нет</v>
      </c>
      <c r="J222" s="21"/>
    </row>
    <row r="223" spans="2:10" x14ac:dyDescent="0.25">
      <c r="B223" s="52">
        <v>91236</v>
      </c>
      <c r="C223" s="53">
        <v>42055</v>
      </c>
      <c r="D223" s="54">
        <v>540</v>
      </c>
      <c r="E223" s="54">
        <v>-23.357880000000002</v>
      </c>
      <c r="F223" s="55" t="s">
        <v>61</v>
      </c>
      <c r="G223" s="59" t="str">
        <f>VLOOKUP(D223,products[],4,0)</f>
        <v>Ibico Covers for Plastic or Wire Binding Elements</v>
      </c>
      <c r="H223" s="60" t="str">
        <f>INDEX(Таблица3[],MATCH(формулы!F223,Таблица3[Region],0),2)</f>
        <v>Chris</v>
      </c>
      <c r="I223" s="61" t="str">
        <f t="shared" si="4"/>
        <v>нет</v>
      </c>
      <c r="J223" s="21"/>
    </row>
    <row r="224" spans="2:10" x14ac:dyDescent="0.25">
      <c r="B224" s="52">
        <v>91236</v>
      </c>
      <c r="C224" s="53">
        <v>42055</v>
      </c>
      <c r="D224" s="54">
        <v>541</v>
      </c>
      <c r="E224" s="54">
        <v>-18.241599999999998</v>
      </c>
      <c r="F224" s="55" t="s">
        <v>61</v>
      </c>
      <c r="G224" s="59" t="str">
        <f>VLOOKUP(D224,products[],4,0)</f>
        <v>Hanging Personal Folder File</v>
      </c>
      <c r="H224" s="60" t="str">
        <f>INDEX(Таблица3[],MATCH(формулы!F224,Таблица3[Region],0),2)</f>
        <v>Chris</v>
      </c>
      <c r="I224" s="61" t="str">
        <f t="shared" si="4"/>
        <v>нет</v>
      </c>
      <c r="J224" s="21"/>
    </row>
    <row r="225" spans="2:10" x14ac:dyDescent="0.25">
      <c r="B225" s="52">
        <v>87993</v>
      </c>
      <c r="C225" s="53">
        <v>42011</v>
      </c>
      <c r="D225" s="54">
        <v>567</v>
      </c>
      <c r="E225" s="54">
        <v>-14.359820000000001</v>
      </c>
      <c r="F225" s="55" t="s">
        <v>53</v>
      </c>
      <c r="G225" s="59" t="str">
        <f>VLOOKUP(D225,products[],4,0)</f>
        <v>Avery Reinforcements for Hole-Punch Pages</v>
      </c>
      <c r="H225" s="60" t="str">
        <f>INDEX(Таблица3[],MATCH(формулы!F225,Таблица3[Region],0),2)</f>
        <v>Erin</v>
      </c>
      <c r="I225" s="61" t="str">
        <f t="shared" si="4"/>
        <v>нет</v>
      </c>
      <c r="J225" s="21"/>
    </row>
    <row r="226" spans="2:10" x14ac:dyDescent="0.25">
      <c r="B226" s="52">
        <v>90600</v>
      </c>
      <c r="C226" s="53">
        <v>42090</v>
      </c>
      <c r="D226" s="54">
        <v>575</v>
      </c>
      <c r="E226" s="54">
        <v>-28.09</v>
      </c>
      <c r="F226" s="55" t="s">
        <v>53</v>
      </c>
      <c r="G226" s="59" t="str">
        <f>VLOOKUP(D226,products[],4,0)</f>
        <v>Letter/Legal File Tote with Clear Snap-On Lid, Black Granite</v>
      </c>
      <c r="H226" s="60" t="str">
        <f>INDEX(Таблица3[],MATCH(формулы!F226,Таблица3[Region],0),2)</f>
        <v>Erin</v>
      </c>
      <c r="I226" s="61" t="str">
        <f t="shared" si="4"/>
        <v>нет</v>
      </c>
      <c r="J226" s="21"/>
    </row>
    <row r="227" spans="2:10" x14ac:dyDescent="0.25">
      <c r="B227" s="52">
        <v>90533</v>
      </c>
      <c r="C227" s="53">
        <v>42109</v>
      </c>
      <c r="D227" s="54">
        <v>578</v>
      </c>
      <c r="E227" s="54">
        <v>-88.158000000000001</v>
      </c>
      <c r="F227" s="55" t="s">
        <v>136</v>
      </c>
      <c r="G227" s="59" t="str">
        <f>VLOOKUP(D227,products[],4,0)</f>
        <v>BOSTON® Ranger® #55 Pencil Sharpener, Black</v>
      </c>
      <c r="H227" s="60" t="str">
        <f>INDEX(Таблица3[],MATCH(формулы!F227,Таблица3[Region],0),2)</f>
        <v>Sam</v>
      </c>
      <c r="I227" s="61" t="str">
        <f t="shared" si="4"/>
        <v>нет</v>
      </c>
      <c r="J227" s="21"/>
    </row>
    <row r="228" spans="2:10" x14ac:dyDescent="0.25">
      <c r="B228" s="52">
        <v>86338</v>
      </c>
      <c r="C228" s="53">
        <v>42020</v>
      </c>
      <c r="D228" s="54">
        <v>600</v>
      </c>
      <c r="E228" s="54">
        <v>-253.77800000000002</v>
      </c>
      <c r="F228" s="55" t="s">
        <v>136</v>
      </c>
      <c r="G228" s="59" t="str">
        <f>VLOOKUP(D228,products[],4,0)</f>
        <v>Fellowes Personal Hanging Folder Files, Navy</v>
      </c>
      <c r="H228" s="60" t="str">
        <f>INDEX(Таблица3[],MATCH(формулы!F228,Таблица3[Region],0),2)</f>
        <v>Sam</v>
      </c>
      <c r="I228" s="61" t="str">
        <f t="shared" si="4"/>
        <v>нет</v>
      </c>
      <c r="J228" s="21"/>
    </row>
    <row r="229" spans="2:10" x14ac:dyDescent="0.25">
      <c r="B229" s="52">
        <v>90766</v>
      </c>
      <c r="C229" s="53">
        <v>42100</v>
      </c>
      <c r="D229" s="54">
        <v>600</v>
      </c>
      <c r="E229" s="54">
        <v>358.29539999999997</v>
      </c>
      <c r="F229" s="55" t="s">
        <v>136</v>
      </c>
      <c r="G229" s="59" t="str">
        <f>VLOOKUP(D229,products[],4,0)</f>
        <v>Fellowes Personal Hanging Folder Files, Navy</v>
      </c>
      <c r="H229" s="60" t="str">
        <f>INDEX(Таблица3[],MATCH(формулы!F229,Таблица3[Region],0),2)</f>
        <v>Sam</v>
      </c>
      <c r="I229" s="61" t="str">
        <f t="shared" si="4"/>
        <v>нет</v>
      </c>
      <c r="J229" s="21"/>
    </row>
    <row r="230" spans="2:10" x14ac:dyDescent="0.25">
      <c r="B230" s="52">
        <v>88297</v>
      </c>
      <c r="C230" s="53">
        <v>42021</v>
      </c>
      <c r="D230" s="54">
        <v>621</v>
      </c>
      <c r="E230" s="54">
        <v>0.58800000000001096</v>
      </c>
      <c r="F230" s="55" t="s">
        <v>136</v>
      </c>
      <c r="G230" s="59" t="str">
        <f>VLOOKUP(D230,products[],4,0)</f>
        <v>Regeneration Desk Collection</v>
      </c>
      <c r="H230" s="60" t="str">
        <f>INDEX(Таблица3[],MATCH(формулы!F230,Таблица3[Region],0),2)</f>
        <v>Sam</v>
      </c>
      <c r="I230" s="61" t="str">
        <f t="shared" si="4"/>
        <v>нет</v>
      </c>
      <c r="J230" s="21"/>
    </row>
    <row r="231" spans="2:10" x14ac:dyDescent="0.25">
      <c r="B231" s="52">
        <v>89414</v>
      </c>
      <c r="C231" s="53">
        <v>42069</v>
      </c>
      <c r="D231" s="54">
        <v>628</v>
      </c>
      <c r="E231" s="54">
        <v>41.3</v>
      </c>
      <c r="F231" s="55" t="s">
        <v>61</v>
      </c>
      <c r="G231" s="59" t="str">
        <f>VLOOKUP(D231,products[],4,0)</f>
        <v>Xerox 1896</v>
      </c>
      <c r="H231" s="60" t="str">
        <f>INDEX(Таблица3[],MATCH(формулы!F231,Таблица3[Region],0),2)</f>
        <v>Chris</v>
      </c>
      <c r="I231" s="61" t="str">
        <f t="shared" si="4"/>
        <v>да</v>
      </c>
      <c r="J231" s="21"/>
    </row>
    <row r="232" spans="2:10" x14ac:dyDescent="0.25">
      <c r="B232" s="52">
        <v>88163</v>
      </c>
      <c r="C232" s="53">
        <v>42010</v>
      </c>
      <c r="D232" s="54">
        <v>648</v>
      </c>
      <c r="E232" s="54">
        <v>385.30289999999997</v>
      </c>
      <c r="F232" s="55" t="s">
        <v>61</v>
      </c>
      <c r="G232" s="59" t="str">
        <f>VLOOKUP(D232,products[],4,0)</f>
        <v>Belkin F9M820V08 8 Outlet Surge</v>
      </c>
      <c r="H232" s="60" t="str">
        <f>INDEX(Таблица3[],MATCH(формулы!F232,Таблица3[Region],0),2)</f>
        <v>Chris</v>
      </c>
      <c r="I232" s="61" t="str">
        <f t="shared" si="4"/>
        <v>нет</v>
      </c>
      <c r="J232" s="21"/>
    </row>
    <row r="233" spans="2:10" x14ac:dyDescent="0.25">
      <c r="B233" s="52">
        <v>26342</v>
      </c>
      <c r="C233" s="53">
        <v>42112</v>
      </c>
      <c r="D233" s="54">
        <v>656</v>
      </c>
      <c r="E233" s="54">
        <v>-171.15770000000001</v>
      </c>
      <c r="F233" s="55" t="s">
        <v>136</v>
      </c>
      <c r="G233" s="59" t="str">
        <f>VLOOKUP(D233,products[],4,0)</f>
        <v>Hammermill Color Copier Paper (28Lb. and 96 Bright)</v>
      </c>
      <c r="H233" s="60" t="str">
        <f>INDEX(Таблица3[],MATCH(формулы!F233,Таблица3[Region],0),2)</f>
        <v>Sam</v>
      </c>
      <c r="I233" s="61" t="str">
        <f t="shared" si="4"/>
        <v>нет</v>
      </c>
      <c r="J233" s="21"/>
    </row>
    <row r="234" spans="2:10" x14ac:dyDescent="0.25">
      <c r="B234" s="52">
        <v>90888</v>
      </c>
      <c r="C234" s="53">
        <v>42130</v>
      </c>
      <c r="D234" s="54">
        <v>658</v>
      </c>
      <c r="E234" s="54">
        <v>12.146000000000008</v>
      </c>
      <c r="F234" s="55" t="s">
        <v>61</v>
      </c>
      <c r="G234" s="59" t="str">
        <f>VLOOKUP(D234,products[],4,0)</f>
        <v>Eldon Jumbo ProFile™ Portable File Boxes Graphite/Black</v>
      </c>
      <c r="H234" s="60" t="str">
        <f>INDEX(Таблица3[],MATCH(формулы!F234,Таблица3[Region],0),2)</f>
        <v>Chris</v>
      </c>
      <c r="I234" s="61" t="str">
        <f t="shared" si="4"/>
        <v>нет</v>
      </c>
      <c r="J234" s="21"/>
    </row>
    <row r="235" spans="2:10" x14ac:dyDescent="0.25">
      <c r="B235" s="52">
        <v>90891</v>
      </c>
      <c r="C235" s="53">
        <v>42114</v>
      </c>
      <c r="D235" s="54">
        <v>690</v>
      </c>
      <c r="E235" s="54">
        <v>618.19308000000001</v>
      </c>
      <c r="F235" s="55" t="s">
        <v>61</v>
      </c>
      <c r="G235" s="59" t="str">
        <f>VLOOKUP(D235,products[],4,0)</f>
        <v>StarTAC 6500</v>
      </c>
      <c r="H235" s="60" t="str">
        <f>INDEX(Таблица3[],MATCH(формулы!F235,Таблица3[Region],0),2)</f>
        <v>Chris</v>
      </c>
      <c r="I235" s="61" t="str">
        <f t="shared" si="4"/>
        <v>нет</v>
      </c>
      <c r="J235" s="21"/>
    </row>
    <row r="236" spans="2:10" x14ac:dyDescent="0.25">
      <c r="B236" s="52">
        <v>87570</v>
      </c>
      <c r="C236" s="53">
        <v>42053</v>
      </c>
      <c r="D236" s="54">
        <v>696</v>
      </c>
      <c r="E236" s="54">
        <v>45.3324</v>
      </c>
      <c r="F236" s="55" t="s">
        <v>34</v>
      </c>
      <c r="G236" s="59" t="str">
        <f>VLOOKUP(D236,products[],4,0)</f>
        <v>Multi-Use Personal File Cart and Caster Set, Three Stacking Bins</v>
      </c>
      <c r="H236" s="60" t="str">
        <f>INDEX(Таблица3[],MATCH(формулы!F236,Таблица3[Region],0),2)</f>
        <v>William</v>
      </c>
      <c r="I236" s="61" t="str">
        <f t="shared" si="4"/>
        <v>нет</v>
      </c>
      <c r="J236" s="21"/>
    </row>
    <row r="237" spans="2:10" x14ac:dyDescent="0.25">
      <c r="B237" s="52">
        <v>87033</v>
      </c>
      <c r="C237" s="53">
        <v>42160</v>
      </c>
      <c r="D237" s="54">
        <v>700</v>
      </c>
      <c r="E237" s="54">
        <v>255.76919999999998</v>
      </c>
      <c r="F237" s="55" t="s">
        <v>53</v>
      </c>
      <c r="G237" s="59" t="str">
        <f>VLOOKUP(D237,products[],4,0)</f>
        <v>Xerox 1979</v>
      </c>
      <c r="H237" s="60" t="str">
        <f>INDEX(Таблица3[],MATCH(формулы!F237,Таблица3[Region],0),2)</f>
        <v>Erin</v>
      </c>
      <c r="I237" s="61" t="str">
        <f t="shared" si="4"/>
        <v>да</v>
      </c>
      <c r="J237" s="21"/>
    </row>
    <row r="238" spans="2:10" x14ac:dyDescent="0.25">
      <c r="B238" s="52">
        <v>41636</v>
      </c>
      <c r="C238" s="53">
        <v>42049</v>
      </c>
      <c r="D238" s="54">
        <v>706</v>
      </c>
      <c r="E238" s="54">
        <v>722.24099999999999</v>
      </c>
      <c r="F238" s="55" t="s">
        <v>61</v>
      </c>
      <c r="G238" s="59" t="str">
        <f>VLOOKUP(D238,products[],4,0)</f>
        <v>282</v>
      </c>
      <c r="H238" s="60" t="str">
        <f>INDEX(Таблица3[],MATCH(формулы!F238,Таблица3[Region],0),2)</f>
        <v>Chris</v>
      </c>
      <c r="I238" s="61" t="str">
        <f t="shared" si="4"/>
        <v>нет</v>
      </c>
      <c r="J238" s="21"/>
    </row>
    <row r="239" spans="2:10" x14ac:dyDescent="0.25">
      <c r="B239" s="52">
        <v>90685</v>
      </c>
      <c r="C239" s="53">
        <v>42049</v>
      </c>
      <c r="D239" s="54">
        <v>706</v>
      </c>
      <c r="E239" s="54">
        <v>848.3646</v>
      </c>
      <c r="F239" s="55" t="s">
        <v>136</v>
      </c>
      <c r="G239" s="59" t="str">
        <f>VLOOKUP(D239,products[],4,0)</f>
        <v>282</v>
      </c>
      <c r="H239" s="60" t="str">
        <f>INDEX(Таблица3[],MATCH(формулы!F239,Таблица3[Region],0),2)</f>
        <v>Sam</v>
      </c>
      <c r="I239" s="61" t="str">
        <f t="shared" si="4"/>
        <v>нет</v>
      </c>
      <c r="J239" s="21"/>
    </row>
    <row r="240" spans="2:10" x14ac:dyDescent="0.25">
      <c r="B240" s="52">
        <v>85948</v>
      </c>
      <c r="C240" s="53">
        <v>42031</v>
      </c>
      <c r="D240" s="54">
        <v>722</v>
      </c>
      <c r="E240" s="54">
        <v>997.38144000000011</v>
      </c>
      <c r="F240" s="55" t="s">
        <v>61</v>
      </c>
      <c r="G240" s="59" t="str">
        <f>VLOOKUP(D240,products[],4,0)</f>
        <v>V70</v>
      </c>
      <c r="H240" s="60" t="str">
        <f>INDEX(Таблица3[],MATCH(формулы!F240,Таблица3[Region],0),2)</f>
        <v>Chris</v>
      </c>
      <c r="I240" s="61" t="str">
        <f t="shared" si="4"/>
        <v>нет</v>
      </c>
      <c r="J240" s="21"/>
    </row>
    <row r="241" spans="2:10" x14ac:dyDescent="0.25">
      <c r="B241" s="52">
        <v>91481</v>
      </c>
      <c r="C241" s="53">
        <v>42092</v>
      </c>
      <c r="D241" s="54">
        <v>735</v>
      </c>
      <c r="E241" s="54">
        <v>18.147500000000001</v>
      </c>
      <c r="F241" s="55" t="s">
        <v>53</v>
      </c>
      <c r="G241" s="59" t="str">
        <f>VLOOKUP(D241,products[],4,0)</f>
        <v>Wilson Jones DublLock® D-Ring Binders</v>
      </c>
      <c r="H241" s="60" t="str">
        <f>INDEX(Таблица3[],MATCH(формулы!F241,Таблица3[Region],0),2)</f>
        <v>Erin</v>
      </c>
      <c r="I241" s="61" t="str">
        <f t="shared" si="4"/>
        <v>нет</v>
      </c>
      <c r="J241" s="21"/>
    </row>
    <row r="242" spans="2:10" x14ac:dyDescent="0.25">
      <c r="B242" s="52">
        <v>89054</v>
      </c>
      <c r="C242" s="53">
        <v>42025</v>
      </c>
      <c r="D242" s="54">
        <v>752</v>
      </c>
      <c r="E242" s="54">
        <v>269.94</v>
      </c>
      <c r="F242" s="55" t="s">
        <v>61</v>
      </c>
      <c r="G242" s="59" t="str">
        <f>VLOOKUP(D242,products[],4,0)</f>
        <v>Logitech Cordless Elite Duo</v>
      </c>
      <c r="H242" s="60" t="str">
        <f>INDEX(Таблица3[],MATCH(формулы!F242,Таблица3[Region],0),2)</f>
        <v>Chris</v>
      </c>
      <c r="I242" s="61" t="str">
        <f t="shared" si="4"/>
        <v>нет</v>
      </c>
      <c r="J242" s="21"/>
    </row>
    <row r="243" spans="2:10" x14ac:dyDescent="0.25">
      <c r="B243" s="52">
        <v>91110</v>
      </c>
      <c r="C243" s="53">
        <v>42092</v>
      </c>
      <c r="D243" s="54">
        <v>753</v>
      </c>
      <c r="E243" s="54">
        <v>-458.74400000000003</v>
      </c>
      <c r="F243" s="55" t="s">
        <v>61</v>
      </c>
      <c r="G243" s="59" t="str">
        <f>VLOOKUP(D243,products[],4,0)</f>
        <v>7160</v>
      </c>
      <c r="H243" s="60" t="str">
        <f>INDEX(Таблица3[],MATCH(формулы!F243,Таблица3[Region],0),2)</f>
        <v>Chris</v>
      </c>
      <c r="I243" s="61" t="str">
        <f t="shared" si="4"/>
        <v>нет</v>
      </c>
      <c r="J243" s="21"/>
    </row>
    <row r="244" spans="2:10" x14ac:dyDescent="0.25">
      <c r="B244" s="52">
        <v>87029</v>
      </c>
      <c r="C244" s="53">
        <v>42129</v>
      </c>
      <c r="D244" s="54">
        <v>769</v>
      </c>
      <c r="E244" s="54">
        <v>308.67</v>
      </c>
      <c r="F244" s="55" t="s">
        <v>53</v>
      </c>
      <c r="G244" s="59" t="str">
        <f>VLOOKUP(D244,products[],4,0)</f>
        <v>Xerox 1951</v>
      </c>
      <c r="H244" s="60" t="str">
        <f>INDEX(Таблица3[],MATCH(формулы!F244,Таблица3[Region],0),2)</f>
        <v>Erin</v>
      </c>
      <c r="I244" s="61" t="str">
        <f t="shared" si="4"/>
        <v>да</v>
      </c>
      <c r="J244" s="21"/>
    </row>
    <row r="245" spans="2:10" x14ac:dyDescent="0.25">
      <c r="B245" s="52">
        <v>90624</v>
      </c>
      <c r="C245" s="53">
        <v>42128</v>
      </c>
      <c r="D245" s="54">
        <v>769</v>
      </c>
      <c r="E245" s="54">
        <v>380.46800000000002</v>
      </c>
      <c r="F245" s="55" t="s">
        <v>53</v>
      </c>
      <c r="G245" s="59" t="str">
        <f>VLOOKUP(D245,products[],4,0)</f>
        <v>Xerox 1951</v>
      </c>
      <c r="H245" s="60" t="str">
        <f>INDEX(Таблица3[],MATCH(формулы!F245,Таблица3[Region],0),2)</f>
        <v>Erin</v>
      </c>
      <c r="I245" s="61" t="str">
        <f t="shared" si="4"/>
        <v>да</v>
      </c>
      <c r="J245" s="21"/>
    </row>
    <row r="246" spans="2:10" x14ac:dyDescent="0.25">
      <c r="B246" s="52">
        <v>87831</v>
      </c>
      <c r="C246" s="53">
        <v>42096</v>
      </c>
      <c r="D246" s="54">
        <v>794</v>
      </c>
      <c r="E246" s="54">
        <v>246.2748</v>
      </c>
      <c r="F246" s="55" t="s">
        <v>53</v>
      </c>
      <c r="G246" s="59" t="str">
        <f>VLOOKUP(D246,products[],4,0)</f>
        <v>Kensington 6 Outlet MasterPiece® HOMEOFFICE Power Control Center</v>
      </c>
      <c r="H246" s="60" t="str">
        <f>INDEX(Таблица3[],MATCH(формулы!F246,Таблица3[Region],0),2)</f>
        <v>Erin</v>
      </c>
      <c r="I246" s="61" t="str">
        <f t="shared" si="4"/>
        <v>нет</v>
      </c>
      <c r="J246" s="21"/>
    </row>
    <row r="247" spans="2:10" x14ac:dyDescent="0.25">
      <c r="B247" s="52">
        <v>37924</v>
      </c>
      <c r="C247" s="53">
        <v>42153</v>
      </c>
      <c r="D247" s="54">
        <v>798</v>
      </c>
      <c r="E247" s="54">
        <v>-80.53</v>
      </c>
      <c r="F247" s="55" t="s">
        <v>34</v>
      </c>
      <c r="G247" s="59" t="str">
        <f>VLOOKUP(D247,products[],4,0)</f>
        <v>Model L Table or Wall-Mount Pencil Sharpener</v>
      </c>
      <c r="H247" s="60" t="str">
        <f>INDEX(Таблица3[],MATCH(формулы!F247,Таблица3[Region],0),2)</f>
        <v>William</v>
      </c>
      <c r="I247" s="61" t="str">
        <f t="shared" si="4"/>
        <v>нет</v>
      </c>
      <c r="J247" s="21"/>
    </row>
    <row r="248" spans="2:10" x14ac:dyDescent="0.25">
      <c r="B248" s="52">
        <v>86233</v>
      </c>
      <c r="C248" s="53">
        <v>42084</v>
      </c>
      <c r="D248" s="54">
        <v>805</v>
      </c>
      <c r="E248" s="54">
        <v>34.520000000000003</v>
      </c>
      <c r="F248" s="55" t="s">
        <v>34</v>
      </c>
      <c r="G248" s="59" t="str">
        <f>VLOOKUP(D248,products[],4,0)</f>
        <v>Tenex Personal Project File with Scoop Front Design, Black</v>
      </c>
      <c r="H248" s="60" t="str">
        <f>INDEX(Таблица3[],MATCH(формулы!F248,Таблица3[Region],0),2)</f>
        <v>William</v>
      </c>
      <c r="I248" s="61" t="str">
        <f t="shared" si="4"/>
        <v>нет</v>
      </c>
      <c r="J248" s="21"/>
    </row>
    <row r="249" spans="2:10" x14ac:dyDescent="0.25">
      <c r="B249" s="52">
        <v>89874</v>
      </c>
      <c r="C249" s="53">
        <v>42177</v>
      </c>
      <c r="D249" s="54">
        <v>833</v>
      </c>
      <c r="E249" s="54">
        <v>141.7824</v>
      </c>
      <c r="F249" s="55" t="s">
        <v>61</v>
      </c>
      <c r="G249" s="59" t="str">
        <f>VLOOKUP(D249,products[],4,0)</f>
        <v>V 3600 Series</v>
      </c>
      <c r="H249" s="60" t="str">
        <f>INDEX(Таблица3[],MATCH(формулы!F249,Таблица3[Region],0),2)</f>
        <v>Chris</v>
      </c>
      <c r="I249" s="61" t="str">
        <f t="shared" si="4"/>
        <v>нет</v>
      </c>
      <c r="J249" s="21"/>
    </row>
    <row r="250" spans="2:10" x14ac:dyDescent="0.25">
      <c r="B250" s="52">
        <v>87186</v>
      </c>
      <c r="C250" s="53">
        <v>42107</v>
      </c>
      <c r="D250" s="54">
        <v>847</v>
      </c>
      <c r="E250" s="54">
        <v>17.102799999999998</v>
      </c>
      <c r="F250" s="55" t="s">
        <v>61</v>
      </c>
      <c r="G250" s="59" t="str">
        <f>VLOOKUP(D250,products[],4,0)</f>
        <v>Microsoft Multimedia Keyboard</v>
      </c>
      <c r="H250" s="60" t="str">
        <f>INDEX(Таблица3[],MATCH(формулы!F250,Таблица3[Region],0),2)</f>
        <v>Chris</v>
      </c>
      <c r="I250" s="61" t="str">
        <f t="shared" si="4"/>
        <v>нет</v>
      </c>
      <c r="J250" s="21"/>
    </row>
    <row r="251" spans="2:10" x14ac:dyDescent="0.25">
      <c r="B251" s="52">
        <v>90502</v>
      </c>
      <c r="C251" s="53">
        <v>42126</v>
      </c>
      <c r="D251" s="54">
        <v>847</v>
      </c>
      <c r="E251" s="54">
        <v>10.680000000000014</v>
      </c>
      <c r="F251" s="55" t="s">
        <v>53</v>
      </c>
      <c r="G251" s="59" t="str">
        <f>VLOOKUP(D251,products[],4,0)</f>
        <v>Microsoft Multimedia Keyboard</v>
      </c>
      <c r="H251" s="60" t="str">
        <f>INDEX(Таблица3[],MATCH(формулы!F251,Таблица3[Region],0),2)</f>
        <v>Erin</v>
      </c>
      <c r="I251" s="61" t="str">
        <f t="shared" si="4"/>
        <v>нет</v>
      </c>
      <c r="J251" s="21"/>
    </row>
    <row r="252" spans="2:10" x14ac:dyDescent="0.25">
      <c r="B252" s="52">
        <v>87795</v>
      </c>
      <c r="C252" s="53">
        <v>42011</v>
      </c>
      <c r="D252" s="54">
        <v>868</v>
      </c>
      <c r="E252" s="54">
        <v>68.675999999999988</v>
      </c>
      <c r="F252" s="55" t="s">
        <v>136</v>
      </c>
      <c r="G252" s="59" t="str">
        <f>VLOOKUP(D252,products[],4,0)</f>
        <v>File Shuttle II and Handi-File, Black</v>
      </c>
      <c r="H252" s="60" t="str">
        <f>INDEX(Таблица3[],MATCH(формулы!F252,Таблица3[Region],0),2)</f>
        <v>Sam</v>
      </c>
      <c r="I252" s="61" t="str">
        <f t="shared" si="4"/>
        <v>нет</v>
      </c>
      <c r="J252" s="21"/>
    </row>
    <row r="253" spans="2:10" x14ac:dyDescent="0.25">
      <c r="B253" s="52">
        <v>86327</v>
      </c>
      <c r="C253" s="53">
        <v>42083</v>
      </c>
      <c r="D253" s="54">
        <v>869</v>
      </c>
      <c r="E253" s="54">
        <v>-236.25</v>
      </c>
      <c r="F253" s="55" t="s">
        <v>136</v>
      </c>
      <c r="G253" s="59" t="str">
        <f>VLOOKUP(D253,products[],4,0)</f>
        <v>V3682</v>
      </c>
      <c r="H253" s="60" t="str">
        <f>INDEX(Таблица3[],MATCH(формулы!F253,Таблица3[Region],0),2)</f>
        <v>Sam</v>
      </c>
      <c r="I253" s="61" t="str">
        <f t="shared" si="4"/>
        <v>нет</v>
      </c>
      <c r="J253" s="21"/>
    </row>
    <row r="254" spans="2:10" x14ac:dyDescent="0.25">
      <c r="B254" s="52">
        <v>548</v>
      </c>
      <c r="C254" s="53">
        <v>42083</v>
      </c>
      <c r="D254" s="54">
        <v>869</v>
      </c>
      <c r="E254" s="54">
        <v>510.48900000000003</v>
      </c>
      <c r="F254" s="55" t="s">
        <v>61</v>
      </c>
      <c r="G254" s="59" t="str">
        <f>VLOOKUP(D254,products[],4,0)</f>
        <v>V3682</v>
      </c>
      <c r="H254" s="60" t="str">
        <f>INDEX(Таблица3[],MATCH(формулы!F254,Таблица3[Region],0),2)</f>
        <v>Chris</v>
      </c>
      <c r="I254" s="61" t="str">
        <f t="shared" si="4"/>
        <v>нет</v>
      </c>
      <c r="J254" s="21"/>
    </row>
    <row r="255" spans="2:10" x14ac:dyDescent="0.25">
      <c r="B255" s="52">
        <v>87908</v>
      </c>
      <c r="C255" s="53">
        <v>42123</v>
      </c>
      <c r="D255" s="54">
        <v>20</v>
      </c>
      <c r="E255" s="54">
        <v>374.625</v>
      </c>
      <c r="F255" s="55" t="s">
        <v>34</v>
      </c>
      <c r="G255" s="59" t="str">
        <f>VLOOKUP(D255,products[],4,0)</f>
        <v>StarTAC 3000</v>
      </c>
      <c r="H255" s="60" t="str">
        <f>INDEX(Таблица3[],MATCH(формулы!F255,Таблица3[Region],0),2)</f>
        <v>William</v>
      </c>
      <c r="I255" s="61" t="str">
        <f t="shared" si="4"/>
        <v>нет</v>
      </c>
      <c r="J255" s="21"/>
    </row>
    <row r="256" spans="2:10" x14ac:dyDescent="0.25">
      <c r="B256" s="52">
        <v>88256</v>
      </c>
      <c r="C256" s="53">
        <v>42025</v>
      </c>
      <c r="D256" s="54">
        <v>21</v>
      </c>
      <c r="E256" s="54">
        <v>960.98400000000004</v>
      </c>
      <c r="F256" s="55" t="s">
        <v>136</v>
      </c>
      <c r="G256" s="59" t="str">
        <f>VLOOKUP(D256,products[],4,0)</f>
        <v>TimeportP7382</v>
      </c>
      <c r="H256" s="60" t="str">
        <f>INDEX(Таблица3[],MATCH(формулы!F256,Таблица3[Region],0),2)</f>
        <v>Sam</v>
      </c>
      <c r="I256" s="61" t="str">
        <f t="shared" si="4"/>
        <v>нет</v>
      </c>
      <c r="J256" s="21"/>
    </row>
    <row r="257" spans="2:10" x14ac:dyDescent="0.25">
      <c r="B257" s="52">
        <v>87160</v>
      </c>
      <c r="C257" s="53">
        <v>42046</v>
      </c>
      <c r="D257" s="54">
        <v>21</v>
      </c>
      <c r="E257" s="54">
        <v>-1963.752</v>
      </c>
      <c r="F257" s="55" t="s">
        <v>136</v>
      </c>
      <c r="G257" s="59" t="str">
        <f>VLOOKUP(D257,products[],4,0)</f>
        <v>TimeportP7382</v>
      </c>
      <c r="H257" s="60" t="str">
        <f>INDEX(Таблица3[],MATCH(формулы!F257,Таблица3[Region],0),2)</f>
        <v>Sam</v>
      </c>
      <c r="I257" s="61" t="str">
        <f t="shared" si="4"/>
        <v>нет</v>
      </c>
      <c r="J257" s="21"/>
    </row>
    <row r="258" spans="2:10" x14ac:dyDescent="0.25">
      <c r="B258" s="52">
        <v>5920</v>
      </c>
      <c r="C258" s="53">
        <v>42143</v>
      </c>
      <c r="D258" s="54">
        <v>34</v>
      </c>
      <c r="E258" s="54">
        <v>-121.75</v>
      </c>
      <c r="F258" s="55" t="s">
        <v>34</v>
      </c>
      <c r="G258" s="59" t="str">
        <f>VLOOKUP(D258,products[],4,0)</f>
        <v>Dual Level, Single-Width Filing Carts</v>
      </c>
      <c r="H258" s="60" t="str">
        <f>INDEX(Таблица3[],MATCH(формулы!F258,Таблица3[Region],0),2)</f>
        <v>William</v>
      </c>
      <c r="I258" s="61" t="str">
        <f t="shared" si="4"/>
        <v>нет</v>
      </c>
      <c r="J258" s="21"/>
    </row>
    <row r="259" spans="2:10" x14ac:dyDescent="0.25">
      <c r="B259" s="52">
        <v>89096</v>
      </c>
      <c r="C259" s="53">
        <v>42143</v>
      </c>
      <c r="D259" s="54">
        <v>34</v>
      </c>
      <c r="E259" s="54">
        <v>24.350000000000023</v>
      </c>
      <c r="F259" s="55" t="s">
        <v>61</v>
      </c>
      <c r="G259" s="59" t="str">
        <f>VLOOKUP(D259,products[],4,0)</f>
        <v>Dual Level, Single-Width Filing Carts</v>
      </c>
      <c r="H259" s="60" t="str">
        <f>INDEX(Таблица3[],MATCH(формулы!F259,Таблица3[Region],0),2)</f>
        <v>Chris</v>
      </c>
      <c r="I259" s="61" t="str">
        <f t="shared" si="4"/>
        <v>нет</v>
      </c>
      <c r="J259" s="21"/>
    </row>
    <row r="260" spans="2:10" x14ac:dyDescent="0.25">
      <c r="B260" s="52">
        <v>87364</v>
      </c>
      <c r="C260" s="53">
        <v>42037</v>
      </c>
      <c r="D260" s="54">
        <v>39</v>
      </c>
      <c r="E260" s="54">
        <v>-144.56</v>
      </c>
      <c r="F260" s="55" t="s">
        <v>53</v>
      </c>
      <c r="G260" s="59" t="str">
        <f>VLOOKUP(D260,products[],4,0)</f>
        <v>6" Cubicle Wall Clock, Black</v>
      </c>
      <c r="H260" s="60" t="str">
        <f>INDEX(Таблица3[],MATCH(формулы!F260,Таблица3[Region],0),2)</f>
        <v>Erin</v>
      </c>
      <c r="I260" s="61" t="str">
        <f t="shared" si="4"/>
        <v>нет</v>
      </c>
      <c r="J260" s="21"/>
    </row>
    <row r="261" spans="2:10" x14ac:dyDescent="0.25">
      <c r="B261" s="52">
        <v>89209</v>
      </c>
      <c r="C261" s="53">
        <v>42127</v>
      </c>
      <c r="D261" s="54">
        <v>39</v>
      </c>
      <c r="E261" s="54">
        <v>-88.82</v>
      </c>
      <c r="F261" s="55" t="s">
        <v>34</v>
      </c>
      <c r="G261" s="59" t="str">
        <f>VLOOKUP(D261,products[],4,0)</f>
        <v>6" Cubicle Wall Clock, Black</v>
      </c>
      <c r="H261" s="60" t="str">
        <f>INDEX(Таблица3[],MATCH(формулы!F261,Таблица3[Region],0),2)</f>
        <v>William</v>
      </c>
      <c r="I261" s="61" t="str">
        <f t="shared" si="4"/>
        <v>нет</v>
      </c>
      <c r="J261" s="21"/>
    </row>
    <row r="262" spans="2:10" x14ac:dyDescent="0.25">
      <c r="B262" s="52">
        <v>90855</v>
      </c>
      <c r="C262" s="53">
        <v>42049</v>
      </c>
      <c r="D262" s="54">
        <v>45</v>
      </c>
      <c r="E262" s="54">
        <v>48.47148</v>
      </c>
      <c r="F262" s="55" t="s">
        <v>53</v>
      </c>
      <c r="G262" s="59" t="str">
        <f>VLOOKUP(D262,products[],4,0)</f>
        <v>2180</v>
      </c>
      <c r="H262" s="60" t="str">
        <f>INDEX(Таблица3[],MATCH(формулы!F262,Таблица3[Region],0),2)</f>
        <v>Erin</v>
      </c>
      <c r="I262" s="61" t="str">
        <f t="shared" si="4"/>
        <v>нет</v>
      </c>
      <c r="J262" s="21"/>
    </row>
    <row r="263" spans="2:10" x14ac:dyDescent="0.25">
      <c r="B263" s="52">
        <v>88197</v>
      </c>
      <c r="C263" s="53">
        <v>42087</v>
      </c>
      <c r="D263" s="54">
        <v>50</v>
      </c>
      <c r="E263" s="54">
        <v>-78.13</v>
      </c>
      <c r="F263" s="55" t="s">
        <v>34</v>
      </c>
      <c r="G263" s="59" t="str">
        <f>VLOOKUP(D263,products[],4,0)</f>
        <v>Belkin 107-key enhanced keyboard, USB/PS/2 interface</v>
      </c>
      <c r="H263" s="60" t="str">
        <f>INDEX(Таблица3[],MATCH(формулы!F263,Таблица3[Region],0),2)</f>
        <v>William</v>
      </c>
      <c r="I263" s="61" t="str">
        <f t="shared" si="4"/>
        <v>нет</v>
      </c>
      <c r="J263" s="21"/>
    </row>
    <row r="264" spans="2:10" x14ac:dyDescent="0.25">
      <c r="B264" s="52">
        <v>90359</v>
      </c>
      <c r="C264" s="53">
        <v>42078</v>
      </c>
      <c r="D264" s="54">
        <v>50</v>
      </c>
      <c r="E264" s="54">
        <v>-99.55</v>
      </c>
      <c r="F264" s="55" t="s">
        <v>53</v>
      </c>
      <c r="G264" s="59" t="str">
        <f>VLOOKUP(D264,products[],4,0)</f>
        <v>Belkin 107-key enhanced keyboard, USB/PS/2 interface</v>
      </c>
      <c r="H264" s="60" t="str">
        <f>INDEX(Таблица3[],MATCH(формулы!F264,Таблица3[Region],0),2)</f>
        <v>Erin</v>
      </c>
      <c r="I264" s="61" t="str">
        <f t="shared" si="4"/>
        <v>нет</v>
      </c>
      <c r="J264" s="21"/>
    </row>
    <row r="265" spans="2:10" x14ac:dyDescent="0.25">
      <c r="B265" s="52">
        <v>86454</v>
      </c>
      <c r="C265" s="53">
        <v>42103</v>
      </c>
      <c r="D265" s="54">
        <v>51</v>
      </c>
      <c r="E265" s="54">
        <v>719.35259999999994</v>
      </c>
      <c r="F265" s="55" t="s">
        <v>61</v>
      </c>
      <c r="G265" s="59" t="str">
        <f>VLOOKUP(D265,products[],4,0)</f>
        <v>5185</v>
      </c>
      <c r="H265" s="60" t="str">
        <f>INDEX(Таблица3[],MATCH(формулы!F265,Таблица3[Region],0),2)</f>
        <v>Chris</v>
      </c>
      <c r="I265" s="61" t="str">
        <f t="shared" ref="I265:I328" si="5">IF(ISNUMBER(SEARCH("Xerox",G265)), "да", "нет")</f>
        <v>нет</v>
      </c>
      <c r="J265" s="21"/>
    </row>
    <row r="266" spans="2:10" x14ac:dyDescent="0.25">
      <c r="B266" s="52">
        <v>88205</v>
      </c>
      <c r="C266" s="53">
        <v>42177</v>
      </c>
      <c r="D266" s="54">
        <v>52</v>
      </c>
      <c r="E266" s="54">
        <v>-16.2</v>
      </c>
      <c r="F266" s="55" t="s">
        <v>53</v>
      </c>
      <c r="G266" s="59" t="str">
        <f>VLOOKUP(D266,products[],4,0)</f>
        <v>Belkin 105-Key Black Keyboard</v>
      </c>
      <c r="H266" s="60" t="str">
        <f>INDEX(Таблица3[],MATCH(формулы!F266,Таблица3[Region],0),2)</f>
        <v>Erin</v>
      </c>
      <c r="I266" s="61" t="str">
        <f t="shared" si="5"/>
        <v>нет</v>
      </c>
      <c r="J266" s="21"/>
    </row>
    <row r="267" spans="2:10" x14ac:dyDescent="0.25">
      <c r="B267" s="52">
        <v>3397</v>
      </c>
      <c r="C267" s="53">
        <v>42177</v>
      </c>
      <c r="D267" s="54">
        <v>52</v>
      </c>
      <c r="E267" s="54">
        <v>-20.25</v>
      </c>
      <c r="F267" s="55" t="s">
        <v>53</v>
      </c>
      <c r="G267" s="59" t="str">
        <f>VLOOKUP(D267,products[],4,0)</f>
        <v>Belkin 105-Key Black Keyboard</v>
      </c>
      <c r="H267" s="60" t="str">
        <f>INDEX(Таблица3[],MATCH(формулы!F267,Таблица3[Region],0),2)</f>
        <v>Erin</v>
      </c>
      <c r="I267" s="61" t="str">
        <f t="shared" si="5"/>
        <v>нет</v>
      </c>
      <c r="J267" s="21"/>
    </row>
    <row r="268" spans="2:10" x14ac:dyDescent="0.25">
      <c r="B268" s="52">
        <v>89524</v>
      </c>
      <c r="C268" s="53">
        <v>42092</v>
      </c>
      <c r="D268" s="54">
        <v>74</v>
      </c>
      <c r="E268" s="54">
        <v>97.86</v>
      </c>
      <c r="F268" s="55" t="s">
        <v>136</v>
      </c>
      <c r="G268" s="59" t="str">
        <f>VLOOKUP(D268,products[],4,0)</f>
        <v>StarTAC Analog</v>
      </c>
      <c r="H268" s="60" t="str">
        <f>INDEX(Таблица3[],MATCH(формулы!F268,Таблица3[Region],0),2)</f>
        <v>Sam</v>
      </c>
      <c r="I268" s="61" t="str">
        <f t="shared" si="5"/>
        <v>нет</v>
      </c>
      <c r="J268" s="21"/>
    </row>
    <row r="269" spans="2:10" x14ac:dyDescent="0.25">
      <c r="B269" s="52">
        <v>87933</v>
      </c>
      <c r="C269" s="53">
        <v>42093</v>
      </c>
      <c r="D269" s="54">
        <v>75</v>
      </c>
      <c r="E269" s="54">
        <v>51.590000000000053</v>
      </c>
      <c r="F269" s="55" t="s">
        <v>34</v>
      </c>
      <c r="G269" s="59" t="str">
        <f>VLOOKUP(D269,products[],4,0)</f>
        <v>Microsoft Natural Keyboard Elite</v>
      </c>
      <c r="H269" s="60" t="str">
        <f>INDEX(Таблица3[],MATCH(формулы!F269,Таблица3[Region],0),2)</f>
        <v>William</v>
      </c>
      <c r="I269" s="61" t="str">
        <f t="shared" si="5"/>
        <v>нет</v>
      </c>
      <c r="J269" s="21"/>
    </row>
    <row r="270" spans="2:10" x14ac:dyDescent="0.25">
      <c r="B270" s="52">
        <v>90899</v>
      </c>
      <c r="C270" s="53">
        <v>42033</v>
      </c>
      <c r="D270" s="54">
        <v>76</v>
      </c>
      <c r="E270" s="54">
        <v>34.302</v>
      </c>
      <c r="F270" s="55" t="s">
        <v>136</v>
      </c>
      <c r="G270" s="59" t="str">
        <f>VLOOKUP(D270,products[],4,0)</f>
        <v>T60</v>
      </c>
      <c r="H270" s="60" t="str">
        <f>INDEX(Таблица3[],MATCH(формулы!F270,Таблица3[Region],0),2)</f>
        <v>Sam</v>
      </c>
      <c r="I270" s="61" t="str">
        <f t="shared" si="5"/>
        <v>нет</v>
      </c>
      <c r="J270" s="21"/>
    </row>
    <row r="271" spans="2:10" x14ac:dyDescent="0.25">
      <c r="B271" s="52">
        <v>87584</v>
      </c>
      <c r="C271" s="53">
        <v>42172</v>
      </c>
      <c r="D271" s="54">
        <v>77</v>
      </c>
      <c r="E271" s="54">
        <v>-25.112000000000002</v>
      </c>
      <c r="F271" s="55" t="s">
        <v>34</v>
      </c>
      <c r="G271" s="59" t="str">
        <f>VLOOKUP(D271,products[],4,0)</f>
        <v>Belkin 6 Outlet Metallic Surge Strip</v>
      </c>
      <c r="H271" s="60" t="str">
        <f>INDEX(Таблица3[],MATCH(формулы!F271,Таблица3[Region],0),2)</f>
        <v>William</v>
      </c>
      <c r="I271" s="61" t="str">
        <f t="shared" si="5"/>
        <v>нет</v>
      </c>
      <c r="J271" s="21"/>
    </row>
    <row r="272" spans="2:10" x14ac:dyDescent="0.25">
      <c r="B272" s="52">
        <v>85964</v>
      </c>
      <c r="C272" s="53">
        <v>42010</v>
      </c>
      <c r="D272" s="54">
        <v>101</v>
      </c>
      <c r="E272" s="54">
        <v>-107.98699999999999</v>
      </c>
      <c r="F272" s="55" t="s">
        <v>53</v>
      </c>
      <c r="G272" s="59" t="str">
        <f>VLOOKUP(D272,products[],4,0)</f>
        <v>252</v>
      </c>
      <c r="H272" s="60" t="str">
        <f>INDEX(Таблица3[],MATCH(формулы!F272,Таблица3[Region],0),2)</f>
        <v>Erin</v>
      </c>
      <c r="I272" s="61" t="str">
        <f t="shared" si="5"/>
        <v>нет</v>
      </c>
      <c r="J272" s="21"/>
    </row>
    <row r="273" spans="2:10" x14ac:dyDescent="0.25">
      <c r="B273" s="52">
        <v>89356</v>
      </c>
      <c r="C273" s="53">
        <v>42031</v>
      </c>
      <c r="D273" s="54">
        <v>171</v>
      </c>
      <c r="E273" s="54">
        <v>-39.808999999999997</v>
      </c>
      <c r="F273" s="55" t="s">
        <v>136</v>
      </c>
      <c r="G273" s="59" t="str">
        <f>VLOOKUP(D273,products[],4,0)</f>
        <v>T18</v>
      </c>
      <c r="H273" s="60" t="str">
        <f>INDEX(Таблица3[],MATCH(формулы!F273,Таблица3[Region],0),2)</f>
        <v>Sam</v>
      </c>
      <c r="I273" s="61" t="str">
        <f t="shared" si="5"/>
        <v>нет</v>
      </c>
      <c r="J273" s="21"/>
    </row>
    <row r="274" spans="2:10" x14ac:dyDescent="0.25">
      <c r="B274" s="52">
        <v>36647</v>
      </c>
      <c r="C274" s="53">
        <v>42185</v>
      </c>
      <c r="D274" s="54">
        <v>174</v>
      </c>
      <c r="E274" s="54">
        <v>-119.77</v>
      </c>
      <c r="F274" s="55" t="s">
        <v>34</v>
      </c>
      <c r="G274" s="59" t="str">
        <f>VLOOKUP(D274,products[],4,0)</f>
        <v>Filing/Storage Totes and Swivel Casters</v>
      </c>
      <c r="H274" s="60" t="str">
        <f>INDEX(Таблица3[],MATCH(формулы!F274,Таблица3[Region],0),2)</f>
        <v>William</v>
      </c>
      <c r="I274" s="61" t="str">
        <f t="shared" si="5"/>
        <v>нет</v>
      </c>
      <c r="J274" s="21"/>
    </row>
    <row r="275" spans="2:10" x14ac:dyDescent="0.25">
      <c r="B275" s="52">
        <v>87979</v>
      </c>
      <c r="C275" s="53">
        <v>42185</v>
      </c>
      <c r="D275" s="54">
        <v>174</v>
      </c>
      <c r="E275" s="54">
        <v>-95.816000000000003</v>
      </c>
      <c r="F275" s="55" t="s">
        <v>34</v>
      </c>
      <c r="G275" s="59" t="str">
        <f>VLOOKUP(D275,products[],4,0)</f>
        <v>Filing/Storage Totes and Swivel Casters</v>
      </c>
      <c r="H275" s="60" t="str">
        <f>INDEX(Таблица3[],MATCH(формулы!F275,Таблица3[Region],0),2)</f>
        <v>William</v>
      </c>
      <c r="I275" s="61" t="str">
        <f t="shared" si="5"/>
        <v>нет</v>
      </c>
      <c r="J275" s="21"/>
    </row>
    <row r="276" spans="2:10" x14ac:dyDescent="0.25">
      <c r="B276" s="52">
        <v>87824</v>
      </c>
      <c r="C276" s="53">
        <v>42135</v>
      </c>
      <c r="D276" s="54">
        <v>174</v>
      </c>
      <c r="E276" s="54">
        <v>-36.9</v>
      </c>
      <c r="F276" s="55" t="s">
        <v>34</v>
      </c>
      <c r="G276" s="59" t="str">
        <f>VLOOKUP(D276,products[],4,0)</f>
        <v>Filing/Storage Totes and Swivel Casters</v>
      </c>
      <c r="H276" s="60" t="str">
        <f>INDEX(Таблица3[],MATCH(формулы!F276,Таблица3[Region],0),2)</f>
        <v>William</v>
      </c>
      <c r="I276" s="61" t="str">
        <f t="shared" si="5"/>
        <v>нет</v>
      </c>
      <c r="J276" s="21"/>
    </row>
    <row r="277" spans="2:10" x14ac:dyDescent="0.25">
      <c r="B277" s="52">
        <v>89300</v>
      </c>
      <c r="C277" s="53">
        <v>42098</v>
      </c>
      <c r="D277" s="54">
        <v>177</v>
      </c>
      <c r="E277" s="54">
        <v>-100.17</v>
      </c>
      <c r="F277" s="55" t="s">
        <v>136</v>
      </c>
      <c r="G277" s="59" t="str">
        <f>VLOOKUP(D277,products[],4,0)</f>
        <v>Howard Miller 16" Diameter Gallery Wall Clock</v>
      </c>
      <c r="H277" s="60" t="str">
        <f>INDEX(Таблица3[],MATCH(формулы!F277,Таблица3[Region],0),2)</f>
        <v>Sam</v>
      </c>
      <c r="I277" s="61" t="str">
        <f t="shared" si="5"/>
        <v>нет</v>
      </c>
      <c r="J277" s="21"/>
    </row>
    <row r="278" spans="2:10" x14ac:dyDescent="0.25">
      <c r="B278" s="52">
        <v>91305</v>
      </c>
      <c r="C278" s="53">
        <v>42078</v>
      </c>
      <c r="D278" s="54">
        <v>190</v>
      </c>
      <c r="E278" s="54">
        <v>385.37</v>
      </c>
      <c r="F278" s="55" t="s">
        <v>34</v>
      </c>
      <c r="G278" s="59" t="str">
        <f>VLOOKUP(D278,products[],4,0)</f>
        <v>Seth Thomas 14" Putty-Colored Wall Clock</v>
      </c>
      <c r="H278" s="60" t="str">
        <f>INDEX(Таблица3[],MATCH(формулы!F278,Таблица3[Region],0),2)</f>
        <v>William</v>
      </c>
      <c r="I278" s="61" t="str">
        <f t="shared" si="5"/>
        <v>нет</v>
      </c>
      <c r="J278" s="21"/>
    </row>
    <row r="279" spans="2:10" x14ac:dyDescent="0.25">
      <c r="B279" s="52">
        <v>42852</v>
      </c>
      <c r="C279" s="53">
        <v>42175</v>
      </c>
      <c r="D279" s="54">
        <v>205</v>
      </c>
      <c r="E279" s="54">
        <v>-63.51</v>
      </c>
      <c r="F279" s="55" t="s">
        <v>53</v>
      </c>
      <c r="G279" s="59" t="str">
        <f>VLOOKUP(D279,products[],4,0)</f>
        <v>Southworth 25% Cotton Linen-Finish Paper &amp; Envelopes</v>
      </c>
      <c r="H279" s="60" t="str">
        <f>INDEX(Таблица3[],MATCH(формулы!F279,Таблица3[Region],0),2)</f>
        <v>Erin</v>
      </c>
      <c r="I279" s="61" t="str">
        <f t="shared" si="5"/>
        <v>нет</v>
      </c>
      <c r="J279" s="21"/>
    </row>
    <row r="280" spans="2:10" x14ac:dyDescent="0.25">
      <c r="B280" s="52">
        <v>88908</v>
      </c>
      <c r="C280" s="53">
        <v>42175</v>
      </c>
      <c r="D280" s="54">
        <v>205</v>
      </c>
      <c r="E280" s="54">
        <v>-31.754999999999999</v>
      </c>
      <c r="F280" s="55" t="s">
        <v>34</v>
      </c>
      <c r="G280" s="59" t="str">
        <f>VLOOKUP(D280,products[],4,0)</f>
        <v>Southworth 25% Cotton Linen-Finish Paper &amp; Envelopes</v>
      </c>
      <c r="H280" s="60" t="str">
        <f>INDEX(Таблица3[],MATCH(формулы!F280,Таблица3[Region],0),2)</f>
        <v>William</v>
      </c>
      <c r="I280" s="61" t="str">
        <f t="shared" si="5"/>
        <v>нет</v>
      </c>
      <c r="J280" s="21"/>
    </row>
    <row r="281" spans="2:10" x14ac:dyDescent="0.25">
      <c r="B281" s="52">
        <v>88906</v>
      </c>
      <c r="C281" s="53">
        <v>42024</v>
      </c>
      <c r="D281" s="54">
        <v>207</v>
      </c>
      <c r="E281" s="54">
        <v>6.11</v>
      </c>
      <c r="F281" s="55" t="s">
        <v>34</v>
      </c>
      <c r="G281" s="59" t="str">
        <f>VLOOKUP(D281,products[],4,0)</f>
        <v>Advantus Rolling Storage Box</v>
      </c>
      <c r="H281" s="60" t="str">
        <f>INDEX(Таблица3[],MATCH(формулы!F281,Таблица3[Region],0),2)</f>
        <v>William</v>
      </c>
      <c r="I281" s="61" t="str">
        <f t="shared" si="5"/>
        <v>нет</v>
      </c>
      <c r="J281" s="21"/>
    </row>
    <row r="282" spans="2:10" x14ac:dyDescent="0.25">
      <c r="B282" s="52">
        <v>88880</v>
      </c>
      <c r="C282" s="53">
        <v>42109</v>
      </c>
      <c r="D282" s="54">
        <v>236</v>
      </c>
      <c r="E282" s="54">
        <v>-99.568000000000012</v>
      </c>
      <c r="F282" s="55" t="s">
        <v>136</v>
      </c>
      <c r="G282" s="59" t="str">
        <f>VLOOKUP(D282,products[],4,0)</f>
        <v>Tripp Lite Isotel 8 Ultra 8 Outlet Metal Surge</v>
      </c>
      <c r="H282" s="60" t="str">
        <f>INDEX(Таблица3[],MATCH(формулы!F282,Таблица3[Region],0),2)</f>
        <v>Sam</v>
      </c>
      <c r="I282" s="61" t="str">
        <f t="shared" si="5"/>
        <v>нет</v>
      </c>
      <c r="J282" s="21"/>
    </row>
    <row r="283" spans="2:10" x14ac:dyDescent="0.25">
      <c r="B283" s="52">
        <v>89408</v>
      </c>
      <c r="C283" s="53">
        <v>42162</v>
      </c>
      <c r="D283" s="54">
        <v>236</v>
      </c>
      <c r="E283" s="54">
        <v>23.61599999999995</v>
      </c>
      <c r="F283" s="55" t="s">
        <v>136</v>
      </c>
      <c r="G283" s="59" t="str">
        <f>VLOOKUP(D283,products[],4,0)</f>
        <v>Tripp Lite Isotel 8 Ultra 8 Outlet Metal Surge</v>
      </c>
      <c r="H283" s="60" t="str">
        <f>INDEX(Таблица3[],MATCH(формулы!F283,Таблица3[Region],0),2)</f>
        <v>Sam</v>
      </c>
      <c r="I283" s="61" t="str">
        <f t="shared" si="5"/>
        <v>нет</v>
      </c>
      <c r="J283" s="21"/>
    </row>
    <row r="284" spans="2:10" x14ac:dyDescent="0.25">
      <c r="B284" s="52">
        <v>86309</v>
      </c>
      <c r="C284" s="53">
        <v>42078</v>
      </c>
      <c r="D284" s="54">
        <v>246</v>
      </c>
      <c r="E284" s="54">
        <v>-22.12</v>
      </c>
      <c r="F284" s="55" t="s">
        <v>61</v>
      </c>
      <c r="G284" s="59" t="str">
        <f>VLOOKUP(D284,products[],4,0)</f>
        <v>9-3/4 Diameter Round Wall Clock</v>
      </c>
      <c r="H284" s="60" t="str">
        <f>INDEX(Таблица3[],MATCH(формулы!F284,Таблица3[Region],0),2)</f>
        <v>Chris</v>
      </c>
      <c r="I284" s="61" t="str">
        <f t="shared" si="5"/>
        <v>нет</v>
      </c>
      <c r="J284" s="21"/>
    </row>
    <row r="285" spans="2:10" x14ac:dyDescent="0.25">
      <c r="B285" s="52">
        <v>88198</v>
      </c>
      <c r="C285" s="53">
        <v>42123</v>
      </c>
      <c r="D285" s="54">
        <v>255</v>
      </c>
      <c r="E285" s="54">
        <v>-276.11279999999999</v>
      </c>
      <c r="F285" s="55" t="s">
        <v>34</v>
      </c>
      <c r="G285" s="59" t="str">
        <f>VLOOKUP(D285,products[],4,0)</f>
        <v>Iris® 3-Drawer Stacking Bin, Black</v>
      </c>
      <c r="H285" s="60" t="str">
        <f>INDEX(Таблица3[],MATCH(формулы!F285,Таблица3[Region],0),2)</f>
        <v>William</v>
      </c>
      <c r="I285" s="61" t="str">
        <f t="shared" si="5"/>
        <v>нет</v>
      </c>
      <c r="J285" s="21"/>
    </row>
    <row r="286" spans="2:10" x14ac:dyDescent="0.25">
      <c r="B286" s="52">
        <v>91502</v>
      </c>
      <c r="C286" s="53">
        <v>42185</v>
      </c>
      <c r="D286" s="54">
        <v>259</v>
      </c>
      <c r="E286" s="54">
        <v>2653.7813999999998</v>
      </c>
      <c r="F286" s="55" t="s">
        <v>53</v>
      </c>
      <c r="G286" s="59" t="str">
        <f>VLOOKUP(D286,products[],4,0)</f>
        <v>T28 WORLD</v>
      </c>
      <c r="H286" s="60" t="str">
        <f>INDEX(Таблица3[],MATCH(формулы!F286,Таблица3[Region],0),2)</f>
        <v>Erin</v>
      </c>
      <c r="I286" s="61" t="str">
        <f t="shared" si="5"/>
        <v>нет</v>
      </c>
      <c r="J286" s="21"/>
    </row>
    <row r="287" spans="2:10" x14ac:dyDescent="0.25">
      <c r="B287" s="52">
        <v>89376</v>
      </c>
      <c r="C287" s="53">
        <v>42159</v>
      </c>
      <c r="D287" s="54">
        <v>292</v>
      </c>
      <c r="E287" s="54">
        <v>-0.81400000000001005</v>
      </c>
      <c r="F287" s="55" t="s">
        <v>61</v>
      </c>
      <c r="G287" s="59" t="str">
        <f>VLOOKUP(D287,products[],4,0)</f>
        <v>i470</v>
      </c>
      <c r="H287" s="60" t="str">
        <f>INDEX(Таблица3[],MATCH(формулы!F287,Таблица3[Region],0),2)</f>
        <v>Chris</v>
      </c>
      <c r="I287" s="61" t="str">
        <f t="shared" si="5"/>
        <v>нет</v>
      </c>
      <c r="J287" s="21"/>
    </row>
    <row r="288" spans="2:10" x14ac:dyDescent="0.25">
      <c r="B288" s="52">
        <v>44517</v>
      </c>
      <c r="C288" s="53">
        <v>42117</v>
      </c>
      <c r="D288" s="54">
        <v>298</v>
      </c>
      <c r="E288" s="54">
        <v>-16.670000000000002</v>
      </c>
      <c r="F288" s="55" t="s">
        <v>34</v>
      </c>
      <c r="G288" s="59" t="str">
        <f>VLOOKUP(D288,products[],4,0)</f>
        <v>Xerox 1954</v>
      </c>
      <c r="H288" s="60" t="str">
        <f>INDEX(Таблица3[],MATCH(формулы!F288,Таблица3[Region],0),2)</f>
        <v>William</v>
      </c>
      <c r="I288" s="61" t="str">
        <f t="shared" si="5"/>
        <v>да</v>
      </c>
      <c r="J288" s="21"/>
    </row>
    <row r="289" spans="2:10" x14ac:dyDescent="0.25">
      <c r="B289" s="52">
        <v>87977</v>
      </c>
      <c r="C289" s="53">
        <v>42117</v>
      </c>
      <c r="D289" s="54">
        <v>298</v>
      </c>
      <c r="E289" s="54">
        <v>-16.670000000000002</v>
      </c>
      <c r="F289" s="55" t="s">
        <v>34</v>
      </c>
      <c r="G289" s="59" t="str">
        <f>VLOOKUP(D289,products[],4,0)</f>
        <v>Xerox 1954</v>
      </c>
      <c r="H289" s="60" t="str">
        <f>INDEX(Таблица3[],MATCH(формулы!F289,Таблица3[Region],0),2)</f>
        <v>William</v>
      </c>
      <c r="I289" s="61" t="str">
        <f t="shared" si="5"/>
        <v>да</v>
      </c>
      <c r="J289" s="21"/>
    </row>
    <row r="290" spans="2:10" x14ac:dyDescent="0.25">
      <c r="B290" s="52">
        <v>87584</v>
      </c>
      <c r="C290" s="53">
        <v>42172</v>
      </c>
      <c r="D290" s="54">
        <v>305</v>
      </c>
      <c r="E290" s="54">
        <v>17.376000000000001</v>
      </c>
      <c r="F290" s="55" t="s">
        <v>34</v>
      </c>
      <c r="G290" s="59" t="str">
        <f>VLOOKUP(D290,products[],4,0)</f>
        <v>Eldon Expressions Punched Metal &amp; Wood Desk Accessories, Pewter &amp; Cherry</v>
      </c>
      <c r="H290" s="60" t="str">
        <f>INDEX(Таблица3[],MATCH(формулы!F290,Таблица3[Region],0),2)</f>
        <v>William</v>
      </c>
      <c r="I290" s="61" t="str">
        <f t="shared" si="5"/>
        <v>нет</v>
      </c>
      <c r="J290" s="21"/>
    </row>
    <row r="291" spans="2:10" x14ac:dyDescent="0.25">
      <c r="B291" s="52">
        <v>5984</v>
      </c>
      <c r="C291" s="53">
        <v>42172</v>
      </c>
      <c r="D291" s="54">
        <v>305</v>
      </c>
      <c r="E291" s="54">
        <v>14.48</v>
      </c>
      <c r="F291" s="55" t="s">
        <v>53</v>
      </c>
      <c r="G291" s="59" t="str">
        <f>VLOOKUP(D291,products[],4,0)</f>
        <v>Eldon Expressions Punched Metal &amp; Wood Desk Accessories, Pewter &amp; Cherry</v>
      </c>
      <c r="H291" s="60" t="str">
        <f>INDEX(Таблица3[],MATCH(формулы!F291,Таблица3[Region],0),2)</f>
        <v>Erin</v>
      </c>
      <c r="I291" s="61" t="str">
        <f t="shared" si="5"/>
        <v>нет</v>
      </c>
      <c r="J291" s="21"/>
    </row>
    <row r="292" spans="2:10" x14ac:dyDescent="0.25">
      <c r="B292" s="52">
        <v>90359</v>
      </c>
      <c r="C292" s="53">
        <v>42078</v>
      </c>
      <c r="D292" s="54">
        <v>308</v>
      </c>
      <c r="E292" s="54">
        <v>-605.37400000000002</v>
      </c>
      <c r="F292" s="55" t="s">
        <v>53</v>
      </c>
      <c r="G292" s="59" t="str">
        <f>VLOOKUP(D292,products[],4,0)</f>
        <v>SC7868i</v>
      </c>
      <c r="H292" s="60" t="str">
        <f>INDEX(Таблица3[],MATCH(формулы!F292,Таблица3[Region],0),2)</f>
        <v>Erin</v>
      </c>
      <c r="I292" s="61" t="str">
        <f t="shared" si="5"/>
        <v>нет</v>
      </c>
      <c r="J292" s="21"/>
    </row>
    <row r="293" spans="2:10" x14ac:dyDescent="0.25">
      <c r="B293" s="52">
        <v>87727</v>
      </c>
      <c r="C293" s="53">
        <v>42149</v>
      </c>
      <c r="D293" s="54">
        <v>308</v>
      </c>
      <c r="E293" s="54">
        <v>916.68060000000014</v>
      </c>
      <c r="F293" s="55" t="s">
        <v>34</v>
      </c>
      <c r="G293" s="59" t="str">
        <f>VLOOKUP(D293,products[],4,0)</f>
        <v>SC7868i</v>
      </c>
      <c r="H293" s="60" t="str">
        <f>INDEX(Таблица3[],MATCH(формулы!F293,Таблица3[Region],0),2)</f>
        <v>William</v>
      </c>
      <c r="I293" s="61" t="str">
        <f t="shared" si="5"/>
        <v>нет</v>
      </c>
      <c r="J293" s="21"/>
    </row>
    <row r="294" spans="2:10" x14ac:dyDescent="0.25">
      <c r="B294" s="52">
        <v>90361</v>
      </c>
      <c r="C294" s="53">
        <v>42170</v>
      </c>
      <c r="D294" s="54">
        <v>313</v>
      </c>
      <c r="E294" s="54">
        <v>-26.655999999999999</v>
      </c>
      <c r="F294" s="55" t="s">
        <v>53</v>
      </c>
      <c r="G294" s="59" t="str">
        <f>VLOOKUP(D294,products[],4,0)</f>
        <v>Belkin MediaBoard 104- Keyboard</v>
      </c>
      <c r="H294" s="60" t="str">
        <f>INDEX(Таблица3[],MATCH(формулы!F294,Таблица3[Region],0),2)</f>
        <v>Erin</v>
      </c>
      <c r="I294" s="61" t="str">
        <f t="shared" si="5"/>
        <v>нет</v>
      </c>
      <c r="J294" s="21"/>
    </row>
    <row r="295" spans="2:10" x14ac:dyDescent="0.25">
      <c r="B295" s="52">
        <v>89497</v>
      </c>
      <c r="C295" s="53">
        <v>42144</v>
      </c>
      <c r="D295" s="54">
        <v>313</v>
      </c>
      <c r="E295" s="54">
        <v>19.308000000000021</v>
      </c>
      <c r="F295" s="55" t="s">
        <v>34</v>
      </c>
      <c r="G295" s="59" t="str">
        <f>VLOOKUP(D295,products[],4,0)</f>
        <v>Belkin MediaBoard 104- Keyboard</v>
      </c>
      <c r="H295" s="60" t="str">
        <f>INDEX(Таблица3[],MATCH(формулы!F295,Таблица3[Region],0),2)</f>
        <v>William</v>
      </c>
      <c r="I295" s="61" t="str">
        <f t="shared" si="5"/>
        <v>нет</v>
      </c>
      <c r="J295" s="21"/>
    </row>
    <row r="296" spans="2:10" x14ac:dyDescent="0.25">
      <c r="B296" s="52">
        <v>90333</v>
      </c>
      <c r="C296" s="53">
        <v>42029</v>
      </c>
      <c r="D296" s="54">
        <v>323</v>
      </c>
      <c r="E296" s="54">
        <v>17.652000000000001</v>
      </c>
      <c r="F296" s="55" t="s">
        <v>136</v>
      </c>
      <c r="G296" s="59" t="str">
        <f>VLOOKUP(D296,products[],4,0)</f>
        <v>5170i</v>
      </c>
      <c r="H296" s="60" t="str">
        <f>INDEX(Таблица3[],MATCH(формулы!F296,Таблица3[Region],0),2)</f>
        <v>Sam</v>
      </c>
      <c r="I296" s="61" t="str">
        <f t="shared" si="5"/>
        <v>нет</v>
      </c>
      <c r="J296" s="21"/>
    </row>
    <row r="297" spans="2:10" x14ac:dyDescent="0.25">
      <c r="B297" s="52">
        <v>87221</v>
      </c>
      <c r="C297" s="53">
        <v>42059</v>
      </c>
      <c r="D297" s="54">
        <v>327</v>
      </c>
      <c r="E297" s="54">
        <v>-93.735199999999992</v>
      </c>
      <c r="F297" s="55" t="s">
        <v>61</v>
      </c>
      <c r="G297" s="59" t="str">
        <f>VLOOKUP(D297,products[],4,0)</f>
        <v>Eureka Disposable Bags for Sanitaire® Vibra Groomer I® Upright Vac</v>
      </c>
      <c r="H297" s="60" t="str">
        <f>INDEX(Таблица3[],MATCH(формулы!F297,Таблица3[Region],0),2)</f>
        <v>Chris</v>
      </c>
      <c r="I297" s="61" t="str">
        <f t="shared" si="5"/>
        <v>нет</v>
      </c>
      <c r="J297" s="21"/>
    </row>
    <row r="298" spans="2:10" x14ac:dyDescent="0.25">
      <c r="B298" s="52">
        <v>55300</v>
      </c>
      <c r="C298" s="53">
        <v>42055</v>
      </c>
      <c r="D298" s="54">
        <v>327</v>
      </c>
      <c r="E298" s="54">
        <v>-246.27609999999999</v>
      </c>
      <c r="F298" s="55" t="s">
        <v>136</v>
      </c>
      <c r="G298" s="59" t="str">
        <f>VLOOKUP(D298,products[],4,0)</f>
        <v>Eureka Disposable Bags for Sanitaire® Vibra Groomer I® Upright Vac</v>
      </c>
      <c r="H298" s="60" t="str">
        <f>INDEX(Таблица3[],MATCH(формулы!F298,Таблица3[Region],0),2)</f>
        <v>Sam</v>
      </c>
      <c r="I298" s="61" t="str">
        <f t="shared" si="5"/>
        <v>нет</v>
      </c>
      <c r="J298" s="21"/>
    </row>
    <row r="299" spans="2:10" x14ac:dyDescent="0.25">
      <c r="B299" s="52">
        <v>87630</v>
      </c>
      <c r="C299" s="53">
        <v>42055</v>
      </c>
      <c r="D299" s="54">
        <v>327</v>
      </c>
      <c r="E299" s="54">
        <v>-185.17</v>
      </c>
      <c r="F299" s="55" t="s">
        <v>53</v>
      </c>
      <c r="G299" s="59" t="str">
        <f>VLOOKUP(D299,products[],4,0)</f>
        <v>Eureka Disposable Bags for Sanitaire® Vibra Groomer I® Upright Vac</v>
      </c>
      <c r="H299" s="60" t="str">
        <f>INDEX(Таблица3[],MATCH(формулы!F299,Таблица3[Region],0),2)</f>
        <v>Erin</v>
      </c>
      <c r="I299" s="61" t="str">
        <f t="shared" si="5"/>
        <v>нет</v>
      </c>
      <c r="J299" s="21"/>
    </row>
    <row r="300" spans="2:10" x14ac:dyDescent="0.25">
      <c r="B300" s="52">
        <v>89909</v>
      </c>
      <c r="C300" s="53">
        <v>42010</v>
      </c>
      <c r="D300" s="54">
        <v>338</v>
      </c>
      <c r="E300" s="54">
        <v>-211.036</v>
      </c>
      <c r="F300" s="55" t="s">
        <v>136</v>
      </c>
      <c r="G300" s="59" t="str">
        <f>VLOOKUP(D300,products[],4,0)</f>
        <v>Accessory35</v>
      </c>
      <c r="H300" s="60" t="str">
        <f>INDEX(Таблица3[],MATCH(формулы!F300,Таблица3[Region],0),2)</f>
        <v>Sam</v>
      </c>
      <c r="I300" s="61" t="str">
        <f t="shared" si="5"/>
        <v>нет</v>
      </c>
      <c r="J300" s="21"/>
    </row>
    <row r="301" spans="2:10" x14ac:dyDescent="0.25">
      <c r="B301" s="52">
        <v>89697</v>
      </c>
      <c r="C301" s="53">
        <v>42095</v>
      </c>
      <c r="D301" s="54">
        <v>338</v>
      </c>
      <c r="E301" s="54">
        <v>19.350000000000001</v>
      </c>
      <c r="F301" s="55" t="s">
        <v>136</v>
      </c>
      <c r="G301" s="59" t="str">
        <f>VLOOKUP(D301,products[],4,0)</f>
        <v>Accessory35</v>
      </c>
      <c r="H301" s="60" t="str">
        <f>INDEX(Таблица3[],MATCH(формулы!F301,Таблица3[Region],0),2)</f>
        <v>Sam</v>
      </c>
      <c r="I301" s="61" t="str">
        <f t="shared" si="5"/>
        <v>нет</v>
      </c>
      <c r="J301" s="21"/>
    </row>
    <row r="302" spans="2:10" x14ac:dyDescent="0.25">
      <c r="B302" s="52">
        <v>89910</v>
      </c>
      <c r="C302" s="53">
        <v>42091</v>
      </c>
      <c r="D302" s="54">
        <v>339</v>
      </c>
      <c r="E302" s="54">
        <v>-13.28</v>
      </c>
      <c r="F302" s="55" t="s">
        <v>34</v>
      </c>
      <c r="G302" s="59" t="str">
        <f>VLOOKUP(D302,products[],4,0)</f>
        <v>Microsoft Natural Multimedia Keyboard</v>
      </c>
      <c r="H302" s="60" t="str">
        <f>INDEX(Таблица3[],MATCH(формулы!F302,Таблица3[Region],0),2)</f>
        <v>William</v>
      </c>
      <c r="I302" s="61" t="str">
        <f t="shared" si="5"/>
        <v>нет</v>
      </c>
      <c r="J302" s="21"/>
    </row>
    <row r="303" spans="2:10" x14ac:dyDescent="0.25">
      <c r="B303" s="52">
        <v>90327</v>
      </c>
      <c r="C303" s="53">
        <v>42119</v>
      </c>
      <c r="D303" s="54">
        <v>359</v>
      </c>
      <c r="E303" s="54">
        <v>-150.2604</v>
      </c>
      <c r="F303" s="55" t="s">
        <v>34</v>
      </c>
      <c r="G303" s="59" t="str">
        <f>VLOOKUP(D303,products[],4,0)</f>
        <v>Eureka Sanitaire ® Multi-Pro Heavy-Duty Upright, Disposable Bags</v>
      </c>
      <c r="H303" s="60" t="str">
        <f>INDEX(Таблица3[],MATCH(формулы!F303,Таблица3[Region],0),2)</f>
        <v>William</v>
      </c>
      <c r="I303" s="61" t="str">
        <f t="shared" si="5"/>
        <v>нет</v>
      </c>
      <c r="J303" s="21"/>
    </row>
    <row r="304" spans="2:10" x14ac:dyDescent="0.25">
      <c r="B304" s="52">
        <v>89536</v>
      </c>
      <c r="C304" s="53">
        <v>42009</v>
      </c>
      <c r="D304" s="54">
        <v>364</v>
      </c>
      <c r="E304" s="54">
        <v>455.42069999999995</v>
      </c>
      <c r="F304" s="55" t="s">
        <v>61</v>
      </c>
      <c r="G304" s="59" t="str">
        <f>VLOOKUP(D304,products[],4,0)</f>
        <v>232</v>
      </c>
      <c r="H304" s="60" t="str">
        <f>INDEX(Таблица3[],MATCH(формулы!F304,Таблица3[Region],0),2)</f>
        <v>Chris</v>
      </c>
      <c r="I304" s="61" t="str">
        <f t="shared" si="5"/>
        <v>нет</v>
      </c>
      <c r="J304" s="21"/>
    </row>
    <row r="305" spans="2:10" x14ac:dyDescent="0.25">
      <c r="B305" s="52">
        <v>86165</v>
      </c>
      <c r="C305" s="53">
        <v>42175</v>
      </c>
      <c r="D305" s="54">
        <v>374</v>
      </c>
      <c r="E305" s="54">
        <v>756.67470000000003</v>
      </c>
      <c r="F305" s="55" t="s">
        <v>53</v>
      </c>
      <c r="G305" s="59" t="str">
        <f>VLOOKUP(D305,products[],4,0)</f>
        <v>Advantus 10-Drawer Portable Organizer, Chrome Metal Frame, Smoke Drawers</v>
      </c>
      <c r="H305" s="60" t="str">
        <f>INDEX(Таблица3[],MATCH(формулы!F305,Таблица3[Region],0),2)</f>
        <v>Erin</v>
      </c>
      <c r="I305" s="61" t="str">
        <f t="shared" si="5"/>
        <v>нет</v>
      </c>
      <c r="J305" s="21"/>
    </row>
    <row r="306" spans="2:10" x14ac:dyDescent="0.25">
      <c r="B306" s="52">
        <v>90492</v>
      </c>
      <c r="C306" s="53">
        <v>42106</v>
      </c>
      <c r="D306" s="54">
        <v>375</v>
      </c>
      <c r="E306" s="54">
        <v>6.11</v>
      </c>
      <c r="F306" s="55" t="s">
        <v>34</v>
      </c>
      <c r="G306" s="59" t="str">
        <f>VLOOKUP(D306,products[],4,0)</f>
        <v>Steel Personal Filing/Posting Tote</v>
      </c>
      <c r="H306" s="60" t="str">
        <f>INDEX(Таблица3[],MATCH(формулы!F306,Таблица3[Region],0),2)</f>
        <v>William</v>
      </c>
      <c r="I306" s="61" t="str">
        <f t="shared" si="5"/>
        <v>нет</v>
      </c>
      <c r="J306" s="21"/>
    </row>
    <row r="307" spans="2:10" x14ac:dyDescent="0.25">
      <c r="B307" s="52">
        <v>90492</v>
      </c>
      <c r="C307" s="53">
        <v>42106</v>
      </c>
      <c r="D307" s="54">
        <v>377</v>
      </c>
      <c r="E307" s="54">
        <v>-160.27549999999999</v>
      </c>
      <c r="F307" s="55" t="s">
        <v>34</v>
      </c>
      <c r="G307" s="59" t="str">
        <f>VLOOKUP(D307,products[],4,0)</f>
        <v>Fellowes Twister Kit, Gray/Clear, 3/pkg</v>
      </c>
      <c r="H307" s="60" t="str">
        <f>INDEX(Таблица3[],MATCH(формулы!F307,Таблица3[Region],0),2)</f>
        <v>William</v>
      </c>
      <c r="I307" s="61" t="str">
        <f t="shared" si="5"/>
        <v>нет</v>
      </c>
      <c r="J307" s="21"/>
    </row>
    <row r="308" spans="2:10" x14ac:dyDescent="0.25">
      <c r="B308" s="52">
        <v>86754</v>
      </c>
      <c r="C308" s="53">
        <v>42077</v>
      </c>
      <c r="D308" s="54">
        <v>383</v>
      </c>
      <c r="E308" s="54">
        <v>-60.563999999999993</v>
      </c>
      <c r="F308" s="55" t="s">
        <v>136</v>
      </c>
      <c r="G308" s="59" t="str">
        <f>VLOOKUP(D308,products[],4,0)</f>
        <v>StarTAC 7760</v>
      </c>
      <c r="H308" s="60" t="str">
        <f>INDEX(Таблица3[],MATCH(формулы!F308,Таблица3[Region],0),2)</f>
        <v>Sam</v>
      </c>
      <c r="I308" s="61" t="str">
        <f t="shared" si="5"/>
        <v>нет</v>
      </c>
      <c r="J308" s="21"/>
    </row>
    <row r="309" spans="2:10" x14ac:dyDescent="0.25">
      <c r="B309" s="52">
        <v>90513</v>
      </c>
      <c r="C309" s="53">
        <v>42011</v>
      </c>
      <c r="D309" s="54">
        <v>415</v>
      </c>
      <c r="E309" s="54">
        <v>-326.23159999999996</v>
      </c>
      <c r="F309" s="55" t="s">
        <v>61</v>
      </c>
      <c r="G309" s="59" t="str">
        <f>VLOOKUP(D309,products[],4,0)</f>
        <v>Keytronic French Keyboard</v>
      </c>
      <c r="H309" s="60" t="str">
        <f>INDEX(Таблица3[],MATCH(формулы!F309,Таблица3[Region],0),2)</f>
        <v>Chris</v>
      </c>
      <c r="I309" s="61" t="str">
        <f t="shared" si="5"/>
        <v>нет</v>
      </c>
      <c r="J309" s="21"/>
    </row>
    <row r="310" spans="2:10" x14ac:dyDescent="0.25">
      <c r="B310" s="52">
        <v>89697</v>
      </c>
      <c r="C310" s="53">
        <v>42095</v>
      </c>
      <c r="D310" s="54">
        <v>419</v>
      </c>
      <c r="E310" s="54">
        <v>-967.83399999999995</v>
      </c>
      <c r="F310" s="55" t="s">
        <v>136</v>
      </c>
      <c r="G310" s="59" t="str">
        <f>VLOOKUP(D310,products[],4,0)</f>
        <v>i2000</v>
      </c>
      <c r="H310" s="60" t="str">
        <f>INDEX(Таблица3[],MATCH(формулы!F310,Таблица3[Region],0),2)</f>
        <v>Sam</v>
      </c>
      <c r="I310" s="61" t="str">
        <f t="shared" si="5"/>
        <v>нет</v>
      </c>
      <c r="J310" s="21"/>
    </row>
    <row r="311" spans="2:10" x14ac:dyDescent="0.25">
      <c r="B311" s="52">
        <v>88824</v>
      </c>
      <c r="C311" s="53">
        <v>42084</v>
      </c>
      <c r="D311" s="54">
        <v>421</v>
      </c>
      <c r="E311" s="54">
        <v>401.85</v>
      </c>
      <c r="F311" s="55" t="s">
        <v>34</v>
      </c>
      <c r="G311" s="59" t="str">
        <f>VLOOKUP(D311,products[],4,0)</f>
        <v>Fellowes Smart Design 104-Key Enhanced Keyboard, PS/2 Adapter, Platinum</v>
      </c>
      <c r="H311" s="60" t="str">
        <f>INDEX(Таблица3[],MATCH(формулы!F311,Таблица3[Region],0),2)</f>
        <v>William</v>
      </c>
      <c r="I311" s="61" t="str">
        <f t="shared" si="5"/>
        <v>нет</v>
      </c>
      <c r="J311" s="21"/>
    </row>
    <row r="312" spans="2:10" x14ac:dyDescent="0.25">
      <c r="B312" s="52">
        <v>87585</v>
      </c>
      <c r="C312" s="53">
        <v>42060</v>
      </c>
      <c r="D312" s="54">
        <v>437</v>
      </c>
      <c r="E312" s="54">
        <v>-24.897600000000001</v>
      </c>
      <c r="F312" s="55" t="s">
        <v>53</v>
      </c>
      <c r="G312" s="59" t="str">
        <f>VLOOKUP(D312,products[],4,0)</f>
        <v>Eldon® Gobal File Keepers</v>
      </c>
      <c r="H312" s="60" t="str">
        <f>INDEX(Таблица3[],MATCH(формулы!F312,Таблица3[Region],0),2)</f>
        <v>Erin</v>
      </c>
      <c r="I312" s="61" t="str">
        <f t="shared" si="5"/>
        <v>нет</v>
      </c>
      <c r="J312" s="21"/>
    </row>
    <row r="313" spans="2:10" x14ac:dyDescent="0.25">
      <c r="B313" s="52">
        <v>86767</v>
      </c>
      <c r="C313" s="53">
        <v>42042</v>
      </c>
      <c r="D313" s="54">
        <v>443</v>
      </c>
      <c r="E313" s="54">
        <v>377.154</v>
      </c>
      <c r="F313" s="55" t="s">
        <v>34</v>
      </c>
      <c r="G313" s="59" t="str">
        <f>VLOOKUP(D313,products[],4,0)</f>
        <v>Timeport L7089</v>
      </c>
      <c r="H313" s="60" t="str">
        <f>INDEX(Таблица3[],MATCH(формулы!F313,Таблица3[Region],0),2)</f>
        <v>William</v>
      </c>
      <c r="I313" s="61" t="str">
        <f t="shared" si="5"/>
        <v>нет</v>
      </c>
      <c r="J313" s="21"/>
    </row>
    <row r="314" spans="2:10" x14ac:dyDescent="0.25">
      <c r="B314" s="52">
        <v>87520</v>
      </c>
      <c r="C314" s="53">
        <v>42157</v>
      </c>
      <c r="D314" s="54">
        <v>455</v>
      </c>
      <c r="E314" s="54">
        <v>281.53440000000001</v>
      </c>
      <c r="F314" s="55" t="s">
        <v>53</v>
      </c>
      <c r="G314" s="59" t="str">
        <f>VLOOKUP(D314,products[],4,0)</f>
        <v>5125</v>
      </c>
      <c r="H314" s="60" t="str">
        <f>INDEX(Таблица3[],MATCH(формулы!F314,Таблица3[Region],0),2)</f>
        <v>Erin</v>
      </c>
      <c r="I314" s="61" t="str">
        <f t="shared" si="5"/>
        <v>нет</v>
      </c>
      <c r="J314" s="21"/>
    </row>
    <row r="315" spans="2:10" x14ac:dyDescent="0.25">
      <c r="B315" s="52">
        <v>89820</v>
      </c>
      <c r="C315" s="53">
        <v>42174</v>
      </c>
      <c r="D315" s="54">
        <v>457</v>
      </c>
      <c r="E315" s="54">
        <v>-50.244999999999997</v>
      </c>
      <c r="F315" s="55" t="s">
        <v>34</v>
      </c>
      <c r="G315" s="59" t="str">
        <f>VLOOKUP(D315,products[],4,0)</f>
        <v>Targus USB Numeric Keypad</v>
      </c>
      <c r="H315" s="60" t="str">
        <f>INDEX(Таблица3[],MATCH(формулы!F315,Таблица3[Region],0),2)</f>
        <v>William</v>
      </c>
      <c r="I315" s="61" t="str">
        <f t="shared" si="5"/>
        <v>нет</v>
      </c>
      <c r="J315" s="21"/>
    </row>
    <row r="316" spans="2:10" x14ac:dyDescent="0.25">
      <c r="B316" s="52">
        <v>88554</v>
      </c>
      <c r="C316" s="53">
        <v>42016</v>
      </c>
      <c r="D316" s="54">
        <v>457</v>
      </c>
      <c r="E316" s="54">
        <v>66.852000000000004</v>
      </c>
      <c r="F316" s="55" t="s">
        <v>136</v>
      </c>
      <c r="G316" s="59" t="str">
        <f>VLOOKUP(D316,products[],4,0)</f>
        <v>Targus USB Numeric Keypad</v>
      </c>
      <c r="H316" s="60" t="str">
        <f>INDEX(Таблица3[],MATCH(формулы!F316,Таблица3[Region],0),2)</f>
        <v>Sam</v>
      </c>
      <c r="I316" s="61" t="str">
        <f t="shared" si="5"/>
        <v>нет</v>
      </c>
      <c r="J316" s="21"/>
    </row>
    <row r="317" spans="2:10" x14ac:dyDescent="0.25">
      <c r="B317" s="52">
        <v>87584</v>
      </c>
      <c r="C317" s="53">
        <v>42172</v>
      </c>
      <c r="D317" s="54">
        <v>462</v>
      </c>
      <c r="E317" s="54">
        <v>24.260399999999997</v>
      </c>
      <c r="F317" s="55" t="s">
        <v>34</v>
      </c>
      <c r="G317" s="59" t="str">
        <f>VLOOKUP(D317,products[],4,0)</f>
        <v>Staples Plastic Wall Frames</v>
      </c>
      <c r="H317" s="60" t="str">
        <f>INDEX(Таблица3[],MATCH(формулы!F317,Таблица3[Region],0),2)</f>
        <v>William</v>
      </c>
      <c r="I317" s="61" t="str">
        <f t="shared" si="5"/>
        <v>нет</v>
      </c>
      <c r="J317" s="21"/>
    </row>
    <row r="318" spans="2:10" x14ac:dyDescent="0.25">
      <c r="B318" s="52">
        <v>5984</v>
      </c>
      <c r="C318" s="53">
        <v>42172</v>
      </c>
      <c r="D318" s="54">
        <v>462</v>
      </c>
      <c r="E318" s="54">
        <v>22.25</v>
      </c>
      <c r="F318" s="55" t="s">
        <v>53</v>
      </c>
      <c r="G318" s="59" t="str">
        <f>VLOOKUP(D318,products[],4,0)</f>
        <v>Staples Plastic Wall Frames</v>
      </c>
      <c r="H318" s="60" t="str">
        <f>INDEX(Таблица3[],MATCH(формулы!F318,Таблица3[Region],0),2)</f>
        <v>Erin</v>
      </c>
      <c r="I318" s="61" t="str">
        <f t="shared" si="5"/>
        <v>нет</v>
      </c>
      <c r="J318" s="21"/>
    </row>
    <row r="319" spans="2:10" x14ac:dyDescent="0.25">
      <c r="B319" s="52">
        <v>90189</v>
      </c>
      <c r="C319" s="53">
        <v>42027</v>
      </c>
      <c r="D319" s="54">
        <v>480</v>
      </c>
      <c r="E319" s="54">
        <v>-28.798000000000002</v>
      </c>
      <c r="F319" s="55" t="s">
        <v>136</v>
      </c>
      <c r="G319" s="59" t="str">
        <f>VLOOKUP(D319,products[],4,0)</f>
        <v>IBM Multi-Purpose Copy Paper, 8 1/2 x 11", Case</v>
      </c>
      <c r="H319" s="60" t="str">
        <f>INDEX(Таблица3[],MATCH(формулы!F319,Таблица3[Region],0),2)</f>
        <v>Sam</v>
      </c>
      <c r="I319" s="61" t="str">
        <f t="shared" si="5"/>
        <v>нет</v>
      </c>
      <c r="J319" s="21"/>
    </row>
    <row r="320" spans="2:10" x14ac:dyDescent="0.25">
      <c r="B320" s="52">
        <v>89360</v>
      </c>
      <c r="C320" s="53">
        <v>42057</v>
      </c>
      <c r="D320" s="54">
        <v>493</v>
      </c>
      <c r="E320" s="54">
        <v>270.79049999999995</v>
      </c>
      <c r="F320" s="55" t="s">
        <v>61</v>
      </c>
      <c r="G320" s="59" t="str">
        <f>VLOOKUP(D320,products[],4,0)</f>
        <v>Hand-Finished Solid Wood Document Frame</v>
      </c>
      <c r="H320" s="60" t="str">
        <f>INDEX(Таблица3[],MATCH(формулы!F320,Таблица3[Region],0),2)</f>
        <v>Chris</v>
      </c>
      <c r="I320" s="61" t="str">
        <f t="shared" si="5"/>
        <v>нет</v>
      </c>
      <c r="J320" s="21"/>
    </row>
    <row r="321" spans="2:10" x14ac:dyDescent="0.25">
      <c r="B321" s="52">
        <v>87005</v>
      </c>
      <c r="C321" s="53">
        <v>42054</v>
      </c>
      <c r="D321" s="54">
        <v>498</v>
      </c>
      <c r="E321" s="54">
        <v>250.36272000000002</v>
      </c>
      <c r="F321" s="55" t="s">
        <v>34</v>
      </c>
      <c r="G321" s="59" t="str">
        <f>VLOOKUP(D321,products[],4,0)</f>
        <v>3390</v>
      </c>
      <c r="H321" s="60" t="str">
        <f>INDEX(Таблица3[],MATCH(формулы!F321,Таблица3[Region],0),2)</f>
        <v>William</v>
      </c>
      <c r="I321" s="61" t="str">
        <f t="shared" si="5"/>
        <v>нет</v>
      </c>
      <c r="J321" s="21"/>
    </row>
    <row r="322" spans="2:10" x14ac:dyDescent="0.25">
      <c r="B322" s="52">
        <v>89993</v>
      </c>
      <c r="C322" s="53">
        <v>42039</v>
      </c>
      <c r="D322" s="54">
        <v>514</v>
      </c>
      <c r="E322" s="54">
        <v>5.4659999999999993</v>
      </c>
      <c r="F322" s="55" t="s">
        <v>136</v>
      </c>
      <c r="G322" s="59" t="str">
        <f>VLOOKUP(D322,products[],4,0)</f>
        <v>Mead 1st Gear 2" Zipper Binder, Asst. Colors</v>
      </c>
      <c r="H322" s="60" t="str">
        <f>INDEX(Таблица3[],MATCH(формулы!F322,Таблица3[Region],0),2)</f>
        <v>Sam</v>
      </c>
      <c r="I322" s="61" t="str">
        <f t="shared" si="5"/>
        <v>нет</v>
      </c>
      <c r="J322" s="21"/>
    </row>
    <row r="323" spans="2:10" x14ac:dyDescent="0.25">
      <c r="B323" s="52">
        <v>86331</v>
      </c>
      <c r="C323" s="53">
        <v>42030</v>
      </c>
      <c r="D323" s="54">
        <v>516</v>
      </c>
      <c r="E323" s="54">
        <v>-37.175200000000004</v>
      </c>
      <c r="F323" s="55" t="s">
        <v>53</v>
      </c>
      <c r="G323" s="59" t="str">
        <f>VLOOKUP(D323,products[],4,0)</f>
        <v>Xerox 1947</v>
      </c>
      <c r="H323" s="60" t="str">
        <f>INDEX(Таблица3[],MATCH(формулы!F323,Таблица3[Region],0),2)</f>
        <v>Erin</v>
      </c>
      <c r="I323" s="61" t="str">
        <f t="shared" si="5"/>
        <v>да</v>
      </c>
      <c r="J323" s="21"/>
    </row>
    <row r="324" spans="2:10" x14ac:dyDescent="0.25">
      <c r="B324" s="52">
        <v>90514</v>
      </c>
      <c r="C324" s="53">
        <v>42086</v>
      </c>
      <c r="D324" s="54">
        <v>517</v>
      </c>
      <c r="E324" s="54">
        <v>16.898</v>
      </c>
      <c r="F324" s="55" t="s">
        <v>61</v>
      </c>
      <c r="G324" s="59" t="str">
        <f>VLOOKUP(D324,products[],4,0)</f>
        <v>Presstex Flexible Ring Binders</v>
      </c>
      <c r="H324" s="60" t="str">
        <f>INDEX(Таблица3[],MATCH(формулы!F324,Таблица3[Region],0),2)</f>
        <v>Chris</v>
      </c>
      <c r="I324" s="61" t="str">
        <f t="shared" si="5"/>
        <v>нет</v>
      </c>
      <c r="J324" s="21"/>
    </row>
    <row r="325" spans="2:10" x14ac:dyDescent="0.25">
      <c r="B325" s="52">
        <v>89407</v>
      </c>
      <c r="C325" s="53">
        <v>42185</v>
      </c>
      <c r="D325" s="54">
        <v>520</v>
      </c>
      <c r="E325" s="54">
        <v>-163.03</v>
      </c>
      <c r="F325" s="55" t="s">
        <v>136</v>
      </c>
      <c r="G325" s="59" t="str">
        <f>VLOOKUP(D325,products[],4,0)</f>
        <v>X-Rack™ File for Hanging Folders</v>
      </c>
      <c r="H325" s="60" t="str">
        <f>INDEX(Таблица3[],MATCH(формулы!F325,Таблица3[Region],0),2)</f>
        <v>Sam</v>
      </c>
      <c r="I325" s="61" t="str">
        <f t="shared" si="5"/>
        <v>нет</v>
      </c>
      <c r="J325" s="21"/>
    </row>
    <row r="326" spans="2:10" x14ac:dyDescent="0.25">
      <c r="B326" s="52">
        <v>86397</v>
      </c>
      <c r="C326" s="53">
        <v>42157</v>
      </c>
      <c r="D326" s="54">
        <v>533</v>
      </c>
      <c r="E326" s="54">
        <v>134.16825</v>
      </c>
      <c r="F326" s="55" t="s">
        <v>61</v>
      </c>
      <c r="G326" s="59" t="str">
        <f>VLOOKUP(D326,products[],4,0)</f>
        <v>GBC Binding covers</v>
      </c>
      <c r="H326" s="60" t="str">
        <f>INDEX(Таблица3[],MATCH(формулы!F326,Таблица3[Region],0),2)</f>
        <v>Chris</v>
      </c>
      <c r="I326" s="61" t="str">
        <f t="shared" si="5"/>
        <v>нет</v>
      </c>
      <c r="J326" s="21"/>
    </row>
    <row r="327" spans="2:10" x14ac:dyDescent="0.25">
      <c r="B327" s="52">
        <v>89944</v>
      </c>
      <c r="C327" s="53">
        <v>42169</v>
      </c>
      <c r="D327" s="54">
        <v>533</v>
      </c>
      <c r="E327" s="54">
        <v>123.89175</v>
      </c>
      <c r="F327" s="55" t="s">
        <v>61</v>
      </c>
      <c r="G327" s="59" t="str">
        <f>VLOOKUP(D327,products[],4,0)</f>
        <v>GBC Binding covers</v>
      </c>
      <c r="H327" s="60" t="str">
        <f>INDEX(Таблица3[],MATCH(формулы!F327,Таблица3[Region],0),2)</f>
        <v>Chris</v>
      </c>
      <c r="I327" s="61" t="str">
        <f t="shared" si="5"/>
        <v>нет</v>
      </c>
      <c r="J327" s="21"/>
    </row>
    <row r="328" spans="2:10" x14ac:dyDescent="0.25">
      <c r="B328" s="52">
        <v>87488</v>
      </c>
      <c r="C328" s="53">
        <v>42180</v>
      </c>
      <c r="D328" s="54">
        <v>553</v>
      </c>
      <c r="E328" s="54">
        <v>-243.54400000000001</v>
      </c>
      <c r="F328" s="55" t="s">
        <v>136</v>
      </c>
      <c r="G328" s="59" t="str">
        <f>VLOOKUP(D328,products[],4,0)</f>
        <v>Portfile® Personal File Boxes</v>
      </c>
      <c r="H328" s="60" t="str">
        <f>INDEX(Таблица3[],MATCH(формулы!F328,Таблица3[Region],0),2)</f>
        <v>Sam</v>
      </c>
      <c r="I328" s="61" t="str">
        <f t="shared" si="5"/>
        <v>нет</v>
      </c>
      <c r="J328" s="21"/>
    </row>
    <row r="329" spans="2:10" x14ac:dyDescent="0.25">
      <c r="B329" s="52">
        <v>86900</v>
      </c>
      <c r="C329" s="53">
        <v>42152</v>
      </c>
      <c r="D329" s="54">
        <v>553</v>
      </c>
      <c r="E329" s="54">
        <v>28.182599999999997</v>
      </c>
      <c r="F329" s="55" t="s">
        <v>136</v>
      </c>
      <c r="G329" s="59" t="str">
        <f>VLOOKUP(D329,products[],4,0)</f>
        <v>Portfile® Personal File Boxes</v>
      </c>
      <c r="H329" s="60" t="str">
        <f>INDEX(Таблица3[],MATCH(формулы!F329,Таблица3[Region],0),2)</f>
        <v>Sam</v>
      </c>
      <c r="I329" s="61" t="str">
        <f t="shared" ref="I329:I392" si="6">IF(ISNUMBER(SEARCH("Xerox",G329)), "да", "нет")</f>
        <v>нет</v>
      </c>
      <c r="J329" s="21"/>
    </row>
    <row r="330" spans="2:10" x14ac:dyDescent="0.25">
      <c r="B330" s="52">
        <v>86966</v>
      </c>
      <c r="C330" s="53">
        <v>42044</v>
      </c>
      <c r="D330" s="54">
        <v>561</v>
      </c>
      <c r="E330" s="54">
        <v>27.233999999999998</v>
      </c>
      <c r="F330" s="55" t="s">
        <v>136</v>
      </c>
      <c r="G330" s="59" t="str">
        <f>VLOOKUP(D330,products[],4,0)</f>
        <v>Fellowes Basic 104-Key Keyboard, Platinum</v>
      </c>
      <c r="H330" s="60" t="str">
        <f>INDEX(Таблица3[],MATCH(формулы!F330,Таблица3[Region],0),2)</f>
        <v>Sam</v>
      </c>
      <c r="I330" s="61" t="str">
        <f t="shared" si="6"/>
        <v>нет</v>
      </c>
      <c r="J330" s="21"/>
    </row>
    <row r="331" spans="2:10" x14ac:dyDescent="0.25">
      <c r="B331" s="52">
        <v>14115</v>
      </c>
      <c r="C331" s="53">
        <v>42049</v>
      </c>
      <c r="D331" s="54">
        <v>594</v>
      </c>
      <c r="E331" s="54">
        <v>-38.380000000000003</v>
      </c>
      <c r="F331" s="55" t="s">
        <v>61</v>
      </c>
      <c r="G331" s="59" t="str">
        <f>VLOOKUP(D331,products[],4,0)</f>
        <v>Eldon® 200 Class™ Desk Accessories</v>
      </c>
      <c r="H331" s="60" t="str">
        <f>INDEX(Таблица3[],MATCH(формулы!F331,Таблица3[Region],0),2)</f>
        <v>Chris</v>
      </c>
      <c r="I331" s="61" t="str">
        <f t="shared" si="6"/>
        <v>нет</v>
      </c>
      <c r="J331" s="21"/>
    </row>
    <row r="332" spans="2:10" x14ac:dyDescent="0.25">
      <c r="B332" s="52">
        <v>90612</v>
      </c>
      <c r="C332" s="53">
        <v>42049</v>
      </c>
      <c r="D332" s="54">
        <v>594</v>
      </c>
      <c r="E332" s="54">
        <v>-19.957600000000003</v>
      </c>
      <c r="F332" s="55" t="s">
        <v>61</v>
      </c>
      <c r="G332" s="59" t="str">
        <f>VLOOKUP(D332,products[],4,0)</f>
        <v>Eldon® 200 Class™ Desk Accessories</v>
      </c>
      <c r="H332" s="60" t="str">
        <f>INDEX(Таблица3[],MATCH(формулы!F332,Таблица3[Region],0),2)</f>
        <v>Chris</v>
      </c>
      <c r="I332" s="61" t="str">
        <f t="shared" si="6"/>
        <v>нет</v>
      </c>
      <c r="J332" s="21"/>
    </row>
    <row r="333" spans="2:10" x14ac:dyDescent="0.25">
      <c r="B333" s="52">
        <v>90178</v>
      </c>
      <c r="C333" s="53">
        <v>42062</v>
      </c>
      <c r="D333" s="54">
        <v>617</v>
      </c>
      <c r="E333" s="54">
        <v>-36.214620000000004</v>
      </c>
      <c r="F333" s="55" t="s">
        <v>34</v>
      </c>
      <c r="G333" s="59" t="str">
        <f>VLOOKUP(D333,products[],4,0)</f>
        <v>AT&amp;T Black Trimline Phone, Model 210</v>
      </c>
      <c r="H333" s="60" t="str">
        <f>INDEX(Таблица3[],MATCH(формулы!F333,Таблица3[Region],0),2)</f>
        <v>William</v>
      </c>
      <c r="I333" s="61" t="str">
        <f t="shared" si="6"/>
        <v>нет</v>
      </c>
      <c r="J333" s="21"/>
    </row>
    <row r="334" spans="2:10" x14ac:dyDescent="0.25">
      <c r="B334" s="52">
        <v>90178</v>
      </c>
      <c r="C334" s="53">
        <v>42062</v>
      </c>
      <c r="D334" s="54">
        <v>618</v>
      </c>
      <c r="E334" s="54">
        <v>7.032960000000001</v>
      </c>
      <c r="F334" s="55" t="s">
        <v>34</v>
      </c>
      <c r="G334" s="59" t="str">
        <f>VLOOKUP(D334,products[],4,0)</f>
        <v>600 Series Flip</v>
      </c>
      <c r="H334" s="60" t="str">
        <f>INDEX(Таблица3[],MATCH(формулы!F334,Таблица3[Region],0),2)</f>
        <v>William</v>
      </c>
      <c r="I334" s="61" t="str">
        <f t="shared" si="6"/>
        <v>нет</v>
      </c>
      <c r="J334" s="21"/>
    </row>
    <row r="335" spans="2:10" x14ac:dyDescent="0.25">
      <c r="B335" s="52">
        <v>89775</v>
      </c>
      <c r="C335" s="53">
        <v>42026</v>
      </c>
      <c r="D335" s="54">
        <v>619</v>
      </c>
      <c r="E335" s="54">
        <v>-16.772000000000002</v>
      </c>
      <c r="F335" s="55" t="s">
        <v>136</v>
      </c>
      <c r="G335" s="59" t="str">
        <f>VLOOKUP(D335,products[],4,0)</f>
        <v>8890</v>
      </c>
      <c r="H335" s="60" t="str">
        <f>INDEX(Таблица3[],MATCH(формулы!F335,Таблица3[Region],0),2)</f>
        <v>Sam</v>
      </c>
      <c r="I335" s="61" t="str">
        <f t="shared" si="6"/>
        <v>нет</v>
      </c>
      <c r="J335" s="21"/>
    </row>
    <row r="336" spans="2:10" x14ac:dyDescent="0.25">
      <c r="B336" s="52">
        <v>89776</v>
      </c>
      <c r="C336" s="53">
        <v>42064</v>
      </c>
      <c r="D336" s="54">
        <v>620</v>
      </c>
      <c r="E336" s="54">
        <v>514.17719999999997</v>
      </c>
      <c r="F336" s="55" t="s">
        <v>136</v>
      </c>
      <c r="G336" s="59" t="str">
        <f>VLOOKUP(D336,products[],4,0)</f>
        <v>12-1/2 Diameter Round Wall Clock</v>
      </c>
      <c r="H336" s="60" t="str">
        <f>INDEX(Таблица3[],MATCH(формулы!F336,Таблица3[Region],0),2)</f>
        <v>Sam</v>
      </c>
      <c r="I336" s="61" t="str">
        <f t="shared" si="6"/>
        <v>нет</v>
      </c>
      <c r="J336" s="21"/>
    </row>
    <row r="337" spans="2:10" x14ac:dyDescent="0.25">
      <c r="B337" s="52">
        <v>89776</v>
      </c>
      <c r="C337" s="53">
        <v>42064</v>
      </c>
      <c r="D337" s="54">
        <v>621</v>
      </c>
      <c r="E337" s="54">
        <v>235.65599999999998</v>
      </c>
      <c r="F337" s="55" t="s">
        <v>136</v>
      </c>
      <c r="G337" s="59" t="str">
        <f>VLOOKUP(D337,products[],4,0)</f>
        <v>Regeneration Desk Collection</v>
      </c>
      <c r="H337" s="60" t="str">
        <f>INDEX(Таблица3[],MATCH(формулы!F337,Таблица3[Region],0),2)</f>
        <v>Sam</v>
      </c>
      <c r="I337" s="61" t="str">
        <f t="shared" si="6"/>
        <v>нет</v>
      </c>
      <c r="J337" s="21"/>
    </row>
    <row r="338" spans="2:10" x14ac:dyDescent="0.25">
      <c r="B338" s="52">
        <v>89777</v>
      </c>
      <c r="C338" s="53">
        <v>42128</v>
      </c>
      <c r="D338" s="54">
        <v>622</v>
      </c>
      <c r="E338" s="54">
        <v>3.5581000000000031</v>
      </c>
      <c r="F338" s="55" t="s">
        <v>61</v>
      </c>
      <c r="G338" s="59" t="str">
        <f>VLOOKUP(D338,products[],4,0)</f>
        <v>Avery Binding System Hidden Tab™ Executive Style Index Sets</v>
      </c>
      <c r="H338" s="60" t="str">
        <f>INDEX(Таблица3[],MATCH(формулы!F338,Таблица3[Region],0),2)</f>
        <v>Chris</v>
      </c>
      <c r="I338" s="61" t="str">
        <f t="shared" si="6"/>
        <v>нет</v>
      </c>
      <c r="J338" s="21"/>
    </row>
    <row r="339" spans="2:10" x14ac:dyDescent="0.25">
      <c r="B339" s="52">
        <v>89818</v>
      </c>
      <c r="C339" s="53">
        <v>42101</v>
      </c>
      <c r="D339" s="54">
        <v>625</v>
      </c>
      <c r="E339" s="54">
        <v>-387.1044</v>
      </c>
      <c r="F339" s="55" t="s">
        <v>61</v>
      </c>
      <c r="G339" s="59" t="str">
        <f>VLOOKUP(D339,products[],4,0)</f>
        <v>Micro Innovations Media Access Pro Keyboard</v>
      </c>
      <c r="H339" s="60" t="str">
        <f>INDEX(Таблица3[],MATCH(формулы!F339,Таблица3[Region],0),2)</f>
        <v>Chris</v>
      </c>
      <c r="I339" s="61" t="str">
        <f t="shared" si="6"/>
        <v>нет</v>
      </c>
      <c r="J339" s="21"/>
    </row>
    <row r="340" spans="2:10" x14ac:dyDescent="0.25">
      <c r="B340" s="52">
        <v>88610</v>
      </c>
      <c r="C340" s="53">
        <v>42115</v>
      </c>
      <c r="D340" s="54">
        <v>648</v>
      </c>
      <c r="E340" s="54">
        <v>-24.63</v>
      </c>
      <c r="F340" s="55" t="s">
        <v>53</v>
      </c>
      <c r="G340" s="59" t="str">
        <f>VLOOKUP(D340,products[],4,0)</f>
        <v>Belkin F9M820V08 8 Outlet Surge</v>
      </c>
      <c r="H340" s="60" t="str">
        <f>INDEX(Таблица3[],MATCH(формулы!F340,Таблица3[Region],0),2)</f>
        <v>Erin</v>
      </c>
      <c r="I340" s="61" t="str">
        <f t="shared" si="6"/>
        <v>нет</v>
      </c>
      <c r="J340" s="21"/>
    </row>
    <row r="341" spans="2:10" x14ac:dyDescent="0.25">
      <c r="B341" s="52">
        <v>89040</v>
      </c>
      <c r="C341" s="53">
        <v>42144</v>
      </c>
      <c r="D341" s="54">
        <v>657</v>
      </c>
      <c r="E341" s="54">
        <v>-16.89</v>
      </c>
      <c r="F341" s="55" t="s">
        <v>61</v>
      </c>
      <c r="G341" s="59" t="str">
        <f>VLOOKUP(D341,products[],4,0)</f>
        <v>Kensington 6 Outlet Guardian Standard Surge Protector</v>
      </c>
      <c r="H341" s="60" t="str">
        <f>INDEX(Таблица3[],MATCH(формулы!F341,Таблица3[Region],0),2)</f>
        <v>Chris</v>
      </c>
      <c r="I341" s="61" t="str">
        <f t="shared" si="6"/>
        <v>нет</v>
      </c>
      <c r="J341" s="21"/>
    </row>
    <row r="342" spans="2:10" x14ac:dyDescent="0.25">
      <c r="B342" s="52">
        <v>86258</v>
      </c>
      <c r="C342" s="53">
        <v>42009</v>
      </c>
      <c r="D342" s="54">
        <v>711</v>
      </c>
      <c r="E342" s="54">
        <v>-74.883600000000001</v>
      </c>
      <c r="F342" s="55" t="s">
        <v>61</v>
      </c>
      <c r="G342" s="59" t="str">
        <f>VLOOKUP(D342,products[],4,0)</f>
        <v>3285</v>
      </c>
      <c r="H342" s="60" t="str">
        <f>INDEX(Таблица3[],MATCH(формулы!F342,Таблица3[Region],0),2)</f>
        <v>Chris</v>
      </c>
      <c r="I342" s="61" t="str">
        <f t="shared" si="6"/>
        <v>нет</v>
      </c>
      <c r="J342" s="21"/>
    </row>
    <row r="343" spans="2:10" x14ac:dyDescent="0.25">
      <c r="B343" s="52">
        <v>89240</v>
      </c>
      <c r="C343" s="53">
        <v>42152</v>
      </c>
      <c r="D343" s="54">
        <v>715</v>
      </c>
      <c r="E343" s="54">
        <v>-41.77</v>
      </c>
      <c r="F343" s="55" t="s">
        <v>53</v>
      </c>
      <c r="G343" s="59" t="str">
        <f>VLOOKUP(D343,products[],4,0)</f>
        <v>Tripp Lite Isotel 6 Outlet Surge Protector with Fax/Modem Protection</v>
      </c>
      <c r="H343" s="60" t="str">
        <f>INDEX(Таблица3[],MATCH(формулы!F343,Таблица3[Region],0),2)</f>
        <v>Erin</v>
      </c>
      <c r="I343" s="61" t="str">
        <f t="shared" si="6"/>
        <v>нет</v>
      </c>
      <c r="J343" s="21"/>
    </row>
    <row r="344" spans="2:10" x14ac:dyDescent="0.25">
      <c r="B344" s="52">
        <v>86220</v>
      </c>
      <c r="C344" s="53">
        <v>42023</v>
      </c>
      <c r="D344" s="54">
        <v>719</v>
      </c>
      <c r="E344" s="54">
        <v>683.9556</v>
      </c>
      <c r="F344" s="55" t="s">
        <v>53</v>
      </c>
      <c r="G344" s="59" t="str">
        <f>VLOOKUP(D344,products[],4,0)</f>
        <v>Kensington 7 Outlet MasterPiece Power Center with Fax/Phone Line Protection</v>
      </c>
      <c r="H344" s="60" t="str">
        <f>INDEX(Таблица3[],MATCH(формулы!F344,Таблица3[Region],0),2)</f>
        <v>Erin</v>
      </c>
      <c r="I344" s="61" t="str">
        <f t="shared" si="6"/>
        <v>нет</v>
      </c>
      <c r="J344" s="21"/>
    </row>
    <row r="345" spans="2:10" x14ac:dyDescent="0.25">
      <c r="B345" s="52">
        <v>86165</v>
      </c>
      <c r="C345" s="53">
        <v>42175</v>
      </c>
      <c r="D345" s="54">
        <v>737</v>
      </c>
      <c r="E345" s="54">
        <v>-222.34299999999999</v>
      </c>
      <c r="F345" s="55" t="s">
        <v>53</v>
      </c>
      <c r="G345" s="59" t="str">
        <f>VLOOKUP(D345,products[],4,0)</f>
        <v>T65</v>
      </c>
      <c r="H345" s="60" t="str">
        <f>INDEX(Таблица3[],MATCH(формулы!F345,Таблица3[Region],0),2)</f>
        <v>Erin</v>
      </c>
      <c r="I345" s="61" t="str">
        <f t="shared" si="6"/>
        <v>нет</v>
      </c>
      <c r="J345" s="21"/>
    </row>
    <row r="346" spans="2:10" x14ac:dyDescent="0.25">
      <c r="B346" s="52">
        <v>86751</v>
      </c>
      <c r="C346" s="53">
        <v>42089</v>
      </c>
      <c r="D346" s="54">
        <v>750</v>
      </c>
      <c r="E346" s="54">
        <v>859.7177999999999</v>
      </c>
      <c r="F346" s="55" t="s">
        <v>136</v>
      </c>
      <c r="G346" s="59" t="str">
        <f>VLOOKUP(D346,products[],4,0)</f>
        <v>XtraLife® ClearVue™ Slant-D® Ring Binders by Cardinal</v>
      </c>
      <c r="H346" s="60" t="str">
        <f>INDEX(Таблица3[],MATCH(формулы!F346,Таблица3[Region],0),2)</f>
        <v>Sam</v>
      </c>
      <c r="I346" s="61" t="str">
        <f t="shared" si="6"/>
        <v>нет</v>
      </c>
      <c r="J346" s="21"/>
    </row>
    <row r="347" spans="2:10" x14ac:dyDescent="0.25">
      <c r="B347" s="52">
        <v>88714</v>
      </c>
      <c r="C347" s="53">
        <v>42024</v>
      </c>
      <c r="D347" s="54">
        <v>762</v>
      </c>
      <c r="E347" s="54">
        <v>1.278</v>
      </c>
      <c r="F347" s="55" t="s">
        <v>136</v>
      </c>
      <c r="G347" s="59" t="str">
        <f>VLOOKUP(D347,products[],4,0)</f>
        <v>GBC Standard Plastic Binding Systems' Combs</v>
      </c>
      <c r="H347" s="60" t="str">
        <f>INDEX(Таблица3[],MATCH(формулы!F347,Таблица3[Region],0),2)</f>
        <v>Sam</v>
      </c>
      <c r="I347" s="61" t="str">
        <f t="shared" si="6"/>
        <v>нет</v>
      </c>
      <c r="J347" s="21"/>
    </row>
    <row r="348" spans="2:10" x14ac:dyDescent="0.25">
      <c r="B348" s="52">
        <v>90327</v>
      </c>
      <c r="C348" s="53">
        <v>42119</v>
      </c>
      <c r="D348" s="54">
        <v>777</v>
      </c>
      <c r="E348" s="54">
        <v>44.712000000000003</v>
      </c>
      <c r="F348" s="55" t="s">
        <v>34</v>
      </c>
      <c r="G348" s="59" t="str">
        <f>VLOOKUP(D348,products[],4,0)</f>
        <v>DAX Copper Panel Document Frame, 5 x 7 Size</v>
      </c>
      <c r="H348" s="60" t="str">
        <f>INDEX(Таблица3[],MATCH(формулы!F348,Таблица3[Region],0),2)</f>
        <v>William</v>
      </c>
      <c r="I348" s="61" t="str">
        <f t="shared" si="6"/>
        <v>нет</v>
      </c>
      <c r="J348" s="21"/>
    </row>
    <row r="349" spans="2:10" x14ac:dyDescent="0.25">
      <c r="B349" s="52">
        <v>90927</v>
      </c>
      <c r="C349" s="53">
        <v>42042</v>
      </c>
      <c r="D349" s="54">
        <v>788</v>
      </c>
      <c r="E349" s="54">
        <v>164.08199999999999</v>
      </c>
      <c r="F349" s="55" t="s">
        <v>34</v>
      </c>
      <c r="G349" s="59" t="str">
        <f>VLOOKUP(D349,products[],4,0)</f>
        <v>Avery Trapezoid Extra Heavy Duty 4" Binders</v>
      </c>
      <c r="H349" s="60" t="str">
        <f>INDEX(Таблица3[],MATCH(формулы!F349,Таблица3[Region],0),2)</f>
        <v>William</v>
      </c>
      <c r="I349" s="61" t="str">
        <f t="shared" si="6"/>
        <v>нет</v>
      </c>
      <c r="J349" s="21"/>
    </row>
    <row r="350" spans="2:10" x14ac:dyDescent="0.25">
      <c r="B350" s="52">
        <v>86368</v>
      </c>
      <c r="C350" s="53">
        <v>42087</v>
      </c>
      <c r="D350" s="54">
        <v>878</v>
      </c>
      <c r="E350" s="54">
        <v>-16.37</v>
      </c>
      <c r="F350" s="55" t="s">
        <v>61</v>
      </c>
      <c r="G350" s="59" t="str">
        <f>VLOOKUP(D350,products[],4,0)</f>
        <v>Decoflex Hanging Personal Folder File</v>
      </c>
      <c r="H350" s="60" t="str">
        <f>INDEX(Таблица3[],MATCH(формулы!F350,Таблица3[Region],0),2)</f>
        <v>Chris</v>
      </c>
      <c r="I350" s="61" t="str">
        <f t="shared" si="6"/>
        <v>нет</v>
      </c>
      <c r="J350" s="21"/>
    </row>
    <row r="351" spans="2:10" x14ac:dyDescent="0.25">
      <c r="B351" s="52">
        <v>86902</v>
      </c>
      <c r="C351" s="53">
        <v>42113</v>
      </c>
      <c r="D351" s="54">
        <v>884</v>
      </c>
      <c r="E351" s="54">
        <v>12.264000000000001</v>
      </c>
      <c r="F351" s="55" t="s">
        <v>136</v>
      </c>
      <c r="G351" s="59" t="str">
        <f>VLOOKUP(D351,products[],4,0)</f>
        <v>Gyration RF Keyboard</v>
      </c>
      <c r="H351" s="60" t="str">
        <f>INDEX(Таблица3[],MATCH(формулы!F351,Таблица3[Region],0),2)</f>
        <v>Sam</v>
      </c>
      <c r="I351" s="61" t="str">
        <f t="shared" si="6"/>
        <v>нет</v>
      </c>
      <c r="J351" s="21"/>
    </row>
    <row r="352" spans="2:10" x14ac:dyDescent="0.25">
      <c r="B352" s="52">
        <v>90820</v>
      </c>
      <c r="C352" s="53">
        <v>42128</v>
      </c>
      <c r="D352" s="54">
        <v>886</v>
      </c>
      <c r="E352" s="54">
        <v>65.597999999999999</v>
      </c>
      <c r="F352" s="55" t="s">
        <v>136</v>
      </c>
      <c r="G352" s="59" t="str">
        <f>VLOOKUP(D352,products[],4,0)</f>
        <v>Micro Innovations 104 Keyboard</v>
      </c>
      <c r="H352" s="60" t="str">
        <f>INDEX(Таблица3[],MATCH(формулы!F352,Таблица3[Region],0),2)</f>
        <v>Sam</v>
      </c>
      <c r="I352" s="61" t="str">
        <f t="shared" si="6"/>
        <v>нет</v>
      </c>
      <c r="J352" s="21"/>
    </row>
    <row r="353" spans="2:10" x14ac:dyDescent="0.25">
      <c r="B353" s="52">
        <v>90750</v>
      </c>
      <c r="C353" s="53">
        <v>42010</v>
      </c>
      <c r="D353" s="54">
        <v>898</v>
      </c>
      <c r="E353" s="54">
        <v>896.40599999999995</v>
      </c>
      <c r="F353" s="55" t="s">
        <v>136</v>
      </c>
      <c r="G353" s="59" t="str">
        <f>VLOOKUP(D353,products[],4,0)</f>
        <v>Xerox 19</v>
      </c>
      <c r="H353" s="60" t="str">
        <f>INDEX(Таблица3[],MATCH(формулы!F353,Таблица3[Region],0),2)</f>
        <v>Sam</v>
      </c>
      <c r="I353" s="61" t="str">
        <f t="shared" si="6"/>
        <v>да</v>
      </c>
      <c r="J353" s="21"/>
    </row>
    <row r="354" spans="2:10" x14ac:dyDescent="0.25">
      <c r="B354" s="52">
        <v>85980</v>
      </c>
      <c r="C354" s="53">
        <v>42017</v>
      </c>
      <c r="D354" s="54">
        <v>903</v>
      </c>
      <c r="E354" s="54">
        <v>989.81189999999992</v>
      </c>
      <c r="F354" s="55" t="s">
        <v>34</v>
      </c>
      <c r="G354" s="59" t="str">
        <f>VLOOKUP(D354,products[],4,0)</f>
        <v>i1000plus</v>
      </c>
      <c r="H354" s="60" t="str">
        <f>INDEX(Таблица3[],MATCH(формулы!F354,Таблица3[Region],0),2)</f>
        <v>William</v>
      </c>
      <c r="I354" s="61" t="str">
        <f t="shared" si="6"/>
        <v>нет</v>
      </c>
      <c r="J354" s="21"/>
    </row>
    <row r="355" spans="2:10" x14ac:dyDescent="0.25">
      <c r="B355" s="52">
        <v>86448</v>
      </c>
      <c r="C355" s="53">
        <v>42104</v>
      </c>
      <c r="D355" s="54">
        <v>9</v>
      </c>
      <c r="E355" s="54">
        <v>172.56439999999998</v>
      </c>
      <c r="F355" s="55" t="s">
        <v>61</v>
      </c>
      <c r="G355" s="59" t="str">
        <f>VLOOKUP(D355,products[],4,0)</f>
        <v>Tyvek ® Top-Opening Peel &amp; Seel ® Envelopes, Gray</v>
      </c>
      <c r="H355" s="60" t="str">
        <f>INDEX(Таблица3[],MATCH(формулы!F355,Таблица3[Region],0),2)</f>
        <v>Chris</v>
      </c>
      <c r="I355" s="61" t="str">
        <f t="shared" si="6"/>
        <v>нет</v>
      </c>
      <c r="J355" s="21"/>
    </row>
    <row r="356" spans="2:10" x14ac:dyDescent="0.25">
      <c r="B356" s="52">
        <v>87652</v>
      </c>
      <c r="C356" s="53">
        <v>42126</v>
      </c>
      <c r="D356" s="54">
        <v>17</v>
      </c>
      <c r="E356" s="54">
        <v>8.8940000000000055</v>
      </c>
      <c r="F356" s="55" t="s">
        <v>34</v>
      </c>
      <c r="G356" s="59" t="str">
        <f>VLOOKUP(D356,products[],4,0)</f>
        <v>Eldon Image Series Black Desk Accessories</v>
      </c>
      <c r="H356" s="60" t="str">
        <f>INDEX(Таблица3[],MATCH(формулы!F356,Таблица3[Region],0),2)</f>
        <v>William</v>
      </c>
      <c r="I356" s="61" t="str">
        <f t="shared" si="6"/>
        <v>нет</v>
      </c>
      <c r="J356" s="21"/>
    </row>
    <row r="357" spans="2:10" x14ac:dyDescent="0.25">
      <c r="B357" s="52">
        <v>89199</v>
      </c>
      <c r="C357" s="53">
        <v>42057</v>
      </c>
      <c r="D357" s="54">
        <v>18</v>
      </c>
      <c r="E357" s="54">
        <v>144.69</v>
      </c>
      <c r="F357" s="55" t="s">
        <v>34</v>
      </c>
      <c r="G357" s="59" t="str">
        <f>VLOOKUP(D357,products[],4,0)</f>
        <v>Hunt Boston® Vacuum Mount KS Pencil Sharpener</v>
      </c>
      <c r="H357" s="60" t="str">
        <f>INDEX(Таблица3[],MATCH(формулы!F357,Таблица3[Region],0),2)</f>
        <v>William</v>
      </c>
      <c r="I357" s="61" t="str">
        <f t="shared" si="6"/>
        <v>нет</v>
      </c>
      <c r="J357" s="21"/>
    </row>
    <row r="358" spans="2:10" x14ac:dyDescent="0.25">
      <c r="B358" s="52">
        <v>85928</v>
      </c>
      <c r="C358" s="53">
        <v>42103</v>
      </c>
      <c r="D358" s="54">
        <v>18</v>
      </c>
      <c r="E358" s="54">
        <v>-208.72039999999998</v>
      </c>
      <c r="F358" s="55" t="s">
        <v>136</v>
      </c>
      <c r="G358" s="59" t="str">
        <f>VLOOKUP(D358,products[],4,0)</f>
        <v>Hunt Boston® Vacuum Mount KS Pencil Sharpener</v>
      </c>
      <c r="H358" s="60" t="str">
        <f>INDEX(Таблица3[],MATCH(формулы!F358,Таблица3[Region],0),2)</f>
        <v>Sam</v>
      </c>
      <c r="I358" s="61" t="str">
        <f t="shared" si="6"/>
        <v>нет</v>
      </c>
      <c r="J358" s="21"/>
    </row>
    <row r="359" spans="2:10" x14ac:dyDescent="0.25">
      <c r="B359" s="52">
        <v>88410</v>
      </c>
      <c r="C359" s="53">
        <v>42103</v>
      </c>
      <c r="D359" s="54">
        <v>20</v>
      </c>
      <c r="E359" s="54">
        <v>588.24569999999994</v>
      </c>
      <c r="F359" s="55" t="s">
        <v>34</v>
      </c>
      <c r="G359" s="59" t="str">
        <f>VLOOKUP(D359,products[],4,0)</f>
        <v>StarTAC 3000</v>
      </c>
      <c r="H359" s="60" t="str">
        <f>INDEX(Таблица3[],MATCH(формулы!F359,Таблица3[Region],0),2)</f>
        <v>William</v>
      </c>
      <c r="I359" s="61" t="str">
        <f t="shared" si="6"/>
        <v>нет</v>
      </c>
      <c r="J359" s="21"/>
    </row>
    <row r="360" spans="2:10" x14ac:dyDescent="0.25">
      <c r="B360" s="52">
        <v>89203</v>
      </c>
      <c r="C360" s="53">
        <v>42075</v>
      </c>
      <c r="D360" s="54">
        <v>21</v>
      </c>
      <c r="E360" s="54">
        <v>3568.096</v>
      </c>
      <c r="F360" s="55" t="s">
        <v>34</v>
      </c>
      <c r="G360" s="59" t="str">
        <f>VLOOKUP(D360,products[],4,0)</f>
        <v>TimeportP7382</v>
      </c>
      <c r="H360" s="60" t="str">
        <f>INDEX(Таблица3[],MATCH(формулы!F360,Таблица3[Region],0),2)</f>
        <v>William</v>
      </c>
      <c r="I360" s="61" t="str">
        <f t="shared" si="6"/>
        <v>нет</v>
      </c>
      <c r="J360" s="21"/>
    </row>
    <row r="361" spans="2:10" x14ac:dyDescent="0.25">
      <c r="B361" s="52">
        <v>88267</v>
      </c>
      <c r="C361" s="53">
        <v>42067</v>
      </c>
      <c r="D361" s="54">
        <v>21</v>
      </c>
      <c r="E361" s="54">
        <v>147</v>
      </c>
      <c r="F361" s="55" t="s">
        <v>136</v>
      </c>
      <c r="G361" s="59" t="str">
        <f>VLOOKUP(D361,products[],4,0)</f>
        <v>TimeportP7382</v>
      </c>
      <c r="H361" s="60" t="str">
        <f>INDEX(Таблица3[],MATCH(формулы!F361,Таблица3[Region],0),2)</f>
        <v>Sam</v>
      </c>
      <c r="I361" s="61" t="str">
        <f t="shared" si="6"/>
        <v>нет</v>
      </c>
      <c r="J361" s="21"/>
    </row>
    <row r="362" spans="2:10" x14ac:dyDescent="0.25">
      <c r="B362" s="52">
        <v>89201</v>
      </c>
      <c r="C362" s="53">
        <v>42170</v>
      </c>
      <c r="D362" s="54">
        <v>22</v>
      </c>
      <c r="E362" s="54">
        <v>-84.437600000000003</v>
      </c>
      <c r="F362" s="55" t="s">
        <v>34</v>
      </c>
      <c r="G362" s="59" t="str">
        <f>VLOOKUP(D362,products[],4,0)</f>
        <v>Storex DuraTech Recycled Plastic Frosted Binders</v>
      </c>
      <c r="H362" s="60" t="str">
        <f>INDEX(Таблица3[],MATCH(формулы!F362,Таблица3[Region],0),2)</f>
        <v>William</v>
      </c>
      <c r="I362" s="61" t="str">
        <f t="shared" si="6"/>
        <v>нет</v>
      </c>
      <c r="J362" s="21"/>
    </row>
    <row r="363" spans="2:10" x14ac:dyDescent="0.25">
      <c r="B363" s="52">
        <v>85835</v>
      </c>
      <c r="C363" s="53">
        <v>42113</v>
      </c>
      <c r="D363" s="54">
        <v>22</v>
      </c>
      <c r="E363" s="54">
        <v>-61.6</v>
      </c>
      <c r="F363" s="55" t="s">
        <v>136</v>
      </c>
      <c r="G363" s="59" t="str">
        <f>VLOOKUP(D363,products[],4,0)</f>
        <v>Storex DuraTech Recycled Plastic Frosted Binders</v>
      </c>
      <c r="H363" s="60" t="str">
        <f>INDEX(Таблица3[],MATCH(формулы!F363,Таблица3[Region],0),2)</f>
        <v>Sam</v>
      </c>
      <c r="I363" s="61" t="str">
        <f t="shared" si="6"/>
        <v>нет</v>
      </c>
      <c r="J363" s="21"/>
    </row>
    <row r="364" spans="2:10" x14ac:dyDescent="0.25">
      <c r="B364" s="52">
        <v>88426</v>
      </c>
      <c r="C364" s="53">
        <v>42073</v>
      </c>
      <c r="D364" s="54">
        <v>25</v>
      </c>
      <c r="E364" s="54">
        <v>162.666</v>
      </c>
      <c r="F364" s="55" t="s">
        <v>34</v>
      </c>
      <c r="G364" s="59" t="str">
        <f>VLOOKUP(D364,products[],4,0)</f>
        <v>6160</v>
      </c>
      <c r="H364" s="60" t="str">
        <f>INDEX(Таблица3[],MATCH(формулы!F364,Таблица3[Region],0),2)</f>
        <v>William</v>
      </c>
      <c r="I364" s="61" t="str">
        <f t="shared" si="6"/>
        <v>нет</v>
      </c>
      <c r="J364" s="21"/>
    </row>
    <row r="365" spans="2:10" x14ac:dyDescent="0.25">
      <c r="B365" s="52">
        <v>85865</v>
      </c>
      <c r="C365" s="53">
        <v>42091</v>
      </c>
      <c r="D365" s="54">
        <v>33</v>
      </c>
      <c r="E365" s="54">
        <v>-16476.838</v>
      </c>
      <c r="F365" s="55" t="s">
        <v>136</v>
      </c>
      <c r="G365" s="59" t="str">
        <f>VLOOKUP(D365,products[],4,0)</f>
        <v>5165</v>
      </c>
      <c r="H365" s="60" t="str">
        <f>INDEX(Таблица3[],MATCH(формулы!F365,Таблица3[Region],0),2)</f>
        <v>Sam</v>
      </c>
      <c r="I365" s="61" t="str">
        <f t="shared" si="6"/>
        <v>нет</v>
      </c>
      <c r="J365" s="21"/>
    </row>
    <row r="366" spans="2:10" x14ac:dyDescent="0.25">
      <c r="B366" s="52">
        <v>87946</v>
      </c>
      <c r="C366" s="53">
        <v>42006</v>
      </c>
      <c r="D366" s="54">
        <v>34</v>
      </c>
      <c r="E366" s="54">
        <v>845.66399999999987</v>
      </c>
      <c r="F366" s="55" t="s">
        <v>34</v>
      </c>
      <c r="G366" s="59" t="str">
        <f>VLOOKUP(D366,products[],4,0)</f>
        <v>Dual Level, Single-Width Filing Carts</v>
      </c>
      <c r="H366" s="60" t="str">
        <f>INDEX(Таблица3[],MATCH(формулы!F366,Таблица3[Region],0),2)</f>
        <v>William</v>
      </c>
      <c r="I366" s="61" t="str">
        <f t="shared" si="6"/>
        <v>нет</v>
      </c>
      <c r="J366" s="21"/>
    </row>
    <row r="367" spans="2:10" x14ac:dyDescent="0.25">
      <c r="B367" s="52">
        <v>37537</v>
      </c>
      <c r="C367" s="53">
        <v>42006</v>
      </c>
      <c r="D367" s="54">
        <v>34</v>
      </c>
      <c r="E367" s="54">
        <v>575.39600000000007</v>
      </c>
      <c r="F367" s="55" t="s">
        <v>53</v>
      </c>
      <c r="G367" s="59" t="str">
        <f>VLOOKUP(D367,products[],4,0)</f>
        <v>Dual Level, Single-Width Filing Carts</v>
      </c>
      <c r="H367" s="60" t="str">
        <f>INDEX(Таблица3[],MATCH(формулы!F367,Таблица3[Region],0),2)</f>
        <v>Erin</v>
      </c>
      <c r="I367" s="61" t="str">
        <f t="shared" si="6"/>
        <v>нет</v>
      </c>
      <c r="J367" s="21"/>
    </row>
    <row r="368" spans="2:10" x14ac:dyDescent="0.25">
      <c r="B368" s="52">
        <v>87177</v>
      </c>
      <c r="C368" s="53">
        <v>42067</v>
      </c>
      <c r="D368" s="54">
        <v>45</v>
      </c>
      <c r="E368" s="54">
        <v>2031.5070000000001</v>
      </c>
      <c r="F368" s="55" t="s">
        <v>34</v>
      </c>
      <c r="G368" s="59" t="str">
        <f>VLOOKUP(D368,products[],4,0)</f>
        <v>2180</v>
      </c>
      <c r="H368" s="60" t="str">
        <f>INDEX(Таблица3[],MATCH(формулы!F368,Таблица3[Region],0),2)</f>
        <v>William</v>
      </c>
      <c r="I368" s="61" t="str">
        <f t="shared" si="6"/>
        <v>нет</v>
      </c>
      <c r="J368" s="21"/>
    </row>
    <row r="369" spans="2:10" x14ac:dyDescent="0.25">
      <c r="B369" s="52">
        <v>89847</v>
      </c>
      <c r="C369" s="53">
        <v>42090</v>
      </c>
      <c r="D369" s="54">
        <v>45</v>
      </c>
      <c r="E369" s="54">
        <v>928.96079999999984</v>
      </c>
      <c r="F369" s="55" t="s">
        <v>61</v>
      </c>
      <c r="G369" s="59" t="str">
        <f>VLOOKUP(D369,products[],4,0)</f>
        <v>2180</v>
      </c>
      <c r="H369" s="60" t="str">
        <f>INDEX(Таблица3[],MATCH(формулы!F369,Таблица3[Region],0),2)</f>
        <v>Chris</v>
      </c>
      <c r="I369" s="61" t="str">
        <f t="shared" si="6"/>
        <v>нет</v>
      </c>
      <c r="J369" s="21"/>
    </row>
    <row r="370" spans="2:10" x14ac:dyDescent="0.25">
      <c r="B370" s="52">
        <v>32869</v>
      </c>
      <c r="C370" s="53">
        <v>42090</v>
      </c>
      <c r="D370" s="54">
        <v>45</v>
      </c>
      <c r="E370" s="54">
        <v>930.98700000000008</v>
      </c>
      <c r="F370" s="55" t="s">
        <v>34</v>
      </c>
      <c r="G370" s="59" t="str">
        <f>VLOOKUP(D370,products[],4,0)</f>
        <v>2180</v>
      </c>
      <c r="H370" s="60" t="str">
        <f>INDEX(Таблица3[],MATCH(формулы!F370,Таблица3[Region],0),2)</f>
        <v>William</v>
      </c>
      <c r="I370" s="61" t="str">
        <f t="shared" si="6"/>
        <v>нет</v>
      </c>
      <c r="J370" s="21"/>
    </row>
    <row r="371" spans="2:10" x14ac:dyDescent="0.25">
      <c r="B371" s="52">
        <v>89166</v>
      </c>
      <c r="C371" s="53">
        <v>42083</v>
      </c>
      <c r="D371" s="54">
        <v>52</v>
      </c>
      <c r="E371" s="54">
        <v>-72.23</v>
      </c>
      <c r="F371" s="55" t="s">
        <v>53</v>
      </c>
      <c r="G371" s="59" t="str">
        <f>VLOOKUP(D371,products[],4,0)</f>
        <v>Belkin 105-Key Black Keyboard</v>
      </c>
      <c r="H371" s="60" t="str">
        <f>INDEX(Таблица3[],MATCH(формулы!F371,Таблица3[Region],0),2)</f>
        <v>Erin</v>
      </c>
      <c r="I371" s="61" t="str">
        <f t="shared" si="6"/>
        <v>нет</v>
      </c>
      <c r="J371" s="21"/>
    </row>
    <row r="372" spans="2:10" x14ac:dyDescent="0.25">
      <c r="B372" s="52">
        <v>88814</v>
      </c>
      <c r="C372" s="53">
        <v>42166</v>
      </c>
      <c r="D372" s="54">
        <v>75</v>
      </c>
      <c r="E372" s="54">
        <v>-30.808</v>
      </c>
      <c r="F372" s="55" t="s">
        <v>53</v>
      </c>
      <c r="G372" s="59" t="str">
        <f>VLOOKUP(D372,products[],4,0)</f>
        <v>Microsoft Natural Keyboard Elite</v>
      </c>
      <c r="H372" s="60" t="str">
        <f>INDEX(Таблица3[],MATCH(формулы!F372,Таблица3[Region],0),2)</f>
        <v>Erin</v>
      </c>
      <c r="I372" s="61" t="str">
        <f t="shared" si="6"/>
        <v>нет</v>
      </c>
      <c r="J372" s="21"/>
    </row>
    <row r="373" spans="2:10" x14ac:dyDescent="0.25">
      <c r="B373" s="52">
        <v>87671</v>
      </c>
      <c r="C373" s="53">
        <v>42138</v>
      </c>
      <c r="D373" s="54">
        <v>76</v>
      </c>
      <c r="E373" s="54">
        <v>713.88</v>
      </c>
      <c r="F373" s="55" t="s">
        <v>34</v>
      </c>
      <c r="G373" s="59" t="str">
        <f>VLOOKUP(D373,products[],4,0)</f>
        <v>T60</v>
      </c>
      <c r="H373" s="60" t="str">
        <f>INDEX(Таблица3[],MATCH(формулы!F373,Таблица3[Region],0),2)</f>
        <v>William</v>
      </c>
      <c r="I373" s="61" t="str">
        <f t="shared" si="6"/>
        <v>нет</v>
      </c>
      <c r="J373" s="21"/>
    </row>
    <row r="374" spans="2:10" x14ac:dyDescent="0.25">
      <c r="B374" s="52">
        <v>88890</v>
      </c>
      <c r="C374" s="53">
        <v>42067</v>
      </c>
      <c r="D374" s="54">
        <v>76</v>
      </c>
      <c r="E374" s="54">
        <v>-258.22500000000002</v>
      </c>
      <c r="F374" s="55" t="s">
        <v>34</v>
      </c>
      <c r="G374" s="59" t="str">
        <f>VLOOKUP(D374,products[],4,0)</f>
        <v>T60</v>
      </c>
      <c r="H374" s="60" t="str">
        <f>INDEX(Таблица3[],MATCH(формулы!F374,Таблица3[Region],0),2)</f>
        <v>William</v>
      </c>
      <c r="I374" s="61" t="str">
        <f t="shared" si="6"/>
        <v>нет</v>
      </c>
      <c r="J374" s="21"/>
    </row>
    <row r="375" spans="2:10" x14ac:dyDescent="0.25">
      <c r="B375" s="52">
        <v>89885</v>
      </c>
      <c r="C375" s="53">
        <v>42028</v>
      </c>
      <c r="D375" s="54">
        <v>76</v>
      </c>
      <c r="E375" s="54">
        <v>-268.66399999999999</v>
      </c>
      <c r="F375" s="55" t="s">
        <v>34</v>
      </c>
      <c r="G375" s="59" t="str">
        <f>VLOOKUP(D375,products[],4,0)</f>
        <v>T60</v>
      </c>
      <c r="H375" s="60" t="str">
        <f>INDEX(Таблица3[],MATCH(формулы!F375,Таблица3[Region],0),2)</f>
        <v>William</v>
      </c>
      <c r="I375" s="61" t="str">
        <f t="shared" si="6"/>
        <v>нет</v>
      </c>
      <c r="J375" s="21"/>
    </row>
    <row r="376" spans="2:10" x14ac:dyDescent="0.25">
      <c r="B376" s="52">
        <v>87672</v>
      </c>
      <c r="C376" s="53">
        <v>42029</v>
      </c>
      <c r="D376" s="54">
        <v>77</v>
      </c>
      <c r="E376" s="54">
        <v>-18.64</v>
      </c>
      <c r="F376" s="55" t="s">
        <v>34</v>
      </c>
      <c r="G376" s="59" t="str">
        <f>VLOOKUP(D376,products[],4,0)</f>
        <v>Belkin 6 Outlet Metallic Surge Strip</v>
      </c>
      <c r="H376" s="60" t="str">
        <f>INDEX(Таблица3[],MATCH(формулы!F376,Таблица3[Region],0),2)</f>
        <v>William</v>
      </c>
      <c r="I376" s="61" t="str">
        <f t="shared" si="6"/>
        <v>нет</v>
      </c>
      <c r="J376" s="21"/>
    </row>
    <row r="377" spans="2:10" x14ac:dyDescent="0.25">
      <c r="B377" s="52">
        <v>87463</v>
      </c>
      <c r="C377" s="53">
        <v>42007</v>
      </c>
      <c r="D377" s="54">
        <v>81</v>
      </c>
      <c r="E377" s="54">
        <v>280.27458000000001</v>
      </c>
      <c r="F377" s="55" t="s">
        <v>136</v>
      </c>
      <c r="G377" s="59" t="str">
        <f>VLOOKUP(D377,products[],4,0)</f>
        <v>Fellowes Mobile Numeric Keypad, Graphite</v>
      </c>
      <c r="H377" s="60" t="str">
        <f>INDEX(Таблица3[],MATCH(формулы!F377,Таблица3[Region],0),2)</f>
        <v>Sam</v>
      </c>
      <c r="I377" s="61" t="str">
        <f t="shared" si="6"/>
        <v>нет</v>
      </c>
      <c r="J377" s="21"/>
    </row>
    <row r="378" spans="2:10" x14ac:dyDescent="0.25">
      <c r="B378" s="52">
        <v>89092</v>
      </c>
      <c r="C378" s="53">
        <v>42047</v>
      </c>
      <c r="D378" s="54">
        <v>88</v>
      </c>
      <c r="E378" s="54">
        <v>-35.474400000000003</v>
      </c>
      <c r="F378" s="55" t="s">
        <v>61</v>
      </c>
      <c r="G378" s="59" t="str">
        <f>VLOOKUP(D378,products[],4,0)</f>
        <v>APC 7 Outlet Network SurgeArrest Surge Protector</v>
      </c>
      <c r="H378" s="60" t="str">
        <f>INDEX(Таблица3[],MATCH(формулы!F378,Таблица3[Region],0),2)</f>
        <v>Chris</v>
      </c>
      <c r="I378" s="61" t="str">
        <f t="shared" si="6"/>
        <v>нет</v>
      </c>
      <c r="J378" s="21"/>
    </row>
    <row r="379" spans="2:10" x14ac:dyDescent="0.25">
      <c r="B379" s="52">
        <v>89093</v>
      </c>
      <c r="C379" s="53">
        <v>42103</v>
      </c>
      <c r="D379" s="54">
        <v>89</v>
      </c>
      <c r="E379" s="54">
        <v>-99.986400000000003</v>
      </c>
      <c r="F379" s="55" t="s">
        <v>61</v>
      </c>
      <c r="G379" s="59" t="str">
        <f>VLOOKUP(D379,products[],4,0)</f>
        <v>Fellowes 17-key keypad for PS/2 interface</v>
      </c>
      <c r="H379" s="60" t="str">
        <f>INDEX(Таблица3[],MATCH(формулы!F379,Таблица3[Region],0),2)</f>
        <v>Chris</v>
      </c>
      <c r="I379" s="61" t="str">
        <f t="shared" si="6"/>
        <v>нет</v>
      </c>
      <c r="J379" s="21"/>
    </row>
    <row r="380" spans="2:10" x14ac:dyDescent="0.25">
      <c r="B380" s="52">
        <v>89093</v>
      </c>
      <c r="C380" s="53">
        <v>42103</v>
      </c>
      <c r="D380" s="54">
        <v>90</v>
      </c>
      <c r="E380" s="54">
        <v>1348.59672</v>
      </c>
      <c r="F380" s="55" t="s">
        <v>61</v>
      </c>
      <c r="G380" s="59" t="str">
        <f>VLOOKUP(D380,products[],4,0)</f>
        <v>StarTAC ST7762</v>
      </c>
      <c r="H380" s="60" t="str">
        <f>INDEX(Таблица3[],MATCH(формулы!F380,Таблица3[Region],0),2)</f>
        <v>Chris</v>
      </c>
      <c r="I380" s="61" t="str">
        <f t="shared" si="6"/>
        <v>нет</v>
      </c>
      <c r="J380" s="21"/>
    </row>
    <row r="381" spans="2:10" x14ac:dyDescent="0.25">
      <c r="B381" s="52">
        <v>89139</v>
      </c>
      <c r="C381" s="53">
        <v>42058</v>
      </c>
      <c r="D381" s="54">
        <v>101</v>
      </c>
      <c r="E381" s="54">
        <v>-3.3320000000000336</v>
      </c>
      <c r="F381" s="55" t="s">
        <v>136</v>
      </c>
      <c r="G381" s="59" t="str">
        <f>VLOOKUP(D381,products[],4,0)</f>
        <v>252</v>
      </c>
      <c r="H381" s="60" t="str">
        <f>INDEX(Таблица3[],MATCH(формулы!F381,Таблица3[Region],0),2)</f>
        <v>Sam</v>
      </c>
      <c r="I381" s="61" t="str">
        <f t="shared" si="6"/>
        <v>нет</v>
      </c>
      <c r="J381" s="21"/>
    </row>
    <row r="382" spans="2:10" x14ac:dyDescent="0.25">
      <c r="B382" s="52">
        <v>91363</v>
      </c>
      <c r="C382" s="53">
        <v>42063</v>
      </c>
      <c r="D382" s="54">
        <v>106</v>
      </c>
      <c r="E382" s="54">
        <v>-14.6432</v>
      </c>
      <c r="F382" s="55" t="s">
        <v>61</v>
      </c>
      <c r="G382" s="59" t="str">
        <f>VLOOKUP(D382,products[],4,0)</f>
        <v>Eldon Expressions™ Desk Accessory, Wood Pencil Holder, Oak</v>
      </c>
      <c r="H382" s="60" t="str">
        <f>INDEX(Таблица3[],MATCH(формулы!F382,Таблица3[Region],0),2)</f>
        <v>Chris</v>
      </c>
      <c r="I382" s="61" t="str">
        <f t="shared" si="6"/>
        <v>нет</v>
      </c>
      <c r="J382" s="21"/>
    </row>
    <row r="383" spans="2:10" x14ac:dyDescent="0.25">
      <c r="B383" s="52">
        <v>87214</v>
      </c>
      <c r="C383" s="53">
        <v>42152</v>
      </c>
      <c r="D383" s="54">
        <v>119</v>
      </c>
      <c r="E383" s="54">
        <v>1061.3790000000001</v>
      </c>
      <c r="F383" s="55" t="s">
        <v>61</v>
      </c>
      <c r="G383" s="59" t="str">
        <f>VLOOKUP(D383,products[],4,0)</f>
        <v>StarTAC Series</v>
      </c>
      <c r="H383" s="60" t="str">
        <f>INDEX(Таблица3[],MATCH(формулы!F383,Таблица3[Region],0),2)</f>
        <v>Chris</v>
      </c>
      <c r="I383" s="61" t="str">
        <f t="shared" si="6"/>
        <v>нет</v>
      </c>
      <c r="J383" s="21"/>
    </row>
    <row r="384" spans="2:10" x14ac:dyDescent="0.25">
      <c r="B384" s="52">
        <v>86102</v>
      </c>
      <c r="C384" s="53">
        <v>42139</v>
      </c>
      <c r="D384" s="54">
        <v>125</v>
      </c>
      <c r="E384" s="54">
        <v>97.159999999999926</v>
      </c>
      <c r="F384" s="55" t="s">
        <v>61</v>
      </c>
      <c r="G384" s="59" t="str">
        <f>VLOOKUP(D384,products[],4,0)</f>
        <v>Keytronic 105-Key Spanish Keyboard</v>
      </c>
      <c r="H384" s="60" t="str">
        <f>INDEX(Таблица3[],MATCH(формулы!F384,Таблица3[Region],0),2)</f>
        <v>Chris</v>
      </c>
      <c r="I384" s="61" t="str">
        <f t="shared" si="6"/>
        <v>нет</v>
      </c>
      <c r="J384" s="21"/>
    </row>
    <row r="385" spans="2:10" x14ac:dyDescent="0.25">
      <c r="B385" s="52">
        <v>89071</v>
      </c>
      <c r="C385" s="53">
        <v>42013</v>
      </c>
      <c r="D385" s="54">
        <v>128</v>
      </c>
      <c r="E385" s="54">
        <v>-7.25</v>
      </c>
      <c r="F385" s="55" t="s">
        <v>34</v>
      </c>
      <c r="G385" s="59" t="str">
        <f>VLOOKUP(D385,products[],4,0)</f>
        <v>Staples Brown Kraft Recycled Clasp Envelopes</v>
      </c>
      <c r="H385" s="60" t="str">
        <f>INDEX(Таблица3[],MATCH(формулы!F385,Таблица3[Region],0),2)</f>
        <v>William</v>
      </c>
      <c r="I385" s="61" t="str">
        <f t="shared" si="6"/>
        <v>нет</v>
      </c>
      <c r="J385" s="21"/>
    </row>
    <row r="386" spans="2:10" x14ac:dyDescent="0.25">
      <c r="B386" s="52">
        <v>86041</v>
      </c>
      <c r="C386" s="53">
        <v>42172</v>
      </c>
      <c r="D386" s="54">
        <v>144</v>
      </c>
      <c r="E386" s="54">
        <v>-27.160000000000004</v>
      </c>
      <c r="F386" s="55" t="s">
        <v>34</v>
      </c>
      <c r="G386" s="59" t="str">
        <f>VLOOKUP(D386,products[],4,0)</f>
        <v>Eldon® Expressions™ Wood Desk Accessories, Oak</v>
      </c>
      <c r="H386" s="60" t="str">
        <f>INDEX(Таблица3[],MATCH(формулы!F386,Таблица3[Region],0),2)</f>
        <v>William</v>
      </c>
      <c r="I386" s="61" t="str">
        <f t="shared" si="6"/>
        <v>нет</v>
      </c>
      <c r="J386" s="21"/>
    </row>
    <row r="387" spans="2:10" x14ac:dyDescent="0.25">
      <c r="B387" s="52">
        <v>86076</v>
      </c>
      <c r="C387" s="53">
        <v>42092</v>
      </c>
      <c r="D387" s="54">
        <v>144</v>
      </c>
      <c r="E387" s="54">
        <v>7.74</v>
      </c>
      <c r="F387" s="55" t="s">
        <v>61</v>
      </c>
      <c r="G387" s="59" t="str">
        <f>VLOOKUP(D387,products[],4,0)</f>
        <v>Eldon® Expressions™ Wood Desk Accessories, Oak</v>
      </c>
      <c r="H387" s="60" t="str">
        <f>INDEX(Таблица3[],MATCH(формулы!F387,Таблица3[Region],0),2)</f>
        <v>Chris</v>
      </c>
      <c r="I387" s="61" t="str">
        <f t="shared" si="6"/>
        <v>нет</v>
      </c>
      <c r="J387" s="21"/>
    </row>
    <row r="388" spans="2:10" x14ac:dyDescent="0.25">
      <c r="B388" s="52">
        <v>86041</v>
      </c>
      <c r="C388" s="53">
        <v>42172</v>
      </c>
      <c r="D388" s="54">
        <v>145</v>
      </c>
      <c r="E388" s="54">
        <v>-119.93599999999999</v>
      </c>
      <c r="F388" s="55" t="s">
        <v>34</v>
      </c>
      <c r="G388" s="59" t="str">
        <f>VLOOKUP(D388,products[],4,0)</f>
        <v>Decoflex Hanging Personal Folder File, Blue</v>
      </c>
      <c r="H388" s="60" t="str">
        <f>INDEX(Таблица3[],MATCH(формулы!F388,Таблица3[Region],0),2)</f>
        <v>William</v>
      </c>
      <c r="I388" s="61" t="str">
        <f t="shared" si="6"/>
        <v>нет</v>
      </c>
      <c r="J388" s="21"/>
    </row>
    <row r="389" spans="2:10" x14ac:dyDescent="0.25">
      <c r="B389" s="52">
        <v>87277</v>
      </c>
      <c r="C389" s="53">
        <v>42128</v>
      </c>
      <c r="D389" s="54">
        <v>149</v>
      </c>
      <c r="E389" s="54">
        <v>-5.2</v>
      </c>
      <c r="F389" s="55" t="s">
        <v>34</v>
      </c>
      <c r="G389" s="59" t="str">
        <f>VLOOKUP(D389,products[],4,0)</f>
        <v>Eldon® 200 Class™ Desk Accessories, Burgundy</v>
      </c>
      <c r="H389" s="60" t="str">
        <f>INDEX(Таблица3[],MATCH(формулы!F389,Таблица3[Region],0),2)</f>
        <v>William</v>
      </c>
      <c r="I389" s="61" t="str">
        <f t="shared" si="6"/>
        <v>нет</v>
      </c>
      <c r="J389" s="21"/>
    </row>
    <row r="390" spans="2:10" x14ac:dyDescent="0.25">
      <c r="B390" s="52">
        <v>85880</v>
      </c>
      <c r="C390" s="53">
        <v>42074</v>
      </c>
      <c r="D390" s="54">
        <v>149</v>
      </c>
      <c r="E390" s="54">
        <v>-10.09</v>
      </c>
      <c r="F390" s="55" t="s">
        <v>53</v>
      </c>
      <c r="G390" s="59" t="str">
        <f>VLOOKUP(D390,products[],4,0)</f>
        <v>Eldon® 200 Class™ Desk Accessories, Burgundy</v>
      </c>
      <c r="H390" s="60" t="str">
        <f>INDEX(Таблица3[],MATCH(формулы!F390,Таблица3[Region],0),2)</f>
        <v>Erin</v>
      </c>
      <c r="I390" s="61" t="str">
        <f t="shared" si="6"/>
        <v>нет</v>
      </c>
      <c r="J390" s="21"/>
    </row>
    <row r="391" spans="2:10" x14ac:dyDescent="0.25">
      <c r="B391" s="52">
        <v>90583</v>
      </c>
      <c r="C391" s="53">
        <v>42080</v>
      </c>
      <c r="D391" s="54">
        <v>150</v>
      </c>
      <c r="E391" s="54">
        <v>-83.65</v>
      </c>
      <c r="F391" s="55" t="s">
        <v>53</v>
      </c>
      <c r="G391" s="59" t="str">
        <f>VLOOKUP(D391,products[],4,0)</f>
        <v>Hoover Commercial Soft Guard Upright Vacuum And Disposable Filtration Bags</v>
      </c>
      <c r="H391" s="60" t="str">
        <f>INDEX(Таблица3[],MATCH(формулы!F391,Таблица3[Region],0),2)</f>
        <v>Erin</v>
      </c>
      <c r="I391" s="61" t="str">
        <f t="shared" si="6"/>
        <v>нет</v>
      </c>
      <c r="J391" s="21"/>
    </row>
    <row r="392" spans="2:10" x14ac:dyDescent="0.25">
      <c r="B392" s="52">
        <v>91130</v>
      </c>
      <c r="C392" s="53">
        <v>42013</v>
      </c>
      <c r="D392" s="54">
        <v>158</v>
      </c>
      <c r="E392" s="54">
        <v>-627.82191999999998</v>
      </c>
      <c r="F392" s="55" t="s">
        <v>53</v>
      </c>
      <c r="G392" s="59" t="str">
        <f>VLOOKUP(D392,products[],4,0)</f>
        <v>M70</v>
      </c>
      <c r="H392" s="60" t="str">
        <f>INDEX(Таблица3[],MATCH(формулы!F392,Таблица3[Region],0),2)</f>
        <v>Erin</v>
      </c>
      <c r="I392" s="61" t="str">
        <f t="shared" si="6"/>
        <v>нет</v>
      </c>
      <c r="J392" s="21"/>
    </row>
    <row r="393" spans="2:10" x14ac:dyDescent="0.25">
      <c r="B393" s="52">
        <v>11013</v>
      </c>
      <c r="C393" s="53">
        <v>42111</v>
      </c>
      <c r="D393" s="54">
        <v>158</v>
      </c>
      <c r="E393" s="54">
        <v>-582.64799999999991</v>
      </c>
      <c r="F393" s="55" t="s">
        <v>53</v>
      </c>
      <c r="G393" s="59" t="str">
        <f>VLOOKUP(D393,products[],4,0)</f>
        <v>M70</v>
      </c>
      <c r="H393" s="60" t="str">
        <f>INDEX(Таблица3[],MATCH(формулы!F393,Таблица3[Region],0),2)</f>
        <v>Erin</v>
      </c>
      <c r="I393" s="61" t="str">
        <f t="shared" ref="I393:I456" si="7">IF(ISNUMBER(SEARCH("Xerox",G393)), "да", "нет")</f>
        <v>нет</v>
      </c>
      <c r="J393" s="21"/>
    </row>
    <row r="394" spans="2:10" x14ac:dyDescent="0.25">
      <c r="B394" s="52">
        <v>85827</v>
      </c>
      <c r="C394" s="53">
        <v>42111</v>
      </c>
      <c r="D394" s="54">
        <v>158</v>
      </c>
      <c r="E394" s="54">
        <v>-582.64799999999991</v>
      </c>
      <c r="F394" s="55" t="s">
        <v>34</v>
      </c>
      <c r="G394" s="59" t="str">
        <f>VLOOKUP(D394,products[],4,0)</f>
        <v>M70</v>
      </c>
      <c r="H394" s="60" t="str">
        <f>INDEX(Таблица3[],MATCH(формулы!F394,Таблица3[Region],0),2)</f>
        <v>William</v>
      </c>
      <c r="I394" s="61" t="str">
        <f t="shared" si="7"/>
        <v>нет</v>
      </c>
      <c r="J394" s="21"/>
    </row>
    <row r="395" spans="2:10" x14ac:dyDescent="0.25">
      <c r="B395" s="52">
        <v>88745</v>
      </c>
      <c r="C395" s="53">
        <v>42020</v>
      </c>
      <c r="D395" s="54">
        <v>158</v>
      </c>
      <c r="E395" s="54">
        <v>426.46032000000002</v>
      </c>
      <c r="F395" s="55" t="s">
        <v>53</v>
      </c>
      <c r="G395" s="59" t="str">
        <f>VLOOKUP(D395,products[],4,0)</f>
        <v>M70</v>
      </c>
      <c r="H395" s="60" t="str">
        <f>INDEX(Таблица3[],MATCH(формулы!F395,Таблица3[Region],0),2)</f>
        <v>Erin</v>
      </c>
      <c r="I395" s="61" t="str">
        <f t="shared" si="7"/>
        <v>нет</v>
      </c>
      <c r="J395" s="21"/>
    </row>
    <row r="396" spans="2:10" x14ac:dyDescent="0.25">
      <c r="B396" s="52">
        <v>88929</v>
      </c>
      <c r="C396" s="53">
        <v>42125</v>
      </c>
      <c r="D396" s="54">
        <v>166</v>
      </c>
      <c r="E396" s="54">
        <v>-539.59</v>
      </c>
      <c r="F396" s="55" t="s">
        <v>61</v>
      </c>
      <c r="G396" s="59" t="str">
        <f>VLOOKUP(D396,products[],4,0)</f>
        <v>Deluxe Rollaway Locking File with Drawer</v>
      </c>
      <c r="H396" s="60" t="str">
        <f>INDEX(Таблица3[],MATCH(формулы!F396,Таблица3[Region],0),2)</f>
        <v>Chris</v>
      </c>
      <c r="I396" s="61" t="str">
        <f t="shared" si="7"/>
        <v>нет</v>
      </c>
      <c r="J396" s="21"/>
    </row>
    <row r="397" spans="2:10" x14ac:dyDescent="0.25">
      <c r="B397" s="52">
        <v>86556</v>
      </c>
      <c r="C397" s="53">
        <v>42061</v>
      </c>
      <c r="D397" s="54">
        <v>166</v>
      </c>
      <c r="E397" s="54">
        <v>-269.08440000000002</v>
      </c>
      <c r="F397" s="55" t="s">
        <v>61</v>
      </c>
      <c r="G397" s="59" t="str">
        <f>VLOOKUP(D397,products[],4,0)</f>
        <v>Deluxe Rollaway Locking File with Drawer</v>
      </c>
      <c r="H397" s="60" t="str">
        <f>INDEX(Таблица3[],MATCH(формулы!F397,Таблица3[Region],0),2)</f>
        <v>Chris</v>
      </c>
      <c r="I397" s="61" t="str">
        <f t="shared" si="7"/>
        <v>нет</v>
      </c>
      <c r="J397" s="21"/>
    </row>
    <row r="398" spans="2:10" x14ac:dyDescent="0.25">
      <c r="B398" s="52">
        <v>90337</v>
      </c>
      <c r="C398" s="53">
        <v>42007</v>
      </c>
      <c r="D398" s="54">
        <v>170</v>
      </c>
      <c r="E398" s="54">
        <v>-51.559199999999997</v>
      </c>
      <c r="F398" s="55" t="s">
        <v>61</v>
      </c>
      <c r="G398" s="59" t="str">
        <f>VLOOKUP(D398,products[],4,0)</f>
        <v>Xerox 4200 Series MultiUse Premium Copy Paper (20Lb. and 84 Bright)</v>
      </c>
      <c r="H398" s="60" t="str">
        <f>INDEX(Таблица3[],MATCH(формулы!F398,Таблица3[Region],0),2)</f>
        <v>Chris</v>
      </c>
      <c r="I398" s="61" t="str">
        <f t="shared" si="7"/>
        <v>да</v>
      </c>
      <c r="J398" s="21"/>
    </row>
    <row r="399" spans="2:10" x14ac:dyDescent="0.25">
      <c r="B399" s="52">
        <v>90337</v>
      </c>
      <c r="C399" s="53">
        <v>42007</v>
      </c>
      <c r="D399" s="54">
        <v>171</v>
      </c>
      <c r="E399" s="54">
        <v>-263.56572</v>
      </c>
      <c r="F399" s="55" t="s">
        <v>61</v>
      </c>
      <c r="G399" s="59" t="str">
        <f>VLOOKUP(D399,products[],4,0)</f>
        <v>T18</v>
      </c>
      <c r="H399" s="60" t="str">
        <f>INDEX(Таблица3[],MATCH(формулы!F399,Таблица3[Region],0),2)</f>
        <v>Chris</v>
      </c>
      <c r="I399" s="61" t="str">
        <f t="shared" si="7"/>
        <v>нет</v>
      </c>
      <c r="J399" s="21"/>
    </row>
    <row r="400" spans="2:10" x14ac:dyDescent="0.25">
      <c r="B400" s="52">
        <v>88731</v>
      </c>
      <c r="C400" s="53">
        <v>42140</v>
      </c>
      <c r="D400" s="54">
        <v>171</v>
      </c>
      <c r="E400" s="54">
        <v>2495.3987999999999</v>
      </c>
      <c r="F400" s="55" t="s">
        <v>34</v>
      </c>
      <c r="G400" s="59" t="str">
        <f>VLOOKUP(D400,products[],4,0)</f>
        <v>T18</v>
      </c>
      <c r="H400" s="60" t="str">
        <f>INDEX(Таблица3[],MATCH(формулы!F400,Таблица3[Region],0),2)</f>
        <v>William</v>
      </c>
      <c r="I400" s="61" t="str">
        <f t="shared" si="7"/>
        <v>нет</v>
      </c>
      <c r="J400" s="21"/>
    </row>
    <row r="401" spans="2:10" x14ac:dyDescent="0.25">
      <c r="B401" s="52">
        <v>86383</v>
      </c>
      <c r="C401" s="53">
        <v>42068</v>
      </c>
      <c r="D401" s="54">
        <v>172</v>
      </c>
      <c r="E401" s="54">
        <v>-159.68</v>
      </c>
      <c r="F401" s="55" t="s">
        <v>61</v>
      </c>
      <c r="G401" s="59" t="str">
        <f>VLOOKUP(D401,products[],4,0)</f>
        <v>Fellowes EZ Multi-Media Keyboard</v>
      </c>
      <c r="H401" s="60" t="str">
        <f>INDEX(Таблица3[],MATCH(формулы!F401,Таблица3[Region],0),2)</f>
        <v>Chris</v>
      </c>
      <c r="I401" s="61" t="str">
        <f t="shared" si="7"/>
        <v>нет</v>
      </c>
      <c r="J401" s="21"/>
    </row>
    <row r="402" spans="2:10" x14ac:dyDescent="0.25">
      <c r="B402" s="52">
        <v>86382</v>
      </c>
      <c r="C402" s="53">
        <v>42050</v>
      </c>
      <c r="D402" s="54">
        <v>174</v>
      </c>
      <c r="E402" s="54">
        <v>-81.77</v>
      </c>
      <c r="F402" s="55" t="s">
        <v>53</v>
      </c>
      <c r="G402" s="59" t="str">
        <f>VLOOKUP(D402,products[],4,0)</f>
        <v>Filing/Storage Totes and Swivel Casters</v>
      </c>
      <c r="H402" s="60" t="str">
        <f>INDEX(Таблица3[],MATCH(формулы!F402,Таблица3[Region],0),2)</f>
        <v>Erin</v>
      </c>
      <c r="I402" s="61" t="str">
        <f t="shared" si="7"/>
        <v>нет</v>
      </c>
      <c r="J402" s="21"/>
    </row>
    <row r="403" spans="2:10" x14ac:dyDescent="0.25">
      <c r="B403" s="52">
        <v>89320</v>
      </c>
      <c r="C403" s="53">
        <v>42147</v>
      </c>
      <c r="D403" s="54">
        <v>177</v>
      </c>
      <c r="E403" s="54">
        <v>1372.6307999999999</v>
      </c>
      <c r="F403" s="55" t="s">
        <v>53</v>
      </c>
      <c r="G403" s="59" t="str">
        <f>VLOOKUP(D403,products[],4,0)</f>
        <v>Howard Miller 16" Diameter Gallery Wall Clock</v>
      </c>
      <c r="H403" s="60" t="str">
        <f>INDEX(Таблица3[],MATCH(формулы!F403,Таблица3[Region],0),2)</f>
        <v>Erin</v>
      </c>
      <c r="I403" s="61" t="str">
        <f t="shared" si="7"/>
        <v>нет</v>
      </c>
      <c r="J403" s="21"/>
    </row>
    <row r="404" spans="2:10" x14ac:dyDescent="0.25">
      <c r="B404" s="52">
        <v>90449</v>
      </c>
      <c r="C404" s="53">
        <v>42180</v>
      </c>
      <c r="D404" s="54">
        <v>187</v>
      </c>
      <c r="E404" s="54">
        <v>1268.8064999999999</v>
      </c>
      <c r="F404" s="55" t="s">
        <v>61</v>
      </c>
      <c r="G404" s="59" t="str">
        <f>VLOOKUP(D404,products[],4,0)</f>
        <v>2160i</v>
      </c>
      <c r="H404" s="60" t="str">
        <f>INDEX(Таблица3[],MATCH(формулы!F404,Таблица3[Region],0),2)</f>
        <v>Chris</v>
      </c>
      <c r="I404" s="61" t="str">
        <f t="shared" si="7"/>
        <v>нет</v>
      </c>
      <c r="J404" s="21"/>
    </row>
    <row r="405" spans="2:10" x14ac:dyDescent="0.25">
      <c r="B405" s="52">
        <v>87383</v>
      </c>
      <c r="C405" s="53">
        <v>42099</v>
      </c>
      <c r="D405" s="54">
        <v>187</v>
      </c>
      <c r="E405" s="54">
        <v>2225.0761200000002</v>
      </c>
      <c r="F405" s="55" t="s">
        <v>53</v>
      </c>
      <c r="G405" s="59" t="str">
        <f>VLOOKUP(D405,products[],4,0)</f>
        <v>2160i</v>
      </c>
      <c r="H405" s="60" t="str">
        <f>INDEX(Таблица3[],MATCH(формулы!F405,Таблица3[Region],0),2)</f>
        <v>Erin</v>
      </c>
      <c r="I405" s="61" t="str">
        <f t="shared" si="7"/>
        <v>нет</v>
      </c>
      <c r="J405" s="21"/>
    </row>
    <row r="406" spans="2:10" x14ac:dyDescent="0.25">
      <c r="B406" s="52">
        <v>87556</v>
      </c>
      <c r="C406" s="53">
        <v>42030</v>
      </c>
      <c r="D406" s="54">
        <v>187</v>
      </c>
      <c r="E406" s="54">
        <v>1630.5251999999998</v>
      </c>
      <c r="F406" s="55" t="s">
        <v>61</v>
      </c>
      <c r="G406" s="59" t="str">
        <f>VLOOKUP(D406,products[],4,0)</f>
        <v>2160i</v>
      </c>
      <c r="H406" s="60" t="str">
        <f>INDEX(Таблица3[],MATCH(формулы!F406,Таблица3[Region],0),2)</f>
        <v>Chris</v>
      </c>
      <c r="I406" s="61" t="str">
        <f t="shared" si="7"/>
        <v>нет</v>
      </c>
      <c r="J406" s="21"/>
    </row>
    <row r="407" spans="2:10" x14ac:dyDescent="0.25">
      <c r="B407" s="52">
        <v>86011</v>
      </c>
      <c r="C407" s="53">
        <v>42132</v>
      </c>
      <c r="D407" s="54">
        <v>190</v>
      </c>
      <c r="E407" s="54">
        <v>-41.32</v>
      </c>
      <c r="F407" s="55" t="s">
        <v>34</v>
      </c>
      <c r="G407" s="59" t="str">
        <f>VLOOKUP(D407,products[],4,0)</f>
        <v>Seth Thomas 14" Putty-Colored Wall Clock</v>
      </c>
      <c r="H407" s="60" t="str">
        <f>INDEX(Таблица3[],MATCH(формулы!F407,Таблица3[Region],0),2)</f>
        <v>William</v>
      </c>
      <c r="I407" s="61" t="str">
        <f t="shared" si="7"/>
        <v>нет</v>
      </c>
      <c r="J407" s="21"/>
    </row>
    <row r="408" spans="2:10" x14ac:dyDescent="0.25">
      <c r="B408" s="52">
        <v>90353</v>
      </c>
      <c r="C408" s="53">
        <v>42031</v>
      </c>
      <c r="D408" s="54">
        <v>198</v>
      </c>
      <c r="E408" s="54">
        <v>-18.190000000000001</v>
      </c>
      <c r="F408" s="55" t="s">
        <v>61</v>
      </c>
      <c r="G408" s="59" t="str">
        <f>VLOOKUP(D408,products[],4,0)</f>
        <v>Staples 6 Outlet Surge</v>
      </c>
      <c r="H408" s="60" t="str">
        <f>INDEX(Таблица3[],MATCH(формулы!F408,Таблица3[Region],0),2)</f>
        <v>Chris</v>
      </c>
      <c r="I408" s="61" t="str">
        <f t="shared" si="7"/>
        <v>нет</v>
      </c>
      <c r="J408" s="21"/>
    </row>
    <row r="409" spans="2:10" x14ac:dyDescent="0.25">
      <c r="B409" s="52">
        <v>90354</v>
      </c>
      <c r="C409" s="53">
        <v>42117</v>
      </c>
      <c r="D409" s="54">
        <v>199</v>
      </c>
      <c r="E409" s="54">
        <v>-24.057540000000003</v>
      </c>
      <c r="F409" s="55" t="s">
        <v>61</v>
      </c>
      <c r="G409" s="59" t="str">
        <f>VLOOKUP(D409,products[],4,0)</f>
        <v>Cardinal Poly Pocket Divider Pockets for Ring Binders</v>
      </c>
      <c r="H409" s="60" t="str">
        <f>INDEX(Таблица3[],MATCH(формулы!F409,Таблица3[Region],0),2)</f>
        <v>Chris</v>
      </c>
      <c r="I409" s="61" t="str">
        <f t="shared" si="7"/>
        <v>нет</v>
      </c>
      <c r="J409" s="21"/>
    </row>
    <row r="410" spans="2:10" x14ac:dyDescent="0.25">
      <c r="B410" s="52">
        <v>88569</v>
      </c>
      <c r="C410" s="53">
        <v>42070</v>
      </c>
      <c r="D410" s="54">
        <v>199</v>
      </c>
      <c r="E410" s="54">
        <v>-216.154</v>
      </c>
      <c r="F410" s="55" t="s">
        <v>34</v>
      </c>
      <c r="G410" s="59" t="str">
        <f>VLOOKUP(D410,products[],4,0)</f>
        <v>Cardinal Poly Pocket Divider Pockets for Ring Binders</v>
      </c>
      <c r="H410" s="60" t="str">
        <f>INDEX(Таблица3[],MATCH(формулы!F410,Таблица3[Region],0),2)</f>
        <v>William</v>
      </c>
      <c r="I410" s="61" t="str">
        <f t="shared" si="7"/>
        <v>нет</v>
      </c>
      <c r="J410" s="21"/>
    </row>
    <row r="411" spans="2:10" x14ac:dyDescent="0.25">
      <c r="B411" s="52">
        <v>85850</v>
      </c>
      <c r="C411" s="53">
        <v>42008</v>
      </c>
      <c r="D411" s="54">
        <v>199</v>
      </c>
      <c r="E411" s="54">
        <v>-94.258600000000001</v>
      </c>
      <c r="F411" s="55" t="s">
        <v>61</v>
      </c>
      <c r="G411" s="59" t="str">
        <f>VLOOKUP(D411,products[],4,0)</f>
        <v>Cardinal Poly Pocket Divider Pockets for Ring Binders</v>
      </c>
      <c r="H411" s="60" t="str">
        <f>INDEX(Таблица3[],MATCH(формулы!F411,Таблица3[Region],0),2)</f>
        <v>Chris</v>
      </c>
      <c r="I411" s="61" t="str">
        <f t="shared" si="7"/>
        <v>нет</v>
      </c>
      <c r="J411" s="21"/>
    </row>
    <row r="412" spans="2:10" x14ac:dyDescent="0.25">
      <c r="B412" s="52">
        <v>87357</v>
      </c>
      <c r="C412" s="53">
        <v>42112</v>
      </c>
      <c r="D412" s="54">
        <v>211</v>
      </c>
      <c r="E412" s="54">
        <v>131.334</v>
      </c>
      <c r="F412" s="55" t="s">
        <v>136</v>
      </c>
      <c r="G412" s="59" t="str">
        <f>VLOOKUP(D412,products[],4,0)</f>
        <v>Talkabout T8367</v>
      </c>
      <c r="H412" s="60" t="str">
        <f>INDEX(Таблица3[],MATCH(формулы!F412,Таблица3[Region],0),2)</f>
        <v>Sam</v>
      </c>
      <c r="I412" s="61" t="str">
        <f t="shared" si="7"/>
        <v>нет</v>
      </c>
      <c r="J412" s="21"/>
    </row>
    <row r="413" spans="2:10" x14ac:dyDescent="0.25">
      <c r="B413" s="52">
        <v>88644</v>
      </c>
      <c r="C413" s="53">
        <v>42137</v>
      </c>
      <c r="D413" s="54">
        <v>241</v>
      </c>
      <c r="E413" s="54">
        <v>-6.61</v>
      </c>
      <c r="F413" s="55" t="s">
        <v>53</v>
      </c>
      <c r="G413" s="59" t="str">
        <f>VLOOKUP(D413,products[],4,0)</f>
        <v>Peel &amp; Seel® Recycled Catalog Envelopes, Brown</v>
      </c>
      <c r="H413" s="60" t="str">
        <f>INDEX(Таблица3[],MATCH(формулы!F413,Таблица3[Region],0),2)</f>
        <v>Erin</v>
      </c>
      <c r="I413" s="61" t="str">
        <f t="shared" si="7"/>
        <v>нет</v>
      </c>
      <c r="J413" s="21"/>
    </row>
    <row r="414" spans="2:10" x14ac:dyDescent="0.25">
      <c r="B414" s="52">
        <v>90934</v>
      </c>
      <c r="C414" s="53">
        <v>42051</v>
      </c>
      <c r="D414" s="54">
        <v>241</v>
      </c>
      <c r="E414" s="54">
        <v>-8.3979999999999997</v>
      </c>
      <c r="F414" s="55" t="s">
        <v>53</v>
      </c>
      <c r="G414" s="59" t="str">
        <f>VLOOKUP(D414,products[],4,0)</f>
        <v>Peel &amp; Seel® Recycled Catalog Envelopes, Brown</v>
      </c>
      <c r="H414" s="60" t="str">
        <f>INDEX(Таблица3[],MATCH(формулы!F414,Таблица3[Region],0),2)</f>
        <v>Erin</v>
      </c>
      <c r="I414" s="61" t="str">
        <f t="shared" si="7"/>
        <v>нет</v>
      </c>
      <c r="J414" s="21"/>
    </row>
    <row r="415" spans="2:10" x14ac:dyDescent="0.25">
      <c r="B415" s="52">
        <v>91550</v>
      </c>
      <c r="C415" s="53">
        <v>42022</v>
      </c>
      <c r="D415" s="54">
        <v>241</v>
      </c>
      <c r="E415" s="54">
        <v>-259.75599999999997</v>
      </c>
      <c r="F415" s="55" t="s">
        <v>136</v>
      </c>
      <c r="G415" s="59" t="str">
        <f>VLOOKUP(D415,products[],4,0)</f>
        <v>Peel &amp; Seel® Recycled Catalog Envelopes, Brown</v>
      </c>
      <c r="H415" s="60" t="str">
        <f>INDEX(Таблица3[],MATCH(формулы!F415,Таблица3[Region],0),2)</f>
        <v>Sam</v>
      </c>
      <c r="I415" s="61" t="str">
        <f t="shared" si="7"/>
        <v>нет</v>
      </c>
      <c r="J415" s="21"/>
    </row>
    <row r="416" spans="2:10" x14ac:dyDescent="0.25">
      <c r="B416" s="52">
        <v>88646</v>
      </c>
      <c r="C416" s="53">
        <v>42025</v>
      </c>
      <c r="D416" s="54">
        <v>243</v>
      </c>
      <c r="E416" s="54">
        <v>-266.22000000000003</v>
      </c>
      <c r="F416" s="55" t="s">
        <v>53</v>
      </c>
      <c r="G416" s="59" t="str">
        <f>VLOOKUP(D416,products[],4,0)</f>
        <v>Tenex File Box, Personal Filing Tote with Lid, Black</v>
      </c>
      <c r="H416" s="60" t="str">
        <f>INDEX(Таблица3[],MATCH(формулы!F416,Таблица3[Region],0),2)</f>
        <v>Erin</v>
      </c>
      <c r="I416" s="61" t="str">
        <f t="shared" si="7"/>
        <v>нет</v>
      </c>
      <c r="J416" s="21"/>
    </row>
    <row r="417" spans="2:10" x14ac:dyDescent="0.25">
      <c r="B417" s="52">
        <v>86960</v>
      </c>
      <c r="C417" s="53">
        <v>42010</v>
      </c>
      <c r="D417" s="54">
        <v>243</v>
      </c>
      <c r="E417" s="54">
        <v>-47.97</v>
      </c>
      <c r="F417" s="55" t="s">
        <v>61</v>
      </c>
      <c r="G417" s="59" t="str">
        <f>VLOOKUP(D417,products[],4,0)</f>
        <v>Tenex File Box, Personal Filing Tote with Lid, Black</v>
      </c>
      <c r="H417" s="60" t="str">
        <f>INDEX(Таблица3[],MATCH(формулы!F417,Таблица3[Region],0),2)</f>
        <v>Chris</v>
      </c>
      <c r="I417" s="61" t="str">
        <f t="shared" si="7"/>
        <v>нет</v>
      </c>
      <c r="J417" s="21"/>
    </row>
    <row r="418" spans="2:10" x14ac:dyDescent="0.25">
      <c r="B418" s="52">
        <v>90871</v>
      </c>
      <c r="C418" s="53">
        <v>42058</v>
      </c>
      <c r="D418" s="54">
        <v>246</v>
      </c>
      <c r="E418" s="54">
        <v>-36.770000000000003</v>
      </c>
      <c r="F418" s="55" t="s">
        <v>61</v>
      </c>
      <c r="G418" s="59" t="str">
        <f>VLOOKUP(D418,products[],4,0)</f>
        <v>9-3/4 Diameter Round Wall Clock</v>
      </c>
      <c r="H418" s="60" t="str">
        <f>INDEX(Таблица3[],MATCH(формулы!F418,Таблица3[Region],0),2)</f>
        <v>Chris</v>
      </c>
      <c r="I418" s="61" t="str">
        <f t="shared" si="7"/>
        <v>нет</v>
      </c>
      <c r="J418" s="21"/>
    </row>
    <row r="419" spans="2:10" x14ac:dyDescent="0.25">
      <c r="B419" s="52">
        <v>88219</v>
      </c>
      <c r="C419" s="53">
        <v>42167</v>
      </c>
      <c r="D419" s="54">
        <v>259</v>
      </c>
      <c r="E419" s="54">
        <v>-277.22200000000004</v>
      </c>
      <c r="F419" s="55" t="s">
        <v>61</v>
      </c>
      <c r="G419" s="59" t="str">
        <f>VLOOKUP(D419,products[],4,0)</f>
        <v>T28 WORLD</v>
      </c>
      <c r="H419" s="60" t="str">
        <f>INDEX(Таблица3[],MATCH(формулы!F419,Таблица3[Region],0),2)</f>
        <v>Chris</v>
      </c>
      <c r="I419" s="61" t="str">
        <f t="shared" si="7"/>
        <v>нет</v>
      </c>
      <c r="J419" s="21"/>
    </row>
    <row r="420" spans="2:10" x14ac:dyDescent="0.25">
      <c r="B420" s="52">
        <v>89284</v>
      </c>
      <c r="C420" s="53">
        <v>42099</v>
      </c>
      <c r="D420" s="54">
        <v>262</v>
      </c>
      <c r="E420" s="54">
        <v>-103.7124</v>
      </c>
      <c r="F420" s="55" t="s">
        <v>61</v>
      </c>
      <c r="G420" s="59" t="str">
        <f>VLOOKUP(D420,products[],4,0)</f>
        <v>Eldon® Wave Desk Accessories</v>
      </c>
      <c r="H420" s="60" t="str">
        <f>INDEX(Таблица3[],MATCH(формулы!F420,Таблица3[Region],0),2)</f>
        <v>Chris</v>
      </c>
      <c r="I420" s="61" t="str">
        <f t="shared" si="7"/>
        <v>нет</v>
      </c>
      <c r="J420" s="21"/>
    </row>
    <row r="421" spans="2:10" x14ac:dyDescent="0.25">
      <c r="B421" s="52">
        <v>86973</v>
      </c>
      <c r="C421" s="53">
        <v>42066</v>
      </c>
      <c r="D421" s="54">
        <v>262</v>
      </c>
      <c r="E421" s="54">
        <v>-129.01</v>
      </c>
      <c r="F421" s="55" t="s">
        <v>61</v>
      </c>
      <c r="G421" s="59" t="str">
        <f>VLOOKUP(D421,products[],4,0)</f>
        <v>Eldon® Wave Desk Accessories</v>
      </c>
      <c r="H421" s="60" t="str">
        <f>INDEX(Таблица3[],MATCH(формулы!F421,Таблица3[Region],0),2)</f>
        <v>Chris</v>
      </c>
      <c r="I421" s="61" t="str">
        <f t="shared" si="7"/>
        <v>нет</v>
      </c>
      <c r="J421" s="21"/>
    </row>
    <row r="422" spans="2:10" x14ac:dyDescent="0.25">
      <c r="B422" s="52">
        <v>88890</v>
      </c>
      <c r="C422" s="53">
        <v>42067</v>
      </c>
      <c r="D422" s="54">
        <v>282</v>
      </c>
      <c r="E422" s="54">
        <v>-19.93</v>
      </c>
      <c r="F422" s="55" t="s">
        <v>34</v>
      </c>
      <c r="G422" s="59" t="str">
        <f>VLOOKUP(D422,products[],4,0)</f>
        <v>Hoover Replacement Belts For Soft Guard™ &amp; Commercial Ltweight Upright Vacs, 2/Pk</v>
      </c>
      <c r="H422" s="60" t="str">
        <f>INDEX(Таблица3[],MATCH(формулы!F422,Таблица3[Region],0),2)</f>
        <v>William</v>
      </c>
      <c r="I422" s="61" t="str">
        <f t="shared" si="7"/>
        <v>нет</v>
      </c>
      <c r="J422" s="21"/>
    </row>
    <row r="423" spans="2:10" x14ac:dyDescent="0.25">
      <c r="B423" s="52">
        <v>89849</v>
      </c>
      <c r="C423" s="53">
        <v>42042</v>
      </c>
      <c r="D423" s="54">
        <v>297</v>
      </c>
      <c r="E423" s="54">
        <v>-131.61720000000003</v>
      </c>
      <c r="F423" s="55" t="s">
        <v>61</v>
      </c>
      <c r="G423" s="59" t="str">
        <f>VLOOKUP(D423,products[],4,0)</f>
        <v>Holmes Replacement Filter for HEPA Air Cleaner, Large Room</v>
      </c>
      <c r="H423" s="60" t="str">
        <f>INDEX(Таблица3[],MATCH(формулы!F423,Таблица3[Region],0),2)</f>
        <v>Chris</v>
      </c>
      <c r="I423" s="61" t="str">
        <f t="shared" si="7"/>
        <v>нет</v>
      </c>
      <c r="J423" s="21"/>
    </row>
    <row r="424" spans="2:10" x14ac:dyDescent="0.25">
      <c r="B424" s="52">
        <v>53410</v>
      </c>
      <c r="C424" s="53">
        <v>42042</v>
      </c>
      <c r="D424" s="54">
        <v>297</v>
      </c>
      <c r="E424" s="54">
        <v>-253.11</v>
      </c>
      <c r="F424" s="55" t="s">
        <v>34</v>
      </c>
      <c r="G424" s="59" t="str">
        <f>VLOOKUP(D424,products[],4,0)</f>
        <v>Holmes Replacement Filter for HEPA Air Cleaner, Large Room</v>
      </c>
      <c r="H424" s="60" t="str">
        <f>INDEX(Таблица3[],MATCH(формулы!F424,Таблица3[Region],0),2)</f>
        <v>William</v>
      </c>
      <c r="I424" s="61" t="str">
        <f t="shared" si="7"/>
        <v>нет</v>
      </c>
      <c r="J424" s="21"/>
    </row>
    <row r="425" spans="2:10" x14ac:dyDescent="0.25">
      <c r="B425" s="52">
        <v>90187</v>
      </c>
      <c r="C425" s="53">
        <v>42138</v>
      </c>
      <c r="D425" s="54">
        <v>298</v>
      </c>
      <c r="E425" s="54">
        <v>-149.21199999999999</v>
      </c>
      <c r="F425" s="55" t="s">
        <v>136</v>
      </c>
      <c r="G425" s="59" t="str">
        <f>VLOOKUP(D425,products[],4,0)</f>
        <v>Xerox 1954</v>
      </c>
      <c r="H425" s="60" t="str">
        <f>INDEX(Таблица3[],MATCH(формулы!F425,Таблица3[Region],0),2)</f>
        <v>Sam</v>
      </c>
      <c r="I425" s="61" t="str">
        <f t="shared" si="7"/>
        <v>да</v>
      </c>
      <c r="J425" s="21"/>
    </row>
    <row r="426" spans="2:10" x14ac:dyDescent="0.25">
      <c r="B426" s="52">
        <v>91053</v>
      </c>
      <c r="C426" s="53">
        <v>42179</v>
      </c>
      <c r="D426" s="54">
        <v>305</v>
      </c>
      <c r="E426" s="54">
        <v>24.095999999999997</v>
      </c>
      <c r="F426" s="55" t="s">
        <v>61</v>
      </c>
      <c r="G426" s="59" t="str">
        <f>VLOOKUP(D426,products[],4,0)</f>
        <v>Eldon Expressions Punched Metal &amp; Wood Desk Accessories, Pewter &amp; Cherry</v>
      </c>
      <c r="H426" s="60" t="str">
        <f>INDEX(Таблица3[],MATCH(формулы!F426,Таблица3[Region],0),2)</f>
        <v>Chris</v>
      </c>
      <c r="I426" s="61" t="str">
        <f t="shared" si="7"/>
        <v>нет</v>
      </c>
      <c r="J426" s="21"/>
    </row>
    <row r="427" spans="2:10" x14ac:dyDescent="0.25">
      <c r="B427" s="52">
        <v>87725</v>
      </c>
      <c r="C427" s="53">
        <v>42032</v>
      </c>
      <c r="D427" s="54">
        <v>314</v>
      </c>
      <c r="E427" s="54">
        <v>-54.622</v>
      </c>
      <c r="F427" s="55" t="s">
        <v>34</v>
      </c>
      <c r="G427" s="59" t="str">
        <f>VLOOKUP(D427,products[],4,0)</f>
        <v>Belkin 8 Outlet SurgeMaster II Gold Surge Protector</v>
      </c>
      <c r="H427" s="60" t="str">
        <f>INDEX(Таблица3[],MATCH(формулы!F427,Таблица3[Region],0),2)</f>
        <v>William</v>
      </c>
      <c r="I427" s="61" t="str">
        <f t="shared" si="7"/>
        <v>нет</v>
      </c>
      <c r="J427" s="21"/>
    </row>
    <row r="428" spans="2:10" x14ac:dyDescent="0.25">
      <c r="B428" s="52">
        <v>88599</v>
      </c>
      <c r="C428" s="53">
        <v>42039</v>
      </c>
      <c r="D428" s="54">
        <v>330</v>
      </c>
      <c r="E428" s="54">
        <v>-6.71</v>
      </c>
      <c r="F428" s="55" t="s">
        <v>61</v>
      </c>
      <c r="G428" s="59" t="str">
        <f>VLOOKUP(D428,products[],4,0)</f>
        <v>Southworth 25% Cotton Antique Laid Paper &amp; Envelopes</v>
      </c>
      <c r="H428" s="60" t="str">
        <f>INDEX(Таблица3[],MATCH(формулы!F428,Таблица3[Region],0),2)</f>
        <v>Chris</v>
      </c>
      <c r="I428" s="61" t="str">
        <f t="shared" si="7"/>
        <v>нет</v>
      </c>
      <c r="J428" s="21"/>
    </row>
    <row r="429" spans="2:10" x14ac:dyDescent="0.25">
      <c r="B429" s="52">
        <v>87193</v>
      </c>
      <c r="C429" s="53">
        <v>42131</v>
      </c>
      <c r="D429" s="54">
        <v>338</v>
      </c>
      <c r="E429" s="54">
        <v>149.166</v>
      </c>
      <c r="F429" s="55" t="s">
        <v>53</v>
      </c>
      <c r="G429" s="59" t="str">
        <f>VLOOKUP(D429,products[],4,0)</f>
        <v>Accessory35</v>
      </c>
      <c r="H429" s="60" t="str">
        <f>INDEX(Таблица3[],MATCH(формулы!F429,Таблица3[Region],0),2)</f>
        <v>Erin</v>
      </c>
      <c r="I429" s="61" t="str">
        <f t="shared" si="7"/>
        <v>нет</v>
      </c>
      <c r="J429" s="21"/>
    </row>
    <row r="430" spans="2:10" x14ac:dyDescent="0.25">
      <c r="B430" s="52">
        <v>88571</v>
      </c>
      <c r="C430" s="53">
        <v>42124</v>
      </c>
      <c r="D430" s="54">
        <v>351</v>
      </c>
      <c r="E430" s="54">
        <v>4.3148</v>
      </c>
      <c r="F430" s="55" t="s">
        <v>53</v>
      </c>
      <c r="G430" s="59" t="str">
        <f>VLOOKUP(D430,products[],4,0)</f>
        <v>2300 Heavy-Duty Transfer File Systems by Perma</v>
      </c>
      <c r="H430" s="60" t="str">
        <f>INDEX(Таблица3[],MATCH(формулы!F430,Таблица3[Region],0),2)</f>
        <v>Erin</v>
      </c>
      <c r="I430" s="61" t="str">
        <f t="shared" si="7"/>
        <v>нет</v>
      </c>
      <c r="J430" s="21"/>
    </row>
    <row r="431" spans="2:10" x14ac:dyDescent="0.25">
      <c r="B431" s="52">
        <v>90186</v>
      </c>
      <c r="C431" s="53">
        <v>42098</v>
      </c>
      <c r="D431" s="54">
        <v>374</v>
      </c>
      <c r="E431" s="54">
        <v>354.32879999999994</v>
      </c>
      <c r="F431" s="55" t="s">
        <v>53</v>
      </c>
      <c r="G431" s="59" t="str">
        <f>VLOOKUP(D431,products[],4,0)</f>
        <v>Advantus 10-Drawer Portable Organizer, Chrome Metal Frame, Smoke Drawers</v>
      </c>
      <c r="H431" s="60" t="str">
        <f>INDEX(Таблица3[],MATCH(формулы!F431,Таблица3[Region],0),2)</f>
        <v>Erin</v>
      </c>
      <c r="I431" s="61" t="str">
        <f t="shared" si="7"/>
        <v>нет</v>
      </c>
      <c r="J431" s="21"/>
    </row>
    <row r="432" spans="2:10" x14ac:dyDescent="0.25">
      <c r="B432" s="52">
        <v>90589</v>
      </c>
      <c r="C432" s="53">
        <v>42182</v>
      </c>
      <c r="D432" s="54">
        <v>383</v>
      </c>
      <c r="E432" s="54">
        <v>-95.21050000000001</v>
      </c>
      <c r="F432" s="55" t="s">
        <v>34</v>
      </c>
      <c r="G432" s="59" t="str">
        <f>VLOOKUP(D432,products[],4,0)</f>
        <v>StarTAC 7760</v>
      </c>
      <c r="H432" s="60" t="str">
        <f>INDEX(Таблица3[],MATCH(формулы!F432,Таблица3[Region],0),2)</f>
        <v>William</v>
      </c>
      <c r="I432" s="61" t="str">
        <f t="shared" si="7"/>
        <v>нет</v>
      </c>
      <c r="J432" s="21"/>
    </row>
    <row r="433" spans="2:10" x14ac:dyDescent="0.25">
      <c r="B433" s="52">
        <v>87260</v>
      </c>
      <c r="C433" s="53">
        <v>42098</v>
      </c>
      <c r="D433" s="54">
        <v>393</v>
      </c>
      <c r="E433" s="54">
        <v>-21.319199999999999</v>
      </c>
      <c r="F433" s="55" t="s">
        <v>53</v>
      </c>
      <c r="G433" s="59" t="str">
        <f>VLOOKUP(D433,products[],4,0)</f>
        <v>Hoover Replacement Belt for Commercial Guardsman Heavy-Duty Upright Vacuum</v>
      </c>
      <c r="H433" s="60" t="str">
        <f>INDEX(Таблица3[],MATCH(формулы!F433,Таблица3[Region],0),2)</f>
        <v>Erin</v>
      </c>
      <c r="I433" s="61" t="str">
        <f t="shared" si="7"/>
        <v>нет</v>
      </c>
      <c r="J433" s="21"/>
    </row>
    <row r="434" spans="2:10" x14ac:dyDescent="0.25">
      <c r="B434" s="52">
        <v>87258</v>
      </c>
      <c r="C434" s="53">
        <v>42040</v>
      </c>
      <c r="D434" s="54">
        <v>394</v>
      </c>
      <c r="E434" s="54">
        <v>93.846800000000002</v>
      </c>
      <c r="F434" s="55" t="s">
        <v>53</v>
      </c>
      <c r="G434" s="59" t="str">
        <f>VLOOKUP(D434,products[],4,0)</f>
        <v>Companion Letter/Legal File, Black</v>
      </c>
      <c r="H434" s="60" t="str">
        <f>INDEX(Таблица3[],MATCH(формулы!F434,Таблица3[Region],0),2)</f>
        <v>Erin</v>
      </c>
      <c r="I434" s="61" t="str">
        <f t="shared" si="7"/>
        <v>нет</v>
      </c>
      <c r="J434" s="21"/>
    </row>
    <row r="435" spans="2:10" x14ac:dyDescent="0.25">
      <c r="B435" s="52">
        <v>90201</v>
      </c>
      <c r="C435" s="53">
        <v>42121</v>
      </c>
      <c r="D435" s="54">
        <v>395</v>
      </c>
      <c r="E435" s="54">
        <v>17.771999999999998</v>
      </c>
      <c r="F435" s="55" t="s">
        <v>136</v>
      </c>
      <c r="G435" s="59" t="str">
        <f>VLOOKUP(D435,products[],4,0)</f>
        <v>Gyration Ultra Professional Cordless Optical Suite</v>
      </c>
      <c r="H435" s="60" t="str">
        <f>INDEX(Таблица3[],MATCH(формулы!F435,Таблица3[Region],0),2)</f>
        <v>Sam</v>
      </c>
      <c r="I435" s="61" t="str">
        <f t="shared" si="7"/>
        <v>нет</v>
      </c>
      <c r="J435" s="21"/>
    </row>
    <row r="436" spans="2:10" x14ac:dyDescent="0.25">
      <c r="B436" s="52">
        <v>87147</v>
      </c>
      <c r="C436" s="53">
        <v>42132</v>
      </c>
      <c r="D436" s="54">
        <v>395</v>
      </c>
      <c r="E436" s="54">
        <v>-729.98799999999994</v>
      </c>
      <c r="F436" s="55" t="s">
        <v>136</v>
      </c>
      <c r="G436" s="59" t="str">
        <f>VLOOKUP(D436,products[],4,0)</f>
        <v>Gyration Ultra Professional Cordless Optical Suite</v>
      </c>
      <c r="H436" s="60" t="str">
        <f>INDEX(Таблица3[],MATCH(формулы!F436,Таблица3[Region],0),2)</f>
        <v>Sam</v>
      </c>
      <c r="I436" s="61" t="str">
        <f t="shared" si="7"/>
        <v>нет</v>
      </c>
      <c r="J436" s="21"/>
    </row>
    <row r="437" spans="2:10" x14ac:dyDescent="0.25">
      <c r="B437" s="52">
        <v>86662</v>
      </c>
      <c r="C437" s="53">
        <v>42038</v>
      </c>
      <c r="D437" s="54">
        <v>419</v>
      </c>
      <c r="E437" s="54">
        <v>402.06599999999997</v>
      </c>
      <c r="F437" s="55" t="s">
        <v>136</v>
      </c>
      <c r="G437" s="59" t="str">
        <f>VLOOKUP(D437,products[],4,0)</f>
        <v>i2000</v>
      </c>
      <c r="H437" s="60" t="str">
        <f>INDEX(Таблица3[],MATCH(формулы!F437,Таблица3[Region],0),2)</f>
        <v>Sam</v>
      </c>
      <c r="I437" s="61" t="str">
        <f t="shared" si="7"/>
        <v>нет</v>
      </c>
      <c r="J437" s="21"/>
    </row>
    <row r="438" spans="2:10" x14ac:dyDescent="0.25">
      <c r="B438" s="52">
        <v>86124</v>
      </c>
      <c r="C438" s="53">
        <v>42137</v>
      </c>
      <c r="D438" s="54">
        <v>435</v>
      </c>
      <c r="E438" s="54">
        <v>-159.25</v>
      </c>
      <c r="F438" s="55" t="s">
        <v>53</v>
      </c>
      <c r="G438" s="59" t="str">
        <f>VLOOKUP(D438,products[],4,0)</f>
        <v>Fellowes Internet Keyboard, Platinum</v>
      </c>
      <c r="H438" s="60" t="str">
        <f>INDEX(Таблица3[],MATCH(формулы!F438,Таблица3[Region],0),2)</f>
        <v>Erin</v>
      </c>
      <c r="I438" s="61" t="str">
        <f t="shared" si="7"/>
        <v>нет</v>
      </c>
      <c r="J438" s="21"/>
    </row>
    <row r="439" spans="2:10" x14ac:dyDescent="0.25">
      <c r="B439" s="52">
        <v>85880</v>
      </c>
      <c r="C439" s="53">
        <v>42074</v>
      </c>
      <c r="D439" s="54">
        <v>437</v>
      </c>
      <c r="E439" s="54">
        <v>-92.87</v>
      </c>
      <c r="F439" s="55" t="s">
        <v>53</v>
      </c>
      <c r="G439" s="59" t="str">
        <f>VLOOKUP(D439,products[],4,0)</f>
        <v>Eldon® Gobal File Keepers</v>
      </c>
      <c r="H439" s="60" t="str">
        <f>INDEX(Таблица3[],MATCH(формулы!F439,Таблица3[Region],0),2)</f>
        <v>Erin</v>
      </c>
      <c r="I439" s="61" t="str">
        <f t="shared" si="7"/>
        <v>нет</v>
      </c>
      <c r="J439" s="21"/>
    </row>
    <row r="440" spans="2:10" x14ac:dyDescent="0.25">
      <c r="B440" s="52">
        <v>88041</v>
      </c>
      <c r="C440" s="53">
        <v>42090</v>
      </c>
      <c r="D440" s="54">
        <v>443</v>
      </c>
      <c r="E440" s="54">
        <v>-528.83600000000001</v>
      </c>
      <c r="F440" s="55" t="s">
        <v>136</v>
      </c>
      <c r="G440" s="59" t="str">
        <f>VLOOKUP(D440,products[],4,0)</f>
        <v>Timeport L7089</v>
      </c>
      <c r="H440" s="60" t="str">
        <f>INDEX(Таблица3[],MATCH(формулы!F440,Таблица3[Region],0),2)</f>
        <v>Sam</v>
      </c>
      <c r="I440" s="61" t="str">
        <f t="shared" si="7"/>
        <v>нет</v>
      </c>
      <c r="J440" s="21"/>
    </row>
    <row r="441" spans="2:10" x14ac:dyDescent="0.25">
      <c r="B441" s="52">
        <v>39430</v>
      </c>
      <c r="C441" s="53">
        <v>42168</v>
      </c>
      <c r="D441" s="54">
        <v>450</v>
      </c>
      <c r="E441" s="54">
        <v>-144.19999999999999</v>
      </c>
      <c r="F441" s="55" t="s">
        <v>53</v>
      </c>
      <c r="G441" s="59" t="str">
        <f>VLOOKUP(D441,products[],4,0)</f>
        <v>Logitech Internet Navigator Keyboard</v>
      </c>
      <c r="H441" s="60" t="str">
        <f>INDEX(Таблица3[],MATCH(формулы!F441,Таблица3[Region],0),2)</f>
        <v>Erin</v>
      </c>
      <c r="I441" s="61" t="str">
        <f t="shared" si="7"/>
        <v>нет</v>
      </c>
      <c r="J441" s="21"/>
    </row>
    <row r="442" spans="2:10" x14ac:dyDescent="0.25">
      <c r="B442" s="52">
        <v>88104</v>
      </c>
      <c r="C442" s="53">
        <v>42168</v>
      </c>
      <c r="D442" s="54">
        <v>450</v>
      </c>
      <c r="E442" s="54">
        <v>-115.35999999999999</v>
      </c>
      <c r="F442" s="55" t="s">
        <v>61</v>
      </c>
      <c r="G442" s="59" t="str">
        <f>VLOOKUP(D442,products[],4,0)</f>
        <v>Logitech Internet Navigator Keyboard</v>
      </c>
      <c r="H442" s="60" t="str">
        <f>INDEX(Таблица3[],MATCH(формулы!F442,Таблица3[Region],0),2)</f>
        <v>Chris</v>
      </c>
      <c r="I442" s="61" t="str">
        <f t="shared" si="7"/>
        <v>нет</v>
      </c>
      <c r="J442" s="21"/>
    </row>
    <row r="443" spans="2:10" x14ac:dyDescent="0.25">
      <c r="B443" s="52">
        <v>88587</v>
      </c>
      <c r="C443" s="53">
        <v>42063</v>
      </c>
      <c r="D443" s="54">
        <v>471</v>
      </c>
      <c r="E443" s="54">
        <v>379.3965</v>
      </c>
      <c r="F443" s="55" t="s">
        <v>34</v>
      </c>
      <c r="G443" s="59" t="str">
        <f>VLOOKUP(D443,products[],4,0)</f>
        <v>GBC VeloBinder Electric Binding Machine</v>
      </c>
      <c r="H443" s="60" t="str">
        <f>INDEX(Таблица3[],MATCH(формулы!F443,Таблица3[Region],0),2)</f>
        <v>William</v>
      </c>
      <c r="I443" s="61" t="str">
        <f t="shared" si="7"/>
        <v>нет</v>
      </c>
      <c r="J443" s="21"/>
    </row>
    <row r="444" spans="2:10" x14ac:dyDescent="0.25">
      <c r="B444" s="52">
        <v>90314</v>
      </c>
      <c r="C444" s="53">
        <v>42178</v>
      </c>
      <c r="D444" s="54">
        <v>477</v>
      </c>
      <c r="E444" s="54">
        <v>-214.10399999999998</v>
      </c>
      <c r="F444" s="55" t="s">
        <v>53</v>
      </c>
      <c r="G444" s="59" t="str">
        <f>VLOOKUP(D444,products[],4,0)</f>
        <v>Hayes Optima 56K V.90 Internal Voice Modem</v>
      </c>
      <c r="H444" s="60" t="str">
        <f>INDEX(Таблица3[],MATCH(формулы!F444,Таблица3[Region],0),2)</f>
        <v>Erin</v>
      </c>
      <c r="I444" s="61" t="str">
        <f t="shared" si="7"/>
        <v>нет</v>
      </c>
      <c r="J444" s="21"/>
    </row>
    <row r="445" spans="2:10" x14ac:dyDescent="0.25">
      <c r="B445" s="52">
        <v>87877</v>
      </c>
      <c r="C445" s="53">
        <v>42103</v>
      </c>
      <c r="D445" s="54">
        <v>480</v>
      </c>
      <c r="E445" s="54">
        <v>109.42479999999999</v>
      </c>
      <c r="F445" s="55" t="s">
        <v>61</v>
      </c>
      <c r="G445" s="59" t="str">
        <f>VLOOKUP(D445,products[],4,0)</f>
        <v>IBM Multi-Purpose Copy Paper, 8 1/2 x 11", Case</v>
      </c>
      <c r="H445" s="60" t="str">
        <f>INDEX(Таблица3[],MATCH(формулы!F445,Таблица3[Region],0),2)</f>
        <v>Chris</v>
      </c>
      <c r="I445" s="61" t="str">
        <f t="shared" si="7"/>
        <v>нет</v>
      </c>
      <c r="J445" s="21"/>
    </row>
    <row r="446" spans="2:10" x14ac:dyDescent="0.25">
      <c r="B446" s="52">
        <v>39076</v>
      </c>
      <c r="C446" s="53">
        <v>42166</v>
      </c>
      <c r="D446" s="54">
        <v>490</v>
      </c>
      <c r="E446" s="54">
        <v>-131.16</v>
      </c>
      <c r="F446" s="55" t="s">
        <v>53</v>
      </c>
      <c r="G446" s="59" t="str">
        <f>VLOOKUP(D446,products[],4,0)</f>
        <v>Xerox 1928</v>
      </c>
      <c r="H446" s="60" t="str">
        <f>INDEX(Таблица3[],MATCH(формулы!F446,Таблица3[Region],0),2)</f>
        <v>Erin</v>
      </c>
      <c r="I446" s="61" t="str">
        <f t="shared" si="7"/>
        <v>да</v>
      </c>
      <c r="J446" s="21"/>
    </row>
    <row r="447" spans="2:10" x14ac:dyDescent="0.25">
      <c r="B447" s="52">
        <v>87299</v>
      </c>
      <c r="C447" s="53">
        <v>42166</v>
      </c>
      <c r="D447" s="54">
        <v>490</v>
      </c>
      <c r="E447" s="54">
        <v>-65.58</v>
      </c>
      <c r="F447" s="55" t="s">
        <v>53</v>
      </c>
      <c r="G447" s="59" t="str">
        <f>VLOOKUP(D447,products[],4,0)</f>
        <v>Xerox 1928</v>
      </c>
      <c r="H447" s="60" t="str">
        <f>INDEX(Таблица3[],MATCH(формулы!F447,Таблица3[Region],0),2)</f>
        <v>Erin</v>
      </c>
      <c r="I447" s="61" t="str">
        <f t="shared" si="7"/>
        <v>да</v>
      </c>
      <c r="J447" s="21"/>
    </row>
    <row r="448" spans="2:10" x14ac:dyDescent="0.25">
      <c r="B448" s="52">
        <v>88411</v>
      </c>
      <c r="C448" s="53">
        <v>42125</v>
      </c>
      <c r="D448" s="54">
        <v>493</v>
      </c>
      <c r="E448" s="54">
        <v>151.56539999999998</v>
      </c>
      <c r="F448" s="55" t="s">
        <v>34</v>
      </c>
      <c r="G448" s="59" t="str">
        <f>VLOOKUP(D448,products[],4,0)</f>
        <v>Hand-Finished Solid Wood Document Frame</v>
      </c>
      <c r="H448" s="60" t="str">
        <f>INDEX(Таблица3[],MATCH(формулы!F448,Таблица3[Region],0),2)</f>
        <v>William</v>
      </c>
      <c r="I448" s="61" t="str">
        <f t="shared" si="7"/>
        <v>нет</v>
      </c>
      <c r="J448" s="21"/>
    </row>
    <row r="449" spans="2:10" x14ac:dyDescent="0.25">
      <c r="B449" s="52">
        <v>86283</v>
      </c>
      <c r="C449" s="53">
        <v>42009</v>
      </c>
      <c r="D449" s="54">
        <v>503</v>
      </c>
      <c r="E449" s="54">
        <v>-781.13419999999996</v>
      </c>
      <c r="F449" s="55" t="s">
        <v>136</v>
      </c>
      <c r="G449" s="59" t="str">
        <f>VLOOKUP(D449,products[],4,0)</f>
        <v>Perma STOR-ALL™ Hanging File Box, 13 1/8"W x 12 1/4"D x 10 1/2"H</v>
      </c>
      <c r="H449" s="60" t="str">
        <f>INDEX(Таблица3[],MATCH(формулы!F449,Таблица3[Region],0),2)</f>
        <v>Sam</v>
      </c>
      <c r="I449" s="61" t="str">
        <f t="shared" si="7"/>
        <v>нет</v>
      </c>
      <c r="J449" s="21"/>
    </row>
    <row r="450" spans="2:10" x14ac:dyDescent="0.25">
      <c r="B450" s="52">
        <v>56486</v>
      </c>
      <c r="C450" s="53">
        <v>42152</v>
      </c>
      <c r="D450" s="54">
        <v>516</v>
      </c>
      <c r="E450" s="54">
        <v>-23.5</v>
      </c>
      <c r="F450" s="55" t="s">
        <v>53</v>
      </c>
      <c r="G450" s="59" t="str">
        <f>VLOOKUP(D450,products[],4,0)</f>
        <v>Xerox 1947</v>
      </c>
      <c r="H450" s="60" t="str">
        <f>INDEX(Таблица3[],MATCH(формулы!F450,Таблица3[Region],0),2)</f>
        <v>Erin</v>
      </c>
      <c r="I450" s="61" t="str">
        <f t="shared" si="7"/>
        <v>да</v>
      </c>
      <c r="J450" s="21"/>
    </row>
    <row r="451" spans="2:10" x14ac:dyDescent="0.25">
      <c r="B451" s="52">
        <v>86949</v>
      </c>
      <c r="C451" s="53">
        <v>42125</v>
      </c>
      <c r="D451" s="54">
        <v>517</v>
      </c>
      <c r="E451" s="54">
        <v>100.38000000000001</v>
      </c>
      <c r="F451" s="55" t="s">
        <v>136</v>
      </c>
      <c r="G451" s="59" t="str">
        <f>VLOOKUP(D451,products[],4,0)</f>
        <v>Presstex Flexible Ring Binders</v>
      </c>
      <c r="H451" s="60" t="str">
        <f>INDEX(Таблица3[],MATCH(формулы!F451,Таблица3[Region],0),2)</f>
        <v>Sam</v>
      </c>
      <c r="I451" s="61" t="str">
        <f t="shared" si="7"/>
        <v>нет</v>
      </c>
      <c r="J451" s="21"/>
    </row>
    <row r="452" spans="2:10" x14ac:dyDescent="0.25">
      <c r="B452" s="52">
        <v>90309</v>
      </c>
      <c r="C452" s="53">
        <v>42068</v>
      </c>
      <c r="D452" s="54">
        <v>517</v>
      </c>
      <c r="E452" s="54">
        <v>28.288</v>
      </c>
      <c r="F452" s="55" t="s">
        <v>61</v>
      </c>
      <c r="G452" s="59" t="str">
        <f>VLOOKUP(D452,products[],4,0)</f>
        <v>Presstex Flexible Ring Binders</v>
      </c>
      <c r="H452" s="60" t="str">
        <f>INDEX(Таблица3[],MATCH(формулы!F452,Таблица3[Region],0),2)</f>
        <v>Chris</v>
      </c>
      <c r="I452" s="61" t="str">
        <f t="shared" si="7"/>
        <v>нет</v>
      </c>
      <c r="J452" s="21"/>
    </row>
    <row r="453" spans="2:10" x14ac:dyDescent="0.25">
      <c r="B453" s="52">
        <v>87720</v>
      </c>
      <c r="C453" s="53">
        <v>42054</v>
      </c>
      <c r="D453" s="54">
        <v>520</v>
      </c>
      <c r="E453" s="54">
        <v>-35.26</v>
      </c>
      <c r="F453" s="55" t="s">
        <v>34</v>
      </c>
      <c r="G453" s="59" t="str">
        <f>VLOOKUP(D453,products[],4,0)</f>
        <v>X-Rack™ File for Hanging Folders</v>
      </c>
      <c r="H453" s="60" t="str">
        <f>INDEX(Таблица3[],MATCH(формулы!F453,Таблица3[Region],0),2)</f>
        <v>William</v>
      </c>
      <c r="I453" s="61" t="str">
        <f t="shared" si="7"/>
        <v>нет</v>
      </c>
      <c r="J453" s="21"/>
    </row>
    <row r="454" spans="2:10" x14ac:dyDescent="0.25">
      <c r="B454" s="52">
        <v>87086</v>
      </c>
      <c r="C454" s="53">
        <v>42101</v>
      </c>
      <c r="D454" s="54">
        <v>523</v>
      </c>
      <c r="E454" s="54">
        <v>369.99869999999999</v>
      </c>
      <c r="F454" s="55" t="s">
        <v>34</v>
      </c>
      <c r="G454" s="59" t="str">
        <f>VLOOKUP(D454,products[],4,0)</f>
        <v>g520</v>
      </c>
      <c r="H454" s="60" t="str">
        <f>INDEX(Таблица3[],MATCH(формулы!F454,Таблица3[Region],0),2)</f>
        <v>William</v>
      </c>
      <c r="I454" s="61" t="str">
        <f t="shared" si="7"/>
        <v>нет</v>
      </c>
      <c r="J454" s="21"/>
    </row>
    <row r="455" spans="2:10" x14ac:dyDescent="0.25">
      <c r="B455" s="52">
        <v>10277</v>
      </c>
      <c r="C455" s="53">
        <v>42101</v>
      </c>
      <c r="D455" s="54">
        <v>523</v>
      </c>
      <c r="E455" s="54">
        <v>542.25</v>
      </c>
      <c r="F455" s="55" t="s">
        <v>53</v>
      </c>
      <c r="G455" s="59" t="str">
        <f>VLOOKUP(D455,products[],4,0)</f>
        <v>g520</v>
      </c>
      <c r="H455" s="60" t="str">
        <f>INDEX(Таблица3[],MATCH(формулы!F455,Таблица3[Region],0),2)</f>
        <v>Erin</v>
      </c>
      <c r="I455" s="61" t="str">
        <f t="shared" si="7"/>
        <v>нет</v>
      </c>
      <c r="J455" s="21"/>
    </row>
    <row r="456" spans="2:10" x14ac:dyDescent="0.25">
      <c r="B456" s="52">
        <v>89076</v>
      </c>
      <c r="C456" s="53">
        <v>42180</v>
      </c>
      <c r="D456" s="54">
        <v>530</v>
      </c>
      <c r="E456" s="54">
        <v>1909.8854999999996</v>
      </c>
      <c r="F456" s="55" t="s">
        <v>61</v>
      </c>
      <c r="G456" s="59" t="str">
        <f>VLOOKUP(D456,products[],4,0)</f>
        <v>Kensington 7 Outlet MasterPiece Power Center</v>
      </c>
      <c r="H456" s="60" t="str">
        <f>INDEX(Таблица3[],MATCH(формулы!F456,Таблица3[Region],0),2)</f>
        <v>Chris</v>
      </c>
      <c r="I456" s="61" t="str">
        <f t="shared" si="7"/>
        <v>нет</v>
      </c>
      <c r="J456" s="21"/>
    </row>
    <row r="457" spans="2:10" x14ac:dyDescent="0.25">
      <c r="B457" s="52">
        <v>88974</v>
      </c>
      <c r="C457" s="53">
        <v>42168</v>
      </c>
      <c r="D457" s="54">
        <v>530</v>
      </c>
      <c r="E457" s="54">
        <v>-191.548</v>
      </c>
      <c r="F457" s="55" t="s">
        <v>136</v>
      </c>
      <c r="G457" s="59" t="str">
        <f>VLOOKUP(D457,products[],4,0)</f>
        <v>Kensington 7 Outlet MasterPiece Power Center</v>
      </c>
      <c r="H457" s="60" t="str">
        <f>INDEX(Таблица3[],MATCH(формулы!F457,Таблица3[Region],0),2)</f>
        <v>Sam</v>
      </c>
      <c r="I457" s="61" t="str">
        <f t="shared" ref="I457:I520" si="8">IF(ISNUMBER(SEARCH("Xerox",G457)), "да", "нет")</f>
        <v>нет</v>
      </c>
      <c r="J457" s="21"/>
    </row>
    <row r="458" spans="2:10" x14ac:dyDescent="0.25">
      <c r="B458" s="52">
        <v>53153</v>
      </c>
      <c r="C458" s="53">
        <v>42086</v>
      </c>
      <c r="D458" s="54">
        <v>536</v>
      </c>
      <c r="E458" s="54">
        <v>84.05</v>
      </c>
      <c r="F458" s="55" t="s">
        <v>53</v>
      </c>
      <c r="G458" s="59" t="str">
        <f>VLOOKUP(D458,products[],4,0)</f>
        <v>Fellowes Mighty 8 Compact Surge Protector</v>
      </c>
      <c r="H458" s="60" t="str">
        <f>INDEX(Таблица3[],MATCH(формулы!F458,Таблица3[Region],0),2)</f>
        <v>Erin</v>
      </c>
      <c r="I458" s="61" t="str">
        <f t="shared" si="8"/>
        <v>нет</v>
      </c>
      <c r="J458" s="21"/>
    </row>
    <row r="459" spans="2:10" x14ac:dyDescent="0.25">
      <c r="B459" s="52">
        <v>88017</v>
      </c>
      <c r="C459" s="53">
        <v>42086</v>
      </c>
      <c r="D459" s="54">
        <v>536</v>
      </c>
      <c r="E459" s="54">
        <v>381.61799999999994</v>
      </c>
      <c r="F459" s="55" t="s">
        <v>136</v>
      </c>
      <c r="G459" s="59" t="str">
        <f>VLOOKUP(D459,products[],4,0)</f>
        <v>Fellowes Mighty 8 Compact Surge Protector</v>
      </c>
      <c r="H459" s="60" t="str">
        <f>INDEX(Таблица3[],MATCH(формулы!F459,Таблица3[Region],0),2)</f>
        <v>Sam</v>
      </c>
      <c r="I459" s="61" t="str">
        <f t="shared" si="8"/>
        <v>нет</v>
      </c>
      <c r="J459" s="21"/>
    </row>
    <row r="460" spans="2:10" x14ac:dyDescent="0.25">
      <c r="B460" s="52">
        <v>90303</v>
      </c>
      <c r="C460" s="53">
        <v>42177</v>
      </c>
      <c r="D460" s="54">
        <v>547</v>
      </c>
      <c r="E460" s="54">
        <v>199.1823</v>
      </c>
      <c r="F460" s="55" t="s">
        <v>61</v>
      </c>
      <c r="G460" s="59" t="str">
        <f>VLOOKUP(D460,products[],4,0)</f>
        <v>Avery Legal 4-Ring Binder</v>
      </c>
      <c r="H460" s="60" t="str">
        <f>INDEX(Таблица3[],MATCH(формулы!F460,Таблица3[Region],0),2)</f>
        <v>Chris</v>
      </c>
      <c r="I460" s="61" t="str">
        <f t="shared" si="8"/>
        <v>нет</v>
      </c>
      <c r="J460" s="21"/>
    </row>
    <row r="461" spans="2:10" x14ac:dyDescent="0.25">
      <c r="B461" s="52">
        <v>44002</v>
      </c>
      <c r="C461" s="53">
        <v>42042</v>
      </c>
      <c r="D461" s="54">
        <v>553</v>
      </c>
      <c r="E461" s="54">
        <v>-52.33</v>
      </c>
      <c r="F461" s="55" t="s">
        <v>34</v>
      </c>
      <c r="G461" s="59" t="str">
        <f>VLOOKUP(D461,products[],4,0)</f>
        <v>Portfile® Personal File Boxes</v>
      </c>
      <c r="H461" s="60" t="str">
        <f>INDEX(Таблица3[],MATCH(формулы!F461,Таблица3[Region],0),2)</f>
        <v>William</v>
      </c>
      <c r="I461" s="61" t="str">
        <f t="shared" si="8"/>
        <v>нет</v>
      </c>
      <c r="J461" s="21"/>
    </row>
    <row r="462" spans="2:10" x14ac:dyDescent="0.25">
      <c r="B462" s="52">
        <v>91386</v>
      </c>
      <c r="C462" s="53">
        <v>42080</v>
      </c>
      <c r="D462" s="54">
        <v>556</v>
      </c>
      <c r="E462" s="54">
        <v>-21.03</v>
      </c>
      <c r="F462" s="55" t="s">
        <v>34</v>
      </c>
      <c r="G462" s="59" t="str">
        <f>VLOOKUP(D462,products[],4,0)</f>
        <v>Staples Surge Protector 6 outlet</v>
      </c>
      <c r="H462" s="60" t="str">
        <f>INDEX(Таблица3[],MATCH(формулы!F462,Таблица3[Region],0),2)</f>
        <v>William</v>
      </c>
      <c r="I462" s="61" t="str">
        <f t="shared" si="8"/>
        <v>нет</v>
      </c>
      <c r="J462" s="21"/>
    </row>
    <row r="463" spans="2:10" x14ac:dyDescent="0.25">
      <c r="B463" s="52">
        <v>86960</v>
      </c>
      <c r="C463" s="53">
        <v>42010</v>
      </c>
      <c r="D463" s="54">
        <v>561</v>
      </c>
      <c r="E463" s="54">
        <v>-1.88</v>
      </c>
      <c r="F463" s="55" t="s">
        <v>61</v>
      </c>
      <c r="G463" s="59" t="str">
        <f>VLOOKUP(D463,products[],4,0)</f>
        <v>Fellowes Basic 104-Key Keyboard, Platinum</v>
      </c>
      <c r="H463" s="60" t="str">
        <f>INDEX(Таблица3[],MATCH(формулы!F463,Таблица3[Region],0),2)</f>
        <v>Chris</v>
      </c>
      <c r="I463" s="61" t="str">
        <f t="shared" si="8"/>
        <v>нет</v>
      </c>
      <c r="J463" s="21"/>
    </row>
    <row r="464" spans="2:10" x14ac:dyDescent="0.25">
      <c r="B464" s="52">
        <v>90602</v>
      </c>
      <c r="C464" s="53">
        <v>42152</v>
      </c>
      <c r="D464" s="54">
        <v>577</v>
      </c>
      <c r="E464" s="54">
        <v>-38.808</v>
      </c>
      <c r="F464" s="55" t="s">
        <v>136</v>
      </c>
      <c r="G464" s="59" t="str">
        <f>VLOOKUP(D464,products[],4,0)</f>
        <v>Trav-L-File Heavy-Duty Shuttle II, Black</v>
      </c>
      <c r="H464" s="60" t="str">
        <f>INDEX(Таблица3[],MATCH(формулы!F464,Таблица3[Region],0),2)</f>
        <v>Sam</v>
      </c>
      <c r="I464" s="61" t="str">
        <f t="shared" si="8"/>
        <v>нет</v>
      </c>
      <c r="J464" s="21"/>
    </row>
    <row r="465" spans="2:10" x14ac:dyDescent="0.25">
      <c r="B465" s="52">
        <v>88137</v>
      </c>
      <c r="C465" s="53">
        <v>42076</v>
      </c>
      <c r="D465" s="54">
        <v>587</v>
      </c>
      <c r="E465" s="54">
        <v>-335.041</v>
      </c>
      <c r="F465" s="55" t="s">
        <v>136</v>
      </c>
      <c r="G465" s="59" t="str">
        <f>VLOOKUP(D465,products[],4,0)</f>
        <v>i270</v>
      </c>
      <c r="H465" s="60" t="str">
        <f>INDEX(Таблица3[],MATCH(формулы!F465,Таблица3[Region],0),2)</f>
        <v>Sam</v>
      </c>
      <c r="I465" s="61" t="str">
        <f t="shared" si="8"/>
        <v>нет</v>
      </c>
      <c r="J465" s="21"/>
    </row>
    <row r="466" spans="2:10" x14ac:dyDescent="0.25">
      <c r="B466" s="52">
        <v>91076</v>
      </c>
      <c r="C466" s="53">
        <v>42028</v>
      </c>
      <c r="D466" s="54">
        <v>597</v>
      </c>
      <c r="E466" s="54">
        <v>616.53569999999991</v>
      </c>
      <c r="F466" s="55" t="s">
        <v>53</v>
      </c>
      <c r="G466" s="59" t="str">
        <f>VLOOKUP(D466,products[],4,0)</f>
        <v>636</v>
      </c>
      <c r="H466" s="60" t="str">
        <f>INDEX(Таблица3[],MATCH(формулы!F466,Таблица3[Region],0),2)</f>
        <v>Erin</v>
      </c>
      <c r="I466" s="61" t="str">
        <f t="shared" si="8"/>
        <v>нет</v>
      </c>
      <c r="J466" s="21"/>
    </row>
    <row r="467" spans="2:10" x14ac:dyDescent="0.25">
      <c r="B467" s="52">
        <v>34017</v>
      </c>
      <c r="C467" s="53">
        <v>42086</v>
      </c>
      <c r="D467" s="54">
        <v>608</v>
      </c>
      <c r="E467" s="54">
        <v>-48.97</v>
      </c>
      <c r="F467" s="55" t="s">
        <v>53</v>
      </c>
      <c r="G467" s="59" t="str">
        <f>VLOOKUP(D467,products[],4,0)</f>
        <v>Super Decoflex Portable Personal File</v>
      </c>
      <c r="H467" s="60" t="str">
        <f>INDEX(Таблица3[],MATCH(формулы!F467,Таблица3[Region],0),2)</f>
        <v>Erin</v>
      </c>
      <c r="I467" s="61" t="str">
        <f t="shared" si="8"/>
        <v>нет</v>
      </c>
      <c r="J467" s="21"/>
    </row>
    <row r="468" spans="2:10" x14ac:dyDescent="0.25">
      <c r="B468" s="52">
        <v>89564</v>
      </c>
      <c r="C468" s="53">
        <v>42159</v>
      </c>
      <c r="D468" s="54">
        <v>619</v>
      </c>
      <c r="E468" s="54">
        <v>-13.068000000000001</v>
      </c>
      <c r="F468" s="55" t="s">
        <v>34</v>
      </c>
      <c r="G468" s="59" t="str">
        <f>VLOOKUP(D468,products[],4,0)</f>
        <v>8890</v>
      </c>
      <c r="H468" s="60" t="str">
        <f>INDEX(Таблица3[],MATCH(формулы!F468,Таблица3[Region],0),2)</f>
        <v>William</v>
      </c>
      <c r="I468" s="61" t="str">
        <f t="shared" si="8"/>
        <v>нет</v>
      </c>
      <c r="J468" s="21"/>
    </row>
    <row r="469" spans="2:10" x14ac:dyDescent="0.25">
      <c r="B469" s="52">
        <v>90001</v>
      </c>
      <c r="C469" s="53">
        <v>42139</v>
      </c>
      <c r="D469" s="54">
        <v>654</v>
      </c>
      <c r="E469" s="54">
        <v>46.29</v>
      </c>
      <c r="F469" s="55" t="s">
        <v>34</v>
      </c>
      <c r="G469" s="59" t="str">
        <f>VLOOKUP(D469,products[],4,0)</f>
        <v>Belkin ErgoBoard™ Keyboard</v>
      </c>
      <c r="H469" s="60" t="str">
        <f>INDEX(Таблица3[],MATCH(формулы!F469,Таблица3[Region],0),2)</f>
        <v>William</v>
      </c>
      <c r="I469" s="61" t="str">
        <f t="shared" si="8"/>
        <v>нет</v>
      </c>
      <c r="J469" s="21"/>
    </row>
    <row r="470" spans="2:10" x14ac:dyDescent="0.25">
      <c r="B470" s="52">
        <v>28225</v>
      </c>
      <c r="C470" s="53">
        <v>42026</v>
      </c>
      <c r="D470" s="54">
        <v>655</v>
      </c>
      <c r="E470" s="54">
        <v>-66.247299999999996</v>
      </c>
      <c r="F470" s="55" t="s">
        <v>136</v>
      </c>
      <c r="G470" s="59" t="str">
        <f>VLOOKUP(D470,products[],4,0)</f>
        <v>Career Cubicle Clock, 8 1/4", Black</v>
      </c>
      <c r="H470" s="60" t="str">
        <f>INDEX(Таблица3[],MATCH(формулы!F470,Таблица3[Region],0),2)</f>
        <v>Sam</v>
      </c>
      <c r="I470" s="61" t="str">
        <f t="shared" si="8"/>
        <v>нет</v>
      </c>
      <c r="J470" s="21"/>
    </row>
    <row r="471" spans="2:10" x14ac:dyDescent="0.25">
      <c r="B471" s="52">
        <v>87072</v>
      </c>
      <c r="C471" s="53">
        <v>42045</v>
      </c>
      <c r="D471" s="54">
        <v>655</v>
      </c>
      <c r="E471" s="54">
        <v>15.677999999999999</v>
      </c>
      <c r="F471" s="55" t="s">
        <v>136</v>
      </c>
      <c r="G471" s="59" t="str">
        <f>VLOOKUP(D471,products[],4,0)</f>
        <v>Career Cubicle Clock, 8 1/4", Black</v>
      </c>
      <c r="H471" s="60" t="str">
        <f>INDEX(Таблица3[],MATCH(формулы!F471,Таблица3[Region],0),2)</f>
        <v>Sam</v>
      </c>
      <c r="I471" s="61" t="str">
        <f t="shared" si="8"/>
        <v>нет</v>
      </c>
      <c r="J471" s="21"/>
    </row>
    <row r="472" spans="2:10" x14ac:dyDescent="0.25">
      <c r="B472" s="52">
        <v>89835</v>
      </c>
      <c r="C472" s="53">
        <v>42143</v>
      </c>
      <c r="D472" s="54">
        <v>656</v>
      </c>
      <c r="E472" s="54">
        <v>-92.32</v>
      </c>
      <c r="F472" s="55" t="s">
        <v>34</v>
      </c>
      <c r="G472" s="59" t="str">
        <f>VLOOKUP(D472,products[],4,0)</f>
        <v>Hammermill Color Copier Paper (28Lb. and 96 Bright)</v>
      </c>
      <c r="H472" s="60" t="str">
        <f>INDEX(Таблица3[],MATCH(формулы!F472,Таблица3[Region],0),2)</f>
        <v>William</v>
      </c>
      <c r="I472" s="61" t="str">
        <f t="shared" si="8"/>
        <v>нет</v>
      </c>
      <c r="J472" s="21"/>
    </row>
    <row r="473" spans="2:10" x14ac:dyDescent="0.25">
      <c r="B473" s="52">
        <v>91059</v>
      </c>
      <c r="C473" s="53">
        <v>42080</v>
      </c>
      <c r="D473" s="54">
        <v>668</v>
      </c>
      <c r="E473" s="54">
        <v>1585.5030000000002</v>
      </c>
      <c r="F473" s="55" t="s">
        <v>61</v>
      </c>
      <c r="G473" s="59" t="str">
        <f>VLOOKUP(D473,products[],4,0)</f>
        <v>688</v>
      </c>
      <c r="H473" s="60" t="str">
        <f>INDEX(Таблица3[],MATCH(формулы!F473,Таблица3[Region],0),2)</f>
        <v>Chris</v>
      </c>
      <c r="I473" s="61" t="str">
        <f t="shared" si="8"/>
        <v>нет</v>
      </c>
      <c r="J473" s="21"/>
    </row>
    <row r="474" spans="2:10" x14ac:dyDescent="0.25">
      <c r="B474" s="52">
        <v>88219</v>
      </c>
      <c r="C474" s="53">
        <v>42167</v>
      </c>
      <c r="D474" s="54">
        <v>670</v>
      </c>
      <c r="E474" s="54">
        <v>-27.375</v>
      </c>
      <c r="F474" s="55" t="s">
        <v>61</v>
      </c>
      <c r="G474" s="59" t="str">
        <f>VLOOKUP(D474,products[],4,0)</f>
        <v>Xerox 199</v>
      </c>
      <c r="H474" s="60" t="str">
        <f>INDEX(Таблица3[],MATCH(формулы!F474,Таблица3[Region],0),2)</f>
        <v>Chris</v>
      </c>
      <c r="I474" s="61" t="str">
        <f t="shared" si="8"/>
        <v>да</v>
      </c>
      <c r="J474" s="21"/>
    </row>
    <row r="475" spans="2:10" x14ac:dyDescent="0.25">
      <c r="B475" s="52">
        <v>88348</v>
      </c>
      <c r="C475" s="53">
        <v>42185</v>
      </c>
      <c r="D475" s="54">
        <v>681</v>
      </c>
      <c r="E475" s="54">
        <v>450.45959999999997</v>
      </c>
      <c r="F475" s="55" t="s">
        <v>53</v>
      </c>
      <c r="G475" s="59" t="str">
        <f>VLOOKUP(D475,products[],4,0)</f>
        <v>Fellowes Superior 10 Outlet Split Surge Protector</v>
      </c>
      <c r="H475" s="60" t="str">
        <f>INDEX(Таблица3[],MATCH(формулы!F475,Таблица3[Region],0),2)</f>
        <v>Erin</v>
      </c>
      <c r="I475" s="61" t="str">
        <f t="shared" si="8"/>
        <v>нет</v>
      </c>
      <c r="J475" s="21"/>
    </row>
    <row r="476" spans="2:10" x14ac:dyDescent="0.25">
      <c r="B476" s="52">
        <v>90387</v>
      </c>
      <c r="C476" s="53">
        <v>42144</v>
      </c>
      <c r="D476" s="54">
        <v>700</v>
      </c>
      <c r="E476" s="54">
        <v>371.27200000000005</v>
      </c>
      <c r="F476" s="55" t="s">
        <v>61</v>
      </c>
      <c r="G476" s="59" t="str">
        <f>VLOOKUP(D476,products[],4,0)</f>
        <v>Xerox 1979</v>
      </c>
      <c r="H476" s="60" t="str">
        <f>INDEX(Таблица3[],MATCH(формулы!F476,Таблица3[Region],0),2)</f>
        <v>Chris</v>
      </c>
      <c r="I476" s="61" t="str">
        <f t="shared" si="8"/>
        <v>да</v>
      </c>
      <c r="J476" s="21"/>
    </row>
    <row r="477" spans="2:10" x14ac:dyDescent="0.25">
      <c r="B477" s="52">
        <v>89440</v>
      </c>
      <c r="C477" s="53">
        <v>42132</v>
      </c>
      <c r="D477" s="54">
        <v>704</v>
      </c>
      <c r="E477" s="54">
        <v>-48.57</v>
      </c>
      <c r="F477" s="55" t="s">
        <v>61</v>
      </c>
      <c r="G477" s="59" t="str">
        <f>VLOOKUP(D477,products[],4,0)</f>
        <v>Brown Kraft Recycled Envelopes</v>
      </c>
      <c r="H477" s="60" t="str">
        <f>INDEX(Таблица3[],MATCH(формулы!F477,Таблица3[Region],0),2)</f>
        <v>Chris</v>
      </c>
      <c r="I477" s="61" t="str">
        <f t="shared" si="8"/>
        <v>нет</v>
      </c>
      <c r="J477" s="21"/>
    </row>
    <row r="478" spans="2:10" x14ac:dyDescent="0.25">
      <c r="B478" s="52">
        <v>7364</v>
      </c>
      <c r="C478" s="53">
        <v>42132</v>
      </c>
      <c r="D478" s="54">
        <v>704</v>
      </c>
      <c r="E478" s="54">
        <v>-48.57</v>
      </c>
      <c r="F478" s="55" t="s">
        <v>53</v>
      </c>
      <c r="G478" s="59" t="str">
        <f>VLOOKUP(D478,products[],4,0)</f>
        <v>Brown Kraft Recycled Envelopes</v>
      </c>
      <c r="H478" s="60" t="str">
        <f>INDEX(Таблица3[],MATCH(формулы!F478,Таблица3[Region],0),2)</f>
        <v>Erin</v>
      </c>
      <c r="I478" s="61" t="str">
        <f t="shared" si="8"/>
        <v>нет</v>
      </c>
      <c r="J478" s="21"/>
    </row>
    <row r="479" spans="2:10" x14ac:dyDescent="0.25">
      <c r="B479" s="52">
        <v>86952</v>
      </c>
      <c r="C479" s="53">
        <v>42086</v>
      </c>
      <c r="D479" s="54">
        <v>715</v>
      </c>
      <c r="E479" s="54">
        <v>79.423200000000008</v>
      </c>
      <c r="F479" s="55" t="s">
        <v>136</v>
      </c>
      <c r="G479" s="59" t="str">
        <f>VLOOKUP(D479,products[],4,0)</f>
        <v>Tripp Lite Isotel 6 Outlet Surge Protector with Fax/Modem Protection</v>
      </c>
      <c r="H479" s="60" t="str">
        <f>INDEX(Таблица3[],MATCH(формулы!F479,Таблица3[Region],0),2)</f>
        <v>Sam</v>
      </c>
      <c r="I479" s="61" t="str">
        <f t="shared" si="8"/>
        <v>нет</v>
      </c>
      <c r="J479" s="21"/>
    </row>
    <row r="480" spans="2:10" x14ac:dyDescent="0.25">
      <c r="B480" s="52">
        <v>86611</v>
      </c>
      <c r="C480" s="53">
        <v>42030</v>
      </c>
      <c r="D480" s="54">
        <v>719</v>
      </c>
      <c r="E480" s="54">
        <v>359.83</v>
      </c>
      <c r="F480" s="55" t="s">
        <v>61</v>
      </c>
      <c r="G480" s="59" t="str">
        <f>VLOOKUP(D480,products[],4,0)</f>
        <v>Kensington 7 Outlet MasterPiece Power Center with Fax/Phone Line Protection</v>
      </c>
      <c r="H480" s="60" t="str">
        <f>INDEX(Таблица3[],MATCH(формулы!F480,Таблица3[Region],0),2)</f>
        <v>Chris</v>
      </c>
      <c r="I480" s="61" t="str">
        <f t="shared" si="8"/>
        <v>нет</v>
      </c>
      <c r="J480" s="21"/>
    </row>
    <row r="481" spans="2:10" x14ac:dyDescent="0.25">
      <c r="B481" s="52">
        <v>86612</v>
      </c>
      <c r="C481" s="53">
        <v>42033</v>
      </c>
      <c r="D481" s="54">
        <v>720</v>
      </c>
      <c r="E481" s="54">
        <v>-69.873999999999995</v>
      </c>
      <c r="F481" s="55" t="s">
        <v>61</v>
      </c>
      <c r="G481" s="59" t="str">
        <f>VLOOKUP(D481,products[],4,0)</f>
        <v>Acco Four Pocket Poly Ring Binder with Label Holder, Smoke, 1"</v>
      </c>
      <c r="H481" s="60" t="str">
        <f>INDEX(Таблица3[],MATCH(формулы!F481,Таблица3[Region],0),2)</f>
        <v>Chris</v>
      </c>
      <c r="I481" s="61" t="str">
        <f t="shared" si="8"/>
        <v>нет</v>
      </c>
      <c r="J481" s="21"/>
    </row>
    <row r="482" spans="2:10" x14ac:dyDescent="0.25">
      <c r="B482" s="52">
        <v>90109</v>
      </c>
      <c r="C482" s="53">
        <v>42129</v>
      </c>
      <c r="D482" s="54">
        <v>724</v>
      </c>
      <c r="E482" s="54">
        <v>1389.5771999999999</v>
      </c>
      <c r="F482" s="55" t="s">
        <v>61</v>
      </c>
      <c r="G482" s="59" t="str">
        <f>VLOOKUP(D482,products[],4,0)</f>
        <v>Belkin 325VA UPS Surge Protector, 6'</v>
      </c>
      <c r="H482" s="60" t="str">
        <f>INDEX(Таблица3[],MATCH(формулы!F482,Таблица3[Region],0),2)</f>
        <v>Chris</v>
      </c>
      <c r="I482" s="61" t="str">
        <f t="shared" si="8"/>
        <v>нет</v>
      </c>
      <c r="J482" s="21"/>
    </row>
    <row r="483" spans="2:10" x14ac:dyDescent="0.25">
      <c r="B483" s="52">
        <v>88164</v>
      </c>
      <c r="C483" s="53">
        <v>42039</v>
      </c>
      <c r="D483" s="54">
        <v>728</v>
      </c>
      <c r="E483" s="54">
        <v>779.47230000000002</v>
      </c>
      <c r="F483" s="55" t="s">
        <v>61</v>
      </c>
      <c r="G483" s="59" t="str">
        <f>VLOOKUP(D483,products[],4,0)</f>
        <v>Logitech Cordless Navigator Duo</v>
      </c>
      <c r="H483" s="60" t="str">
        <f>INDEX(Таблица3[],MATCH(формулы!F483,Таблица3[Region],0),2)</f>
        <v>Chris</v>
      </c>
      <c r="I483" s="61" t="str">
        <f t="shared" si="8"/>
        <v>нет</v>
      </c>
      <c r="J483" s="21"/>
    </row>
    <row r="484" spans="2:10" x14ac:dyDescent="0.25">
      <c r="B484" s="52">
        <v>91321</v>
      </c>
      <c r="C484" s="53">
        <v>42068</v>
      </c>
      <c r="D484" s="54">
        <v>741</v>
      </c>
      <c r="E484" s="54">
        <v>-262.62</v>
      </c>
      <c r="F484" s="55" t="s">
        <v>34</v>
      </c>
      <c r="G484" s="59" t="str">
        <f>VLOOKUP(D484,products[],4,0)</f>
        <v>Eldon Shelf Savers™ Cubes and Bins</v>
      </c>
      <c r="H484" s="60" t="str">
        <f>INDEX(Таблица3[],MATCH(формулы!F484,Таблица3[Region],0),2)</f>
        <v>William</v>
      </c>
      <c r="I484" s="61" t="str">
        <f t="shared" si="8"/>
        <v>нет</v>
      </c>
      <c r="J484" s="21"/>
    </row>
    <row r="485" spans="2:10" x14ac:dyDescent="0.25">
      <c r="B485" s="52">
        <v>86949</v>
      </c>
      <c r="C485" s="53">
        <v>42125</v>
      </c>
      <c r="D485" s="54">
        <v>746</v>
      </c>
      <c r="E485" s="54">
        <v>39.209999999999994</v>
      </c>
      <c r="F485" s="55" t="s">
        <v>136</v>
      </c>
      <c r="G485" s="59" t="str">
        <f>VLOOKUP(D485,products[],4,0)</f>
        <v>Fellowes Binding Cases</v>
      </c>
      <c r="H485" s="60" t="str">
        <f>INDEX(Таблица3[],MATCH(формулы!F485,Таблица3[Region],0),2)</f>
        <v>Sam</v>
      </c>
      <c r="I485" s="61" t="str">
        <f t="shared" si="8"/>
        <v>нет</v>
      </c>
      <c r="J485" s="21"/>
    </row>
    <row r="486" spans="2:10" x14ac:dyDescent="0.25">
      <c r="B486" s="52">
        <v>87316</v>
      </c>
      <c r="C486" s="53">
        <v>42025</v>
      </c>
      <c r="D486" s="54">
        <v>750</v>
      </c>
      <c r="E486" s="54">
        <v>-12.876779999999998</v>
      </c>
      <c r="F486" s="55" t="s">
        <v>34</v>
      </c>
      <c r="G486" s="59" t="str">
        <f>VLOOKUP(D486,products[],4,0)</f>
        <v>XtraLife® ClearVue™ Slant-D® Ring Binders by Cardinal</v>
      </c>
      <c r="H486" s="60" t="str">
        <f>INDEX(Таблица3[],MATCH(формулы!F486,Таблица3[Region],0),2)</f>
        <v>William</v>
      </c>
      <c r="I486" s="61" t="str">
        <f t="shared" si="8"/>
        <v>нет</v>
      </c>
      <c r="J486" s="21"/>
    </row>
    <row r="487" spans="2:10" x14ac:dyDescent="0.25">
      <c r="B487" s="52">
        <v>88998</v>
      </c>
      <c r="C487" s="53">
        <v>42076</v>
      </c>
      <c r="D487" s="54">
        <v>765</v>
      </c>
      <c r="E487" s="54">
        <v>366.53999999999996</v>
      </c>
      <c r="F487" s="55" t="s">
        <v>136</v>
      </c>
      <c r="G487" s="59" t="str">
        <f>VLOOKUP(D487,products[],4,0)</f>
        <v>Fellowes Recycled Storage Drawers</v>
      </c>
      <c r="H487" s="60" t="str">
        <f>INDEX(Таблица3[],MATCH(формулы!F487,Таблица3[Region],0),2)</f>
        <v>Sam</v>
      </c>
      <c r="I487" s="61" t="str">
        <f t="shared" si="8"/>
        <v>нет</v>
      </c>
      <c r="J487" s="21"/>
    </row>
    <row r="488" spans="2:10" x14ac:dyDescent="0.25">
      <c r="B488" s="52">
        <v>46884</v>
      </c>
      <c r="C488" s="53">
        <v>42021</v>
      </c>
      <c r="D488" s="54">
        <v>786</v>
      </c>
      <c r="E488" s="54">
        <v>-815.90079999999989</v>
      </c>
      <c r="F488" s="55" t="s">
        <v>53</v>
      </c>
      <c r="G488" s="59" t="str">
        <f>VLOOKUP(D488,products[],4,0)</f>
        <v>6162</v>
      </c>
      <c r="H488" s="60" t="str">
        <f>INDEX(Таблица3[],MATCH(формулы!F488,Таблица3[Region],0),2)</f>
        <v>Erin</v>
      </c>
      <c r="I488" s="61" t="str">
        <f t="shared" si="8"/>
        <v>нет</v>
      </c>
      <c r="J488" s="21"/>
    </row>
    <row r="489" spans="2:10" x14ac:dyDescent="0.25">
      <c r="B489" s="52">
        <v>87830</v>
      </c>
      <c r="C489" s="53">
        <v>42091</v>
      </c>
      <c r="D489" s="54">
        <v>796</v>
      </c>
      <c r="E489" s="54">
        <v>-121.2</v>
      </c>
      <c r="F489" s="55" t="s">
        <v>61</v>
      </c>
      <c r="G489" s="59" t="str">
        <f>VLOOKUP(D489,products[],4,0)</f>
        <v>Xerox 1962</v>
      </c>
      <c r="H489" s="60" t="str">
        <f>INDEX(Таблица3[],MATCH(формулы!F489,Таблица3[Region],0),2)</f>
        <v>Chris</v>
      </c>
      <c r="I489" s="61" t="str">
        <f t="shared" si="8"/>
        <v>да</v>
      </c>
      <c r="J489" s="21"/>
    </row>
    <row r="490" spans="2:10" x14ac:dyDescent="0.25">
      <c r="B490" s="52">
        <v>35200</v>
      </c>
      <c r="C490" s="53">
        <v>42040</v>
      </c>
      <c r="D490" s="54">
        <v>810</v>
      </c>
      <c r="E490" s="54">
        <v>-102.93</v>
      </c>
      <c r="F490" s="55" t="s">
        <v>53</v>
      </c>
      <c r="G490" s="59" t="str">
        <f>VLOOKUP(D490,products[],4,0)</f>
        <v>Eldon® Expressions™ Wood and Plastic Desk Accessories, Oak</v>
      </c>
      <c r="H490" s="60" t="str">
        <f>INDEX(Таблица3[],MATCH(формулы!F490,Таблица3[Region],0),2)</f>
        <v>Erin</v>
      </c>
      <c r="I490" s="61" t="str">
        <f t="shared" si="8"/>
        <v>нет</v>
      </c>
      <c r="J490" s="21"/>
    </row>
    <row r="491" spans="2:10" x14ac:dyDescent="0.25">
      <c r="B491" s="52">
        <v>90724</v>
      </c>
      <c r="C491" s="53">
        <v>42116</v>
      </c>
      <c r="D491" s="54">
        <v>811</v>
      </c>
      <c r="E491" s="54">
        <v>-21.06</v>
      </c>
      <c r="F491" s="55" t="s">
        <v>53</v>
      </c>
      <c r="G491" s="59" t="str">
        <f>VLOOKUP(D491,products[],4,0)</f>
        <v>Acco Perma® 2700 Stacking Storage Drawers</v>
      </c>
      <c r="H491" s="60" t="str">
        <f>INDEX(Таблица3[],MATCH(формулы!F491,Таблица3[Region],0),2)</f>
        <v>Erin</v>
      </c>
      <c r="I491" s="61" t="str">
        <f t="shared" si="8"/>
        <v>нет</v>
      </c>
      <c r="J491" s="21"/>
    </row>
    <row r="492" spans="2:10" x14ac:dyDescent="0.25">
      <c r="B492" s="52">
        <v>87556</v>
      </c>
      <c r="C492" s="53">
        <v>42030</v>
      </c>
      <c r="D492" s="54">
        <v>820</v>
      </c>
      <c r="E492" s="54">
        <v>-457.16</v>
      </c>
      <c r="F492" s="55" t="s">
        <v>61</v>
      </c>
      <c r="G492" s="59" t="str">
        <f>VLOOKUP(D492,products[],4,0)</f>
        <v>A1228</v>
      </c>
      <c r="H492" s="60" t="str">
        <f>INDEX(Таблица3[],MATCH(формулы!F492,Таблица3[Region],0),2)</f>
        <v>Chris</v>
      </c>
      <c r="I492" s="61" t="str">
        <f t="shared" si="8"/>
        <v>нет</v>
      </c>
      <c r="J492" s="21"/>
    </row>
    <row r="493" spans="2:10" x14ac:dyDescent="0.25">
      <c r="B493" s="52">
        <v>88819</v>
      </c>
      <c r="C493" s="53">
        <v>42042</v>
      </c>
      <c r="D493" s="54">
        <v>824</v>
      </c>
      <c r="E493" s="54">
        <v>-95.618600000000015</v>
      </c>
      <c r="F493" s="55" t="s">
        <v>136</v>
      </c>
      <c r="G493" s="59" t="str">
        <f>VLOOKUP(D493,products[],4,0)</f>
        <v>Surelock™ Post Binders</v>
      </c>
      <c r="H493" s="60" t="str">
        <f>INDEX(Таблица3[],MATCH(формулы!F493,Таблица3[Region],0),2)</f>
        <v>Sam</v>
      </c>
      <c r="I493" s="61" t="str">
        <f t="shared" si="8"/>
        <v>нет</v>
      </c>
      <c r="J493" s="21"/>
    </row>
    <row r="494" spans="2:10" x14ac:dyDescent="0.25">
      <c r="B494" s="52">
        <v>90871</v>
      </c>
      <c r="C494" s="53">
        <v>42058</v>
      </c>
      <c r="D494" s="54">
        <v>830</v>
      </c>
      <c r="E494" s="54">
        <v>87.03</v>
      </c>
      <c r="F494" s="55" t="s">
        <v>61</v>
      </c>
      <c r="G494" s="59" t="str">
        <f>VLOOKUP(D494,products[],4,0)</f>
        <v>Fellowes Bases and Tops For Staxonsteel®/High-Stak® Systems</v>
      </c>
      <c r="H494" s="60" t="str">
        <f>INDEX(Таблица3[],MATCH(формулы!F494,Таблица3[Region],0),2)</f>
        <v>Chris</v>
      </c>
      <c r="I494" s="61" t="str">
        <f t="shared" si="8"/>
        <v>нет</v>
      </c>
      <c r="J494" s="21"/>
    </row>
    <row r="495" spans="2:10" x14ac:dyDescent="0.25">
      <c r="B495" s="52">
        <v>88587</v>
      </c>
      <c r="C495" s="53">
        <v>42063</v>
      </c>
      <c r="D495" s="54">
        <v>869</v>
      </c>
      <c r="E495" s="54">
        <v>372.40199999999999</v>
      </c>
      <c r="F495" s="55" t="s">
        <v>34</v>
      </c>
      <c r="G495" s="59" t="str">
        <f>VLOOKUP(D495,products[],4,0)</f>
        <v>V3682</v>
      </c>
      <c r="H495" s="60" t="str">
        <f>INDEX(Таблица3[],MATCH(формулы!F495,Таблица3[Region],0),2)</f>
        <v>William</v>
      </c>
      <c r="I495" s="61" t="str">
        <f t="shared" si="8"/>
        <v>нет</v>
      </c>
      <c r="J495" s="21"/>
    </row>
    <row r="496" spans="2:10" x14ac:dyDescent="0.25">
      <c r="B496" s="52">
        <v>86794</v>
      </c>
      <c r="C496" s="53">
        <v>42141</v>
      </c>
      <c r="D496" s="54">
        <v>874</v>
      </c>
      <c r="E496" s="54">
        <v>1644.0767999999998</v>
      </c>
      <c r="F496" s="55" t="s">
        <v>61</v>
      </c>
      <c r="G496" s="59" t="str">
        <f>VLOOKUP(D496,products[],4,0)</f>
        <v>Acco Smartsocket™ Table Surge Protector, 6 Color-Coded Adapter Outlets</v>
      </c>
      <c r="H496" s="60" t="str">
        <f>INDEX(Таблица3[],MATCH(формулы!F496,Таблица3[Region],0),2)</f>
        <v>Chris</v>
      </c>
      <c r="I496" s="61" t="str">
        <f t="shared" si="8"/>
        <v>нет</v>
      </c>
      <c r="J496" s="21"/>
    </row>
    <row r="497" spans="2:10" x14ac:dyDescent="0.25">
      <c r="B497" s="52">
        <v>86792</v>
      </c>
      <c r="C497" s="53">
        <v>42067</v>
      </c>
      <c r="D497" s="54">
        <v>877</v>
      </c>
      <c r="E497" s="54">
        <v>1374.9480000000001</v>
      </c>
      <c r="F497" s="55" t="s">
        <v>61</v>
      </c>
      <c r="G497" s="59" t="str">
        <f>VLOOKUP(D497,products[],4,0)</f>
        <v>300 Series Non-Flip</v>
      </c>
      <c r="H497" s="60" t="str">
        <f>INDEX(Таблица3[],MATCH(формулы!F497,Таблица3[Region],0),2)</f>
        <v>Chris</v>
      </c>
      <c r="I497" s="61" t="str">
        <f t="shared" si="8"/>
        <v>нет</v>
      </c>
      <c r="J497" s="21"/>
    </row>
    <row r="498" spans="2:10" x14ac:dyDescent="0.25">
      <c r="B498" s="52">
        <v>86898</v>
      </c>
      <c r="C498" s="53">
        <v>42024</v>
      </c>
      <c r="D498" s="54">
        <v>883</v>
      </c>
      <c r="E498" s="54">
        <v>-193.91399999999999</v>
      </c>
      <c r="F498" s="55" t="s">
        <v>136</v>
      </c>
      <c r="G498" s="59" t="str">
        <f>VLOOKUP(D498,products[],4,0)</f>
        <v>Fellowes Smart Surge Ten-Outlet Protector, Platinum</v>
      </c>
      <c r="H498" s="60" t="str">
        <f>INDEX(Таблица3[],MATCH(формулы!F498,Таблица3[Region],0),2)</f>
        <v>Sam</v>
      </c>
      <c r="I498" s="61" t="str">
        <f t="shared" si="8"/>
        <v>нет</v>
      </c>
      <c r="J498" s="21"/>
    </row>
    <row r="499" spans="2:10" x14ac:dyDescent="0.25">
      <c r="B499" s="52">
        <v>86489</v>
      </c>
      <c r="C499" s="53">
        <v>42048</v>
      </c>
      <c r="D499" s="54">
        <v>885</v>
      </c>
      <c r="E499" s="54">
        <v>167.334</v>
      </c>
      <c r="F499" s="55" t="s">
        <v>136</v>
      </c>
      <c r="G499" s="59" t="str">
        <f>VLOOKUP(D499,products[],4,0)</f>
        <v>Southworth Structures Collection™</v>
      </c>
      <c r="H499" s="60" t="str">
        <f>INDEX(Таблица3[],MATCH(формулы!F499,Таблица3[Region],0),2)</f>
        <v>Sam</v>
      </c>
      <c r="I499" s="61" t="str">
        <f t="shared" si="8"/>
        <v>нет</v>
      </c>
      <c r="J499" s="21"/>
    </row>
    <row r="500" spans="2:10" x14ac:dyDescent="0.25">
      <c r="B500" s="52">
        <v>86520</v>
      </c>
      <c r="C500" s="53">
        <v>42016</v>
      </c>
      <c r="D500" s="54">
        <v>58</v>
      </c>
      <c r="E500" s="54">
        <v>41.296499999999995</v>
      </c>
      <c r="F500" s="55" t="s">
        <v>34</v>
      </c>
      <c r="G500" s="59" t="str">
        <f>VLOOKUP(D500,products[],4,0)</f>
        <v>Avery 51</v>
      </c>
      <c r="H500" s="60" t="str">
        <f>INDEX(Таблица3[],MATCH(формулы!F500,Таблица3[Region],0),2)</f>
        <v>William</v>
      </c>
      <c r="I500" s="61" t="str">
        <f t="shared" si="8"/>
        <v>нет</v>
      </c>
      <c r="J500" s="21"/>
    </row>
    <row r="501" spans="2:10" x14ac:dyDescent="0.25">
      <c r="B501" s="52">
        <v>57061</v>
      </c>
      <c r="C501" s="53">
        <v>42154</v>
      </c>
      <c r="D501" s="54">
        <v>58</v>
      </c>
      <c r="E501" s="54">
        <v>4.1673999999999998</v>
      </c>
      <c r="F501" s="55" t="s">
        <v>136</v>
      </c>
      <c r="G501" s="59" t="str">
        <f>VLOOKUP(D501,products[],4,0)</f>
        <v>Avery 51</v>
      </c>
      <c r="H501" s="60" t="str">
        <f>INDEX(Таблица3[],MATCH(формулы!F501,Таблица3[Region],0),2)</f>
        <v>Sam</v>
      </c>
      <c r="I501" s="61" t="str">
        <f t="shared" si="8"/>
        <v>нет</v>
      </c>
      <c r="J501" s="21"/>
    </row>
    <row r="502" spans="2:10" x14ac:dyDescent="0.25">
      <c r="B502" s="52">
        <v>86050</v>
      </c>
      <c r="C502" s="53">
        <v>42035</v>
      </c>
      <c r="D502" s="54">
        <v>58</v>
      </c>
      <c r="E502" s="54">
        <v>40.351199999999992</v>
      </c>
      <c r="F502" s="55" t="s">
        <v>61</v>
      </c>
      <c r="G502" s="59" t="str">
        <f>VLOOKUP(D502,products[],4,0)</f>
        <v>Avery 51</v>
      </c>
      <c r="H502" s="60" t="str">
        <f>INDEX(Таблица3[],MATCH(формулы!F502,Таблица3[Region],0),2)</f>
        <v>Chris</v>
      </c>
      <c r="I502" s="61" t="str">
        <f t="shared" si="8"/>
        <v>нет</v>
      </c>
      <c r="J502" s="21"/>
    </row>
    <row r="503" spans="2:10" x14ac:dyDescent="0.25">
      <c r="B503" s="52">
        <v>91087</v>
      </c>
      <c r="C503" s="53">
        <v>42157</v>
      </c>
      <c r="D503" s="54">
        <v>65</v>
      </c>
      <c r="E503" s="54">
        <v>91.955999999999989</v>
      </c>
      <c r="F503" s="55" t="s">
        <v>53</v>
      </c>
      <c r="G503" s="59" t="str">
        <f>VLOOKUP(D503,products[],4,0)</f>
        <v>Xerox 1964</v>
      </c>
      <c r="H503" s="60" t="str">
        <f>INDEX(Таблица3[],MATCH(формулы!F503,Таблица3[Region],0),2)</f>
        <v>Erin</v>
      </c>
      <c r="I503" s="61" t="str">
        <f t="shared" si="8"/>
        <v>да</v>
      </c>
      <c r="J503" s="21"/>
    </row>
    <row r="504" spans="2:10" x14ac:dyDescent="0.25">
      <c r="B504" s="52">
        <v>86153</v>
      </c>
      <c r="C504" s="53">
        <v>42088</v>
      </c>
      <c r="D504" s="54">
        <v>65</v>
      </c>
      <c r="E504" s="54">
        <v>-31.24</v>
      </c>
      <c r="F504" s="55" t="s">
        <v>34</v>
      </c>
      <c r="G504" s="59" t="str">
        <f>VLOOKUP(D504,products[],4,0)</f>
        <v>Xerox 1964</v>
      </c>
      <c r="H504" s="60" t="str">
        <f>INDEX(Таблица3[],MATCH(формулы!F504,Таблица3[Region],0),2)</f>
        <v>William</v>
      </c>
      <c r="I504" s="61" t="str">
        <f t="shared" si="8"/>
        <v>да</v>
      </c>
      <c r="J504" s="21"/>
    </row>
    <row r="505" spans="2:10" x14ac:dyDescent="0.25">
      <c r="B505" s="52">
        <v>87425</v>
      </c>
      <c r="C505" s="53">
        <v>42156</v>
      </c>
      <c r="D505" s="54">
        <v>65</v>
      </c>
      <c r="E505" s="54">
        <v>-477.37200000000007</v>
      </c>
      <c r="F505" s="55" t="s">
        <v>136</v>
      </c>
      <c r="G505" s="59" t="str">
        <f>VLOOKUP(D505,products[],4,0)</f>
        <v>Xerox 1964</v>
      </c>
      <c r="H505" s="60" t="str">
        <f>INDEX(Таблица3[],MATCH(формулы!F505,Таблица3[Region],0),2)</f>
        <v>Sam</v>
      </c>
      <c r="I505" s="61" t="str">
        <f t="shared" si="8"/>
        <v>да</v>
      </c>
      <c r="J505" s="21"/>
    </row>
    <row r="506" spans="2:10" x14ac:dyDescent="0.25">
      <c r="B506" s="52">
        <v>90237</v>
      </c>
      <c r="C506" s="53">
        <v>42055</v>
      </c>
      <c r="D506" s="54">
        <v>105</v>
      </c>
      <c r="E506" s="54">
        <v>-243.23649999999998</v>
      </c>
      <c r="F506" s="55" t="s">
        <v>61</v>
      </c>
      <c r="G506" s="59" t="str">
        <f>VLOOKUP(D506,products[],4,0)</f>
        <v>Fellowes Black Plastic Comb Bindings</v>
      </c>
      <c r="H506" s="60" t="str">
        <f>INDEX(Таблица3[],MATCH(формулы!F506,Таблица3[Region],0),2)</f>
        <v>Chris</v>
      </c>
      <c r="I506" s="61" t="str">
        <f t="shared" si="8"/>
        <v>нет</v>
      </c>
      <c r="J506" s="21"/>
    </row>
    <row r="507" spans="2:10" x14ac:dyDescent="0.25">
      <c r="B507" s="52">
        <v>87031</v>
      </c>
      <c r="C507" s="53">
        <v>42012</v>
      </c>
      <c r="D507" s="54">
        <v>105</v>
      </c>
      <c r="E507" s="54">
        <v>-137.494</v>
      </c>
      <c r="F507" s="55" t="s">
        <v>53</v>
      </c>
      <c r="G507" s="59" t="str">
        <f>VLOOKUP(D507,products[],4,0)</f>
        <v>Fellowes Black Plastic Comb Bindings</v>
      </c>
      <c r="H507" s="60" t="str">
        <f>INDEX(Таблица3[],MATCH(формулы!F507,Таблица3[Region],0),2)</f>
        <v>Erin</v>
      </c>
      <c r="I507" s="61" t="str">
        <f t="shared" si="8"/>
        <v>нет</v>
      </c>
      <c r="J507" s="21"/>
    </row>
    <row r="508" spans="2:10" x14ac:dyDescent="0.25">
      <c r="B508" s="52">
        <v>86789</v>
      </c>
      <c r="C508" s="53">
        <v>42020</v>
      </c>
      <c r="D508" s="54">
        <v>105</v>
      </c>
      <c r="E508" s="54">
        <v>-350.43950000000001</v>
      </c>
      <c r="F508" s="55" t="s">
        <v>61</v>
      </c>
      <c r="G508" s="59" t="str">
        <f>VLOOKUP(D508,products[],4,0)</f>
        <v>Fellowes Black Plastic Comb Bindings</v>
      </c>
      <c r="H508" s="60" t="str">
        <f>INDEX(Таблица3[],MATCH(формулы!F508,Таблица3[Region],0),2)</f>
        <v>Chris</v>
      </c>
      <c r="I508" s="61" t="str">
        <f t="shared" si="8"/>
        <v>нет</v>
      </c>
      <c r="J508" s="21"/>
    </row>
    <row r="509" spans="2:10" x14ac:dyDescent="0.25">
      <c r="B509" s="52">
        <v>88928</v>
      </c>
      <c r="C509" s="53">
        <v>42082</v>
      </c>
      <c r="D509" s="54">
        <v>167</v>
      </c>
      <c r="E509" s="54">
        <v>-82.822999999999993</v>
      </c>
      <c r="F509" s="55" t="s">
        <v>53</v>
      </c>
      <c r="G509" s="59" t="str">
        <f>VLOOKUP(D509,products[],4,0)</f>
        <v>Pressboard Data Binder, Crimson, 12" X 8 1/2"</v>
      </c>
      <c r="H509" s="60" t="str">
        <f>INDEX(Таблица3[],MATCH(формулы!F509,Таблица3[Region],0),2)</f>
        <v>Erin</v>
      </c>
      <c r="I509" s="61" t="str">
        <f t="shared" si="8"/>
        <v>нет</v>
      </c>
      <c r="J509" s="21"/>
    </row>
    <row r="510" spans="2:10" x14ac:dyDescent="0.25">
      <c r="B510" s="52">
        <v>88588</v>
      </c>
      <c r="C510" s="53">
        <v>42128</v>
      </c>
      <c r="D510" s="54">
        <v>167</v>
      </c>
      <c r="E510" s="54">
        <v>-116.3455</v>
      </c>
      <c r="F510" s="55" t="s">
        <v>34</v>
      </c>
      <c r="G510" s="59" t="str">
        <f>VLOOKUP(D510,products[],4,0)</f>
        <v>Pressboard Data Binder, Crimson, 12" X 8 1/2"</v>
      </c>
      <c r="H510" s="60" t="str">
        <f>INDEX(Таблица3[],MATCH(формулы!F510,Таблица3[Region],0),2)</f>
        <v>William</v>
      </c>
      <c r="I510" s="61" t="str">
        <f t="shared" si="8"/>
        <v>нет</v>
      </c>
      <c r="J510" s="21"/>
    </row>
    <row r="511" spans="2:10" x14ac:dyDescent="0.25">
      <c r="B511" s="52">
        <v>86384</v>
      </c>
      <c r="C511" s="53">
        <v>42173</v>
      </c>
      <c r="D511" s="54">
        <v>176</v>
      </c>
      <c r="E511" s="54">
        <v>7.4399999999999995</v>
      </c>
      <c r="F511" s="55" t="s">
        <v>136</v>
      </c>
      <c r="G511" s="59" t="str">
        <f>VLOOKUP(D511,products[],4,0)</f>
        <v>Xerox 1929</v>
      </c>
      <c r="H511" s="60" t="str">
        <f>INDEX(Таблица3[],MATCH(формулы!F511,Таблица3[Region],0),2)</f>
        <v>Sam</v>
      </c>
      <c r="I511" s="61" t="str">
        <f t="shared" si="8"/>
        <v>да</v>
      </c>
      <c r="J511" s="21"/>
    </row>
    <row r="512" spans="2:10" x14ac:dyDescent="0.25">
      <c r="B512" s="52">
        <v>91174</v>
      </c>
      <c r="C512" s="53">
        <v>42138</v>
      </c>
      <c r="D512" s="54">
        <v>224</v>
      </c>
      <c r="E512" s="54">
        <v>159.52970000000005</v>
      </c>
      <c r="F512" s="55" t="s">
        <v>61</v>
      </c>
      <c r="G512" s="59" t="str">
        <f>VLOOKUP(D512,products[],4,0)</f>
        <v>GBC Recycled Regency Composition Covers</v>
      </c>
      <c r="H512" s="60" t="str">
        <f>INDEX(Таблица3[],MATCH(формулы!F512,Таблица3[Region],0),2)</f>
        <v>Chris</v>
      </c>
      <c r="I512" s="61" t="str">
        <f t="shared" si="8"/>
        <v>нет</v>
      </c>
      <c r="J512" s="21"/>
    </row>
    <row r="513" spans="2:10" x14ac:dyDescent="0.25">
      <c r="B513" s="52">
        <v>90908</v>
      </c>
      <c r="C513" s="53">
        <v>42024</v>
      </c>
      <c r="D513" s="54">
        <v>228</v>
      </c>
      <c r="E513" s="54">
        <v>-66.378</v>
      </c>
      <c r="F513" s="55" t="s">
        <v>34</v>
      </c>
      <c r="G513" s="59" t="str">
        <f>VLOOKUP(D513,products[],4,0)</f>
        <v>Wilson Jones Hanging View Binder, White, 1"</v>
      </c>
      <c r="H513" s="60" t="str">
        <f>INDEX(Таблица3[],MATCH(формулы!F513,Таблица3[Region],0),2)</f>
        <v>William</v>
      </c>
      <c r="I513" s="61" t="str">
        <f t="shared" si="8"/>
        <v>нет</v>
      </c>
      <c r="J513" s="21"/>
    </row>
    <row r="514" spans="2:10" x14ac:dyDescent="0.25">
      <c r="B514" s="52">
        <v>55874</v>
      </c>
      <c r="C514" s="53">
        <v>42051</v>
      </c>
      <c r="D514" s="54">
        <v>228</v>
      </c>
      <c r="E514" s="54">
        <v>-60.145000000000003</v>
      </c>
      <c r="F514" s="55" t="s">
        <v>53</v>
      </c>
      <c r="G514" s="59" t="str">
        <f>VLOOKUP(D514,products[],4,0)</f>
        <v>Wilson Jones Hanging View Binder, White, 1"</v>
      </c>
      <c r="H514" s="60" t="str">
        <f>INDEX(Таблица3[],MATCH(формулы!F514,Таблица3[Region],0),2)</f>
        <v>Erin</v>
      </c>
      <c r="I514" s="61" t="str">
        <f t="shared" si="8"/>
        <v>нет</v>
      </c>
      <c r="J514" s="21"/>
    </row>
    <row r="515" spans="2:10" x14ac:dyDescent="0.25">
      <c r="B515" s="52">
        <v>86960</v>
      </c>
      <c r="C515" s="53">
        <v>42010</v>
      </c>
      <c r="D515" s="54">
        <v>228</v>
      </c>
      <c r="E515" s="54">
        <v>-101.24600000000001</v>
      </c>
      <c r="F515" s="55" t="s">
        <v>61</v>
      </c>
      <c r="G515" s="59" t="str">
        <f>VLOOKUP(D515,products[],4,0)</f>
        <v>Wilson Jones Hanging View Binder, White, 1"</v>
      </c>
      <c r="H515" s="60" t="str">
        <f>INDEX(Таблица3[],MATCH(формулы!F515,Таблица3[Region],0),2)</f>
        <v>Chris</v>
      </c>
      <c r="I515" s="61" t="str">
        <f t="shared" si="8"/>
        <v>нет</v>
      </c>
      <c r="J515" s="21"/>
    </row>
    <row r="516" spans="2:10" x14ac:dyDescent="0.25">
      <c r="B516" s="52">
        <v>89880</v>
      </c>
      <c r="C516" s="53">
        <v>42179</v>
      </c>
      <c r="D516" s="54">
        <v>228</v>
      </c>
      <c r="E516" s="54">
        <v>-39.186250000000001</v>
      </c>
      <c r="F516" s="55" t="s">
        <v>34</v>
      </c>
      <c r="G516" s="59" t="str">
        <f>VLOOKUP(D516,products[],4,0)</f>
        <v>Wilson Jones Hanging View Binder, White, 1"</v>
      </c>
      <c r="H516" s="60" t="str">
        <f>INDEX(Таблица3[],MATCH(формулы!F516,Таблица3[Region],0),2)</f>
        <v>William</v>
      </c>
      <c r="I516" s="61" t="str">
        <f t="shared" si="8"/>
        <v>нет</v>
      </c>
      <c r="J516" s="21"/>
    </row>
    <row r="517" spans="2:10" x14ac:dyDescent="0.25">
      <c r="B517" s="52">
        <v>87287</v>
      </c>
      <c r="C517" s="53">
        <v>42011</v>
      </c>
      <c r="D517" s="54">
        <v>228</v>
      </c>
      <c r="E517" s="54">
        <v>-48.875</v>
      </c>
      <c r="F517" s="55" t="s">
        <v>61</v>
      </c>
      <c r="G517" s="59" t="str">
        <f>VLOOKUP(D517,products[],4,0)</f>
        <v>Wilson Jones Hanging View Binder, White, 1"</v>
      </c>
      <c r="H517" s="60" t="str">
        <f>INDEX(Таблица3[],MATCH(формулы!F517,Таблица3[Region],0),2)</f>
        <v>Chris</v>
      </c>
      <c r="I517" s="61" t="str">
        <f t="shared" si="8"/>
        <v>нет</v>
      </c>
      <c r="J517" s="21"/>
    </row>
    <row r="518" spans="2:10" x14ac:dyDescent="0.25">
      <c r="B518" s="52">
        <v>90500</v>
      </c>
      <c r="C518" s="53">
        <v>42047</v>
      </c>
      <c r="D518" s="54">
        <v>228</v>
      </c>
      <c r="E518" s="54">
        <v>-42.170500000000004</v>
      </c>
      <c r="F518" s="55" t="s">
        <v>53</v>
      </c>
      <c r="G518" s="59" t="str">
        <f>VLOOKUP(D518,products[],4,0)</f>
        <v>Wilson Jones Hanging View Binder, White, 1"</v>
      </c>
      <c r="H518" s="60" t="str">
        <f>INDEX(Таблица3[],MATCH(формулы!F518,Таблица3[Region],0),2)</f>
        <v>Erin</v>
      </c>
      <c r="I518" s="61" t="str">
        <f t="shared" si="8"/>
        <v>нет</v>
      </c>
      <c r="J518" s="21"/>
    </row>
    <row r="519" spans="2:10" x14ac:dyDescent="0.25">
      <c r="B519" s="52">
        <v>87554</v>
      </c>
      <c r="C519" s="53">
        <v>42083</v>
      </c>
      <c r="D519" s="54">
        <v>318</v>
      </c>
      <c r="E519" s="54">
        <v>3.5948999999999995</v>
      </c>
      <c r="F519" s="55" t="s">
        <v>61</v>
      </c>
      <c r="G519" s="59" t="str">
        <f>VLOOKUP(D519,products[],4,0)</f>
        <v>Avery 479</v>
      </c>
      <c r="H519" s="60" t="str">
        <f>INDEX(Таблица3[],MATCH(формулы!F519,Таблица3[Region],0),2)</f>
        <v>Chris</v>
      </c>
      <c r="I519" s="61" t="str">
        <f t="shared" si="8"/>
        <v>нет</v>
      </c>
      <c r="J519" s="21"/>
    </row>
    <row r="520" spans="2:10" x14ac:dyDescent="0.25">
      <c r="B520" s="52">
        <v>90806</v>
      </c>
      <c r="C520" s="53">
        <v>42075</v>
      </c>
      <c r="D520" s="54">
        <v>371</v>
      </c>
      <c r="E520" s="54">
        <v>80.674799999999991</v>
      </c>
      <c r="F520" s="55" t="s">
        <v>53</v>
      </c>
      <c r="G520" s="59" t="str">
        <f>VLOOKUP(D520,products[],4,0)</f>
        <v>Avery Hanging File Binders</v>
      </c>
      <c r="H520" s="60" t="str">
        <f>INDEX(Таблица3[],MATCH(формулы!F520,Таблица3[Region],0),2)</f>
        <v>Erin</v>
      </c>
      <c r="I520" s="61" t="str">
        <f t="shared" si="8"/>
        <v>нет</v>
      </c>
      <c r="J520" s="21"/>
    </row>
    <row r="521" spans="2:10" x14ac:dyDescent="0.25">
      <c r="B521" s="52">
        <v>38852</v>
      </c>
      <c r="C521" s="53">
        <v>42125</v>
      </c>
      <c r="D521" s="54">
        <v>371</v>
      </c>
      <c r="E521" s="54">
        <v>38.08</v>
      </c>
      <c r="F521" s="55" t="s">
        <v>53</v>
      </c>
      <c r="G521" s="59" t="str">
        <f>VLOOKUP(D521,products[],4,0)</f>
        <v>Avery Hanging File Binders</v>
      </c>
      <c r="H521" s="60" t="str">
        <f>INDEX(Таблица3[],MATCH(формулы!F521,Таблица3[Region],0),2)</f>
        <v>Erin</v>
      </c>
      <c r="I521" s="61" t="str">
        <f t="shared" ref="I521:I584" si="9">IF(ISNUMBER(SEARCH("Xerox",G521)), "да", "нет")</f>
        <v>нет</v>
      </c>
      <c r="J521" s="21"/>
    </row>
    <row r="522" spans="2:10" x14ac:dyDescent="0.25">
      <c r="B522" s="52">
        <v>87586</v>
      </c>
      <c r="C522" s="53">
        <v>42125</v>
      </c>
      <c r="D522" s="54">
        <v>371</v>
      </c>
      <c r="E522" s="54">
        <v>20.495999999999995</v>
      </c>
      <c r="F522" s="55" t="s">
        <v>136</v>
      </c>
      <c r="G522" s="59" t="str">
        <f>VLOOKUP(D522,products[],4,0)</f>
        <v>Avery Hanging File Binders</v>
      </c>
      <c r="H522" s="60" t="str">
        <f>INDEX(Таблица3[],MATCH(формулы!F522,Таблица3[Region],0),2)</f>
        <v>Sam</v>
      </c>
      <c r="I522" s="61" t="str">
        <f t="shared" si="9"/>
        <v>нет</v>
      </c>
      <c r="J522" s="21"/>
    </row>
    <row r="523" spans="2:10" x14ac:dyDescent="0.25">
      <c r="B523" s="52">
        <v>86846</v>
      </c>
      <c r="C523" s="53">
        <v>42170</v>
      </c>
      <c r="D523" s="54">
        <v>371</v>
      </c>
      <c r="E523" s="54">
        <v>13.2294</v>
      </c>
      <c r="F523" s="55" t="s">
        <v>53</v>
      </c>
      <c r="G523" s="59" t="str">
        <f>VLOOKUP(D523,products[],4,0)</f>
        <v>Avery Hanging File Binders</v>
      </c>
      <c r="H523" s="60" t="str">
        <f>INDEX(Таблица3[],MATCH(формулы!F523,Таблица3[Region],0),2)</f>
        <v>Erin</v>
      </c>
      <c r="I523" s="61" t="str">
        <f t="shared" si="9"/>
        <v>нет</v>
      </c>
      <c r="J523" s="21"/>
    </row>
    <row r="524" spans="2:10" x14ac:dyDescent="0.25">
      <c r="B524" s="52">
        <v>88547</v>
      </c>
      <c r="C524" s="53">
        <v>42074</v>
      </c>
      <c r="D524" s="54">
        <v>371</v>
      </c>
      <c r="E524" s="54">
        <v>28.526000000000003</v>
      </c>
      <c r="F524" s="55" t="s">
        <v>34</v>
      </c>
      <c r="G524" s="59" t="str">
        <f>VLOOKUP(D524,products[],4,0)</f>
        <v>Avery Hanging File Binders</v>
      </c>
      <c r="H524" s="60" t="str">
        <f>INDEX(Таблица3[],MATCH(формулы!F524,Таблица3[Region],0),2)</f>
        <v>William</v>
      </c>
      <c r="I524" s="61" t="str">
        <f t="shared" si="9"/>
        <v>нет</v>
      </c>
      <c r="J524" s="21"/>
    </row>
    <row r="525" spans="2:10" x14ac:dyDescent="0.25">
      <c r="B525" s="52">
        <v>89008</v>
      </c>
      <c r="C525" s="53">
        <v>42153</v>
      </c>
      <c r="D525" s="54">
        <v>414</v>
      </c>
      <c r="E525" s="54">
        <v>39.350699999999996</v>
      </c>
      <c r="F525" s="55" t="s">
        <v>53</v>
      </c>
      <c r="G525" s="59" t="str">
        <f>VLOOKUP(D525,products[],4,0)</f>
        <v>Avery 494</v>
      </c>
      <c r="H525" s="60" t="str">
        <f>INDEX(Таблица3[],MATCH(формулы!F525,Таблица3[Region],0),2)</f>
        <v>Erin</v>
      </c>
      <c r="I525" s="61" t="str">
        <f t="shared" si="9"/>
        <v>нет</v>
      </c>
      <c r="J525" s="21"/>
    </row>
    <row r="526" spans="2:10" x14ac:dyDescent="0.25">
      <c r="B526" s="52">
        <v>86913</v>
      </c>
      <c r="C526" s="53">
        <v>42147</v>
      </c>
      <c r="D526" s="54">
        <v>414</v>
      </c>
      <c r="E526" s="54">
        <v>27.013499999999997</v>
      </c>
      <c r="F526" s="55" t="s">
        <v>34</v>
      </c>
      <c r="G526" s="59" t="str">
        <f>VLOOKUP(D526,products[],4,0)</f>
        <v>Avery 494</v>
      </c>
      <c r="H526" s="60" t="str">
        <f>INDEX(Таблица3[],MATCH(формулы!F526,Таблица3[Region],0),2)</f>
        <v>William</v>
      </c>
      <c r="I526" s="61" t="str">
        <f t="shared" si="9"/>
        <v>нет</v>
      </c>
      <c r="J526" s="21"/>
    </row>
    <row r="527" spans="2:10" x14ac:dyDescent="0.25">
      <c r="B527" s="52">
        <v>88729</v>
      </c>
      <c r="C527" s="53">
        <v>42158</v>
      </c>
      <c r="D527" s="54">
        <v>414</v>
      </c>
      <c r="E527" s="54">
        <v>29.380199999999995</v>
      </c>
      <c r="F527" s="55" t="s">
        <v>34</v>
      </c>
      <c r="G527" s="59" t="str">
        <f>VLOOKUP(D527,products[],4,0)</f>
        <v>Avery 494</v>
      </c>
      <c r="H527" s="60" t="str">
        <f>INDEX(Таблица3[],MATCH(формулы!F527,Таблица3[Region],0),2)</f>
        <v>William</v>
      </c>
      <c r="I527" s="61" t="str">
        <f t="shared" si="9"/>
        <v>нет</v>
      </c>
      <c r="J527" s="21"/>
    </row>
    <row r="528" spans="2:10" x14ac:dyDescent="0.25">
      <c r="B528" s="52">
        <v>86547</v>
      </c>
      <c r="C528" s="53">
        <v>42060</v>
      </c>
      <c r="D528" s="54">
        <v>414</v>
      </c>
      <c r="E528" s="54">
        <v>10.798499999999999</v>
      </c>
      <c r="F528" s="55" t="s">
        <v>53</v>
      </c>
      <c r="G528" s="59" t="str">
        <f>VLOOKUP(D528,products[],4,0)</f>
        <v>Avery 494</v>
      </c>
      <c r="H528" s="60" t="str">
        <f>INDEX(Таблица3[],MATCH(формулы!F528,Таблица3[Region],0),2)</f>
        <v>Erin</v>
      </c>
      <c r="I528" s="61" t="str">
        <f t="shared" si="9"/>
        <v>нет</v>
      </c>
      <c r="J528" s="21"/>
    </row>
    <row r="529" spans="2:10" x14ac:dyDescent="0.25">
      <c r="B529" s="52">
        <v>85981</v>
      </c>
      <c r="C529" s="53">
        <v>42169</v>
      </c>
      <c r="D529" s="54">
        <v>414</v>
      </c>
      <c r="E529" s="54">
        <v>4.0442999999999998</v>
      </c>
      <c r="F529" s="55" t="s">
        <v>136</v>
      </c>
      <c r="G529" s="59" t="str">
        <f>VLOOKUP(D529,products[],4,0)</f>
        <v>Avery 494</v>
      </c>
      <c r="H529" s="60" t="str">
        <f>INDEX(Таблица3[],MATCH(формулы!F529,Таблица3[Region],0),2)</f>
        <v>Sam</v>
      </c>
      <c r="I529" s="61" t="str">
        <f t="shared" si="9"/>
        <v>нет</v>
      </c>
      <c r="J529" s="21"/>
    </row>
    <row r="530" spans="2:10" x14ac:dyDescent="0.25">
      <c r="B530" s="52">
        <v>88746</v>
      </c>
      <c r="C530" s="53">
        <v>42127</v>
      </c>
      <c r="D530" s="54">
        <v>414</v>
      </c>
      <c r="E530" s="54">
        <v>19.554599999999997</v>
      </c>
      <c r="F530" s="55" t="s">
        <v>53</v>
      </c>
      <c r="G530" s="59" t="str">
        <f>VLOOKUP(D530,products[],4,0)</f>
        <v>Avery 494</v>
      </c>
      <c r="H530" s="60" t="str">
        <f>INDEX(Таблица3[],MATCH(формулы!F530,Таблица3[Region],0),2)</f>
        <v>Erin</v>
      </c>
      <c r="I530" s="61" t="str">
        <f t="shared" si="9"/>
        <v>нет</v>
      </c>
      <c r="J530" s="21"/>
    </row>
    <row r="531" spans="2:10" x14ac:dyDescent="0.25">
      <c r="B531" s="52">
        <v>87846</v>
      </c>
      <c r="C531" s="53">
        <v>42111</v>
      </c>
      <c r="D531" s="54">
        <v>422</v>
      </c>
      <c r="E531" s="54">
        <v>44.912100000000002</v>
      </c>
      <c r="F531" s="55" t="s">
        <v>34</v>
      </c>
      <c r="G531" s="59" t="str">
        <f>VLOOKUP(D531,products[],4,0)</f>
        <v>Avery 48</v>
      </c>
      <c r="H531" s="60" t="str">
        <f>INDEX(Таблица3[],MATCH(формулы!F531,Таблица3[Region],0),2)</f>
        <v>William</v>
      </c>
      <c r="I531" s="61" t="str">
        <f t="shared" si="9"/>
        <v>нет</v>
      </c>
      <c r="J531" s="21"/>
    </row>
    <row r="532" spans="2:10" x14ac:dyDescent="0.25">
      <c r="B532" s="52">
        <v>89278</v>
      </c>
      <c r="C532" s="53">
        <v>42031</v>
      </c>
      <c r="D532" s="54">
        <v>422</v>
      </c>
      <c r="E532" s="54">
        <v>-464.28200000000004</v>
      </c>
      <c r="F532" s="55" t="s">
        <v>136</v>
      </c>
      <c r="G532" s="59" t="str">
        <f>VLOOKUP(D532,products[],4,0)</f>
        <v>Avery 48</v>
      </c>
      <c r="H532" s="60" t="str">
        <f>INDEX(Таблица3[],MATCH(формулы!F532,Таблица3[Region],0),2)</f>
        <v>Sam</v>
      </c>
      <c r="I532" s="61" t="str">
        <f t="shared" si="9"/>
        <v>нет</v>
      </c>
      <c r="J532" s="21"/>
    </row>
    <row r="533" spans="2:10" x14ac:dyDescent="0.25">
      <c r="B533" s="52">
        <v>89658</v>
      </c>
      <c r="C533" s="53">
        <v>42164</v>
      </c>
      <c r="D533" s="54">
        <v>422</v>
      </c>
      <c r="E533" s="54">
        <v>67.606200000000001</v>
      </c>
      <c r="F533" s="55" t="s">
        <v>61</v>
      </c>
      <c r="G533" s="59" t="str">
        <f>VLOOKUP(D533,products[],4,0)</f>
        <v>Avery 48</v>
      </c>
      <c r="H533" s="60" t="str">
        <f>INDEX(Таблица3[],MATCH(формулы!F533,Таблица3[Region],0),2)</f>
        <v>Chris</v>
      </c>
      <c r="I533" s="61" t="str">
        <f t="shared" si="9"/>
        <v>нет</v>
      </c>
      <c r="J533" s="21"/>
    </row>
    <row r="534" spans="2:10" x14ac:dyDescent="0.25">
      <c r="B534" s="52">
        <v>90069</v>
      </c>
      <c r="C534" s="53">
        <v>42149</v>
      </c>
      <c r="D534" s="54">
        <v>427</v>
      </c>
      <c r="E534" s="54">
        <v>144.7482</v>
      </c>
      <c r="F534" s="55" t="s">
        <v>34</v>
      </c>
      <c r="G534" s="59" t="str">
        <f>VLOOKUP(D534,products[],4,0)</f>
        <v>Xerox 1883</v>
      </c>
      <c r="H534" s="60" t="str">
        <f>INDEX(Таблица3[],MATCH(формулы!F534,Таблица3[Region],0),2)</f>
        <v>William</v>
      </c>
      <c r="I534" s="61" t="str">
        <f t="shared" si="9"/>
        <v>да</v>
      </c>
      <c r="J534" s="21"/>
    </row>
    <row r="535" spans="2:10" x14ac:dyDescent="0.25">
      <c r="B535" s="52">
        <v>87109</v>
      </c>
      <c r="C535" s="53">
        <v>42079</v>
      </c>
      <c r="D535" s="54">
        <v>432</v>
      </c>
      <c r="E535" s="54">
        <v>-97.28</v>
      </c>
      <c r="F535" s="55" t="s">
        <v>61</v>
      </c>
      <c r="G535" s="59" t="str">
        <f>VLOOKUP(D535,products[],4,0)</f>
        <v>Xerox 1982</v>
      </c>
      <c r="H535" s="60" t="str">
        <f>INDEX(Таблица3[],MATCH(формулы!F535,Таблица3[Region],0),2)</f>
        <v>Chris</v>
      </c>
      <c r="I535" s="61" t="str">
        <f t="shared" si="9"/>
        <v>да</v>
      </c>
      <c r="J535" s="21"/>
    </row>
    <row r="536" spans="2:10" x14ac:dyDescent="0.25">
      <c r="B536" s="52">
        <v>87520</v>
      </c>
      <c r="C536" s="53">
        <v>42157</v>
      </c>
      <c r="D536" s="54">
        <v>454</v>
      </c>
      <c r="E536" s="54">
        <v>125.20739999999999</v>
      </c>
      <c r="F536" s="55" t="s">
        <v>53</v>
      </c>
      <c r="G536" s="59" t="str">
        <f>VLOOKUP(D536,products[],4,0)</f>
        <v>Staples #10 Laser &amp; Inkjet Envelopes, 4 1/8" x 9 1/2", 100/Box</v>
      </c>
      <c r="H536" s="60" t="str">
        <f>INDEX(Таблица3[],MATCH(формулы!F536,Таблица3[Region],0),2)</f>
        <v>Erin</v>
      </c>
      <c r="I536" s="61" t="str">
        <f t="shared" si="9"/>
        <v>нет</v>
      </c>
      <c r="J536" s="21"/>
    </row>
    <row r="537" spans="2:10" x14ac:dyDescent="0.25">
      <c r="B537" s="52">
        <v>86826</v>
      </c>
      <c r="C537" s="53">
        <v>42068</v>
      </c>
      <c r="D537" s="54">
        <v>454</v>
      </c>
      <c r="E537" s="54">
        <v>74.278499999999994</v>
      </c>
      <c r="F537" s="55" t="s">
        <v>61</v>
      </c>
      <c r="G537" s="59" t="str">
        <f>VLOOKUP(D537,products[],4,0)</f>
        <v>Staples #10 Laser &amp; Inkjet Envelopes, 4 1/8" x 9 1/2", 100/Box</v>
      </c>
      <c r="H537" s="60" t="str">
        <f>INDEX(Таблица3[],MATCH(формулы!F537,Таблица3[Region],0),2)</f>
        <v>Chris</v>
      </c>
      <c r="I537" s="61" t="str">
        <f t="shared" si="9"/>
        <v>нет</v>
      </c>
      <c r="J537" s="21"/>
    </row>
    <row r="538" spans="2:10" x14ac:dyDescent="0.25">
      <c r="B538" s="52">
        <v>29350</v>
      </c>
      <c r="C538" s="53">
        <v>42060</v>
      </c>
      <c r="D538" s="54">
        <v>463</v>
      </c>
      <c r="E538" s="54">
        <v>592.52650000000006</v>
      </c>
      <c r="F538" s="55" t="s">
        <v>53</v>
      </c>
      <c r="G538" s="59" t="str">
        <f>VLOOKUP(D538,products[],4,0)</f>
        <v>Ibico Laser Imprintable Binding System Covers</v>
      </c>
      <c r="H538" s="60" t="str">
        <f>INDEX(Таблица3[],MATCH(формулы!F538,Таблица3[Region],0),2)</f>
        <v>Erin</v>
      </c>
      <c r="I538" s="61" t="str">
        <f t="shared" si="9"/>
        <v>нет</v>
      </c>
      <c r="J538" s="21"/>
    </row>
    <row r="539" spans="2:10" x14ac:dyDescent="0.25">
      <c r="B539" s="52">
        <v>87585</v>
      </c>
      <c r="C539" s="53">
        <v>42060</v>
      </c>
      <c r="D539" s="54">
        <v>463</v>
      </c>
      <c r="E539" s="54">
        <v>776.7743999999999</v>
      </c>
      <c r="F539" s="55" t="s">
        <v>53</v>
      </c>
      <c r="G539" s="59" t="str">
        <f>VLOOKUP(D539,products[],4,0)</f>
        <v>Ibico Laser Imprintable Binding System Covers</v>
      </c>
      <c r="H539" s="60" t="str">
        <f>INDEX(Таблица3[],MATCH(формулы!F539,Таблица3[Region],0),2)</f>
        <v>Erin</v>
      </c>
      <c r="I539" s="61" t="str">
        <f t="shared" si="9"/>
        <v>нет</v>
      </c>
      <c r="J539" s="21"/>
    </row>
    <row r="540" spans="2:10" x14ac:dyDescent="0.25">
      <c r="B540" s="52">
        <v>89810</v>
      </c>
      <c r="C540" s="53">
        <v>42180</v>
      </c>
      <c r="D540" s="54">
        <v>489</v>
      </c>
      <c r="E540" s="54">
        <v>-139.07600000000002</v>
      </c>
      <c r="F540" s="55" t="s">
        <v>136</v>
      </c>
      <c r="G540" s="59" t="str">
        <f>VLOOKUP(D540,products[],4,0)</f>
        <v>Colored Envelopes</v>
      </c>
      <c r="H540" s="60" t="str">
        <f>INDEX(Таблица3[],MATCH(формулы!F540,Таблица3[Region],0),2)</f>
        <v>Sam</v>
      </c>
      <c r="I540" s="61" t="str">
        <f t="shared" si="9"/>
        <v>нет</v>
      </c>
      <c r="J540" s="21"/>
    </row>
    <row r="541" spans="2:10" x14ac:dyDescent="0.25">
      <c r="B541" s="52">
        <v>87004</v>
      </c>
      <c r="C541" s="53">
        <v>42117</v>
      </c>
      <c r="D541" s="54">
        <v>499</v>
      </c>
      <c r="E541" s="54">
        <v>6.0305999999999997</v>
      </c>
      <c r="F541" s="55" t="s">
        <v>34</v>
      </c>
      <c r="G541" s="59" t="str">
        <f>VLOOKUP(D541,products[],4,0)</f>
        <v>Avery 507</v>
      </c>
      <c r="H541" s="60" t="str">
        <f>INDEX(Таблица3[],MATCH(формулы!F541,Таблица3[Region],0),2)</f>
        <v>William</v>
      </c>
      <c r="I541" s="61" t="str">
        <f t="shared" si="9"/>
        <v>нет</v>
      </c>
      <c r="J541" s="21"/>
    </row>
    <row r="542" spans="2:10" x14ac:dyDescent="0.25">
      <c r="B542" s="52">
        <v>91209</v>
      </c>
      <c r="C542" s="53">
        <v>42046</v>
      </c>
      <c r="D542" s="54">
        <v>509</v>
      </c>
      <c r="E542" s="54">
        <v>-1.0712000000000002</v>
      </c>
      <c r="F542" s="55" t="s">
        <v>61</v>
      </c>
      <c r="G542" s="59" t="str">
        <f>VLOOKUP(D542,products[],4,0)</f>
        <v>Avery 491</v>
      </c>
      <c r="H542" s="60" t="str">
        <f>INDEX(Таблица3[],MATCH(формулы!F542,Таблица3[Region],0),2)</f>
        <v>Chris</v>
      </c>
      <c r="I542" s="61" t="str">
        <f t="shared" si="9"/>
        <v>нет</v>
      </c>
      <c r="J542" s="21"/>
    </row>
    <row r="543" spans="2:10" x14ac:dyDescent="0.25">
      <c r="B543" s="52">
        <v>86724</v>
      </c>
      <c r="C543" s="53">
        <v>42044</v>
      </c>
      <c r="D543" s="54">
        <v>509</v>
      </c>
      <c r="E543" s="54">
        <v>-40.53</v>
      </c>
      <c r="F543" s="55" t="s">
        <v>136</v>
      </c>
      <c r="G543" s="59" t="str">
        <f>VLOOKUP(D543,products[],4,0)</f>
        <v>Avery 491</v>
      </c>
      <c r="H543" s="60" t="str">
        <f>INDEX(Таблица3[],MATCH(формулы!F543,Таблица3[Region],0),2)</f>
        <v>Sam</v>
      </c>
      <c r="I543" s="61" t="str">
        <f t="shared" si="9"/>
        <v>нет</v>
      </c>
      <c r="J543" s="21"/>
    </row>
    <row r="544" spans="2:10" x14ac:dyDescent="0.25">
      <c r="B544" s="52">
        <v>88156</v>
      </c>
      <c r="C544" s="53">
        <v>42012</v>
      </c>
      <c r="D544" s="54">
        <v>509</v>
      </c>
      <c r="E544" s="54">
        <v>10.959199999999999</v>
      </c>
      <c r="F544" s="55" t="s">
        <v>53</v>
      </c>
      <c r="G544" s="59" t="str">
        <f>VLOOKUP(D544,products[],4,0)</f>
        <v>Avery 491</v>
      </c>
      <c r="H544" s="60" t="str">
        <f>INDEX(Таблица3[],MATCH(формулы!F544,Таблица3[Region],0),2)</f>
        <v>Erin</v>
      </c>
      <c r="I544" s="61" t="str">
        <f t="shared" si="9"/>
        <v>нет</v>
      </c>
      <c r="J544" s="21"/>
    </row>
    <row r="545" spans="2:10" x14ac:dyDescent="0.25">
      <c r="B545" s="52">
        <v>91209</v>
      </c>
      <c r="C545" s="53">
        <v>42046</v>
      </c>
      <c r="D545" s="54">
        <v>510</v>
      </c>
      <c r="E545" s="54">
        <v>4.4104000000000001</v>
      </c>
      <c r="F545" s="55" t="s">
        <v>61</v>
      </c>
      <c r="G545" s="59" t="str">
        <f>VLOOKUP(D545,products[],4,0)</f>
        <v>Avery White Multi-Purpose Labels</v>
      </c>
      <c r="H545" s="60" t="str">
        <f>INDEX(Таблица3[],MATCH(формулы!F545,Таблица3[Region],0),2)</f>
        <v>Chris</v>
      </c>
      <c r="I545" s="61" t="str">
        <f t="shared" si="9"/>
        <v>нет</v>
      </c>
      <c r="J545" s="21"/>
    </row>
    <row r="546" spans="2:10" x14ac:dyDescent="0.25">
      <c r="B546" s="52">
        <v>89601</v>
      </c>
      <c r="C546" s="53">
        <v>42050</v>
      </c>
      <c r="D546" s="54">
        <v>510</v>
      </c>
      <c r="E546" s="54">
        <v>-52.863999999999997</v>
      </c>
      <c r="F546" s="55" t="s">
        <v>136</v>
      </c>
      <c r="G546" s="59" t="str">
        <f>VLOOKUP(D546,products[],4,0)</f>
        <v>Avery White Multi-Purpose Labels</v>
      </c>
      <c r="H546" s="60" t="str">
        <f>INDEX(Таблица3[],MATCH(формулы!F546,Таблица3[Region],0),2)</f>
        <v>Sam</v>
      </c>
      <c r="I546" s="61" t="str">
        <f t="shared" si="9"/>
        <v>нет</v>
      </c>
      <c r="J546" s="21"/>
    </row>
    <row r="547" spans="2:10" x14ac:dyDescent="0.25">
      <c r="B547" s="52">
        <v>89602</v>
      </c>
      <c r="C547" s="53">
        <v>42115</v>
      </c>
      <c r="D547" s="54">
        <v>510</v>
      </c>
      <c r="E547" s="54">
        <v>4949.9160000000002</v>
      </c>
      <c r="F547" s="55" t="s">
        <v>136</v>
      </c>
      <c r="G547" s="59" t="str">
        <f>VLOOKUP(D547,products[],4,0)</f>
        <v>Avery White Multi-Purpose Labels</v>
      </c>
      <c r="H547" s="60" t="str">
        <f>INDEX(Таблица3[],MATCH(формулы!F547,Таблица3[Region],0),2)</f>
        <v>Sam</v>
      </c>
      <c r="I547" s="61" t="str">
        <f t="shared" si="9"/>
        <v>нет</v>
      </c>
      <c r="J547" s="21"/>
    </row>
    <row r="548" spans="2:10" x14ac:dyDescent="0.25">
      <c r="B548" s="52">
        <v>90952</v>
      </c>
      <c r="C548" s="53">
        <v>42082</v>
      </c>
      <c r="D548" s="54">
        <v>510</v>
      </c>
      <c r="E548" s="54">
        <v>3.84</v>
      </c>
      <c r="F548" s="55" t="s">
        <v>34</v>
      </c>
      <c r="G548" s="59" t="str">
        <f>VLOOKUP(D548,products[],4,0)</f>
        <v>Avery White Multi-Purpose Labels</v>
      </c>
      <c r="H548" s="60" t="str">
        <f>INDEX(Таблица3[],MATCH(формулы!F548,Таблица3[Region],0),2)</f>
        <v>William</v>
      </c>
      <c r="I548" s="61" t="str">
        <f t="shared" si="9"/>
        <v>нет</v>
      </c>
      <c r="J548" s="21"/>
    </row>
    <row r="549" spans="2:10" x14ac:dyDescent="0.25">
      <c r="B549" s="52">
        <v>86668</v>
      </c>
      <c r="C549" s="53">
        <v>42098</v>
      </c>
      <c r="D549" s="54">
        <v>563</v>
      </c>
      <c r="E549" s="54">
        <v>-77.823719999999994</v>
      </c>
      <c r="F549" s="55" t="s">
        <v>61</v>
      </c>
      <c r="G549" s="59" t="str">
        <f>VLOOKUP(D549,products[],4,0)</f>
        <v>Avery Durable Poly Binders</v>
      </c>
      <c r="H549" s="60" t="str">
        <f>INDEX(Таблица3[],MATCH(формулы!F549,Таблица3[Region],0),2)</f>
        <v>Chris</v>
      </c>
      <c r="I549" s="61" t="str">
        <f t="shared" si="9"/>
        <v>нет</v>
      </c>
      <c r="J549" s="21"/>
    </row>
    <row r="550" spans="2:10" x14ac:dyDescent="0.25">
      <c r="B550" s="52">
        <v>87994</v>
      </c>
      <c r="C550" s="53">
        <v>42109</v>
      </c>
      <c r="D550" s="54">
        <v>568</v>
      </c>
      <c r="E550" s="54">
        <v>-200.85899999999998</v>
      </c>
      <c r="F550" s="55" t="s">
        <v>53</v>
      </c>
      <c r="G550" s="59" t="str">
        <f>VLOOKUP(D550,products[],4,0)</f>
        <v>GBC Clear Cover, 8-1/2 x 11, unpunched, 25 covers per pack</v>
      </c>
      <c r="H550" s="60" t="str">
        <f>INDEX(Таблица3[],MATCH(формулы!F550,Таблица3[Region],0),2)</f>
        <v>Erin</v>
      </c>
      <c r="I550" s="61" t="str">
        <f t="shared" si="9"/>
        <v>нет</v>
      </c>
      <c r="J550" s="21"/>
    </row>
    <row r="551" spans="2:10" x14ac:dyDescent="0.25">
      <c r="B551" s="52">
        <v>87611</v>
      </c>
      <c r="C551" s="53">
        <v>42148</v>
      </c>
      <c r="D551" s="54">
        <v>573</v>
      </c>
      <c r="E551" s="54">
        <v>1.6169000000000011</v>
      </c>
      <c r="F551" s="55" t="s">
        <v>61</v>
      </c>
      <c r="G551" s="59" t="str">
        <f>VLOOKUP(D551,products[],4,0)</f>
        <v>GBC Prepunched Paper, 19-Hole, for Binding Systems, 24-lb</v>
      </c>
      <c r="H551" s="60" t="str">
        <f>INDEX(Таблица3[],MATCH(формулы!F551,Таблица3[Region],0),2)</f>
        <v>Chris</v>
      </c>
      <c r="I551" s="61" t="str">
        <f t="shared" si="9"/>
        <v>нет</v>
      </c>
      <c r="J551" s="21"/>
    </row>
    <row r="552" spans="2:10" x14ac:dyDescent="0.25">
      <c r="B552" s="52">
        <v>88782</v>
      </c>
      <c r="C552" s="53">
        <v>42025</v>
      </c>
      <c r="D552" s="54">
        <v>603</v>
      </c>
      <c r="E552" s="54">
        <v>21.003500000000003</v>
      </c>
      <c r="F552" s="55" t="s">
        <v>53</v>
      </c>
      <c r="G552" s="59" t="str">
        <f>VLOOKUP(D552,products[],4,0)</f>
        <v>Avery Premier Heavy-Duty Binder with Round Locking Rings</v>
      </c>
      <c r="H552" s="60" t="str">
        <f>INDEX(Таблица3[],MATCH(формулы!F552,Таблица3[Region],0),2)</f>
        <v>Erin</v>
      </c>
      <c r="I552" s="61" t="str">
        <f t="shared" si="9"/>
        <v>нет</v>
      </c>
      <c r="J552" s="21"/>
    </row>
    <row r="553" spans="2:10" x14ac:dyDescent="0.25">
      <c r="B553" s="52">
        <v>91108</v>
      </c>
      <c r="C553" s="53">
        <v>42087</v>
      </c>
      <c r="D553" s="54">
        <v>603</v>
      </c>
      <c r="E553" s="54">
        <v>104.9145</v>
      </c>
      <c r="F553" s="55" t="s">
        <v>61</v>
      </c>
      <c r="G553" s="59" t="str">
        <f>VLOOKUP(D553,products[],4,0)</f>
        <v>Avery Premier Heavy-Duty Binder with Round Locking Rings</v>
      </c>
      <c r="H553" s="60" t="str">
        <f>INDEX(Таблица3[],MATCH(формулы!F553,Таблица3[Region],0),2)</f>
        <v>Chris</v>
      </c>
      <c r="I553" s="61" t="str">
        <f t="shared" si="9"/>
        <v>нет</v>
      </c>
      <c r="J553" s="21"/>
    </row>
    <row r="554" spans="2:10" x14ac:dyDescent="0.25">
      <c r="B554" s="52">
        <v>18561</v>
      </c>
      <c r="C554" s="53">
        <v>42013</v>
      </c>
      <c r="D554" s="54">
        <v>614</v>
      </c>
      <c r="E554" s="54">
        <v>-51.736999999999995</v>
      </c>
      <c r="F554" s="55" t="s">
        <v>136</v>
      </c>
      <c r="G554" s="59" t="str">
        <f>VLOOKUP(D554,products[],4,0)</f>
        <v>Avery 05222 Permanent Self-Adhesive File Folder Labels for Typewriters, on Rolls, White, 250/Roll</v>
      </c>
      <c r="H554" s="60" t="str">
        <f>INDEX(Таблица3[],MATCH(формулы!F554,Таблица3[Region],0),2)</f>
        <v>Sam</v>
      </c>
      <c r="I554" s="61" t="str">
        <f t="shared" si="9"/>
        <v>нет</v>
      </c>
      <c r="J554" s="21"/>
    </row>
    <row r="555" spans="2:10" x14ac:dyDescent="0.25">
      <c r="B555" s="52">
        <v>87243</v>
      </c>
      <c r="C555" s="53">
        <v>42013</v>
      </c>
      <c r="D555" s="54">
        <v>614</v>
      </c>
      <c r="E555" s="54">
        <v>-48.235999999999997</v>
      </c>
      <c r="F555" s="55" t="s">
        <v>61</v>
      </c>
      <c r="G555" s="59" t="str">
        <f>VLOOKUP(D555,products[],4,0)</f>
        <v>Avery 05222 Permanent Self-Adhesive File Folder Labels for Typewriters, on Rolls, White, 250/Roll</v>
      </c>
      <c r="H555" s="60" t="str">
        <f>INDEX(Таблица3[],MATCH(формулы!F555,Таблица3[Region],0),2)</f>
        <v>Chris</v>
      </c>
      <c r="I555" s="61" t="str">
        <f t="shared" si="9"/>
        <v>нет</v>
      </c>
      <c r="J555" s="21"/>
    </row>
    <row r="556" spans="2:10" x14ac:dyDescent="0.25">
      <c r="B556" s="52">
        <v>90099</v>
      </c>
      <c r="C556" s="53">
        <v>42021</v>
      </c>
      <c r="D556" s="54">
        <v>636</v>
      </c>
      <c r="E556" s="54">
        <v>-357.92399999999998</v>
      </c>
      <c r="F556" s="55" t="s">
        <v>136</v>
      </c>
      <c r="G556" s="59" t="str">
        <f>VLOOKUP(D556,products[],4,0)</f>
        <v>Xerox 1991</v>
      </c>
      <c r="H556" s="60" t="str">
        <f>INDEX(Таблица3[],MATCH(формулы!F556,Таблица3[Region],0),2)</f>
        <v>Sam</v>
      </c>
      <c r="I556" s="61" t="str">
        <f t="shared" si="9"/>
        <v>да</v>
      </c>
      <c r="J556" s="21"/>
    </row>
    <row r="557" spans="2:10" x14ac:dyDescent="0.25">
      <c r="B557" s="52">
        <v>89805</v>
      </c>
      <c r="C557" s="53">
        <v>42073</v>
      </c>
      <c r="D557" s="54">
        <v>636</v>
      </c>
      <c r="E557" s="54">
        <v>-110.376</v>
      </c>
      <c r="F557" s="55" t="s">
        <v>136</v>
      </c>
      <c r="G557" s="59" t="str">
        <f>VLOOKUP(D557,products[],4,0)</f>
        <v>Xerox 1991</v>
      </c>
      <c r="H557" s="60" t="str">
        <f>INDEX(Таблица3[],MATCH(формулы!F557,Таблица3[Region],0),2)</f>
        <v>Sam</v>
      </c>
      <c r="I557" s="61" t="str">
        <f t="shared" si="9"/>
        <v>да</v>
      </c>
      <c r="J557" s="21"/>
    </row>
    <row r="558" spans="2:10" x14ac:dyDescent="0.25">
      <c r="B558" s="52">
        <v>90335</v>
      </c>
      <c r="C558" s="53">
        <v>42157</v>
      </c>
      <c r="D558" s="54">
        <v>663</v>
      </c>
      <c r="E558" s="54">
        <v>-23.155999999999999</v>
      </c>
      <c r="F558" s="55" t="s">
        <v>136</v>
      </c>
      <c r="G558" s="59" t="str">
        <f>VLOOKUP(D558,products[],4,0)</f>
        <v>GBC Standard Therm-A-Bind Covers</v>
      </c>
      <c r="H558" s="60" t="str">
        <f>INDEX(Таблица3[],MATCH(формулы!F558,Таблица3[Region],0),2)</f>
        <v>Sam</v>
      </c>
      <c r="I558" s="61" t="str">
        <f t="shared" si="9"/>
        <v>нет</v>
      </c>
      <c r="J558" s="21"/>
    </row>
    <row r="559" spans="2:10" x14ac:dyDescent="0.25">
      <c r="B559" s="52">
        <v>91310</v>
      </c>
      <c r="C559" s="53">
        <v>42082</v>
      </c>
      <c r="D559" s="54">
        <v>663</v>
      </c>
      <c r="E559" s="54">
        <v>-45.816000000000003</v>
      </c>
      <c r="F559" s="55" t="s">
        <v>61</v>
      </c>
      <c r="G559" s="59" t="str">
        <f>VLOOKUP(D559,products[],4,0)</f>
        <v>GBC Standard Therm-A-Bind Covers</v>
      </c>
      <c r="H559" s="60" t="str">
        <f>INDEX(Таблица3[],MATCH(формулы!F559,Таблица3[Region],0),2)</f>
        <v>Chris</v>
      </c>
      <c r="I559" s="61" t="str">
        <f t="shared" si="9"/>
        <v>нет</v>
      </c>
      <c r="J559" s="21"/>
    </row>
    <row r="560" spans="2:10" x14ac:dyDescent="0.25">
      <c r="B560" s="52">
        <v>90405</v>
      </c>
      <c r="C560" s="53">
        <v>42044</v>
      </c>
      <c r="D560" s="54">
        <v>698</v>
      </c>
      <c r="E560" s="54">
        <v>-6.9308200000000006</v>
      </c>
      <c r="F560" s="55" t="s">
        <v>61</v>
      </c>
      <c r="G560" s="59" t="str">
        <f>VLOOKUP(D560,products[],4,0)</f>
        <v>Binder Posts</v>
      </c>
      <c r="H560" s="60" t="str">
        <f>INDEX(Таблица3[],MATCH(формулы!F560,Таблица3[Region],0),2)</f>
        <v>Chris</v>
      </c>
      <c r="I560" s="61" t="str">
        <f t="shared" si="9"/>
        <v>нет</v>
      </c>
      <c r="J560" s="21"/>
    </row>
    <row r="561" spans="2:10" x14ac:dyDescent="0.25">
      <c r="B561" s="52">
        <v>88701</v>
      </c>
      <c r="C561" s="53">
        <v>42176</v>
      </c>
      <c r="D561" s="54">
        <v>806</v>
      </c>
      <c r="E561" s="54">
        <v>17.429400000000001</v>
      </c>
      <c r="F561" s="55" t="s">
        <v>61</v>
      </c>
      <c r="G561" s="59" t="str">
        <f>VLOOKUP(D561,products[],4,0)</f>
        <v>Avery 492</v>
      </c>
      <c r="H561" s="60" t="str">
        <f>INDEX(Таблица3[],MATCH(формулы!F561,Таблица3[Region],0),2)</f>
        <v>Chris</v>
      </c>
      <c r="I561" s="61" t="str">
        <f t="shared" si="9"/>
        <v>нет</v>
      </c>
      <c r="J561" s="21"/>
    </row>
    <row r="562" spans="2:10" x14ac:dyDescent="0.25">
      <c r="B562" s="52">
        <v>86927</v>
      </c>
      <c r="C562" s="53">
        <v>42075</v>
      </c>
      <c r="D562" s="54">
        <v>837</v>
      </c>
      <c r="E562" s="54">
        <v>-83.75</v>
      </c>
      <c r="F562" s="55" t="s">
        <v>61</v>
      </c>
      <c r="G562" s="59" t="str">
        <f>VLOOKUP(D562,products[],4,0)</f>
        <v>Xerox 1973</v>
      </c>
      <c r="H562" s="60" t="str">
        <f>INDEX(Таблица3[],MATCH(формулы!F562,Таблица3[Region],0),2)</f>
        <v>Chris</v>
      </c>
      <c r="I562" s="61" t="str">
        <f t="shared" si="9"/>
        <v>да</v>
      </c>
      <c r="J562" s="21"/>
    </row>
    <row r="563" spans="2:10" x14ac:dyDescent="0.25">
      <c r="B563" s="52">
        <v>87435</v>
      </c>
      <c r="C563" s="53">
        <v>42025</v>
      </c>
      <c r="D563" s="54">
        <v>891</v>
      </c>
      <c r="E563" s="54">
        <v>261.38579999999996</v>
      </c>
      <c r="F563" s="55" t="s">
        <v>61</v>
      </c>
      <c r="G563" s="59" t="str">
        <f>VLOOKUP(D563,products[],4,0)</f>
        <v>Large Capacity Hanging Post Binders</v>
      </c>
      <c r="H563" s="60" t="str">
        <f>INDEX(Таблица3[],MATCH(формулы!F563,Таблица3[Region],0),2)</f>
        <v>Chris</v>
      </c>
      <c r="I563" s="61" t="str">
        <f t="shared" si="9"/>
        <v>нет</v>
      </c>
      <c r="J563" s="21"/>
    </row>
    <row r="564" spans="2:10" x14ac:dyDescent="0.25">
      <c r="B564" s="52">
        <v>88426</v>
      </c>
      <c r="C564" s="53">
        <v>42073</v>
      </c>
      <c r="D564" s="54">
        <v>27</v>
      </c>
      <c r="E564" s="54">
        <v>-67.489999999999995</v>
      </c>
      <c r="F564" s="55" t="s">
        <v>34</v>
      </c>
      <c r="G564" s="59" t="str">
        <f>VLOOKUP(D564,products[],4,0)</f>
        <v>Xerox 1903</v>
      </c>
      <c r="H564" s="60" t="str">
        <f>INDEX(Таблица3[],MATCH(формулы!F564,Таблица3[Region],0),2)</f>
        <v>William</v>
      </c>
      <c r="I564" s="61" t="str">
        <f t="shared" si="9"/>
        <v>да</v>
      </c>
      <c r="J564" s="21"/>
    </row>
    <row r="565" spans="2:10" x14ac:dyDescent="0.25">
      <c r="B565" s="52">
        <v>85950</v>
      </c>
      <c r="C565" s="53">
        <v>42040</v>
      </c>
      <c r="D565" s="54">
        <v>27</v>
      </c>
      <c r="E565" s="54">
        <v>-36.030800000000006</v>
      </c>
      <c r="F565" s="55" t="s">
        <v>61</v>
      </c>
      <c r="G565" s="59" t="str">
        <f>VLOOKUP(D565,products[],4,0)</f>
        <v>Xerox 1903</v>
      </c>
      <c r="H565" s="60" t="str">
        <f>INDEX(Таблица3[],MATCH(формулы!F565,Таблица3[Region],0),2)</f>
        <v>Chris</v>
      </c>
      <c r="I565" s="61" t="str">
        <f t="shared" si="9"/>
        <v>да</v>
      </c>
      <c r="J565" s="21"/>
    </row>
    <row r="566" spans="2:10" x14ac:dyDescent="0.25">
      <c r="B566" s="52">
        <v>90408</v>
      </c>
      <c r="C566" s="53">
        <v>42017</v>
      </c>
      <c r="D566" s="54">
        <v>27</v>
      </c>
      <c r="E566" s="54">
        <v>-41.972700000000003</v>
      </c>
      <c r="F566" s="55" t="s">
        <v>136</v>
      </c>
      <c r="G566" s="59" t="str">
        <f>VLOOKUP(D566,products[],4,0)</f>
        <v>Xerox 1903</v>
      </c>
      <c r="H566" s="60" t="str">
        <f>INDEX(Таблица3[],MATCH(формулы!F566,Таблица3[Region],0),2)</f>
        <v>Sam</v>
      </c>
      <c r="I566" s="61" t="str">
        <f t="shared" si="9"/>
        <v>да</v>
      </c>
      <c r="J566" s="21"/>
    </row>
    <row r="567" spans="2:10" x14ac:dyDescent="0.25">
      <c r="B567" s="52">
        <v>87407</v>
      </c>
      <c r="C567" s="53">
        <v>42133</v>
      </c>
      <c r="D567" s="54">
        <v>30</v>
      </c>
      <c r="E567" s="54">
        <v>2.1400000000000023</v>
      </c>
      <c r="F567" s="55" t="s">
        <v>61</v>
      </c>
      <c r="G567" s="59" t="str">
        <f>VLOOKUP(D567,products[],4,0)</f>
        <v>Xerox 193</v>
      </c>
      <c r="H567" s="60" t="str">
        <f>INDEX(Таблица3[],MATCH(формулы!F567,Таблица3[Region],0),2)</f>
        <v>Chris</v>
      </c>
      <c r="I567" s="61" t="str">
        <f t="shared" si="9"/>
        <v>да</v>
      </c>
      <c r="J567" s="21"/>
    </row>
    <row r="568" spans="2:10" x14ac:dyDescent="0.25">
      <c r="B568" s="52">
        <v>86041</v>
      </c>
      <c r="C568" s="53">
        <v>42172</v>
      </c>
      <c r="D568" s="54">
        <v>30</v>
      </c>
      <c r="E568" s="54">
        <v>-52.344000000000008</v>
      </c>
      <c r="F568" s="55" t="s">
        <v>34</v>
      </c>
      <c r="G568" s="59" t="str">
        <f>VLOOKUP(D568,products[],4,0)</f>
        <v>Xerox 193</v>
      </c>
      <c r="H568" s="60" t="str">
        <f>INDEX(Таблица3[],MATCH(формулы!F568,Таблица3[Region],0),2)</f>
        <v>William</v>
      </c>
      <c r="I568" s="61" t="str">
        <f t="shared" si="9"/>
        <v>да</v>
      </c>
      <c r="J568" s="21"/>
    </row>
    <row r="569" spans="2:10" x14ac:dyDescent="0.25">
      <c r="B569" s="52">
        <v>90597</v>
      </c>
      <c r="C569" s="53">
        <v>42085</v>
      </c>
      <c r="D569" s="54">
        <v>42</v>
      </c>
      <c r="E569" s="54">
        <v>28.855799999999999</v>
      </c>
      <c r="F569" s="55" t="s">
        <v>34</v>
      </c>
      <c r="G569" s="59" t="str">
        <f>VLOOKUP(D569,products[],4,0)</f>
        <v>Avery 493</v>
      </c>
      <c r="H569" s="60" t="str">
        <f>INDEX(Таблица3[],MATCH(формулы!F569,Таблица3[Region],0),2)</f>
        <v>William</v>
      </c>
      <c r="I569" s="61" t="str">
        <f t="shared" si="9"/>
        <v>нет</v>
      </c>
      <c r="J569" s="21"/>
    </row>
    <row r="570" spans="2:10" x14ac:dyDescent="0.25">
      <c r="B570" s="52">
        <v>89584</v>
      </c>
      <c r="C570" s="53">
        <v>42098</v>
      </c>
      <c r="D570" s="54">
        <v>42</v>
      </c>
      <c r="E570" s="54">
        <v>40.247699999999995</v>
      </c>
      <c r="F570" s="55" t="s">
        <v>34</v>
      </c>
      <c r="G570" s="59" t="str">
        <f>VLOOKUP(D570,products[],4,0)</f>
        <v>Avery 493</v>
      </c>
      <c r="H570" s="60" t="str">
        <f>INDEX(Таблица3[],MATCH(формулы!F570,Таблица3[Region],0),2)</f>
        <v>William</v>
      </c>
      <c r="I570" s="61" t="str">
        <f t="shared" si="9"/>
        <v>нет</v>
      </c>
      <c r="J570" s="21"/>
    </row>
    <row r="571" spans="2:10" x14ac:dyDescent="0.25">
      <c r="B571" s="52">
        <v>13959</v>
      </c>
      <c r="C571" s="53">
        <v>42098</v>
      </c>
      <c r="D571" s="54">
        <v>42</v>
      </c>
      <c r="E571" s="54">
        <v>112.06</v>
      </c>
      <c r="F571" s="55" t="s">
        <v>34</v>
      </c>
      <c r="G571" s="59" t="str">
        <f>VLOOKUP(D571,products[],4,0)</f>
        <v>Avery 493</v>
      </c>
      <c r="H571" s="60" t="str">
        <f>INDEX(Таблица3[],MATCH(формулы!F571,Таблица3[Region],0),2)</f>
        <v>William</v>
      </c>
      <c r="I571" s="61" t="str">
        <f t="shared" si="9"/>
        <v>нет</v>
      </c>
      <c r="J571" s="21"/>
    </row>
    <row r="572" spans="2:10" x14ac:dyDescent="0.25">
      <c r="B572" s="52">
        <v>88367</v>
      </c>
      <c r="C572" s="53">
        <v>42085</v>
      </c>
      <c r="D572" s="54">
        <v>42</v>
      </c>
      <c r="E572" s="54">
        <v>7.2518999999999991</v>
      </c>
      <c r="F572" s="55" t="s">
        <v>61</v>
      </c>
      <c r="G572" s="59" t="str">
        <f>VLOOKUP(D572,products[],4,0)</f>
        <v>Avery 493</v>
      </c>
      <c r="H572" s="60" t="str">
        <f>INDEX(Таблица3[],MATCH(формулы!F572,Таблица3[Region],0),2)</f>
        <v>Chris</v>
      </c>
      <c r="I572" s="61" t="str">
        <f t="shared" si="9"/>
        <v>нет</v>
      </c>
      <c r="J572" s="21"/>
    </row>
    <row r="573" spans="2:10" x14ac:dyDescent="0.25">
      <c r="B573" s="52">
        <v>90145</v>
      </c>
      <c r="C573" s="53">
        <v>42039</v>
      </c>
      <c r="D573" s="54">
        <v>42</v>
      </c>
      <c r="E573" s="54">
        <v>99.198000000000008</v>
      </c>
      <c r="F573" s="55" t="s">
        <v>136</v>
      </c>
      <c r="G573" s="59" t="str">
        <f>VLOOKUP(D573,products[],4,0)</f>
        <v>Avery 493</v>
      </c>
      <c r="H573" s="60" t="str">
        <f>INDEX(Таблица3[],MATCH(формулы!F573,Таблица3[Region],0),2)</f>
        <v>Sam</v>
      </c>
      <c r="I573" s="61" t="str">
        <f t="shared" si="9"/>
        <v>нет</v>
      </c>
      <c r="J573" s="21"/>
    </row>
    <row r="574" spans="2:10" x14ac:dyDescent="0.25">
      <c r="B574" s="52">
        <v>86887</v>
      </c>
      <c r="C574" s="53">
        <v>42103</v>
      </c>
      <c r="D574" s="54">
        <v>42</v>
      </c>
      <c r="E574" s="54">
        <v>12.726000000000001</v>
      </c>
      <c r="F574" s="55" t="s">
        <v>136</v>
      </c>
      <c r="G574" s="59" t="str">
        <f>VLOOKUP(D574,products[],4,0)</f>
        <v>Avery 493</v>
      </c>
      <c r="H574" s="60" t="str">
        <f>INDEX(Таблица3[],MATCH(формулы!F574,Таблица3[Region],0),2)</f>
        <v>Sam</v>
      </c>
      <c r="I574" s="61" t="str">
        <f t="shared" si="9"/>
        <v>нет</v>
      </c>
      <c r="J574" s="21"/>
    </row>
    <row r="575" spans="2:10" x14ac:dyDescent="0.25">
      <c r="B575" s="52">
        <v>14785</v>
      </c>
      <c r="C575" s="53">
        <v>42103</v>
      </c>
      <c r="D575" s="54">
        <v>42</v>
      </c>
      <c r="E575" s="54">
        <v>31.751999999999999</v>
      </c>
      <c r="F575" s="55" t="s">
        <v>34</v>
      </c>
      <c r="G575" s="59" t="str">
        <f>VLOOKUP(D575,products[],4,0)</f>
        <v>Avery 493</v>
      </c>
      <c r="H575" s="60" t="str">
        <f>INDEX(Таблица3[],MATCH(формулы!F575,Таблица3[Region],0),2)</f>
        <v>William</v>
      </c>
      <c r="I575" s="61" t="str">
        <f t="shared" si="9"/>
        <v>нет</v>
      </c>
      <c r="J575" s="21"/>
    </row>
    <row r="576" spans="2:10" x14ac:dyDescent="0.25">
      <c r="B576" s="52">
        <v>87175</v>
      </c>
      <c r="C576" s="53">
        <v>42141</v>
      </c>
      <c r="D576" s="54">
        <v>47</v>
      </c>
      <c r="E576" s="54">
        <v>325.39800000000002</v>
      </c>
      <c r="F576" s="55" t="s">
        <v>136</v>
      </c>
      <c r="G576" s="59" t="str">
        <f>VLOOKUP(D576,products[],4,0)</f>
        <v>Xerox 1897</v>
      </c>
      <c r="H576" s="60" t="str">
        <f>INDEX(Таблица3[],MATCH(формулы!F576,Таблица3[Region],0),2)</f>
        <v>Sam</v>
      </c>
      <c r="I576" s="61" t="str">
        <f t="shared" si="9"/>
        <v>да</v>
      </c>
      <c r="J576" s="21"/>
    </row>
    <row r="577" spans="2:10" x14ac:dyDescent="0.25">
      <c r="B577" s="52">
        <v>10464</v>
      </c>
      <c r="C577" s="53">
        <v>42045</v>
      </c>
      <c r="D577" s="54">
        <v>47</v>
      </c>
      <c r="E577" s="54">
        <v>-69.069999999999993</v>
      </c>
      <c r="F577" s="55" t="s">
        <v>53</v>
      </c>
      <c r="G577" s="59" t="str">
        <f>VLOOKUP(D577,products[],4,0)</f>
        <v>Xerox 1897</v>
      </c>
      <c r="H577" s="60" t="str">
        <f>INDEX(Таблица3[],MATCH(формулы!F577,Таблица3[Region],0),2)</f>
        <v>Erin</v>
      </c>
      <c r="I577" s="61" t="str">
        <f t="shared" si="9"/>
        <v>да</v>
      </c>
      <c r="J577" s="21"/>
    </row>
    <row r="578" spans="2:10" x14ac:dyDescent="0.25">
      <c r="B578" s="52">
        <v>88907</v>
      </c>
      <c r="C578" s="53">
        <v>42045</v>
      </c>
      <c r="D578" s="54">
        <v>47</v>
      </c>
      <c r="E578" s="54">
        <v>-35.916399999999996</v>
      </c>
      <c r="F578" s="55" t="s">
        <v>34</v>
      </c>
      <c r="G578" s="59" t="str">
        <f>VLOOKUP(D578,products[],4,0)</f>
        <v>Xerox 1897</v>
      </c>
      <c r="H578" s="60" t="str">
        <f>INDEX(Таблица3[],MATCH(формулы!F578,Таблица3[Region],0),2)</f>
        <v>William</v>
      </c>
      <c r="I578" s="61" t="str">
        <f t="shared" si="9"/>
        <v>да</v>
      </c>
      <c r="J578" s="21"/>
    </row>
    <row r="579" spans="2:10" x14ac:dyDescent="0.25">
      <c r="B579" s="52">
        <v>57794</v>
      </c>
      <c r="C579" s="53">
        <v>42030</v>
      </c>
      <c r="D579" s="54">
        <v>47</v>
      </c>
      <c r="E579" s="54">
        <v>-46.92</v>
      </c>
      <c r="F579" s="55" t="s">
        <v>53</v>
      </c>
      <c r="G579" s="59" t="str">
        <f>VLOOKUP(D579,products[],4,0)</f>
        <v>Xerox 1897</v>
      </c>
      <c r="H579" s="60" t="str">
        <f>INDEX(Таблица3[],MATCH(формулы!F579,Таблица3[Region],0),2)</f>
        <v>Erin</v>
      </c>
      <c r="I579" s="61" t="str">
        <f t="shared" si="9"/>
        <v>да</v>
      </c>
      <c r="J579" s="21"/>
    </row>
    <row r="580" spans="2:10" x14ac:dyDescent="0.25">
      <c r="B580" s="52">
        <v>88105</v>
      </c>
      <c r="C580" s="53">
        <v>42030</v>
      </c>
      <c r="D580" s="54">
        <v>47</v>
      </c>
      <c r="E580" s="54">
        <v>-46.92</v>
      </c>
      <c r="F580" s="55" t="s">
        <v>61</v>
      </c>
      <c r="G580" s="59" t="str">
        <f>VLOOKUP(D580,products[],4,0)</f>
        <v>Xerox 1897</v>
      </c>
      <c r="H580" s="60" t="str">
        <f>INDEX(Таблица3[],MATCH(формулы!F580,Таблица3[Region],0),2)</f>
        <v>Chris</v>
      </c>
      <c r="I580" s="61" t="str">
        <f t="shared" si="9"/>
        <v>да</v>
      </c>
      <c r="J580" s="21"/>
    </row>
    <row r="581" spans="2:10" x14ac:dyDescent="0.25">
      <c r="B581" s="52">
        <v>3397</v>
      </c>
      <c r="C581" s="53">
        <v>42177</v>
      </c>
      <c r="D581" s="54">
        <v>54</v>
      </c>
      <c r="E581" s="54">
        <v>-3.3809999999999998</v>
      </c>
      <c r="F581" s="55" t="s">
        <v>53</v>
      </c>
      <c r="G581" s="59" t="str">
        <f>VLOOKUP(D581,products[],4,0)</f>
        <v>Avery Durable Binders</v>
      </c>
      <c r="H581" s="60" t="str">
        <f>INDEX(Таблица3[],MATCH(формулы!F581,Таблица3[Region],0),2)</f>
        <v>Erin</v>
      </c>
      <c r="I581" s="61" t="str">
        <f t="shared" si="9"/>
        <v>нет</v>
      </c>
      <c r="J581" s="21"/>
    </row>
    <row r="582" spans="2:10" x14ac:dyDescent="0.25">
      <c r="B582" s="52">
        <v>88205</v>
      </c>
      <c r="C582" s="53">
        <v>42177</v>
      </c>
      <c r="D582" s="54">
        <v>54</v>
      </c>
      <c r="E582" s="54">
        <v>-2.7047999999999996</v>
      </c>
      <c r="F582" s="55" t="s">
        <v>53</v>
      </c>
      <c r="G582" s="59" t="str">
        <f>VLOOKUP(D582,products[],4,0)</f>
        <v>Avery Durable Binders</v>
      </c>
      <c r="H582" s="60" t="str">
        <f>INDEX(Таблица3[],MATCH(формулы!F582,Таблица3[Region],0),2)</f>
        <v>Erin</v>
      </c>
      <c r="I582" s="61" t="str">
        <f t="shared" si="9"/>
        <v>нет</v>
      </c>
      <c r="J582" s="21"/>
    </row>
    <row r="583" spans="2:10" x14ac:dyDescent="0.25">
      <c r="B583" s="52">
        <v>89523</v>
      </c>
      <c r="C583" s="53">
        <v>42114</v>
      </c>
      <c r="D583" s="54">
        <v>71</v>
      </c>
      <c r="E583" s="54">
        <v>13.895999999999999</v>
      </c>
      <c r="F583" s="55" t="s">
        <v>136</v>
      </c>
      <c r="G583" s="59" t="str">
        <f>VLOOKUP(D583,products[],4,0)</f>
        <v>Wausau Papers Astrobrights® Colored Envelopes</v>
      </c>
      <c r="H583" s="60" t="str">
        <f>INDEX(Таблица3[],MATCH(формулы!F583,Таблица3[Region],0),2)</f>
        <v>Sam</v>
      </c>
      <c r="I583" s="61" t="str">
        <f t="shared" si="9"/>
        <v>нет</v>
      </c>
      <c r="J583" s="21"/>
    </row>
    <row r="584" spans="2:10" x14ac:dyDescent="0.25">
      <c r="B584" s="52">
        <v>87234</v>
      </c>
      <c r="C584" s="53">
        <v>42054</v>
      </c>
      <c r="D584" s="54">
        <v>71</v>
      </c>
      <c r="E584" s="54">
        <v>9.5608000000000004</v>
      </c>
      <c r="F584" s="55" t="s">
        <v>34</v>
      </c>
      <c r="G584" s="59" t="str">
        <f>VLOOKUP(D584,products[],4,0)</f>
        <v>Wausau Papers Astrobrights® Colored Envelopes</v>
      </c>
      <c r="H584" s="60" t="str">
        <f>INDEX(Таблица3[],MATCH(формулы!F584,Таблица3[Region],0),2)</f>
        <v>William</v>
      </c>
      <c r="I584" s="61" t="str">
        <f t="shared" si="9"/>
        <v>нет</v>
      </c>
      <c r="J584" s="21"/>
    </row>
    <row r="585" spans="2:10" x14ac:dyDescent="0.25">
      <c r="B585" s="52">
        <v>90432</v>
      </c>
      <c r="C585" s="53">
        <v>42093</v>
      </c>
      <c r="D585" s="54">
        <v>92</v>
      </c>
      <c r="E585" s="54">
        <v>-66.044499999999999</v>
      </c>
      <c r="F585" s="55" t="s">
        <v>34</v>
      </c>
      <c r="G585" s="59" t="str">
        <f>VLOOKUP(D585,products[],4,0)</f>
        <v>Wilson Jones® Four-Pocket Poly Binders</v>
      </c>
      <c r="H585" s="60" t="str">
        <f>INDEX(Таблица3[],MATCH(формулы!F585,Таблица3[Region],0),2)</f>
        <v>William</v>
      </c>
      <c r="I585" s="61" t="str">
        <f t="shared" ref="I585:I648" si="10">IF(ISNUMBER(SEARCH("Xerox",G585)), "да", "нет")</f>
        <v>нет</v>
      </c>
      <c r="J585" s="21"/>
    </row>
    <row r="586" spans="2:10" x14ac:dyDescent="0.25">
      <c r="B586" s="52">
        <v>89140</v>
      </c>
      <c r="C586" s="53">
        <v>42084</v>
      </c>
      <c r="D586" s="54">
        <v>117</v>
      </c>
      <c r="E586" s="54">
        <v>-145.08199999999999</v>
      </c>
      <c r="F586" s="55" t="s">
        <v>136</v>
      </c>
      <c r="G586" s="59" t="str">
        <f>VLOOKUP(D586,products[],4,0)</f>
        <v>Avery 514</v>
      </c>
      <c r="H586" s="60" t="str">
        <f>INDEX(Таблица3[],MATCH(формулы!F586,Таблица3[Region],0),2)</f>
        <v>Sam</v>
      </c>
      <c r="I586" s="61" t="str">
        <f t="shared" si="10"/>
        <v>нет</v>
      </c>
      <c r="J586" s="21"/>
    </row>
    <row r="587" spans="2:10" x14ac:dyDescent="0.25">
      <c r="B587" s="52">
        <v>86013</v>
      </c>
      <c r="C587" s="53">
        <v>42009</v>
      </c>
      <c r="D587" s="54">
        <v>117</v>
      </c>
      <c r="E587" s="54">
        <v>16.049399999999999</v>
      </c>
      <c r="F587" s="55" t="s">
        <v>34</v>
      </c>
      <c r="G587" s="59" t="str">
        <f>VLOOKUP(D587,products[],4,0)</f>
        <v>Avery 514</v>
      </c>
      <c r="H587" s="60" t="str">
        <f>INDEX(Таблица3[],MATCH(формулы!F587,Таблица3[Region],0),2)</f>
        <v>William</v>
      </c>
      <c r="I587" s="61" t="str">
        <f t="shared" si="10"/>
        <v>нет</v>
      </c>
      <c r="J587" s="21"/>
    </row>
    <row r="588" spans="2:10" x14ac:dyDescent="0.25">
      <c r="B588" s="52">
        <v>88942</v>
      </c>
      <c r="C588" s="53">
        <v>42160</v>
      </c>
      <c r="D588" s="54">
        <v>131</v>
      </c>
      <c r="E588" s="54">
        <v>-46.005000000000003</v>
      </c>
      <c r="F588" s="55" t="s">
        <v>34</v>
      </c>
      <c r="G588" s="59" t="str">
        <f>VLOOKUP(D588,products[],4,0)</f>
        <v>Xerox 1922</v>
      </c>
      <c r="H588" s="60" t="str">
        <f>INDEX(Таблица3[],MATCH(формулы!F588,Таблица3[Region],0),2)</f>
        <v>William</v>
      </c>
      <c r="I588" s="61" t="str">
        <f t="shared" si="10"/>
        <v>да</v>
      </c>
      <c r="J588" s="21"/>
    </row>
    <row r="589" spans="2:10" x14ac:dyDescent="0.25">
      <c r="B589" s="52">
        <v>36069</v>
      </c>
      <c r="C589" s="53">
        <v>42160</v>
      </c>
      <c r="D589" s="54">
        <v>131</v>
      </c>
      <c r="E589" s="54">
        <v>-122.3733</v>
      </c>
      <c r="F589" s="55" t="s">
        <v>136</v>
      </c>
      <c r="G589" s="59" t="str">
        <f>VLOOKUP(D589,products[],4,0)</f>
        <v>Xerox 1922</v>
      </c>
      <c r="H589" s="60" t="str">
        <f>INDEX(Таблица3[],MATCH(формулы!F589,Таблица3[Region],0),2)</f>
        <v>Sam</v>
      </c>
      <c r="I589" s="61" t="str">
        <f t="shared" si="10"/>
        <v>да</v>
      </c>
      <c r="J589" s="21"/>
    </row>
    <row r="590" spans="2:10" x14ac:dyDescent="0.25">
      <c r="B590" s="52">
        <v>8165</v>
      </c>
      <c r="C590" s="53">
        <v>42109</v>
      </c>
      <c r="D590" s="54">
        <v>131</v>
      </c>
      <c r="E590" s="54">
        <v>-179.59199999999998</v>
      </c>
      <c r="F590" s="55" t="s">
        <v>34</v>
      </c>
      <c r="G590" s="59" t="str">
        <f>VLOOKUP(D590,products[],4,0)</f>
        <v>Xerox 1922</v>
      </c>
      <c r="H590" s="60" t="str">
        <f>INDEX(Таблица3[],MATCH(формулы!F590,Таблица3[Region],0),2)</f>
        <v>William</v>
      </c>
      <c r="I590" s="61" t="str">
        <f t="shared" si="10"/>
        <v>да</v>
      </c>
      <c r="J590" s="21"/>
    </row>
    <row r="591" spans="2:10" x14ac:dyDescent="0.25">
      <c r="B591" s="52">
        <v>86191</v>
      </c>
      <c r="C591" s="53">
        <v>42109</v>
      </c>
      <c r="D591" s="54">
        <v>131</v>
      </c>
      <c r="E591" s="54">
        <v>-161.6328</v>
      </c>
      <c r="F591" s="55" t="s">
        <v>34</v>
      </c>
      <c r="G591" s="59" t="str">
        <f>VLOOKUP(D591,products[],4,0)</f>
        <v>Xerox 1922</v>
      </c>
      <c r="H591" s="60" t="str">
        <f>INDEX(Таблица3[],MATCH(формулы!F591,Таблица3[Region],0),2)</f>
        <v>William</v>
      </c>
      <c r="I591" s="61" t="str">
        <f t="shared" si="10"/>
        <v>да</v>
      </c>
      <c r="J591" s="21"/>
    </row>
    <row r="592" spans="2:10" x14ac:dyDescent="0.25">
      <c r="B592" s="52">
        <v>88959</v>
      </c>
      <c r="C592" s="53">
        <v>42125</v>
      </c>
      <c r="D592" s="54">
        <v>131</v>
      </c>
      <c r="E592" s="54">
        <v>-37.561999999999998</v>
      </c>
      <c r="F592" s="55" t="s">
        <v>136</v>
      </c>
      <c r="G592" s="59" t="str">
        <f>VLOOKUP(D592,products[],4,0)</f>
        <v>Xerox 1922</v>
      </c>
      <c r="H592" s="60" t="str">
        <f>INDEX(Таблица3[],MATCH(формулы!F592,Таблица3[Region],0),2)</f>
        <v>Sam</v>
      </c>
      <c r="I592" s="61" t="str">
        <f t="shared" si="10"/>
        <v>да</v>
      </c>
      <c r="J592" s="21"/>
    </row>
    <row r="593" spans="2:10" x14ac:dyDescent="0.25">
      <c r="B593" s="52">
        <v>86491</v>
      </c>
      <c r="C593" s="53">
        <v>42174</v>
      </c>
      <c r="D593" s="54">
        <v>131</v>
      </c>
      <c r="E593" s="54">
        <v>-195.34200000000001</v>
      </c>
      <c r="F593" s="55" t="s">
        <v>136</v>
      </c>
      <c r="G593" s="59" t="str">
        <f>VLOOKUP(D593,products[],4,0)</f>
        <v>Xerox 1922</v>
      </c>
      <c r="H593" s="60" t="str">
        <f>INDEX(Таблица3[],MATCH(формулы!F593,Таблица3[Region],0),2)</f>
        <v>Sam</v>
      </c>
      <c r="I593" s="61" t="str">
        <f t="shared" si="10"/>
        <v>да</v>
      </c>
      <c r="J593" s="21"/>
    </row>
    <row r="594" spans="2:10" x14ac:dyDescent="0.25">
      <c r="B594" s="52">
        <v>89292</v>
      </c>
      <c r="C594" s="53">
        <v>42028</v>
      </c>
      <c r="D594" s="54">
        <v>133</v>
      </c>
      <c r="E594" s="54">
        <v>-51.75</v>
      </c>
      <c r="F594" s="55" t="s">
        <v>53</v>
      </c>
      <c r="G594" s="59" t="str">
        <f>VLOOKUP(D594,products[],4,0)</f>
        <v>Recycled Premium Regency Composition Covers</v>
      </c>
      <c r="H594" s="60" t="str">
        <f>INDEX(Таблица3[],MATCH(формулы!F594,Таблица3[Region],0),2)</f>
        <v>Erin</v>
      </c>
      <c r="I594" s="61" t="str">
        <f t="shared" si="10"/>
        <v>нет</v>
      </c>
      <c r="J594" s="21"/>
    </row>
    <row r="595" spans="2:10" x14ac:dyDescent="0.25">
      <c r="B595" s="52">
        <v>88480</v>
      </c>
      <c r="C595" s="53">
        <v>42066</v>
      </c>
      <c r="D595" s="54">
        <v>183</v>
      </c>
      <c r="E595" s="54">
        <v>90.62</v>
      </c>
      <c r="F595" s="55" t="s">
        <v>34</v>
      </c>
      <c r="G595" s="59" t="str">
        <f>VLOOKUP(D595,products[],4,0)</f>
        <v>Manila Recycled Extra-Heavyweight Clasp Envelopes, 6" x 9"</v>
      </c>
      <c r="H595" s="60" t="str">
        <f>INDEX(Таблица3[],MATCH(формулы!F595,Таблица3[Region],0),2)</f>
        <v>William</v>
      </c>
      <c r="I595" s="61" t="str">
        <f t="shared" si="10"/>
        <v>нет</v>
      </c>
      <c r="J595" s="21"/>
    </row>
    <row r="596" spans="2:10" x14ac:dyDescent="0.25">
      <c r="B596" s="52">
        <v>86827</v>
      </c>
      <c r="C596" s="53">
        <v>42175</v>
      </c>
      <c r="D596" s="54">
        <v>183</v>
      </c>
      <c r="E596" s="54">
        <v>52.92</v>
      </c>
      <c r="F596" s="55" t="s">
        <v>61</v>
      </c>
      <c r="G596" s="59" t="str">
        <f>VLOOKUP(D596,products[],4,0)</f>
        <v>Manila Recycled Extra-Heavyweight Clasp Envelopes, 6" x 9"</v>
      </c>
      <c r="H596" s="60" t="str">
        <f>INDEX(Таблица3[],MATCH(формулы!F596,Таблица3[Region],0),2)</f>
        <v>Chris</v>
      </c>
      <c r="I596" s="61" t="str">
        <f t="shared" si="10"/>
        <v>нет</v>
      </c>
      <c r="J596" s="21"/>
    </row>
    <row r="597" spans="2:10" x14ac:dyDescent="0.25">
      <c r="B597" s="52">
        <v>88060</v>
      </c>
      <c r="C597" s="53">
        <v>42015</v>
      </c>
      <c r="D597" s="54">
        <v>196</v>
      </c>
      <c r="E597" s="54">
        <v>23.2028</v>
      </c>
      <c r="F597" s="55" t="s">
        <v>53</v>
      </c>
      <c r="G597" s="59" t="str">
        <f>VLOOKUP(D597,products[],4,0)</f>
        <v>Xerox 188</v>
      </c>
      <c r="H597" s="60" t="str">
        <f>INDEX(Таблица3[],MATCH(формулы!F597,Таблица3[Region],0),2)</f>
        <v>Erin</v>
      </c>
      <c r="I597" s="61" t="str">
        <f t="shared" si="10"/>
        <v>да</v>
      </c>
      <c r="J597" s="21"/>
    </row>
    <row r="598" spans="2:10" x14ac:dyDescent="0.25">
      <c r="B598" s="52">
        <v>86812</v>
      </c>
      <c r="C598" s="53">
        <v>42045</v>
      </c>
      <c r="D598" s="54">
        <v>196</v>
      </c>
      <c r="E598" s="54">
        <v>-189.22399999999999</v>
      </c>
      <c r="F598" s="55" t="s">
        <v>136</v>
      </c>
      <c r="G598" s="59" t="str">
        <f>VLOOKUP(D598,products[],4,0)</f>
        <v>Xerox 188</v>
      </c>
      <c r="H598" s="60" t="str">
        <f>INDEX(Таблица3[],MATCH(формулы!F598,Таблица3[Region],0),2)</f>
        <v>Sam</v>
      </c>
      <c r="I598" s="61" t="str">
        <f t="shared" si="10"/>
        <v>да</v>
      </c>
      <c r="J598" s="21"/>
    </row>
    <row r="599" spans="2:10" x14ac:dyDescent="0.25">
      <c r="B599" s="52">
        <v>87296</v>
      </c>
      <c r="C599" s="53">
        <v>42093</v>
      </c>
      <c r="D599" s="54">
        <v>196</v>
      </c>
      <c r="E599" s="54">
        <v>-11.83</v>
      </c>
      <c r="F599" s="55" t="s">
        <v>53</v>
      </c>
      <c r="G599" s="59" t="str">
        <f>VLOOKUP(D599,products[],4,0)</f>
        <v>Xerox 188</v>
      </c>
      <c r="H599" s="60" t="str">
        <f>INDEX(Таблица3[],MATCH(формулы!F599,Таблица3[Region],0),2)</f>
        <v>Erin</v>
      </c>
      <c r="I599" s="61" t="str">
        <f t="shared" si="10"/>
        <v>да</v>
      </c>
      <c r="J599" s="21"/>
    </row>
    <row r="600" spans="2:10" x14ac:dyDescent="0.25">
      <c r="B600" s="52">
        <v>91062</v>
      </c>
      <c r="C600" s="53">
        <v>42081</v>
      </c>
      <c r="D600" s="54">
        <v>201</v>
      </c>
      <c r="E600" s="54">
        <v>6.0512999999999995</v>
      </c>
      <c r="F600" s="55" t="s">
        <v>34</v>
      </c>
      <c r="G600" s="59" t="str">
        <f>VLOOKUP(D600,products[],4,0)</f>
        <v>Avery 49</v>
      </c>
      <c r="H600" s="60" t="str">
        <f>INDEX(Таблица3[],MATCH(формулы!F600,Таблица3[Region],0),2)</f>
        <v>William</v>
      </c>
      <c r="I600" s="61" t="str">
        <f t="shared" si="10"/>
        <v>нет</v>
      </c>
      <c r="J600" s="21"/>
    </row>
    <row r="601" spans="2:10" x14ac:dyDescent="0.25">
      <c r="B601" s="52">
        <v>91060</v>
      </c>
      <c r="C601" s="53">
        <v>42081</v>
      </c>
      <c r="D601" s="54">
        <v>210</v>
      </c>
      <c r="E601" s="54">
        <v>526.04219999999998</v>
      </c>
      <c r="F601" s="55" t="s">
        <v>61</v>
      </c>
      <c r="G601" s="59" t="str">
        <f>VLOOKUP(D601,products[],4,0)</f>
        <v>Xerox 1908</v>
      </c>
      <c r="H601" s="60" t="str">
        <f>INDEX(Таблица3[],MATCH(формулы!F601,Таблица3[Region],0),2)</f>
        <v>Chris</v>
      </c>
      <c r="I601" s="61" t="str">
        <f t="shared" si="10"/>
        <v>да</v>
      </c>
      <c r="J601" s="21"/>
    </row>
    <row r="602" spans="2:10" x14ac:dyDescent="0.25">
      <c r="B602" s="52">
        <v>90027</v>
      </c>
      <c r="C602" s="53">
        <v>42021</v>
      </c>
      <c r="D602" s="54">
        <v>222</v>
      </c>
      <c r="E602" s="54">
        <v>-108.19</v>
      </c>
      <c r="F602" s="55" t="s">
        <v>34</v>
      </c>
      <c r="G602" s="59" t="str">
        <f>VLOOKUP(D602,products[],4,0)</f>
        <v>Xerox 1978</v>
      </c>
      <c r="H602" s="60" t="str">
        <f>INDEX(Таблица3[],MATCH(формулы!F602,Таблица3[Region],0),2)</f>
        <v>William</v>
      </c>
      <c r="I602" s="61" t="str">
        <f t="shared" si="10"/>
        <v>да</v>
      </c>
      <c r="J602" s="21"/>
    </row>
    <row r="603" spans="2:10" x14ac:dyDescent="0.25">
      <c r="B603" s="52">
        <v>89941</v>
      </c>
      <c r="C603" s="53">
        <v>42039</v>
      </c>
      <c r="D603" s="54">
        <v>222</v>
      </c>
      <c r="E603" s="54">
        <v>-53.898000000000003</v>
      </c>
      <c r="F603" s="55" t="s">
        <v>61</v>
      </c>
      <c r="G603" s="59" t="str">
        <f>VLOOKUP(D603,products[],4,0)</f>
        <v>Xerox 1978</v>
      </c>
      <c r="H603" s="60" t="str">
        <f>INDEX(Таблица3[],MATCH(формулы!F603,Таблица3[Region],0),2)</f>
        <v>Chris</v>
      </c>
      <c r="I603" s="61" t="str">
        <f t="shared" si="10"/>
        <v>да</v>
      </c>
      <c r="J603" s="21"/>
    </row>
    <row r="604" spans="2:10" x14ac:dyDescent="0.25">
      <c r="B604" s="52">
        <v>87378</v>
      </c>
      <c r="C604" s="53">
        <v>42064</v>
      </c>
      <c r="D604" s="54">
        <v>222</v>
      </c>
      <c r="E604" s="54">
        <v>-7.96</v>
      </c>
      <c r="F604" s="55" t="s">
        <v>53</v>
      </c>
      <c r="G604" s="59" t="str">
        <f>VLOOKUP(D604,products[],4,0)</f>
        <v>Xerox 1978</v>
      </c>
      <c r="H604" s="60" t="str">
        <f>INDEX(Таблица3[],MATCH(формулы!F604,Таблица3[Region],0),2)</f>
        <v>Erin</v>
      </c>
      <c r="I604" s="61" t="str">
        <f t="shared" si="10"/>
        <v>да</v>
      </c>
      <c r="J604" s="21"/>
    </row>
    <row r="605" spans="2:10" x14ac:dyDescent="0.25">
      <c r="B605" s="52">
        <v>87297</v>
      </c>
      <c r="C605" s="53">
        <v>42131</v>
      </c>
      <c r="D605" s="54">
        <v>273</v>
      </c>
      <c r="E605" s="54">
        <v>-340.53109999999998</v>
      </c>
      <c r="F605" s="55" t="s">
        <v>136</v>
      </c>
      <c r="G605" s="59" t="str">
        <f>VLOOKUP(D605,products[],4,0)</f>
        <v>Wilson Jones Suede Grain Vinyl Binders</v>
      </c>
      <c r="H605" s="60" t="str">
        <f>INDEX(Таблица3[],MATCH(формулы!F605,Таблица3[Region],0),2)</f>
        <v>Sam</v>
      </c>
      <c r="I605" s="61" t="str">
        <f t="shared" si="10"/>
        <v>нет</v>
      </c>
      <c r="J605" s="21"/>
    </row>
    <row r="606" spans="2:10" x14ac:dyDescent="0.25">
      <c r="B606" s="52">
        <v>87725</v>
      </c>
      <c r="C606" s="53">
        <v>42032</v>
      </c>
      <c r="D606" s="54">
        <v>315</v>
      </c>
      <c r="E606" s="54">
        <v>-126.81418000000001</v>
      </c>
      <c r="F606" s="55" t="s">
        <v>34</v>
      </c>
      <c r="G606" s="59" t="str">
        <f>VLOOKUP(D606,products[],4,0)</f>
        <v>Wilson Jones Impact Binders</v>
      </c>
      <c r="H606" s="60" t="str">
        <f>INDEX(Таблица3[],MATCH(формулы!F606,Таблица3[Region],0),2)</f>
        <v>William</v>
      </c>
      <c r="I606" s="61" t="str">
        <f t="shared" si="10"/>
        <v>нет</v>
      </c>
      <c r="J606" s="21"/>
    </row>
    <row r="607" spans="2:10" x14ac:dyDescent="0.25">
      <c r="B607" s="52">
        <v>91584</v>
      </c>
      <c r="C607" s="53">
        <v>42089</v>
      </c>
      <c r="D607" s="54">
        <v>315</v>
      </c>
      <c r="E607" s="54">
        <v>-29.003</v>
      </c>
      <c r="F607" s="55" t="s">
        <v>34</v>
      </c>
      <c r="G607" s="59" t="str">
        <f>VLOOKUP(D607,products[],4,0)</f>
        <v>Wilson Jones Impact Binders</v>
      </c>
      <c r="H607" s="60" t="str">
        <f>INDEX(Таблица3[],MATCH(формулы!F607,Таблица3[Region],0),2)</f>
        <v>William</v>
      </c>
      <c r="I607" s="61" t="str">
        <f t="shared" si="10"/>
        <v>нет</v>
      </c>
      <c r="J607" s="21"/>
    </row>
    <row r="608" spans="2:10" x14ac:dyDescent="0.25">
      <c r="B608" s="52">
        <v>88753</v>
      </c>
      <c r="C608" s="53">
        <v>42176</v>
      </c>
      <c r="D608" s="54">
        <v>331</v>
      </c>
      <c r="E608" s="54">
        <v>-204.16</v>
      </c>
      <c r="F608" s="55" t="s">
        <v>61</v>
      </c>
      <c r="G608" s="59" t="str">
        <f>VLOOKUP(D608,products[],4,0)</f>
        <v>Xerox 1993</v>
      </c>
      <c r="H608" s="60" t="str">
        <f>INDEX(Таблица3[],MATCH(формулы!F608,Таблица3[Region],0),2)</f>
        <v>Chris</v>
      </c>
      <c r="I608" s="61" t="str">
        <f t="shared" si="10"/>
        <v>да</v>
      </c>
      <c r="J608" s="21"/>
    </row>
    <row r="609" spans="2:10" x14ac:dyDescent="0.25">
      <c r="B609" s="52">
        <v>90589</v>
      </c>
      <c r="C609" s="53">
        <v>42182</v>
      </c>
      <c r="D609" s="54">
        <v>382</v>
      </c>
      <c r="E609" s="54">
        <v>-31.885000000000002</v>
      </c>
      <c r="F609" s="55" t="s">
        <v>34</v>
      </c>
      <c r="G609" s="59" t="str">
        <f>VLOOKUP(D609,products[],4,0)</f>
        <v>Xerox 1983</v>
      </c>
      <c r="H609" s="60" t="str">
        <f>INDEX(Таблица3[],MATCH(формулы!F609,Таблица3[Region],0),2)</f>
        <v>William</v>
      </c>
      <c r="I609" s="61" t="str">
        <f t="shared" si="10"/>
        <v>да</v>
      </c>
      <c r="J609" s="21"/>
    </row>
    <row r="610" spans="2:10" x14ac:dyDescent="0.25">
      <c r="B610" s="52">
        <v>86956</v>
      </c>
      <c r="C610" s="53">
        <v>42054</v>
      </c>
      <c r="D610" s="54">
        <v>382</v>
      </c>
      <c r="E610" s="54">
        <v>-47.12</v>
      </c>
      <c r="F610" s="55" t="s">
        <v>61</v>
      </c>
      <c r="G610" s="59" t="str">
        <f>VLOOKUP(D610,products[],4,0)</f>
        <v>Xerox 1983</v>
      </c>
      <c r="H610" s="60" t="str">
        <f>INDEX(Таблица3[],MATCH(формулы!F610,Таблица3[Region],0),2)</f>
        <v>Chris</v>
      </c>
      <c r="I610" s="61" t="str">
        <f t="shared" si="10"/>
        <v>да</v>
      </c>
      <c r="J610" s="21"/>
    </row>
    <row r="611" spans="2:10" x14ac:dyDescent="0.25">
      <c r="B611" s="52">
        <v>86600</v>
      </c>
      <c r="C611" s="53">
        <v>42113</v>
      </c>
      <c r="D611" s="54">
        <v>382</v>
      </c>
      <c r="E611" s="54">
        <v>-18.878399999999999</v>
      </c>
      <c r="F611" s="55" t="s">
        <v>34</v>
      </c>
      <c r="G611" s="59" t="str">
        <f>VLOOKUP(D611,products[],4,0)</f>
        <v>Xerox 1983</v>
      </c>
      <c r="H611" s="60" t="str">
        <f>INDEX(Таблица3[],MATCH(формулы!F611,Таблица3[Region],0),2)</f>
        <v>William</v>
      </c>
      <c r="I611" s="61" t="str">
        <f t="shared" si="10"/>
        <v>да</v>
      </c>
      <c r="J611" s="21"/>
    </row>
    <row r="612" spans="2:10" x14ac:dyDescent="0.25">
      <c r="B612" s="52">
        <v>88040</v>
      </c>
      <c r="C612" s="53">
        <v>42048</v>
      </c>
      <c r="D612" s="54">
        <v>382</v>
      </c>
      <c r="E612" s="54">
        <v>46.65</v>
      </c>
      <c r="F612" s="55" t="s">
        <v>136</v>
      </c>
      <c r="G612" s="59" t="str">
        <f>VLOOKUP(D612,products[],4,0)</f>
        <v>Xerox 1983</v>
      </c>
      <c r="H612" s="60" t="str">
        <f>INDEX(Таблица3[],MATCH(формулы!F612,Таблица3[Region],0),2)</f>
        <v>Sam</v>
      </c>
      <c r="I612" s="61" t="str">
        <f t="shared" si="10"/>
        <v>да</v>
      </c>
      <c r="J612" s="21"/>
    </row>
    <row r="613" spans="2:10" x14ac:dyDescent="0.25">
      <c r="B613" s="52">
        <v>89279</v>
      </c>
      <c r="C613" s="53">
        <v>42122</v>
      </c>
      <c r="D613" s="54">
        <v>382</v>
      </c>
      <c r="E613" s="54">
        <v>110.11799999999999</v>
      </c>
      <c r="F613" s="55" t="s">
        <v>136</v>
      </c>
      <c r="G613" s="59" t="str">
        <f>VLOOKUP(D613,products[],4,0)</f>
        <v>Xerox 1983</v>
      </c>
      <c r="H613" s="60" t="str">
        <f>INDEX(Таблица3[],MATCH(формулы!F613,Таблица3[Region],0),2)</f>
        <v>Sam</v>
      </c>
      <c r="I613" s="61" t="str">
        <f t="shared" si="10"/>
        <v>да</v>
      </c>
      <c r="J613" s="21"/>
    </row>
    <row r="614" spans="2:10" x14ac:dyDescent="0.25">
      <c r="B614" s="52">
        <v>9285</v>
      </c>
      <c r="C614" s="53">
        <v>42006</v>
      </c>
      <c r="D614" s="54">
        <v>386</v>
      </c>
      <c r="E614" s="54">
        <v>-19.099200000000003</v>
      </c>
      <c r="F614" s="55" t="s">
        <v>34</v>
      </c>
      <c r="G614" s="59" t="str">
        <f>VLOOKUP(D614,products[],4,0)</f>
        <v>Avery Trapezoid Ring Binder, 3" Capacity, Black, 1040 sheets</v>
      </c>
      <c r="H614" s="60" t="str">
        <f>INDEX(Таблица3[],MATCH(формулы!F614,Таблица3[Region],0),2)</f>
        <v>William</v>
      </c>
      <c r="I614" s="61" t="str">
        <f t="shared" si="10"/>
        <v>нет</v>
      </c>
      <c r="J614" s="21"/>
    </row>
    <row r="615" spans="2:10" x14ac:dyDescent="0.25">
      <c r="B615" s="52">
        <v>89083</v>
      </c>
      <c r="C615" s="53">
        <v>42006</v>
      </c>
      <c r="D615" s="54">
        <v>386</v>
      </c>
      <c r="E615" s="54">
        <v>-14.801880000000001</v>
      </c>
      <c r="F615" s="55" t="s">
        <v>61</v>
      </c>
      <c r="G615" s="59" t="str">
        <f>VLOOKUP(D615,products[],4,0)</f>
        <v>Avery Trapezoid Ring Binder, 3" Capacity, Black, 1040 sheets</v>
      </c>
      <c r="H615" s="60" t="str">
        <f>INDEX(Таблица3[],MATCH(формулы!F615,Таблица3[Region],0),2)</f>
        <v>Chris</v>
      </c>
      <c r="I615" s="61" t="str">
        <f t="shared" si="10"/>
        <v>нет</v>
      </c>
      <c r="J615" s="21"/>
    </row>
    <row r="616" spans="2:10" x14ac:dyDescent="0.25">
      <c r="B616" s="52">
        <v>86599</v>
      </c>
      <c r="C616" s="53">
        <v>42093</v>
      </c>
      <c r="D616" s="54">
        <v>386</v>
      </c>
      <c r="E616" s="54">
        <v>369.20519999999999</v>
      </c>
      <c r="F616" s="55" t="s">
        <v>53</v>
      </c>
      <c r="G616" s="59" t="str">
        <f>VLOOKUP(D616,products[],4,0)</f>
        <v>Avery Trapezoid Ring Binder, 3" Capacity, Black, 1040 sheets</v>
      </c>
      <c r="H616" s="60" t="str">
        <f>INDEX(Таблица3[],MATCH(формулы!F616,Таблица3[Region],0),2)</f>
        <v>Erin</v>
      </c>
      <c r="I616" s="61" t="str">
        <f t="shared" si="10"/>
        <v>нет</v>
      </c>
      <c r="J616" s="21"/>
    </row>
    <row r="617" spans="2:10" x14ac:dyDescent="0.25">
      <c r="B617" s="52">
        <v>90044</v>
      </c>
      <c r="C617" s="53">
        <v>42062</v>
      </c>
      <c r="D617" s="54">
        <v>400</v>
      </c>
      <c r="E617" s="54">
        <v>551.09280000000001</v>
      </c>
      <c r="F617" s="55" t="s">
        <v>61</v>
      </c>
      <c r="G617" s="59" t="str">
        <f>VLOOKUP(D617,products[],4,0)</f>
        <v>Xerox 1893</v>
      </c>
      <c r="H617" s="60" t="str">
        <f>INDEX(Таблица3[],MATCH(формулы!F617,Таблица3[Region],0),2)</f>
        <v>Chris</v>
      </c>
      <c r="I617" s="61" t="str">
        <f t="shared" si="10"/>
        <v>да</v>
      </c>
      <c r="J617" s="21"/>
    </row>
    <row r="618" spans="2:10" x14ac:dyDescent="0.25">
      <c r="B618" s="52">
        <v>89041</v>
      </c>
      <c r="C618" s="53">
        <v>42086</v>
      </c>
      <c r="D618" s="54">
        <v>400</v>
      </c>
      <c r="E618" s="54">
        <v>214.23</v>
      </c>
      <c r="F618" s="55" t="s">
        <v>61</v>
      </c>
      <c r="G618" s="59" t="str">
        <f>VLOOKUP(D618,products[],4,0)</f>
        <v>Xerox 1893</v>
      </c>
      <c r="H618" s="60" t="str">
        <f>INDEX(Таблица3[],MATCH(формулы!F618,Таблица3[Region],0),2)</f>
        <v>Chris</v>
      </c>
      <c r="I618" s="61" t="str">
        <f t="shared" si="10"/>
        <v>да</v>
      </c>
      <c r="J618" s="21"/>
    </row>
    <row r="619" spans="2:10" x14ac:dyDescent="0.25">
      <c r="B619" s="52">
        <v>89334</v>
      </c>
      <c r="C619" s="53">
        <v>42115</v>
      </c>
      <c r="D619" s="54">
        <v>400</v>
      </c>
      <c r="E619" s="54">
        <v>109.16</v>
      </c>
      <c r="F619" s="55" t="s">
        <v>53</v>
      </c>
      <c r="G619" s="59" t="str">
        <f>VLOOKUP(D619,products[],4,0)</f>
        <v>Xerox 1893</v>
      </c>
      <c r="H619" s="60" t="str">
        <f>INDEX(Таблица3[],MATCH(формулы!F619,Таблица3[Region],0),2)</f>
        <v>Erin</v>
      </c>
      <c r="I619" s="61" t="str">
        <f t="shared" si="10"/>
        <v>да</v>
      </c>
      <c r="J619" s="21"/>
    </row>
    <row r="620" spans="2:10" x14ac:dyDescent="0.25">
      <c r="B620" s="52">
        <v>88391</v>
      </c>
      <c r="C620" s="53">
        <v>42102</v>
      </c>
      <c r="D620" s="54">
        <v>408</v>
      </c>
      <c r="E620" s="54">
        <v>115.72799999999999</v>
      </c>
      <c r="F620" s="55" t="s">
        <v>136</v>
      </c>
      <c r="G620" s="59" t="str">
        <f>VLOOKUP(D620,products[],4,0)</f>
        <v>Personal Creations™ Ink Jet Cards and Labels</v>
      </c>
      <c r="H620" s="60" t="str">
        <f>INDEX(Таблица3[],MATCH(формулы!F620,Таблица3[Region],0),2)</f>
        <v>Sam</v>
      </c>
      <c r="I620" s="61" t="str">
        <f t="shared" si="10"/>
        <v>нет</v>
      </c>
      <c r="J620" s="21"/>
    </row>
    <row r="621" spans="2:10" x14ac:dyDescent="0.25">
      <c r="B621" s="52">
        <v>87570</v>
      </c>
      <c r="C621" s="53">
        <v>42053</v>
      </c>
      <c r="D621" s="54">
        <v>426</v>
      </c>
      <c r="E621" s="54">
        <v>-18.478199999999998</v>
      </c>
      <c r="F621" s="55" t="s">
        <v>34</v>
      </c>
      <c r="G621" s="59" t="str">
        <f>VLOOKUP(D621,products[],4,0)</f>
        <v>Wilson Jones Custom Binder Spines &amp; Labels</v>
      </c>
      <c r="H621" s="60" t="str">
        <f>INDEX(Таблица3[],MATCH(формулы!F621,Таблица3[Region],0),2)</f>
        <v>William</v>
      </c>
      <c r="I621" s="61" t="str">
        <f t="shared" si="10"/>
        <v>нет</v>
      </c>
      <c r="J621" s="21"/>
    </row>
    <row r="622" spans="2:10" x14ac:dyDescent="0.25">
      <c r="B622" s="52">
        <v>13735</v>
      </c>
      <c r="C622" s="53">
        <v>42145</v>
      </c>
      <c r="D622" s="54">
        <v>449</v>
      </c>
      <c r="E622" s="54">
        <v>117.38</v>
      </c>
      <c r="F622" s="55" t="s">
        <v>53</v>
      </c>
      <c r="G622" s="59" t="str">
        <f>VLOOKUP(D622,products[],4,0)</f>
        <v>#10- 4 1/8" x 9 1/2" Security-Tint Envelopes</v>
      </c>
      <c r="H622" s="60" t="str">
        <f>INDEX(Таблица3[],MATCH(формулы!F622,Таблица3[Region],0),2)</f>
        <v>Erin</v>
      </c>
      <c r="I622" s="61" t="str">
        <f t="shared" si="10"/>
        <v>нет</v>
      </c>
      <c r="J622" s="21"/>
    </row>
    <row r="623" spans="2:10" x14ac:dyDescent="0.25">
      <c r="B623" s="52">
        <v>88103</v>
      </c>
      <c r="C623" s="53">
        <v>42145</v>
      </c>
      <c r="D623" s="54">
        <v>449</v>
      </c>
      <c r="E623" s="54">
        <v>70.193699999999993</v>
      </c>
      <c r="F623" s="55" t="s">
        <v>61</v>
      </c>
      <c r="G623" s="59" t="str">
        <f>VLOOKUP(D623,products[],4,0)</f>
        <v>#10- 4 1/8" x 9 1/2" Security-Tint Envelopes</v>
      </c>
      <c r="H623" s="60" t="str">
        <f>INDEX(Таблица3[],MATCH(формулы!F623,Таблица3[Region],0),2)</f>
        <v>Chris</v>
      </c>
      <c r="I623" s="61" t="str">
        <f t="shared" si="10"/>
        <v>нет</v>
      </c>
      <c r="J623" s="21"/>
    </row>
    <row r="624" spans="2:10" x14ac:dyDescent="0.25">
      <c r="B624" s="52">
        <v>86500</v>
      </c>
      <c r="C624" s="53">
        <v>42141</v>
      </c>
      <c r="D624" s="54">
        <v>449</v>
      </c>
      <c r="E624" s="54">
        <v>0.68800000000000017</v>
      </c>
      <c r="F624" s="55" t="s">
        <v>53</v>
      </c>
      <c r="G624" s="59" t="str">
        <f>VLOOKUP(D624,products[],4,0)</f>
        <v>#10- 4 1/8" x 9 1/2" Security-Tint Envelopes</v>
      </c>
      <c r="H624" s="60" t="str">
        <f>INDEX(Таблица3[],MATCH(формулы!F624,Таблица3[Region],0),2)</f>
        <v>Erin</v>
      </c>
      <c r="I624" s="61" t="str">
        <f t="shared" si="10"/>
        <v>нет</v>
      </c>
      <c r="J624" s="21"/>
    </row>
    <row r="625" spans="2:10" x14ac:dyDescent="0.25">
      <c r="B625" s="52">
        <v>89982</v>
      </c>
      <c r="C625" s="53">
        <v>42145</v>
      </c>
      <c r="D625" s="54">
        <v>484</v>
      </c>
      <c r="E625" s="54">
        <v>-11.281500000000001</v>
      </c>
      <c r="F625" s="55" t="s">
        <v>61</v>
      </c>
      <c r="G625" s="59" t="str">
        <f>VLOOKUP(D625,products[],4,0)</f>
        <v>Economy Binders</v>
      </c>
      <c r="H625" s="60" t="str">
        <f>INDEX(Таблица3[],MATCH(формулы!F625,Таблица3[Region],0),2)</f>
        <v>Chris</v>
      </c>
      <c r="I625" s="61" t="str">
        <f t="shared" si="10"/>
        <v>нет</v>
      </c>
      <c r="J625" s="21"/>
    </row>
    <row r="626" spans="2:10" x14ac:dyDescent="0.25">
      <c r="B626" s="52">
        <v>88136</v>
      </c>
      <c r="C626" s="53">
        <v>42062</v>
      </c>
      <c r="D626" s="54">
        <v>484</v>
      </c>
      <c r="E626" s="54">
        <v>-3.71956</v>
      </c>
      <c r="F626" s="55" t="s">
        <v>61</v>
      </c>
      <c r="G626" s="59" t="str">
        <f>VLOOKUP(D626,products[],4,0)</f>
        <v>Economy Binders</v>
      </c>
      <c r="H626" s="60" t="str">
        <f>INDEX(Таблица3[],MATCH(формулы!F626,Таблица3[Region],0),2)</f>
        <v>Chris</v>
      </c>
      <c r="I626" s="61" t="str">
        <f t="shared" si="10"/>
        <v>нет</v>
      </c>
      <c r="J626" s="21"/>
    </row>
    <row r="627" spans="2:10" x14ac:dyDescent="0.25">
      <c r="B627" s="52">
        <v>87602</v>
      </c>
      <c r="C627" s="53">
        <v>42093</v>
      </c>
      <c r="D627" s="54">
        <v>501</v>
      </c>
      <c r="E627" s="54">
        <v>-95.047499999999999</v>
      </c>
      <c r="F627" s="55" t="s">
        <v>34</v>
      </c>
      <c r="G627" s="59" t="str">
        <f>VLOOKUP(D627,products[],4,0)</f>
        <v>Acco Pressboard Covers with Storage Hooks, 14 7/8" x 11", Light Blue</v>
      </c>
      <c r="H627" s="60" t="str">
        <f>INDEX(Таблица3[],MATCH(формулы!F627,Таблица3[Region],0),2)</f>
        <v>William</v>
      </c>
      <c r="I627" s="61" t="str">
        <f t="shared" si="10"/>
        <v>нет</v>
      </c>
      <c r="J627" s="21"/>
    </row>
    <row r="628" spans="2:10" x14ac:dyDescent="0.25">
      <c r="B628" s="52">
        <v>88852</v>
      </c>
      <c r="C628" s="53">
        <v>42021</v>
      </c>
      <c r="D628" s="54">
        <v>551</v>
      </c>
      <c r="E628" s="54">
        <v>-157.696</v>
      </c>
      <c r="F628" s="55" t="s">
        <v>136</v>
      </c>
      <c r="G628" s="59" t="str">
        <f>VLOOKUP(D628,products[],4,0)</f>
        <v>Avery 508</v>
      </c>
      <c r="H628" s="60" t="str">
        <f>INDEX(Таблица3[],MATCH(формулы!F628,Таблица3[Region],0),2)</f>
        <v>Sam</v>
      </c>
      <c r="I628" s="61" t="str">
        <f t="shared" si="10"/>
        <v>нет</v>
      </c>
      <c r="J628" s="21"/>
    </row>
    <row r="629" spans="2:10" x14ac:dyDescent="0.25">
      <c r="B629" s="52">
        <v>86529</v>
      </c>
      <c r="C629" s="53">
        <v>42037</v>
      </c>
      <c r="D629" s="54">
        <v>551</v>
      </c>
      <c r="E629" s="54">
        <v>29.525099999999998</v>
      </c>
      <c r="F629" s="55" t="s">
        <v>61</v>
      </c>
      <c r="G629" s="59" t="str">
        <f>VLOOKUP(D629,products[],4,0)</f>
        <v>Avery 508</v>
      </c>
      <c r="H629" s="60" t="str">
        <f>INDEX(Таблица3[],MATCH(формулы!F629,Таблица3[Region],0),2)</f>
        <v>Chris</v>
      </c>
      <c r="I629" s="61" t="str">
        <f t="shared" si="10"/>
        <v>нет</v>
      </c>
      <c r="J629" s="21"/>
    </row>
    <row r="630" spans="2:10" x14ac:dyDescent="0.25">
      <c r="B630" s="52">
        <v>87553</v>
      </c>
      <c r="C630" s="53">
        <v>42025</v>
      </c>
      <c r="D630" s="54">
        <v>551</v>
      </c>
      <c r="E630" s="54">
        <v>29.883900000000001</v>
      </c>
      <c r="F630" s="55" t="s">
        <v>53</v>
      </c>
      <c r="G630" s="59" t="str">
        <f>VLOOKUP(D630,products[],4,0)</f>
        <v>Avery 508</v>
      </c>
      <c r="H630" s="60" t="str">
        <f>INDEX(Таблица3[],MATCH(формулы!F630,Таблица3[Region],0),2)</f>
        <v>Erin</v>
      </c>
      <c r="I630" s="61" t="str">
        <f t="shared" si="10"/>
        <v>нет</v>
      </c>
      <c r="J630" s="21"/>
    </row>
    <row r="631" spans="2:10" x14ac:dyDescent="0.25">
      <c r="B631" s="52">
        <v>88093</v>
      </c>
      <c r="C631" s="53">
        <v>42064</v>
      </c>
      <c r="D631" s="54">
        <v>560</v>
      </c>
      <c r="E631" s="54">
        <v>-155.21</v>
      </c>
      <c r="F631" s="55" t="s">
        <v>61</v>
      </c>
      <c r="G631" s="59" t="str">
        <f>VLOOKUP(D631,products[],4,0)</f>
        <v>Staples 1 Part Blank Computer Paper</v>
      </c>
      <c r="H631" s="60" t="str">
        <f>INDEX(Таблица3[],MATCH(формулы!F631,Таблица3[Region],0),2)</f>
        <v>Chris</v>
      </c>
      <c r="I631" s="61" t="str">
        <f t="shared" si="10"/>
        <v>нет</v>
      </c>
      <c r="J631" s="21"/>
    </row>
    <row r="632" spans="2:10" x14ac:dyDescent="0.25">
      <c r="B632" s="52">
        <v>90600</v>
      </c>
      <c r="C632" s="53">
        <v>42090</v>
      </c>
      <c r="D632" s="54">
        <v>574</v>
      </c>
      <c r="E632" s="54">
        <v>300.04649999999998</v>
      </c>
      <c r="F632" s="55" t="s">
        <v>53</v>
      </c>
      <c r="G632" s="59" t="str">
        <f>VLOOKUP(D632,products[],4,0)</f>
        <v>Xerox 1882</v>
      </c>
      <c r="H632" s="60" t="str">
        <f>INDEX(Таблица3[],MATCH(формулы!F632,Таблица3[Region],0),2)</f>
        <v>Erin</v>
      </c>
      <c r="I632" s="61" t="str">
        <f t="shared" si="10"/>
        <v>да</v>
      </c>
      <c r="J632" s="21"/>
    </row>
    <row r="633" spans="2:10" x14ac:dyDescent="0.25">
      <c r="B633" s="52">
        <v>86645</v>
      </c>
      <c r="C633" s="53">
        <v>42127</v>
      </c>
      <c r="D633" s="54">
        <v>592</v>
      </c>
      <c r="E633" s="54">
        <v>-163.53</v>
      </c>
      <c r="F633" s="55" t="s">
        <v>53</v>
      </c>
      <c r="G633" s="59" t="str">
        <f>VLOOKUP(D633,products[],4,0)</f>
        <v>Staples Colored Interoffice Envelopes</v>
      </c>
      <c r="H633" s="60" t="str">
        <f>INDEX(Таблица3[],MATCH(формулы!F633,Таблица3[Region],0),2)</f>
        <v>Erin</v>
      </c>
      <c r="I633" s="61" t="str">
        <f t="shared" si="10"/>
        <v>нет</v>
      </c>
      <c r="J633" s="21"/>
    </row>
    <row r="634" spans="2:10" x14ac:dyDescent="0.25">
      <c r="B634" s="52">
        <v>88798</v>
      </c>
      <c r="C634" s="53">
        <v>42068</v>
      </c>
      <c r="D634" s="54">
        <v>664</v>
      </c>
      <c r="E634" s="54">
        <v>-63.35</v>
      </c>
      <c r="F634" s="55" t="s">
        <v>34</v>
      </c>
      <c r="G634" s="59" t="str">
        <f>VLOOKUP(D634,products[],4,0)</f>
        <v>Xerox 1950</v>
      </c>
      <c r="H634" s="60" t="str">
        <f>INDEX(Таблица3[],MATCH(формулы!F634,Таблица3[Region],0),2)</f>
        <v>William</v>
      </c>
      <c r="I634" s="61" t="str">
        <f t="shared" si="10"/>
        <v>да</v>
      </c>
      <c r="J634" s="21"/>
    </row>
    <row r="635" spans="2:10" x14ac:dyDescent="0.25">
      <c r="B635" s="52">
        <v>88418</v>
      </c>
      <c r="C635" s="53">
        <v>42081</v>
      </c>
      <c r="D635" s="54">
        <v>692</v>
      </c>
      <c r="E635" s="54">
        <v>-49.53</v>
      </c>
      <c r="F635" s="55" t="s">
        <v>61</v>
      </c>
      <c r="G635" s="59" t="str">
        <f>VLOOKUP(D635,products[],4,0)</f>
        <v>Xerox 1974</v>
      </c>
      <c r="H635" s="60" t="str">
        <f>INDEX(Таблица3[],MATCH(формулы!F635,Таблица3[Region],0),2)</f>
        <v>Chris</v>
      </c>
      <c r="I635" s="61" t="str">
        <f t="shared" si="10"/>
        <v>да</v>
      </c>
      <c r="J635" s="21"/>
    </row>
    <row r="636" spans="2:10" x14ac:dyDescent="0.25">
      <c r="B636" s="52">
        <v>88794</v>
      </c>
      <c r="C636" s="53">
        <v>42013</v>
      </c>
      <c r="D636" s="54">
        <v>702</v>
      </c>
      <c r="E636" s="54">
        <v>-66.779579999999996</v>
      </c>
      <c r="F636" s="55" t="s">
        <v>34</v>
      </c>
      <c r="G636" s="59" t="str">
        <f>VLOOKUP(D636,products[],4,0)</f>
        <v>Acco PRESSTEX® Data Binder with Storage Hooks, Dark Blue, 9 1/2" X 11"</v>
      </c>
      <c r="H636" s="60" t="str">
        <f>INDEX(Таблица3[],MATCH(формулы!F636,Таблица3[Region],0),2)</f>
        <v>William</v>
      </c>
      <c r="I636" s="61" t="str">
        <f t="shared" si="10"/>
        <v>нет</v>
      </c>
      <c r="J636" s="21"/>
    </row>
    <row r="637" spans="2:10" x14ac:dyDescent="0.25">
      <c r="B637" s="52">
        <v>24869</v>
      </c>
      <c r="C637" s="53">
        <v>42165</v>
      </c>
      <c r="D637" s="54">
        <v>754</v>
      </c>
      <c r="E637" s="54">
        <v>-9.1769999999999996</v>
      </c>
      <c r="F637" s="55" t="s">
        <v>34</v>
      </c>
      <c r="G637" s="59" t="str">
        <f>VLOOKUP(D637,products[],4,0)</f>
        <v>GBC Standard Plastic Binding Systems Combs</v>
      </c>
      <c r="H637" s="60" t="str">
        <f>INDEX(Таблица3[],MATCH(формулы!F637,Таблица3[Region],0),2)</f>
        <v>William</v>
      </c>
      <c r="I637" s="61" t="str">
        <f t="shared" si="10"/>
        <v>нет</v>
      </c>
      <c r="J637" s="21"/>
    </row>
    <row r="638" spans="2:10" x14ac:dyDescent="0.25">
      <c r="B638" s="52">
        <v>89095</v>
      </c>
      <c r="C638" s="53">
        <v>42165</v>
      </c>
      <c r="D638" s="54">
        <v>754</v>
      </c>
      <c r="E638" s="54">
        <v>-7.3415999999999997</v>
      </c>
      <c r="F638" s="55" t="s">
        <v>61</v>
      </c>
      <c r="G638" s="59" t="str">
        <f>VLOOKUP(D638,products[],4,0)</f>
        <v>GBC Standard Plastic Binding Systems Combs</v>
      </c>
      <c r="H638" s="60" t="str">
        <f>INDEX(Таблица3[],MATCH(формулы!F638,Таблица3[Region],0),2)</f>
        <v>Chris</v>
      </c>
      <c r="I638" s="61" t="str">
        <f t="shared" si="10"/>
        <v>нет</v>
      </c>
      <c r="J638" s="21"/>
    </row>
    <row r="639" spans="2:10" x14ac:dyDescent="0.25">
      <c r="B639" s="52">
        <v>89218</v>
      </c>
      <c r="C639" s="53">
        <v>42026</v>
      </c>
      <c r="D639" s="54">
        <v>758</v>
      </c>
      <c r="E639" s="54">
        <v>-21.63242</v>
      </c>
      <c r="F639" s="55" t="s">
        <v>61</v>
      </c>
      <c r="G639" s="59" t="str">
        <f>VLOOKUP(D639,products[],4,0)</f>
        <v>GBC Twin Loop™ Wire Binding Elements, 9/16" Spine, Black</v>
      </c>
      <c r="H639" s="60" t="str">
        <f>INDEX(Таблица3[],MATCH(формулы!F639,Таблица3[Region],0),2)</f>
        <v>Chris</v>
      </c>
      <c r="I639" s="61" t="str">
        <f t="shared" si="10"/>
        <v>нет</v>
      </c>
      <c r="J639" s="21"/>
    </row>
    <row r="640" spans="2:10" x14ac:dyDescent="0.25">
      <c r="B640" s="52">
        <v>87033</v>
      </c>
      <c r="C640" s="53">
        <v>42160</v>
      </c>
      <c r="D640" s="54">
        <v>768</v>
      </c>
      <c r="E640" s="54">
        <v>-6.835</v>
      </c>
      <c r="F640" s="55" t="s">
        <v>53</v>
      </c>
      <c r="G640" s="59" t="str">
        <f>VLOOKUP(D640,products[],4,0)</f>
        <v>Xerox 1984</v>
      </c>
      <c r="H640" s="60" t="str">
        <f>INDEX(Таблица3[],MATCH(формулы!F640,Таблица3[Region],0),2)</f>
        <v>Erin</v>
      </c>
      <c r="I640" s="61" t="str">
        <f t="shared" si="10"/>
        <v>да</v>
      </c>
      <c r="J640" s="21"/>
    </row>
    <row r="641" spans="2:10" x14ac:dyDescent="0.25">
      <c r="B641" s="52">
        <v>46884</v>
      </c>
      <c r="C641" s="53">
        <v>42021</v>
      </c>
      <c r="D641" s="54">
        <v>785</v>
      </c>
      <c r="E641" s="54">
        <v>16.12</v>
      </c>
      <c r="F641" s="55" t="s">
        <v>53</v>
      </c>
      <c r="G641" s="59" t="str">
        <f>VLOOKUP(D641,products[],4,0)</f>
        <v>Security-Tint Envelopes</v>
      </c>
      <c r="H641" s="60" t="str">
        <f>INDEX(Таблица3[],MATCH(формулы!F641,Таблица3[Region],0),2)</f>
        <v>Erin</v>
      </c>
      <c r="I641" s="61" t="str">
        <f t="shared" si="10"/>
        <v>нет</v>
      </c>
      <c r="J641" s="21"/>
    </row>
    <row r="642" spans="2:10" x14ac:dyDescent="0.25">
      <c r="B642" s="52">
        <v>87511</v>
      </c>
      <c r="C642" s="53">
        <v>42039</v>
      </c>
      <c r="D642" s="54">
        <v>785</v>
      </c>
      <c r="E642" s="54">
        <v>112.1181</v>
      </c>
      <c r="F642" s="55" t="s">
        <v>53</v>
      </c>
      <c r="G642" s="59" t="str">
        <f>VLOOKUP(D642,products[],4,0)</f>
        <v>Security-Tint Envelopes</v>
      </c>
      <c r="H642" s="60" t="str">
        <f>INDEX(Таблица3[],MATCH(формулы!F642,Таблица3[Region],0),2)</f>
        <v>Erin</v>
      </c>
      <c r="I642" s="61" t="str">
        <f t="shared" si="10"/>
        <v>нет</v>
      </c>
      <c r="J642" s="21"/>
    </row>
    <row r="643" spans="2:10" x14ac:dyDescent="0.25">
      <c r="B643" s="52">
        <v>89147</v>
      </c>
      <c r="C643" s="53">
        <v>42098</v>
      </c>
      <c r="D643" s="54">
        <v>801</v>
      </c>
      <c r="E643" s="54">
        <v>-66.170999999999992</v>
      </c>
      <c r="F643" s="55" t="s">
        <v>53</v>
      </c>
      <c r="G643" s="59" t="str">
        <f>VLOOKUP(D643,products[],4,0)</f>
        <v>GBC Plastic Binding Combs</v>
      </c>
      <c r="H643" s="60" t="str">
        <f>INDEX(Таблица3[],MATCH(формулы!F643,Таблица3[Region],0),2)</f>
        <v>Erin</v>
      </c>
      <c r="I643" s="61" t="str">
        <f t="shared" si="10"/>
        <v>нет</v>
      </c>
      <c r="J643" s="21"/>
    </row>
    <row r="644" spans="2:10" x14ac:dyDescent="0.25">
      <c r="B644" s="52">
        <v>87885</v>
      </c>
      <c r="C644" s="53">
        <v>42166</v>
      </c>
      <c r="D644" s="54">
        <v>828</v>
      </c>
      <c r="E644" s="54">
        <v>-294.084</v>
      </c>
      <c r="F644" s="55" t="s">
        <v>136</v>
      </c>
      <c r="G644" s="59" t="str">
        <f>VLOOKUP(D644,products[],4,0)</f>
        <v>Xerox 1892</v>
      </c>
      <c r="H644" s="60" t="str">
        <f>INDEX(Таблица3[],MATCH(формулы!F644,Таблица3[Region],0),2)</f>
        <v>Sam</v>
      </c>
      <c r="I644" s="61" t="str">
        <f t="shared" si="10"/>
        <v>да</v>
      </c>
      <c r="J644" s="21"/>
    </row>
    <row r="645" spans="2:10" x14ac:dyDescent="0.25">
      <c r="B645" s="52">
        <v>91180</v>
      </c>
      <c r="C645" s="53">
        <v>42183</v>
      </c>
      <c r="D645" s="54">
        <v>848</v>
      </c>
      <c r="E645" s="54">
        <v>-57.823999999999998</v>
      </c>
      <c r="F645" s="55" t="s">
        <v>61</v>
      </c>
      <c r="G645" s="59" t="str">
        <f>VLOOKUP(D645,products[],4,0)</f>
        <v>Xerox 196</v>
      </c>
      <c r="H645" s="60" t="str">
        <f>INDEX(Таблица3[],MATCH(формулы!F645,Таблица3[Region],0),2)</f>
        <v>Chris</v>
      </c>
      <c r="I645" s="61" t="str">
        <f t="shared" si="10"/>
        <v>да</v>
      </c>
      <c r="J645" s="21"/>
    </row>
    <row r="646" spans="2:10" x14ac:dyDescent="0.25">
      <c r="B646" s="52">
        <v>54949</v>
      </c>
      <c r="C646" s="53">
        <v>42045</v>
      </c>
      <c r="D646" s="54">
        <v>849</v>
      </c>
      <c r="E646" s="54">
        <v>-94.59</v>
      </c>
      <c r="F646" s="55" t="s">
        <v>34</v>
      </c>
      <c r="G646" s="59" t="str">
        <f>VLOOKUP(D646,products[],4,0)</f>
        <v>Xerox 1930</v>
      </c>
      <c r="H646" s="60" t="str">
        <f>INDEX(Таблица3[],MATCH(формулы!F646,Таблица3[Region],0),2)</f>
        <v>William</v>
      </c>
      <c r="I646" s="61" t="str">
        <f t="shared" si="10"/>
        <v>да</v>
      </c>
      <c r="J646" s="21"/>
    </row>
    <row r="647" spans="2:10" x14ac:dyDescent="0.25">
      <c r="B647" s="52">
        <v>91388</v>
      </c>
      <c r="C647" s="53">
        <v>42045</v>
      </c>
      <c r="D647" s="54">
        <v>849</v>
      </c>
      <c r="E647" s="54">
        <v>-49.186800000000005</v>
      </c>
      <c r="F647" s="55" t="s">
        <v>34</v>
      </c>
      <c r="G647" s="59" t="str">
        <f>VLOOKUP(D647,products[],4,0)</f>
        <v>Xerox 1930</v>
      </c>
      <c r="H647" s="60" t="str">
        <f>INDEX(Таблица3[],MATCH(формулы!F647,Таблица3[Region],0),2)</f>
        <v>William</v>
      </c>
      <c r="I647" s="61" t="str">
        <f t="shared" si="10"/>
        <v>да</v>
      </c>
      <c r="J647" s="21"/>
    </row>
    <row r="648" spans="2:10" x14ac:dyDescent="0.25">
      <c r="B648" s="52">
        <v>89128</v>
      </c>
      <c r="C648" s="53">
        <v>42019</v>
      </c>
      <c r="D648" s="54">
        <v>854</v>
      </c>
      <c r="E648" s="54">
        <v>-75.900400000000005</v>
      </c>
      <c r="F648" s="55" t="s">
        <v>61</v>
      </c>
      <c r="G648" s="59" t="str">
        <f>VLOOKUP(D648,products[],4,0)</f>
        <v>Hammermill CopyPlus Copy Paper (20Lb. and 84 Bright)</v>
      </c>
      <c r="H648" s="60" t="str">
        <f>INDEX(Таблица3[],MATCH(формулы!F648,Таблица3[Region],0),2)</f>
        <v>Chris</v>
      </c>
      <c r="I648" s="61" t="str">
        <f t="shared" si="10"/>
        <v>нет</v>
      </c>
      <c r="J648" s="21"/>
    </row>
    <row r="649" spans="2:10" x14ac:dyDescent="0.25">
      <c r="B649" s="52">
        <v>87298</v>
      </c>
      <c r="C649" s="53">
        <v>42147</v>
      </c>
      <c r="D649" s="54">
        <v>895</v>
      </c>
      <c r="E649" s="54">
        <v>462.92099999999994</v>
      </c>
      <c r="F649" s="55" t="s">
        <v>53</v>
      </c>
      <c r="G649" s="59" t="str">
        <f>VLOOKUP(D649,products[],4,0)</f>
        <v>Wilson Jones Elliptical Ring 3 1/2" Capacity Binders, 800 sheets</v>
      </c>
      <c r="H649" s="60" t="str">
        <f>INDEX(Таблица3[],MATCH(формулы!F649,Таблица3[Region],0),2)</f>
        <v>Erin</v>
      </c>
      <c r="I649" s="61" t="str">
        <f t="shared" ref="I649:I712" si="11">IF(ISNUMBER(SEARCH("Xerox",G649)), "да", "нет")</f>
        <v>нет</v>
      </c>
      <c r="J649" s="21"/>
    </row>
    <row r="650" spans="2:10" x14ac:dyDescent="0.25">
      <c r="B650" s="52">
        <v>88589</v>
      </c>
      <c r="C650" s="53">
        <v>42140</v>
      </c>
      <c r="D650" s="54">
        <v>905</v>
      </c>
      <c r="E650" s="54">
        <v>-62</v>
      </c>
      <c r="F650" s="55" t="s">
        <v>34</v>
      </c>
      <c r="G650" s="59" t="str">
        <f>VLOOKUP(D650,products[],4,0)</f>
        <v>Universal Premium White Copier/Laser Paper (20Lb. and 87 Bright)</v>
      </c>
      <c r="H650" s="60" t="str">
        <f>INDEX(Таблица3[],MATCH(формулы!F650,Таблица3[Region],0),2)</f>
        <v>William</v>
      </c>
      <c r="I650" s="61" t="str">
        <f t="shared" si="11"/>
        <v>нет</v>
      </c>
      <c r="J650" s="21"/>
    </row>
    <row r="651" spans="2:10" x14ac:dyDescent="0.25">
      <c r="B651" s="52">
        <v>87474</v>
      </c>
      <c r="C651" s="53">
        <v>42184</v>
      </c>
      <c r="D651" s="54">
        <v>905</v>
      </c>
      <c r="E651" s="54">
        <v>-37.048000000000002</v>
      </c>
      <c r="F651" s="55" t="s">
        <v>53</v>
      </c>
      <c r="G651" s="59" t="str">
        <f>VLOOKUP(D651,products[],4,0)</f>
        <v>Universal Premium White Copier/Laser Paper (20Lb. and 87 Bright)</v>
      </c>
      <c r="H651" s="60" t="str">
        <f>INDEX(Таблица3[],MATCH(формулы!F651,Таблица3[Region],0),2)</f>
        <v>Erin</v>
      </c>
      <c r="I651" s="61" t="str">
        <f t="shared" si="11"/>
        <v>нет</v>
      </c>
      <c r="J651" s="21"/>
    </row>
    <row r="652" spans="2:10" x14ac:dyDescent="0.25">
      <c r="B652" s="52">
        <v>86837</v>
      </c>
      <c r="C652" s="53">
        <v>42102</v>
      </c>
      <c r="D652" s="54">
        <v>8</v>
      </c>
      <c r="E652" s="54">
        <v>-59.82</v>
      </c>
      <c r="F652" s="55" t="s">
        <v>53</v>
      </c>
      <c r="G652" s="59" t="str">
        <f>VLOOKUP(D652,products[],4,0)</f>
        <v>Grip Seal Envelopes</v>
      </c>
      <c r="H652" s="60" t="str">
        <f>INDEX(Таблица3[],MATCH(формулы!F652,Таблица3[Region],0),2)</f>
        <v>Erin</v>
      </c>
      <c r="I652" s="61" t="str">
        <f t="shared" si="11"/>
        <v>нет</v>
      </c>
      <c r="J652" s="21"/>
    </row>
    <row r="653" spans="2:10" x14ac:dyDescent="0.25">
      <c r="B653" s="52">
        <v>90568</v>
      </c>
      <c r="C653" s="53">
        <v>42158</v>
      </c>
      <c r="D653" s="54">
        <v>8</v>
      </c>
      <c r="E653" s="54">
        <v>-10.435</v>
      </c>
      <c r="F653" s="55" t="s">
        <v>53</v>
      </c>
      <c r="G653" s="59" t="str">
        <f>VLOOKUP(D653,products[],4,0)</f>
        <v>Grip Seal Envelopes</v>
      </c>
      <c r="H653" s="60" t="str">
        <f>INDEX(Таблица3[],MATCH(формулы!F653,Таблица3[Region],0),2)</f>
        <v>Erin</v>
      </c>
      <c r="I653" s="61" t="str">
        <f t="shared" si="11"/>
        <v>нет</v>
      </c>
      <c r="J653" s="21"/>
    </row>
    <row r="654" spans="2:10" x14ac:dyDescent="0.25">
      <c r="B654" s="52">
        <v>88075</v>
      </c>
      <c r="C654" s="53">
        <v>42114</v>
      </c>
      <c r="D654" s="54">
        <v>28</v>
      </c>
      <c r="E654" s="54">
        <v>19.6282</v>
      </c>
      <c r="F654" s="55" t="s">
        <v>53</v>
      </c>
      <c r="G654" s="59" t="str">
        <f>VLOOKUP(D654,products[],4,0)</f>
        <v>Durable Pressboard Binders</v>
      </c>
      <c r="H654" s="60" t="str">
        <f>INDEX(Таблица3[],MATCH(формулы!F654,Таблица3[Region],0),2)</f>
        <v>Erin</v>
      </c>
      <c r="I654" s="61" t="str">
        <f t="shared" si="11"/>
        <v>нет</v>
      </c>
      <c r="J654" s="21"/>
    </row>
    <row r="655" spans="2:10" x14ac:dyDescent="0.25">
      <c r="B655" s="52">
        <v>89093</v>
      </c>
      <c r="C655" s="53">
        <v>42103</v>
      </c>
      <c r="D655" s="54">
        <v>28</v>
      </c>
      <c r="E655" s="54">
        <v>14.466999999999999</v>
      </c>
      <c r="F655" s="55" t="s">
        <v>61</v>
      </c>
      <c r="G655" s="59" t="str">
        <f>VLOOKUP(D655,products[],4,0)</f>
        <v>Durable Pressboard Binders</v>
      </c>
      <c r="H655" s="60" t="str">
        <f>INDEX(Таблица3[],MATCH(формулы!F655,Таблица3[Region],0),2)</f>
        <v>Chris</v>
      </c>
      <c r="I655" s="61" t="str">
        <f t="shared" si="11"/>
        <v>нет</v>
      </c>
      <c r="J655" s="21"/>
    </row>
    <row r="656" spans="2:10" x14ac:dyDescent="0.25">
      <c r="B656" s="52">
        <v>86308</v>
      </c>
      <c r="C656" s="53">
        <v>42050</v>
      </c>
      <c r="D656" s="54">
        <v>28</v>
      </c>
      <c r="E656" s="54">
        <v>15.2745</v>
      </c>
      <c r="F656" s="55" t="s">
        <v>61</v>
      </c>
      <c r="G656" s="59" t="str">
        <f>VLOOKUP(D656,products[],4,0)</f>
        <v>Durable Pressboard Binders</v>
      </c>
      <c r="H656" s="60" t="str">
        <f>INDEX(Таблица3[],MATCH(формулы!F656,Таблица3[Region],0),2)</f>
        <v>Chris</v>
      </c>
      <c r="I656" s="61" t="str">
        <f t="shared" si="11"/>
        <v>нет</v>
      </c>
      <c r="J656" s="21"/>
    </row>
    <row r="657" spans="2:10" x14ac:dyDescent="0.25">
      <c r="B657" s="52">
        <v>87617</v>
      </c>
      <c r="C657" s="53">
        <v>42135</v>
      </c>
      <c r="D657" s="54">
        <v>28</v>
      </c>
      <c r="E657" s="54">
        <v>7.31</v>
      </c>
      <c r="F657" s="55" t="s">
        <v>53</v>
      </c>
      <c r="G657" s="59" t="str">
        <f>VLOOKUP(D657,products[],4,0)</f>
        <v>Durable Pressboard Binders</v>
      </c>
      <c r="H657" s="60" t="str">
        <f>INDEX(Таблица3[],MATCH(формулы!F657,Таблица3[Region],0),2)</f>
        <v>Erin</v>
      </c>
      <c r="I657" s="61" t="str">
        <f t="shared" si="11"/>
        <v>нет</v>
      </c>
      <c r="J657" s="21"/>
    </row>
    <row r="658" spans="2:10" x14ac:dyDescent="0.25">
      <c r="B658" s="52">
        <v>87406</v>
      </c>
      <c r="C658" s="53">
        <v>42065</v>
      </c>
      <c r="D658" s="54">
        <v>32</v>
      </c>
      <c r="E658" s="54">
        <v>-37.5291</v>
      </c>
      <c r="F658" s="55" t="s">
        <v>136</v>
      </c>
      <c r="G658" s="59" t="str">
        <f>VLOOKUP(D658,products[],4,0)</f>
        <v>Avery 501</v>
      </c>
      <c r="H658" s="60" t="str">
        <f>INDEX(Таблица3[],MATCH(формулы!F658,Таблица3[Region],0),2)</f>
        <v>Sam</v>
      </c>
      <c r="I658" s="61" t="str">
        <f t="shared" si="11"/>
        <v>нет</v>
      </c>
      <c r="J658" s="21"/>
    </row>
    <row r="659" spans="2:10" x14ac:dyDescent="0.25">
      <c r="B659" s="52">
        <v>89961</v>
      </c>
      <c r="C659" s="53">
        <v>42006</v>
      </c>
      <c r="D659" s="54">
        <v>79</v>
      </c>
      <c r="E659" s="54">
        <v>-77.03</v>
      </c>
      <c r="F659" s="55" t="s">
        <v>34</v>
      </c>
      <c r="G659" s="59" t="str">
        <f>VLOOKUP(D659,products[],4,0)</f>
        <v>Xerox 1952</v>
      </c>
      <c r="H659" s="60" t="str">
        <f>INDEX(Таблица3[],MATCH(формулы!F659,Таблица3[Region],0),2)</f>
        <v>William</v>
      </c>
      <c r="I659" s="61" t="str">
        <f t="shared" si="11"/>
        <v>да</v>
      </c>
      <c r="J659" s="21"/>
    </row>
    <row r="660" spans="2:10" x14ac:dyDescent="0.25">
      <c r="B660" s="52">
        <v>89092</v>
      </c>
      <c r="C660" s="53">
        <v>42047</v>
      </c>
      <c r="D660" s="54">
        <v>87</v>
      </c>
      <c r="E660" s="54">
        <v>113.6499</v>
      </c>
      <c r="F660" s="55" t="s">
        <v>61</v>
      </c>
      <c r="G660" s="59" t="str">
        <f>VLOOKUP(D660,products[],4,0)</f>
        <v>Avery Arch Ring Binders</v>
      </c>
      <c r="H660" s="60" t="str">
        <f>INDEX(Таблица3[],MATCH(формулы!F660,Таблица3[Region],0),2)</f>
        <v>Chris</v>
      </c>
      <c r="I660" s="61" t="str">
        <f t="shared" si="11"/>
        <v>нет</v>
      </c>
      <c r="J660" s="21"/>
    </row>
    <row r="661" spans="2:10" x14ac:dyDescent="0.25">
      <c r="B661" s="52">
        <v>89299</v>
      </c>
      <c r="C661" s="53">
        <v>42022</v>
      </c>
      <c r="D661" s="54">
        <v>87</v>
      </c>
      <c r="E661" s="54">
        <v>1633.9859999999999</v>
      </c>
      <c r="F661" s="55" t="s">
        <v>136</v>
      </c>
      <c r="G661" s="59" t="str">
        <f>VLOOKUP(D661,products[],4,0)</f>
        <v>Avery Arch Ring Binders</v>
      </c>
      <c r="H661" s="60" t="str">
        <f>INDEX(Таблица3[],MATCH(формулы!F661,Таблица3[Region],0),2)</f>
        <v>Sam</v>
      </c>
      <c r="I661" s="61" t="str">
        <f t="shared" si="11"/>
        <v>нет</v>
      </c>
      <c r="J661" s="21"/>
    </row>
    <row r="662" spans="2:10" x14ac:dyDescent="0.25">
      <c r="B662" s="52">
        <v>88971</v>
      </c>
      <c r="C662" s="53">
        <v>42121</v>
      </c>
      <c r="D662" s="54">
        <v>95</v>
      </c>
      <c r="E662" s="54">
        <v>1.73</v>
      </c>
      <c r="F662" s="55" t="s">
        <v>61</v>
      </c>
      <c r="G662" s="59" t="str">
        <f>VLOOKUP(D662,products[],4,0)</f>
        <v>Xerox 1933</v>
      </c>
      <c r="H662" s="60" t="str">
        <f>INDEX(Таблица3[],MATCH(формулы!F662,Таблица3[Region],0),2)</f>
        <v>Chris</v>
      </c>
      <c r="I662" s="61" t="str">
        <f t="shared" si="11"/>
        <v>да</v>
      </c>
      <c r="J662" s="21"/>
    </row>
    <row r="663" spans="2:10" x14ac:dyDescent="0.25">
      <c r="B663" s="52">
        <v>91063</v>
      </c>
      <c r="C663" s="53">
        <v>42142</v>
      </c>
      <c r="D663" s="54">
        <v>95</v>
      </c>
      <c r="E663" s="54">
        <v>-7.94</v>
      </c>
      <c r="F663" s="55" t="s">
        <v>53</v>
      </c>
      <c r="G663" s="59" t="str">
        <f>VLOOKUP(D663,products[],4,0)</f>
        <v>Xerox 1933</v>
      </c>
      <c r="H663" s="60" t="str">
        <f>INDEX(Таблица3[],MATCH(формулы!F663,Таблица3[Region],0),2)</f>
        <v>Erin</v>
      </c>
      <c r="I663" s="61" t="str">
        <f t="shared" si="11"/>
        <v>да</v>
      </c>
      <c r="J663" s="21"/>
    </row>
    <row r="664" spans="2:10" x14ac:dyDescent="0.25">
      <c r="B664" s="52">
        <v>90146</v>
      </c>
      <c r="C664" s="53">
        <v>42088</v>
      </c>
      <c r="D664" s="54">
        <v>95</v>
      </c>
      <c r="E664" s="54">
        <v>122.508</v>
      </c>
      <c r="F664" s="55" t="s">
        <v>136</v>
      </c>
      <c r="G664" s="59" t="str">
        <f>VLOOKUP(D664,products[],4,0)</f>
        <v>Xerox 1933</v>
      </c>
      <c r="H664" s="60" t="str">
        <f>INDEX(Таблица3[],MATCH(формулы!F664,Таблица3[Region],0),2)</f>
        <v>Sam</v>
      </c>
      <c r="I664" s="61" t="str">
        <f t="shared" si="11"/>
        <v>да</v>
      </c>
      <c r="J664" s="21"/>
    </row>
    <row r="665" spans="2:10" x14ac:dyDescent="0.25">
      <c r="B665" s="52">
        <v>90238</v>
      </c>
      <c r="C665" s="53">
        <v>42090</v>
      </c>
      <c r="D665" s="54">
        <v>108</v>
      </c>
      <c r="E665" s="54">
        <v>136.33709999999999</v>
      </c>
      <c r="F665" s="55" t="s">
        <v>61</v>
      </c>
      <c r="G665" s="59" t="str">
        <f>VLOOKUP(D665,products[],4,0)</f>
        <v>Lock-Up Easel 'Spel-Binder'</v>
      </c>
      <c r="H665" s="60" t="str">
        <f>INDEX(Таблица3[],MATCH(формулы!F665,Таблица3[Region],0),2)</f>
        <v>Chris</v>
      </c>
      <c r="I665" s="61" t="str">
        <f t="shared" si="11"/>
        <v>нет</v>
      </c>
      <c r="J665" s="21"/>
    </row>
    <row r="666" spans="2:10" x14ac:dyDescent="0.25">
      <c r="B666" s="52">
        <v>87587</v>
      </c>
      <c r="C666" s="53">
        <v>42183</v>
      </c>
      <c r="D666" s="54">
        <v>108</v>
      </c>
      <c r="E666" s="54">
        <v>59.440499999999993</v>
      </c>
      <c r="F666" s="55" t="s">
        <v>53</v>
      </c>
      <c r="G666" s="59" t="str">
        <f>VLOOKUP(D666,products[],4,0)</f>
        <v>Lock-Up Easel 'Spel-Binder'</v>
      </c>
      <c r="H666" s="60" t="str">
        <f>INDEX(Таблица3[],MATCH(формулы!F666,Таблица3[Region],0),2)</f>
        <v>Erin</v>
      </c>
      <c r="I666" s="61" t="str">
        <f t="shared" si="11"/>
        <v>нет</v>
      </c>
      <c r="J666" s="21"/>
    </row>
    <row r="667" spans="2:10" x14ac:dyDescent="0.25">
      <c r="B667" s="52">
        <v>11206</v>
      </c>
      <c r="C667" s="53">
        <v>42183</v>
      </c>
      <c r="D667" s="54">
        <v>108</v>
      </c>
      <c r="E667" s="54">
        <v>39.626999999999995</v>
      </c>
      <c r="F667" s="55" t="s">
        <v>53</v>
      </c>
      <c r="G667" s="59" t="str">
        <f>VLOOKUP(D667,products[],4,0)</f>
        <v>Lock-Up Easel 'Spel-Binder'</v>
      </c>
      <c r="H667" s="60" t="str">
        <f>INDEX(Таблица3[],MATCH(формулы!F667,Таблица3[Region],0),2)</f>
        <v>Erin</v>
      </c>
      <c r="I667" s="61" t="str">
        <f t="shared" si="11"/>
        <v>нет</v>
      </c>
      <c r="J667" s="21"/>
    </row>
    <row r="668" spans="2:10" x14ac:dyDescent="0.25">
      <c r="B668" s="52">
        <v>90964</v>
      </c>
      <c r="C668" s="53">
        <v>42087</v>
      </c>
      <c r="D668" s="54">
        <v>108</v>
      </c>
      <c r="E668" s="54">
        <v>74.638500000000008</v>
      </c>
      <c r="F668" s="55" t="s">
        <v>61</v>
      </c>
      <c r="G668" s="59" t="str">
        <f>VLOOKUP(D668,products[],4,0)</f>
        <v>Lock-Up Easel 'Spel-Binder'</v>
      </c>
      <c r="H668" s="60" t="str">
        <f>INDEX(Таблица3[],MATCH(формулы!F668,Таблица3[Region],0),2)</f>
        <v>Chris</v>
      </c>
      <c r="I668" s="61" t="str">
        <f t="shared" si="11"/>
        <v>нет</v>
      </c>
      <c r="J668" s="21"/>
    </row>
    <row r="669" spans="2:10" x14ac:dyDescent="0.25">
      <c r="B669" s="52">
        <v>88589</v>
      </c>
      <c r="C669" s="53">
        <v>42140</v>
      </c>
      <c r="D669" s="54">
        <v>108</v>
      </c>
      <c r="E669" s="54">
        <v>137.67569999999998</v>
      </c>
      <c r="F669" s="55" t="s">
        <v>34</v>
      </c>
      <c r="G669" s="59" t="str">
        <f>VLOOKUP(D669,products[],4,0)</f>
        <v>Lock-Up Easel 'Spel-Binder'</v>
      </c>
      <c r="H669" s="60" t="str">
        <f>INDEX(Таблица3[],MATCH(формулы!F669,Таблица3[Region],0),2)</f>
        <v>William</v>
      </c>
      <c r="I669" s="61" t="str">
        <f t="shared" si="11"/>
        <v>нет</v>
      </c>
      <c r="J669" s="21"/>
    </row>
    <row r="670" spans="2:10" x14ac:dyDescent="0.25">
      <c r="B670" s="52">
        <v>91437</v>
      </c>
      <c r="C670" s="53">
        <v>42122</v>
      </c>
      <c r="D670" s="54">
        <v>108</v>
      </c>
      <c r="E670" s="54">
        <v>107.45461999999999</v>
      </c>
      <c r="F670" s="55" t="s">
        <v>61</v>
      </c>
      <c r="G670" s="59" t="str">
        <f>VLOOKUP(D670,products[],4,0)</f>
        <v>Lock-Up Easel 'Spel-Binder'</v>
      </c>
      <c r="H670" s="60" t="str">
        <f>INDEX(Таблица3[],MATCH(формулы!F670,Таблица3[Region],0),2)</f>
        <v>Chris</v>
      </c>
      <c r="I670" s="61" t="str">
        <f t="shared" si="11"/>
        <v>нет</v>
      </c>
      <c r="J670" s="21"/>
    </row>
    <row r="671" spans="2:10" x14ac:dyDescent="0.25">
      <c r="B671" s="52">
        <v>88840</v>
      </c>
      <c r="C671" s="53">
        <v>42123</v>
      </c>
      <c r="D671" s="54">
        <v>108</v>
      </c>
      <c r="E671" s="54">
        <v>1.9919999999999998</v>
      </c>
      <c r="F671" s="55" t="s">
        <v>136</v>
      </c>
      <c r="G671" s="59" t="str">
        <f>VLOOKUP(D671,products[],4,0)</f>
        <v>Lock-Up Easel 'Spel-Binder'</v>
      </c>
      <c r="H671" s="60" t="str">
        <f>INDEX(Таблица3[],MATCH(формулы!F671,Таблица3[Region],0),2)</f>
        <v>Sam</v>
      </c>
      <c r="I671" s="61" t="str">
        <f t="shared" si="11"/>
        <v>нет</v>
      </c>
      <c r="J671" s="21"/>
    </row>
    <row r="672" spans="2:10" x14ac:dyDescent="0.25">
      <c r="B672" s="52">
        <v>90480</v>
      </c>
      <c r="C672" s="53">
        <v>42150</v>
      </c>
      <c r="D672" s="54">
        <v>114</v>
      </c>
      <c r="E672" s="54">
        <v>-256.51900000000001</v>
      </c>
      <c r="F672" s="55" t="s">
        <v>34</v>
      </c>
      <c r="G672" s="59" t="str">
        <f>VLOOKUP(D672,products[],4,0)</f>
        <v>Storex Dura Pro™ Binders</v>
      </c>
      <c r="H672" s="60" t="str">
        <f>INDEX(Таблица3[],MATCH(формулы!F672,Таблица3[Region],0),2)</f>
        <v>William</v>
      </c>
      <c r="I672" s="61" t="str">
        <f t="shared" si="11"/>
        <v>нет</v>
      </c>
      <c r="J672" s="21"/>
    </row>
    <row r="673" spans="2:10" x14ac:dyDescent="0.25">
      <c r="B673" s="52">
        <v>90578</v>
      </c>
      <c r="C673" s="53">
        <v>42144</v>
      </c>
      <c r="D673" s="54">
        <v>114</v>
      </c>
      <c r="E673" s="54">
        <v>-239.315</v>
      </c>
      <c r="F673" s="55" t="s">
        <v>34</v>
      </c>
      <c r="G673" s="59" t="str">
        <f>VLOOKUP(D673,products[],4,0)</f>
        <v>Storex Dura Pro™ Binders</v>
      </c>
      <c r="H673" s="60" t="str">
        <f>INDEX(Таблица3[],MATCH(формулы!F673,Таблица3[Region],0),2)</f>
        <v>William</v>
      </c>
      <c r="I673" s="61" t="str">
        <f t="shared" si="11"/>
        <v>нет</v>
      </c>
      <c r="J673" s="21"/>
    </row>
    <row r="674" spans="2:10" x14ac:dyDescent="0.25">
      <c r="B674" s="52">
        <v>89761</v>
      </c>
      <c r="C674" s="53">
        <v>42172</v>
      </c>
      <c r="D674" s="54">
        <v>136</v>
      </c>
      <c r="E674" s="54">
        <v>-61.870000000000005</v>
      </c>
      <c r="F674" s="55" t="s">
        <v>61</v>
      </c>
      <c r="G674" s="59" t="str">
        <f>VLOOKUP(D674,products[],4,0)</f>
        <v>ACCOHIDE® Binder by Acco</v>
      </c>
      <c r="H674" s="60" t="str">
        <f>INDEX(Таблица3[],MATCH(формулы!F674,Таблица3[Region],0),2)</f>
        <v>Chris</v>
      </c>
      <c r="I674" s="61" t="str">
        <f t="shared" si="11"/>
        <v>нет</v>
      </c>
      <c r="J674" s="21"/>
    </row>
    <row r="675" spans="2:10" x14ac:dyDescent="0.25">
      <c r="B675" s="52">
        <v>90059</v>
      </c>
      <c r="C675" s="53">
        <v>42036</v>
      </c>
      <c r="D675" s="54">
        <v>215</v>
      </c>
      <c r="E675" s="54">
        <v>-29.092700000000001</v>
      </c>
      <c r="F675" s="55" t="s">
        <v>34</v>
      </c>
      <c r="G675" s="59" t="str">
        <f>VLOOKUP(D675,products[],4,0)</f>
        <v>C-Line Peel &amp; Stick Add-On Filing Pockets, 8-3/4 x 5-1/8, 10/Pack</v>
      </c>
      <c r="H675" s="60" t="str">
        <f>INDEX(Таблица3[],MATCH(формулы!F675,Таблица3[Region],0),2)</f>
        <v>William</v>
      </c>
      <c r="I675" s="61" t="str">
        <f t="shared" si="11"/>
        <v>нет</v>
      </c>
      <c r="J675" s="21"/>
    </row>
    <row r="676" spans="2:10" x14ac:dyDescent="0.25">
      <c r="B676" s="52">
        <v>88101</v>
      </c>
      <c r="C676" s="53">
        <v>42045</v>
      </c>
      <c r="D676" s="54">
        <v>215</v>
      </c>
      <c r="E676" s="54">
        <v>-48.219499999999996</v>
      </c>
      <c r="F676" s="55" t="s">
        <v>61</v>
      </c>
      <c r="G676" s="59" t="str">
        <f>VLOOKUP(D676,products[],4,0)</f>
        <v>C-Line Peel &amp; Stick Add-On Filing Pockets, 8-3/4 x 5-1/8, 10/Pack</v>
      </c>
      <c r="H676" s="60" t="str">
        <f>INDEX(Таблица3[],MATCH(формулы!F676,Таблица3[Region],0),2)</f>
        <v>Chris</v>
      </c>
      <c r="I676" s="61" t="str">
        <f t="shared" si="11"/>
        <v>нет</v>
      </c>
      <c r="J676" s="21"/>
    </row>
    <row r="677" spans="2:10" x14ac:dyDescent="0.25">
      <c r="B677" s="52">
        <v>86592</v>
      </c>
      <c r="C677" s="53">
        <v>42063</v>
      </c>
      <c r="D677" s="54">
        <v>215</v>
      </c>
      <c r="E677" s="54">
        <v>-27.1492</v>
      </c>
      <c r="F677" s="55" t="s">
        <v>53</v>
      </c>
      <c r="G677" s="59" t="str">
        <f>VLOOKUP(D677,products[],4,0)</f>
        <v>C-Line Peel &amp; Stick Add-On Filing Pockets, 8-3/4 x 5-1/8, 10/Pack</v>
      </c>
      <c r="H677" s="60" t="str">
        <f>INDEX(Таблица3[],MATCH(формулы!F677,Таблица3[Region],0),2)</f>
        <v>Erin</v>
      </c>
      <c r="I677" s="61" t="str">
        <f t="shared" si="11"/>
        <v>нет</v>
      </c>
      <c r="J677" s="21"/>
    </row>
    <row r="678" spans="2:10" x14ac:dyDescent="0.25">
      <c r="B678" s="52">
        <v>86555</v>
      </c>
      <c r="C678" s="53">
        <v>42076</v>
      </c>
      <c r="D678" s="54">
        <v>238</v>
      </c>
      <c r="E678" s="54">
        <v>-12.1555</v>
      </c>
      <c r="F678" s="55" t="s">
        <v>61</v>
      </c>
      <c r="G678" s="59" t="str">
        <f>VLOOKUP(D678,products[],4,0)</f>
        <v>ACCOHIDE® 3-Ring Binder, Blue, 1"</v>
      </c>
      <c r="H678" s="60" t="str">
        <f>INDEX(Таблица3[],MATCH(формулы!F678,Таблица3[Region],0),2)</f>
        <v>Chris</v>
      </c>
      <c r="I678" s="61" t="str">
        <f t="shared" si="11"/>
        <v>нет</v>
      </c>
      <c r="J678" s="21"/>
    </row>
    <row r="679" spans="2:10" x14ac:dyDescent="0.25">
      <c r="B679" s="52">
        <v>88634</v>
      </c>
      <c r="C679" s="53">
        <v>42041</v>
      </c>
      <c r="D679" s="54">
        <v>238</v>
      </c>
      <c r="E679" s="54">
        <v>-76.424400000000006</v>
      </c>
      <c r="F679" s="55" t="s">
        <v>61</v>
      </c>
      <c r="G679" s="59" t="str">
        <f>VLOOKUP(D679,products[],4,0)</f>
        <v>ACCOHIDE® 3-Ring Binder, Blue, 1"</v>
      </c>
      <c r="H679" s="60" t="str">
        <f>INDEX(Таблица3[],MATCH(формулы!F679,Таблица3[Region],0),2)</f>
        <v>Chris</v>
      </c>
      <c r="I679" s="61" t="str">
        <f t="shared" si="11"/>
        <v>нет</v>
      </c>
      <c r="J679" s="21"/>
    </row>
    <row r="680" spans="2:10" x14ac:dyDescent="0.25">
      <c r="B680" s="52">
        <v>88198</v>
      </c>
      <c r="C680" s="53">
        <v>42123</v>
      </c>
      <c r="D680" s="54">
        <v>254</v>
      </c>
      <c r="E680" s="54">
        <v>23.5428</v>
      </c>
      <c r="F680" s="55" t="s">
        <v>34</v>
      </c>
      <c r="G680" s="59" t="str">
        <f>VLOOKUP(D680,products[],4,0)</f>
        <v>Park Ridge™ Embossed Executive Business Envelopes</v>
      </c>
      <c r="H680" s="60" t="str">
        <f>INDEX(Таблица3[],MATCH(формулы!F680,Таблица3[Region],0),2)</f>
        <v>William</v>
      </c>
      <c r="I680" s="61" t="str">
        <f t="shared" si="11"/>
        <v>нет</v>
      </c>
      <c r="J680" s="21"/>
    </row>
    <row r="681" spans="2:10" x14ac:dyDescent="0.25">
      <c r="B681" s="52">
        <v>90821</v>
      </c>
      <c r="C681" s="53">
        <v>42180</v>
      </c>
      <c r="D681" s="54">
        <v>254</v>
      </c>
      <c r="E681" s="54">
        <v>63.222000000000001</v>
      </c>
      <c r="F681" s="55" t="s">
        <v>136</v>
      </c>
      <c r="G681" s="59" t="str">
        <f>VLOOKUP(D681,products[],4,0)</f>
        <v>Park Ridge™ Embossed Executive Business Envelopes</v>
      </c>
      <c r="H681" s="60" t="str">
        <f>INDEX(Таблица3[],MATCH(формулы!F681,Таблица3[Region],0),2)</f>
        <v>Sam</v>
      </c>
      <c r="I681" s="61" t="str">
        <f t="shared" si="11"/>
        <v>нет</v>
      </c>
      <c r="J681" s="21"/>
    </row>
    <row r="682" spans="2:10" x14ac:dyDescent="0.25">
      <c r="B682" s="52">
        <v>88198</v>
      </c>
      <c r="C682" s="53">
        <v>42123</v>
      </c>
      <c r="D682" s="54">
        <v>257</v>
      </c>
      <c r="E682" s="54">
        <v>-11.113199999999999</v>
      </c>
      <c r="F682" s="55" t="s">
        <v>34</v>
      </c>
      <c r="G682" s="59" t="str">
        <f>VLOOKUP(D682,products[],4,0)</f>
        <v>1/4 Fold Party Design Invitations &amp; White Envelopes, 24 8-1/2" X 11" Cards, 25 Env./Pack</v>
      </c>
      <c r="H682" s="60" t="str">
        <f>INDEX(Таблица3[],MATCH(формулы!F682,Таблица3[Region],0),2)</f>
        <v>William</v>
      </c>
      <c r="I682" s="61" t="str">
        <f t="shared" si="11"/>
        <v>нет</v>
      </c>
      <c r="J682" s="21"/>
    </row>
    <row r="683" spans="2:10" x14ac:dyDescent="0.25">
      <c r="B683" s="52">
        <v>88475</v>
      </c>
      <c r="C683" s="53">
        <v>42083</v>
      </c>
      <c r="D683" s="54">
        <v>278</v>
      </c>
      <c r="E683" s="54">
        <v>40.482299999999995</v>
      </c>
      <c r="F683" s="55" t="s">
        <v>61</v>
      </c>
      <c r="G683" s="59" t="str">
        <f>VLOOKUP(D683,products[],4,0)</f>
        <v>Avery 498</v>
      </c>
      <c r="H683" s="60" t="str">
        <f>INDEX(Таблица3[],MATCH(формулы!F683,Таблица3[Region],0),2)</f>
        <v>Chris</v>
      </c>
      <c r="I683" s="61" t="str">
        <f t="shared" si="11"/>
        <v>нет</v>
      </c>
      <c r="J683" s="21"/>
    </row>
    <row r="684" spans="2:10" x14ac:dyDescent="0.25">
      <c r="B684" s="52">
        <v>90833</v>
      </c>
      <c r="C684" s="53">
        <v>42100</v>
      </c>
      <c r="D684" s="54">
        <v>278</v>
      </c>
      <c r="E684" s="54">
        <v>29.725199999999997</v>
      </c>
      <c r="F684" s="55" t="s">
        <v>34</v>
      </c>
      <c r="G684" s="59" t="str">
        <f>VLOOKUP(D684,products[],4,0)</f>
        <v>Avery 498</v>
      </c>
      <c r="H684" s="60" t="str">
        <f>INDEX(Таблица3[],MATCH(формулы!F684,Таблица3[Region],0),2)</f>
        <v>William</v>
      </c>
      <c r="I684" s="61" t="str">
        <f t="shared" si="11"/>
        <v>нет</v>
      </c>
      <c r="J684" s="21"/>
    </row>
    <row r="685" spans="2:10" x14ac:dyDescent="0.25">
      <c r="B685" s="52">
        <v>89595</v>
      </c>
      <c r="C685" s="53">
        <v>42030</v>
      </c>
      <c r="D685" s="54">
        <v>278</v>
      </c>
      <c r="E685" s="54">
        <v>1.2236</v>
      </c>
      <c r="F685" s="55" t="s">
        <v>61</v>
      </c>
      <c r="G685" s="59" t="str">
        <f>VLOOKUP(D685,products[],4,0)</f>
        <v>Avery 498</v>
      </c>
      <c r="H685" s="60" t="str">
        <f>INDEX(Таблица3[],MATCH(формулы!F685,Таблица3[Region],0),2)</f>
        <v>Chris</v>
      </c>
      <c r="I685" s="61" t="str">
        <f t="shared" si="11"/>
        <v>нет</v>
      </c>
      <c r="J685" s="21"/>
    </row>
    <row r="686" spans="2:10" x14ac:dyDescent="0.25">
      <c r="B686" s="52">
        <v>88213</v>
      </c>
      <c r="C686" s="53">
        <v>42182</v>
      </c>
      <c r="D686" s="54">
        <v>278</v>
      </c>
      <c r="E686" s="54">
        <v>18.0642</v>
      </c>
      <c r="F686" s="55" t="s">
        <v>53</v>
      </c>
      <c r="G686" s="59" t="str">
        <f>VLOOKUP(D686,products[],4,0)</f>
        <v>Avery 498</v>
      </c>
      <c r="H686" s="60" t="str">
        <f>INDEX(Таблица3[],MATCH(формулы!F686,Таблица3[Region],0),2)</f>
        <v>Erin</v>
      </c>
      <c r="I686" s="61" t="str">
        <f t="shared" si="11"/>
        <v>нет</v>
      </c>
      <c r="J686" s="21"/>
    </row>
    <row r="687" spans="2:10" x14ac:dyDescent="0.25">
      <c r="B687" s="52">
        <v>89872</v>
      </c>
      <c r="C687" s="53">
        <v>42026</v>
      </c>
      <c r="D687" s="54">
        <v>278</v>
      </c>
      <c r="E687" s="54">
        <v>441.59399999999999</v>
      </c>
      <c r="F687" s="55" t="s">
        <v>136</v>
      </c>
      <c r="G687" s="59" t="str">
        <f>VLOOKUP(D687,products[],4,0)</f>
        <v>Avery 498</v>
      </c>
      <c r="H687" s="60" t="str">
        <f>INDEX(Таблица3[],MATCH(формулы!F687,Таблица3[Region],0),2)</f>
        <v>Sam</v>
      </c>
      <c r="I687" s="61" t="str">
        <f t="shared" si="11"/>
        <v>нет</v>
      </c>
      <c r="J687" s="21"/>
    </row>
    <row r="688" spans="2:10" x14ac:dyDescent="0.25">
      <c r="B688" s="52">
        <v>89316</v>
      </c>
      <c r="C688" s="53">
        <v>42063</v>
      </c>
      <c r="D688" s="54">
        <v>278</v>
      </c>
      <c r="E688" s="54">
        <v>9.611699999999999</v>
      </c>
      <c r="F688" s="55" t="s">
        <v>53</v>
      </c>
      <c r="G688" s="59" t="str">
        <f>VLOOKUP(D688,products[],4,0)</f>
        <v>Avery 498</v>
      </c>
      <c r="H688" s="60" t="str">
        <f>INDEX(Таблица3[],MATCH(формулы!F688,Таблица3[Region],0),2)</f>
        <v>Erin</v>
      </c>
      <c r="I688" s="61" t="str">
        <f t="shared" si="11"/>
        <v>нет</v>
      </c>
      <c r="J688" s="21"/>
    </row>
    <row r="689" spans="2:10" x14ac:dyDescent="0.25">
      <c r="B689" s="52">
        <v>88475</v>
      </c>
      <c r="C689" s="53">
        <v>42083</v>
      </c>
      <c r="D689" s="54">
        <v>279</v>
      </c>
      <c r="E689" s="54">
        <v>32.86</v>
      </c>
      <c r="F689" s="55" t="s">
        <v>61</v>
      </c>
      <c r="G689" s="59" t="str">
        <f>VLOOKUP(D689,products[],4,0)</f>
        <v>Xerox 1891</v>
      </c>
      <c r="H689" s="60" t="str">
        <f>INDEX(Таблица3[],MATCH(формулы!F689,Таблица3[Region],0),2)</f>
        <v>Chris</v>
      </c>
      <c r="I689" s="61" t="str">
        <f t="shared" si="11"/>
        <v>да</v>
      </c>
      <c r="J689" s="21"/>
    </row>
    <row r="690" spans="2:10" x14ac:dyDescent="0.25">
      <c r="B690" s="52">
        <v>22755</v>
      </c>
      <c r="C690" s="53">
        <v>42093</v>
      </c>
      <c r="D690" s="54">
        <v>290</v>
      </c>
      <c r="E690" s="54">
        <v>3.4509999999999996</v>
      </c>
      <c r="F690" s="55" t="s">
        <v>34</v>
      </c>
      <c r="G690" s="59" t="str">
        <f>VLOOKUP(D690,products[],4,0)</f>
        <v>Wilson Jones 14 Line Acrylic Coated Pressboard Data Binders</v>
      </c>
      <c r="H690" s="60" t="str">
        <f>INDEX(Таблица3[],MATCH(формулы!F690,Таблица3[Region],0),2)</f>
        <v>William</v>
      </c>
      <c r="I690" s="61" t="str">
        <f t="shared" si="11"/>
        <v>нет</v>
      </c>
      <c r="J690" s="21"/>
    </row>
    <row r="691" spans="2:10" x14ac:dyDescent="0.25">
      <c r="B691" s="52">
        <v>87602</v>
      </c>
      <c r="C691" s="53">
        <v>42093</v>
      </c>
      <c r="D691" s="54">
        <v>290</v>
      </c>
      <c r="E691" s="54">
        <v>3.4509999999999996</v>
      </c>
      <c r="F691" s="55" t="s">
        <v>34</v>
      </c>
      <c r="G691" s="59" t="str">
        <f>VLOOKUP(D691,products[],4,0)</f>
        <v>Wilson Jones 14 Line Acrylic Coated Pressboard Data Binders</v>
      </c>
      <c r="H691" s="60" t="str">
        <f>INDEX(Таблица3[],MATCH(формулы!F691,Таблица3[Region],0),2)</f>
        <v>William</v>
      </c>
      <c r="I691" s="61" t="str">
        <f t="shared" si="11"/>
        <v>нет</v>
      </c>
      <c r="J691" s="21"/>
    </row>
    <row r="692" spans="2:10" x14ac:dyDescent="0.25">
      <c r="B692" s="52">
        <v>86545</v>
      </c>
      <c r="C692" s="53">
        <v>42061</v>
      </c>
      <c r="D692" s="54">
        <v>290</v>
      </c>
      <c r="E692" s="54">
        <v>5.2955000000000005</v>
      </c>
      <c r="F692" s="55" t="s">
        <v>61</v>
      </c>
      <c r="G692" s="59" t="str">
        <f>VLOOKUP(D692,products[],4,0)</f>
        <v>Wilson Jones 14 Line Acrylic Coated Pressboard Data Binders</v>
      </c>
      <c r="H692" s="60" t="str">
        <f>INDEX(Таблица3[],MATCH(формулы!F692,Таблица3[Region],0),2)</f>
        <v>Chris</v>
      </c>
      <c r="I692" s="61" t="str">
        <f t="shared" si="11"/>
        <v>нет</v>
      </c>
      <c r="J692" s="21"/>
    </row>
    <row r="693" spans="2:10" x14ac:dyDescent="0.25">
      <c r="B693" s="52">
        <v>86867</v>
      </c>
      <c r="C693" s="53">
        <v>42074</v>
      </c>
      <c r="D693" s="54">
        <v>332</v>
      </c>
      <c r="E693" s="54">
        <v>-46.115000000000002</v>
      </c>
      <c r="F693" s="55" t="s">
        <v>61</v>
      </c>
      <c r="G693" s="59" t="str">
        <f>VLOOKUP(D693,products[],4,0)</f>
        <v>Avery Printable Repositionable Plastic Tabs</v>
      </c>
      <c r="H693" s="60" t="str">
        <f>INDEX(Таблица3[],MATCH(формулы!F693,Таблица3[Region],0),2)</f>
        <v>Chris</v>
      </c>
      <c r="I693" s="61" t="str">
        <f t="shared" si="11"/>
        <v>нет</v>
      </c>
      <c r="J693" s="21"/>
    </row>
    <row r="694" spans="2:10" x14ac:dyDescent="0.25">
      <c r="B694" s="52">
        <v>32037</v>
      </c>
      <c r="C694" s="53">
        <v>42051</v>
      </c>
      <c r="D694" s="54">
        <v>332</v>
      </c>
      <c r="E694" s="54">
        <v>-63.813500000000005</v>
      </c>
      <c r="F694" s="55" t="s">
        <v>53</v>
      </c>
      <c r="G694" s="59" t="str">
        <f>VLOOKUP(D694,products[],4,0)</f>
        <v>Avery Printable Repositionable Plastic Tabs</v>
      </c>
      <c r="H694" s="60" t="str">
        <f>INDEX(Таблица3[],MATCH(формулы!F694,Таблица3[Region],0),2)</f>
        <v>Erin</v>
      </c>
      <c r="I694" s="61" t="str">
        <f t="shared" si="11"/>
        <v>нет</v>
      </c>
      <c r="J694" s="21"/>
    </row>
    <row r="695" spans="2:10" x14ac:dyDescent="0.25">
      <c r="B695" s="52">
        <v>88102</v>
      </c>
      <c r="C695" s="53">
        <v>42051</v>
      </c>
      <c r="D695" s="54">
        <v>332</v>
      </c>
      <c r="E695" s="54">
        <v>-63.813500000000005</v>
      </c>
      <c r="F695" s="55" t="s">
        <v>61</v>
      </c>
      <c r="G695" s="59" t="str">
        <f>VLOOKUP(D695,products[],4,0)</f>
        <v>Avery Printable Repositionable Plastic Tabs</v>
      </c>
      <c r="H695" s="60" t="str">
        <f>INDEX(Таблица3[],MATCH(формулы!F695,Таблица3[Region],0),2)</f>
        <v>Chris</v>
      </c>
      <c r="I695" s="61" t="str">
        <f t="shared" si="11"/>
        <v>нет</v>
      </c>
      <c r="J695" s="21"/>
    </row>
    <row r="696" spans="2:10" x14ac:dyDescent="0.25">
      <c r="B696" s="52">
        <v>37729</v>
      </c>
      <c r="C696" s="53">
        <v>42019</v>
      </c>
      <c r="D696" s="54">
        <v>332</v>
      </c>
      <c r="E696" s="54">
        <v>-42.8536</v>
      </c>
      <c r="F696" s="55" t="s">
        <v>61</v>
      </c>
      <c r="G696" s="59" t="str">
        <f>VLOOKUP(D696,products[],4,0)</f>
        <v>Avery Printable Repositionable Plastic Tabs</v>
      </c>
      <c r="H696" s="60" t="str">
        <f>INDEX(Таблица3[],MATCH(формулы!F696,Таблица3[Region],0),2)</f>
        <v>Chris</v>
      </c>
      <c r="I696" s="61" t="str">
        <f t="shared" si="11"/>
        <v>нет</v>
      </c>
      <c r="J696" s="21"/>
    </row>
    <row r="697" spans="2:10" x14ac:dyDescent="0.25">
      <c r="B697" s="52">
        <v>86144</v>
      </c>
      <c r="C697" s="53">
        <v>42019</v>
      </c>
      <c r="D697" s="54">
        <v>332</v>
      </c>
      <c r="E697" s="54">
        <v>-33.211539999999999</v>
      </c>
      <c r="F697" s="55" t="s">
        <v>61</v>
      </c>
      <c r="G697" s="59" t="str">
        <f>VLOOKUP(D697,products[],4,0)</f>
        <v>Avery Printable Repositionable Plastic Tabs</v>
      </c>
      <c r="H697" s="60" t="str">
        <f>INDEX(Таблица3[],MATCH(формулы!F697,Таблица3[Region],0),2)</f>
        <v>Chris</v>
      </c>
      <c r="I697" s="61" t="str">
        <f t="shared" si="11"/>
        <v>нет</v>
      </c>
      <c r="J697" s="21"/>
    </row>
    <row r="698" spans="2:10" x14ac:dyDescent="0.25">
      <c r="B698" s="52">
        <v>88298</v>
      </c>
      <c r="C698" s="53">
        <v>42126</v>
      </c>
      <c r="D698" s="54">
        <v>332</v>
      </c>
      <c r="E698" s="54">
        <v>309.71159999999998</v>
      </c>
      <c r="F698" s="55" t="s">
        <v>136</v>
      </c>
      <c r="G698" s="59" t="str">
        <f>VLOOKUP(D698,products[],4,0)</f>
        <v>Avery Printable Repositionable Plastic Tabs</v>
      </c>
      <c r="H698" s="60" t="str">
        <f>INDEX(Таблица3[],MATCH(формулы!F698,Таблица3[Region],0),2)</f>
        <v>Sam</v>
      </c>
      <c r="I698" s="61" t="str">
        <f t="shared" si="11"/>
        <v>нет</v>
      </c>
      <c r="J698" s="21"/>
    </row>
    <row r="699" spans="2:10" x14ac:dyDescent="0.25">
      <c r="B699" s="52">
        <v>86153</v>
      </c>
      <c r="C699" s="53">
        <v>42088</v>
      </c>
      <c r="D699" s="54">
        <v>361</v>
      </c>
      <c r="E699" s="54">
        <v>18.643799999999999</v>
      </c>
      <c r="F699" s="55" t="s">
        <v>34</v>
      </c>
      <c r="G699" s="59" t="str">
        <f>VLOOKUP(D699,products[],4,0)</f>
        <v>Staples Standard Envelopes</v>
      </c>
      <c r="H699" s="60" t="str">
        <f>INDEX(Таблица3[],MATCH(формулы!F699,Таблица3[Region],0),2)</f>
        <v>William</v>
      </c>
      <c r="I699" s="61" t="str">
        <f t="shared" si="11"/>
        <v>нет</v>
      </c>
      <c r="J699" s="21"/>
    </row>
    <row r="700" spans="2:10" x14ac:dyDescent="0.25">
      <c r="B700" s="52">
        <v>55874</v>
      </c>
      <c r="C700" s="53">
        <v>42051</v>
      </c>
      <c r="D700" s="54">
        <v>361</v>
      </c>
      <c r="E700" s="54">
        <v>33.01</v>
      </c>
      <c r="F700" s="55" t="s">
        <v>53</v>
      </c>
      <c r="G700" s="59" t="str">
        <f>VLOOKUP(D700,products[],4,0)</f>
        <v>Staples Standard Envelopes</v>
      </c>
      <c r="H700" s="60" t="str">
        <f>INDEX(Таблица3[],MATCH(формулы!F700,Таблица3[Region],0),2)</f>
        <v>Erin</v>
      </c>
      <c r="I700" s="61" t="str">
        <f t="shared" si="11"/>
        <v>нет</v>
      </c>
      <c r="J700" s="21"/>
    </row>
    <row r="701" spans="2:10" x14ac:dyDescent="0.25">
      <c r="B701" s="52">
        <v>88781</v>
      </c>
      <c r="C701" s="53">
        <v>42021</v>
      </c>
      <c r="D701" s="54">
        <v>361</v>
      </c>
      <c r="E701" s="54">
        <v>38.281199999999998</v>
      </c>
      <c r="F701" s="55" t="s">
        <v>53</v>
      </c>
      <c r="G701" s="59" t="str">
        <f>VLOOKUP(D701,products[],4,0)</f>
        <v>Staples Standard Envelopes</v>
      </c>
      <c r="H701" s="60" t="str">
        <f>INDEX(Таблица3[],MATCH(формулы!F701,Таблица3[Region],0),2)</f>
        <v>Erin</v>
      </c>
      <c r="I701" s="61" t="str">
        <f t="shared" si="11"/>
        <v>нет</v>
      </c>
      <c r="J701" s="21"/>
    </row>
    <row r="702" spans="2:10" x14ac:dyDescent="0.25">
      <c r="B702" s="52">
        <v>9606</v>
      </c>
      <c r="C702" s="53">
        <v>42031</v>
      </c>
      <c r="D702" s="54">
        <v>370</v>
      </c>
      <c r="E702" s="54">
        <v>263.39999999999998</v>
      </c>
      <c r="F702" s="55" t="s">
        <v>53</v>
      </c>
      <c r="G702" s="59" t="str">
        <f>VLOOKUP(D702,products[],4,0)</f>
        <v>Round Specialty Laser Printer Labels</v>
      </c>
      <c r="H702" s="60" t="str">
        <f>INDEX(Таблица3[],MATCH(формулы!F702,Таблица3[Region],0),2)</f>
        <v>Erin</v>
      </c>
      <c r="I702" s="61" t="str">
        <f t="shared" si="11"/>
        <v>нет</v>
      </c>
      <c r="J702" s="21"/>
    </row>
    <row r="703" spans="2:10" x14ac:dyDescent="0.25">
      <c r="B703" s="52">
        <v>86264</v>
      </c>
      <c r="C703" s="53">
        <v>42031</v>
      </c>
      <c r="D703" s="54">
        <v>370</v>
      </c>
      <c r="E703" s="54">
        <v>104.7213</v>
      </c>
      <c r="F703" s="55" t="s">
        <v>53</v>
      </c>
      <c r="G703" s="59" t="str">
        <f>VLOOKUP(D703,products[],4,0)</f>
        <v>Round Specialty Laser Printer Labels</v>
      </c>
      <c r="H703" s="60" t="str">
        <f>INDEX(Таблица3[],MATCH(формулы!F703,Таблица3[Region],0),2)</f>
        <v>Erin</v>
      </c>
      <c r="I703" s="61" t="str">
        <f t="shared" si="11"/>
        <v>нет</v>
      </c>
      <c r="J703" s="21"/>
    </row>
    <row r="704" spans="2:10" x14ac:dyDescent="0.25">
      <c r="B704" s="52">
        <v>87696</v>
      </c>
      <c r="C704" s="53">
        <v>42007</v>
      </c>
      <c r="D704" s="54">
        <v>370</v>
      </c>
      <c r="E704" s="54">
        <v>244.464</v>
      </c>
      <c r="F704" s="55" t="s">
        <v>136</v>
      </c>
      <c r="G704" s="59" t="str">
        <f>VLOOKUP(D704,products[],4,0)</f>
        <v>Round Specialty Laser Printer Labels</v>
      </c>
      <c r="H704" s="60" t="str">
        <f>INDEX(Таблица3[],MATCH(формулы!F704,Таблица3[Region],0),2)</f>
        <v>Sam</v>
      </c>
      <c r="I704" s="61" t="str">
        <f t="shared" si="11"/>
        <v>нет</v>
      </c>
      <c r="J704" s="21"/>
    </row>
    <row r="705" spans="2:10" x14ac:dyDescent="0.25">
      <c r="B705" s="52">
        <v>90771</v>
      </c>
      <c r="C705" s="53">
        <v>42047</v>
      </c>
      <c r="D705" s="54">
        <v>389</v>
      </c>
      <c r="E705" s="54">
        <v>19.064699999999998</v>
      </c>
      <c r="F705" s="55" t="s">
        <v>61</v>
      </c>
      <c r="G705" s="59" t="str">
        <f>VLOOKUP(D705,products[],4,0)</f>
        <v>Self-Adhesive Address Labels for Typewriters by Universal</v>
      </c>
      <c r="H705" s="60" t="str">
        <f>INDEX(Таблица3[],MATCH(формулы!F705,Таблица3[Region],0),2)</f>
        <v>Chris</v>
      </c>
      <c r="I705" s="61" t="str">
        <f t="shared" si="11"/>
        <v>нет</v>
      </c>
      <c r="J705" s="21"/>
    </row>
    <row r="706" spans="2:10" x14ac:dyDescent="0.25">
      <c r="B706" s="52">
        <v>91522</v>
      </c>
      <c r="C706" s="53">
        <v>42050</v>
      </c>
      <c r="D706" s="54">
        <v>389</v>
      </c>
      <c r="E706" s="54">
        <v>55.020599999999995</v>
      </c>
      <c r="F706" s="55" t="s">
        <v>61</v>
      </c>
      <c r="G706" s="59" t="str">
        <f>VLOOKUP(D706,products[],4,0)</f>
        <v>Self-Adhesive Address Labels for Typewriters by Universal</v>
      </c>
      <c r="H706" s="60" t="str">
        <f>INDEX(Таблица3[],MATCH(формулы!F706,Таблица3[Region],0),2)</f>
        <v>Chris</v>
      </c>
      <c r="I706" s="61" t="str">
        <f t="shared" si="11"/>
        <v>нет</v>
      </c>
      <c r="J706" s="21"/>
    </row>
    <row r="707" spans="2:10" x14ac:dyDescent="0.25">
      <c r="B707" s="52">
        <v>88388</v>
      </c>
      <c r="C707" s="53">
        <v>42068</v>
      </c>
      <c r="D707" s="54">
        <v>404</v>
      </c>
      <c r="E707" s="54">
        <v>-2.1</v>
      </c>
      <c r="F707" s="55" t="s">
        <v>136</v>
      </c>
      <c r="G707" s="59" t="str">
        <f>VLOOKUP(D707,products[],4,0)</f>
        <v>Heavy-Duty E-Z-D® Binders</v>
      </c>
      <c r="H707" s="60" t="str">
        <f>INDEX(Таблица3[],MATCH(формулы!F707,Таблица3[Region],0),2)</f>
        <v>Sam</v>
      </c>
      <c r="I707" s="61" t="str">
        <f t="shared" si="11"/>
        <v>нет</v>
      </c>
      <c r="J707" s="21"/>
    </row>
    <row r="708" spans="2:10" x14ac:dyDescent="0.25">
      <c r="B708" s="52">
        <v>91355</v>
      </c>
      <c r="C708" s="53">
        <v>42154</v>
      </c>
      <c r="D708" s="54">
        <v>430</v>
      </c>
      <c r="E708" s="54">
        <v>16.021800000000013</v>
      </c>
      <c r="F708" s="55" t="s">
        <v>53</v>
      </c>
      <c r="G708" s="59" t="str">
        <f>VLOOKUP(D708,products[],4,0)</f>
        <v>Avery Flip-Chart Easel Binder, Black</v>
      </c>
      <c r="H708" s="60" t="str">
        <f>INDEX(Таблица3[],MATCH(формулы!F708,Таблица3[Region],0),2)</f>
        <v>Erin</v>
      </c>
      <c r="I708" s="61" t="str">
        <f t="shared" si="11"/>
        <v>нет</v>
      </c>
      <c r="J708" s="21"/>
    </row>
    <row r="709" spans="2:10" x14ac:dyDescent="0.25">
      <c r="B709" s="52">
        <v>36452</v>
      </c>
      <c r="C709" s="53">
        <v>42099</v>
      </c>
      <c r="D709" s="54">
        <v>430</v>
      </c>
      <c r="E709" s="54">
        <v>-107.51349999999999</v>
      </c>
      <c r="F709" s="55" t="s">
        <v>53</v>
      </c>
      <c r="G709" s="59" t="str">
        <f>VLOOKUP(D709,products[],4,0)</f>
        <v>Avery Flip-Chart Easel Binder, Black</v>
      </c>
      <c r="H709" s="60" t="str">
        <f>INDEX(Таблица3[],MATCH(формулы!F709,Таблица3[Region],0),2)</f>
        <v>Erin</v>
      </c>
      <c r="I709" s="61" t="str">
        <f t="shared" si="11"/>
        <v>нет</v>
      </c>
      <c r="J709" s="21"/>
    </row>
    <row r="710" spans="2:10" x14ac:dyDescent="0.25">
      <c r="B710" s="52">
        <v>91555</v>
      </c>
      <c r="C710" s="53">
        <v>42099</v>
      </c>
      <c r="D710" s="54">
        <v>430</v>
      </c>
      <c r="E710" s="54">
        <v>-107.51349999999999</v>
      </c>
      <c r="F710" s="55" t="s">
        <v>61</v>
      </c>
      <c r="G710" s="59" t="str">
        <f>VLOOKUP(D710,products[],4,0)</f>
        <v>Avery Flip-Chart Easel Binder, Black</v>
      </c>
      <c r="H710" s="60" t="str">
        <f>INDEX(Таблица3[],MATCH(формулы!F710,Таблица3[Region],0),2)</f>
        <v>Chris</v>
      </c>
      <c r="I710" s="61" t="str">
        <f t="shared" si="11"/>
        <v>нет</v>
      </c>
      <c r="J710" s="21"/>
    </row>
    <row r="711" spans="2:10" x14ac:dyDescent="0.25">
      <c r="B711" s="52">
        <v>86123</v>
      </c>
      <c r="C711" s="53">
        <v>42118</v>
      </c>
      <c r="D711" s="54">
        <v>436</v>
      </c>
      <c r="E711" s="54">
        <v>2.125</v>
      </c>
      <c r="F711" s="55" t="s">
        <v>53</v>
      </c>
      <c r="G711" s="59" t="str">
        <f>VLOOKUP(D711,products[],4,0)</f>
        <v>GBC Laser Imprintable Binding System Covers, Desert Sand</v>
      </c>
      <c r="H711" s="60" t="str">
        <f>INDEX(Таблица3[],MATCH(формулы!F711,Таблица3[Region],0),2)</f>
        <v>Erin</v>
      </c>
      <c r="I711" s="61" t="str">
        <f t="shared" si="11"/>
        <v>нет</v>
      </c>
      <c r="J711" s="21"/>
    </row>
    <row r="712" spans="2:10" x14ac:dyDescent="0.25">
      <c r="B712" s="52">
        <v>87015</v>
      </c>
      <c r="C712" s="53">
        <v>42078</v>
      </c>
      <c r="D712" s="54">
        <v>444</v>
      </c>
      <c r="E712" s="54">
        <v>-127.05200000000001</v>
      </c>
      <c r="F712" s="55" t="s">
        <v>34</v>
      </c>
      <c r="G712" s="59" t="str">
        <f>VLOOKUP(D712,products[],4,0)</f>
        <v>Angle-D Binders with Locking Rings, Label Holders</v>
      </c>
      <c r="H712" s="60" t="str">
        <f>INDEX(Таблица3[],MATCH(формулы!F712,Таблица3[Region],0),2)</f>
        <v>William</v>
      </c>
      <c r="I712" s="61" t="str">
        <f t="shared" si="11"/>
        <v>нет</v>
      </c>
      <c r="J712" s="21"/>
    </row>
    <row r="713" spans="2:10" x14ac:dyDescent="0.25">
      <c r="B713" s="52">
        <v>88600</v>
      </c>
      <c r="C713" s="53">
        <v>42019</v>
      </c>
      <c r="D713" s="54">
        <v>467</v>
      </c>
      <c r="E713" s="54">
        <v>-99.762500000000003</v>
      </c>
      <c r="F713" s="55" t="s">
        <v>61</v>
      </c>
      <c r="G713" s="59" t="str">
        <f>VLOOKUP(D713,products[],4,0)</f>
        <v>Pressboard Covers with Storage Hooks, 9 1/2" x 11", Light Blue</v>
      </c>
      <c r="H713" s="60" t="str">
        <f>INDEX(Таблица3[],MATCH(формулы!F713,Таблица3[Region],0),2)</f>
        <v>Chris</v>
      </c>
      <c r="I713" s="61" t="str">
        <f t="shared" ref="I713:I776" si="12">IF(ISNUMBER(SEARCH("Xerox",G713)), "да", "нет")</f>
        <v>нет</v>
      </c>
      <c r="J713" s="21"/>
    </row>
    <row r="714" spans="2:10" x14ac:dyDescent="0.25">
      <c r="B714" s="52">
        <v>89448</v>
      </c>
      <c r="C714" s="53">
        <v>42016</v>
      </c>
      <c r="D714" s="54">
        <v>527</v>
      </c>
      <c r="E714" s="54">
        <v>44.988</v>
      </c>
      <c r="F714" s="55" t="s">
        <v>34</v>
      </c>
      <c r="G714" s="59" t="str">
        <f>VLOOKUP(D714,products[],4,0)</f>
        <v>#10- 4 1/8" x 9 1/2" Recycled Envelopes</v>
      </c>
      <c r="H714" s="60" t="str">
        <f>INDEX(Таблица3[],MATCH(формулы!F714,Таблица3[Region],0),2)</f>
        <v>William</v>
      </c>
      <c r="I714" s="61" t="str">
        <f t="shared" si="12"/>
        <v>нет</v>
      </c>
      <c r="J714" s="21"/>
    </row>
    <row r="715" spans="2:10" x14ac:dyDescent="0.25">
      <c r="B715" s="52">
        <v>90986</v>
      </c>
      <c r="C715" s="53">
        <v>42179</v>
      </c>
      <c r="D715" s="54">
        <v>527</v>
      </c>
      <c r="E715" s="54">
        <v>-79.400000000000006</v>
      </c>
      <c r="F715" s="55" t="s">
        <v>34</v>
      </c>
      <c r="G715" s="59" t="str">
        <f>VLOOKUP(D715,products[],4,0)</f>
        <v>#10- 4 1/8" x 9 1/2" Recycled Envelopes</v>
      </c>
      <c r="H715" s="60" t="str">
        <f>INDEX(Таблица3[],MATCH(формулы!F715,Таблица3[Region],0),2)</f>
        <v>William</v>
      </c>
      <c r="I715" s="61" t="str">
        <f t="shared" si="12"/>
        <v>нет</v>
      </c>
      <c r="J715" s="21"/>
    </row>
    <row r="716" spans="2:10" x14ac:dyDescent="0.25">
      <c r="B716" s="52">
        <v>89193</v>
      </c>
      <c r="C716" s="53">
        <v>42131</v>
      </c>
      <c r="D716" s="54">
        <v>544</v>
      </c>
      <c r="E716" s="54">
        <v>-3.6547000000000001</v>
      </c>
      <c r="F716" s="55" t="s">
        <v>136</v>
      </c>
      <c r="G716" s="59" t="str">
        <f>VLOOKUP(D716,products[],4,0)</f>
        <v>Avery 487</v>
      </c>
      <c r="H716" s="60" t="str">
        <f>INDEX(Таблица3[],MATCH(формулы!F716,Таблица3[Region],0),2)</f>
        <v>Sam</v>
      </c>
      <c r="I716" s="61" t="str">
        <f t="shared" si="12"/>
        <v>нет</v>
      </c>
      <c r="J716" s="21"/>
    </row>
    <row r="717" spans="2:10" x14ac:dyDescent="0.25">
      <c r="B717" s="52">
        <v>88590</v>
      </c>
      <c r="C717" s="53">
        <v>42090</v>
      </c>
      <c r="D717" s="54">
        <v>544</v>
      </c>
      <c r="E717" s="54">
        <v>47.527199999999993</v>
      </c>
      <c r="F717" s="55" t="s">
        <v>34</v>
      </c>
      <c r="G717" s="59" t="str">
        <f>VLOOKUP(D717,products[],4,0)</f>
        <v>Avery 487</v>
      </c>
      <c r="H717" s="60" t="str">
        <f>INDEX(Таблица3[],MATCH(формулы!F717,Таблица3[Region],0),2)</f>
        <v>William</v>
      </c>
      <c r="I717" s="61" t="str">
        <f t="shared" si="12"/>
        <v>нет</v>
      </c>
      <c r="J717" s="21"/>
    </row>
    <row r="718" spans="2:10" x14ac:dyDescent="0.25">
      <c r="B718" s="52">
        <v>87484</v>
      </c>
      <c r="C718" s="53">
        <v>42085</v>
      </c>
      <c r="D718" s="54">
        <v>555</v>
      </c>
      <c r="E718" s="54">
        <v>68.675999999999988</v>
      </c>
      <c r="F718" s="55" t="s">
        <v>136</v>
      </c>
      <c r="G718" s="59" t="str">
        <f>VLOOKUP(D718,products[],4,0)</f>
        <v>Staples Premium Bright 1-Part Blank Computer Paper</v>
      </c>
      <c r="H718" s="60" t="str">
        <f>INDEX(Таблица3[],MATCH(формулы!F718,Таблица3[Region],0),2)</f>
        <v>Sam</v>
      </c>
      <c r="I718" s="61" t="str">
        <f t="shared" si="12"/>
        <v>нет</v>
      </c>
      <c r="J718" s="21"/>
    </row>
    <row r="719" spans="2:10" x14ac:dyDescent="0.25">
      <c r="B719" s="52">
        <v>87425</v>
      </c>
      <c r="C719" s="53">
        <v>42156</v>
      </c>
      <c r="D719" s="54">
        <v>557</v>
      </c>
      <c r="E719" s="54">
        <v>-2.0097</v>
      </c>
      <c r="F719" s="55" t="s">
        <v>136</v>
      </c>
      <c r="G719" s="59" t="str">
        <f>VLOOKUP(D719,products[],4,0)</f>
        <v>Avery 482</v>
      </c>
      <c r="H719" s="60" t="str">
        <f>INDEX(Таблица3[],MATCH(формулы!F719,Таблица3[Region],0),2)</f>
        <v>Sam</v>
      </c>
      <c r="I719" s="61" t="str">
        <f t="shared" si="12"/>
        <v>нет</v>
      </c>
      <c r="J719" s="21"/>
    </row>
    <row r="720" spans="2:10" x14ac:dyDescent="0.25">
      <c r="B720" s="52">
        <v>91042</v>
      </c>
      <c r="C720" s="53">
        <v>42133</v>
      </c>
      <c r="D720" s="54">
        <v>586</v>
      </c>
      <c r="E720" s="54">
        <v>14.912399999999998</v>
      </c>
      <c r="F720" s="55" t="s">
        <v>136</v>
      </c>
      <c r="G720" s="59" t="str">
        <f>VLOOKUP(D720,products[],4,0)</f>
        <v>Avery 485</v>
      </c>
      <c r="H720" s="60" t="str">
        <f>INDEX(Таблица3[],MATCH(формулы!F720,Таблица3[Region],0),2)</f>
        <v>Sam</v>
      </c>
      <c r="I720" s="61" t="str">
        <f t="shared" si="12"/>
        <v>нет</v>
      </c>
      <c r="J720" s="21"/>
    </row>
    <row r="721" spans="2:10" x14ac:dyDescent="0.25">
      <c r="B721" s="52">
        <v>91017</v>
      </c>
      <c r="C721" s="53">
        <v>42101</v>
      </c>
      <c r="D721" s="54">
        <v>586</v>
      </c>
      <c r="E721" s="54">
        <v>215.71799999999999</v>
      </c>
      <c r="F721" s="55" t="s">
        <v>136</v>
      </c>
      <c r="G721" s="59" t="str">
        <f>VLOOKUP(D721,products[],4,0)</f>
        <v>Avery 485</v>
      </c>
      <c r="H721" s="60" t="str">
        <f>INDEX(Таблица3[],MATCH(формулы!F721,Таблица3[Region],0),2)</f>
        <v>Sam</v>
      </c>
      <c r="I721" s="61" t="str">
        <f t="shared" si="12"/>
        <v>нет</v>
      </c>
      <c r="J721" s="21"/>
    </row>
    <row r="722" spans="2:10" x14ac:dyDescent="0.25">
      <c r="B722" s="52">
        <v>86725</v>
      </c>
      <c r="C722" s="53">
        <v>42136</v>
      </c>
      <c r="D722" s="54">
        <v>591</v>
      </c>
      <c r="E722" s="54">
        <v>0.69599999999999995</v>
      </c>
      <c r="F722" s="55" t="s">
        <v>136</v>
      </c>
      <c r="G722" s="59" t="str">
        <f>VLOOKUP(D722,products[],4,0)</f>
        <v>GBC DocuBind TL200 Manual Binding Machine</v>
      </c>
      <c r="H722" s="60" t="str">
        <f>INDEX(Таблица3[],MATCH(формулы!F722,Таблица3[Region],0),2)</f>
        <v>Sam</v>
      </c>
      <c r="I722" s="61" t="str">
        <f t="shared" si="12"/>
        <v>нет</v>
      </c>
      <c r="J722" s="21"/>
    </row>
    <row r="723" spans="2:10" x14ac:dyDescent="0.25">
      <c r="B723" s="52">
        <v>38080</v>
      </c>
      <c r="C723" s="53">
        <v>42077</v>
      </c>
      <c r="D723" s="54">
        <v>595</v>
      </c>
      <c r="E723" s="54">
        <v>-56.35</v>
      </c>
      <c r="F723" s="55" t="s">
        <v>61</v>
      </c>
      <c r="G723" s="59" t="str">
        <f>VLOOKUP(D723,products[],4,0)</f>
        <v>Staples Copy Paper (20Lb. and 84 Bright)</v>
      </c>
      <c r="H723" s="60" t="str">
        <f>INDEX(Таблица3[],MATCH(формулы!F723,Таблица3[Region],0),2)</f>
        <v>Chris</v>
      </c>
      <c r="I723" s="61" t="str">
        <f t="shared" si="12"/>
        <v>нет</v>
      </c>
      <c r="J723" s="21"/>
    </row>
    <row r="724" spans="2:10" x14ac:dyDescent="0.25">
      <c r="B724" s="52">
        <v>90613</v>
      </c>
      <c r="C724" s="53">
        <v>42077</v>
      </c>
      <c r="D724" s="54">
        <v>595</v>
      </c>
      <c r="E724" s="54">
        <v>-56.35</v>
      </c>
      <c r="F724" s="55" t="s">
        <v>61</v>
      </c>
      <c r="G724" s="59" t="str">
        <f>VLOOKUP(D724,products[],4,0)</f>
        <v>Staples Copy Paper (20Lb. and 84 Bright)</v>
      </c>
      <c r="H724" s="60" t="str">
        <f>INDEX(Таблица3[],MATCH(формулы!F724,Таблица3[Region],0),2)</f>
        <v>Chris</v>
      </c>
      <c r="I724" s="61" t="str">
        <f t="shared" si="12"/>
        <v>нет</v>
      </c>
      <c r="J724" s="21"/>
    </row>
    <row r="725" spans="2:10" x14ac:dyDescent="0.25">
      <c r="B725" s="52">
        <v>90011</v>
      </c>
      <c r="C725" s="53">
        <v>42058</v>
      </c>
      <c r="D725" s="54">
        <v>595</v>
      </c>
      <c r="E725" s="54">
        <v>-21.684000000000001</v>
      </c>
      <c r="F725" s="55" t="s">
        <v>61</v>
      </c>
      <c r="G725" s="59" t="str">
        <f>VLOOKUP(D725,products[],4,0)</f>
        <v>Staples Copy Paper (20Lb. and 84 Bright)</v>
      </c>
      <c r="H725" s="60" t="str">
        <f>INDEX(Таблица3[],MATCH(формулы!F725,Таблица3[Region],0),2)</f>
        <v>Chris</v>
      </c>
      <c r="I725" s="61" t="str">
        <f t="shared" si="12"/>
        <v>нет</v>
      </c>
      <c r="J725" s="21"/>
    </row>
    <row r="726" spans="2:10" x14ac:dyDescent="0.25">
      <c r="B726" s="52">
        <v>89040</v>
      </c>
      <c r="C726" s="53">
        <v>42144</v>
      </c>
      <c r="D726" s="54">
        <v>599</v>
      </c>
      <c r="E726" s="54">
        <v>25.51</v>
      </c>
      <c r="F726" s="55" t="s">
        <v>61</v>
      </c>
      <c r="G726" s="59" t="str">
        <f>VLOOKUP(D726,products[],4,0)</f>
        <v>#10 White Business Envelopes,4 1/8 x 9 1/2</v>
      </c>
      <c r="H726" s="60" t="str">
        <f>INDEX(Таблица3[],MATCH(формулы!F726,Таблица3[Region],0),2)</f>
        <v>Chris</v>
      </c>
      <c r="I726" s="61" t="str">
        <f t="shared" si="12"/>
        <v>нет</v>
      </c>
      <c r="J726" s="21"/>
    </row>
    <row r="727" spans="2:10" x14ac:dyDescent="0.25">
      <c r="B727" s="52">
        <v>86610</v>
      </c>
      <c r="C727" s="53">
        <v>42150</v>
      </c>
      <c r="D727" s="54">
        <v>599</v>
      </c>
      <c r="E727" s="54">
        <v>171.26489999999998</v>
      </c>
      <c r="F727" s="55" t="s">
        <v>61</v>
      </c>
      <c r="G727" s="59" t="str">
        <f>VLOOKUP(D727,products[],4,0)</f>
        <v>#10 White Business Envelopes,4 1/8 x 9 1/2</v>
      </c>
      <c r="H727" s="60" t="str">
        <f>INDEX(Таблица3[],MATCH(формулы!F727,Таблица3[Region],0),2)</f>
        <v>Chris</v>
      </c>
      <c r="I727" s="61" t="str">
        <f t="shared" si="12"/>
        <v>нет</v>
      </c>
      <c r="J727" s="21"/>
    </row>
    <row r="728" spans="2:10" x14ac:dyDescent="0.25">
      <c r="B728" s="52">
        <v>87345</v>
      </c>
      <c r="C728" s="53">
        <v>42088</v>
      </c>
      <c r="D728" s="54">
        <v>601</v>
      </c>
      <c r="E728" s="54">
        <v>-152.52449999999999</v>
      </c>
      <c r="F728" s="55" t="s">
        <v>53</v>
      </c>
      <c r="G728" s="59" t="str">
        <f>VLOOKUP(D728,products[],4,0)</f>
        <v>Ibico Presentation Index for Binding Systems</v>
      </c>
      <c r="H728" s="60" t="str">
        <f>INDEX(Таблица3[],MATCH(формулы!F728,Таблица3[Region],0),2)</f>
        <v>Erin</v>
      </c>
      <c r="I728" s="61" t="str">
        <f t="shared" si="12"/>
        <v>нет</v>
      </c>
      <c r="J728" s="21"/>
    </row>
    <row r="729" spans="2:10" x14ac:dyDescent="0.25">
      <c r="B729" s="52">
        <v>86466</v>
      </c>
      <c r="C729" s="53">
        <v>42102</v>
      </c>
      <c r="D729" s="54">
        <v>601</v>
      </c>
      <c r="E729" s="54">
        <v>-59.963760000000001</v>
      </c>
      <c r="F729" s="55" t="s">
        <v>53</v>
      </c>
      <c r="G729" s="59" t="str">
        <f>VLOOKUP(D729,products[],4,0)</f>
        <v>Ibico Presentation Index for Binding Systems</v>
      </c>
      <c r="H729" s="60" t="str">
        <f>INDEX(Таблица3[],MATCH(формулы!F729,Таблица3[Region],0),2)</f>
        <v>Erin</v>
      </c>
      <c r="I729" s="61" t="str">
        <f t="shared" si="12"/>
        <v>нет</v>
      </c>
      <c r="J729" s="21"/>
    </row>
    <row r="730" spans="2:10" x14ac:dyDescent="0.25">
      <c r="B730" s="52">
        <v>86960</v>
      </c>
      <c r="C730" s="53">
        <v>42010</v>
      </c>
      <c r="D730" s="54">
        <v>634</v>
      </c>
      <c r="E730" s="54">
        <v>-57.753</v>
      </c>
      <c r="F730" s="55" t="s">
        <v>61</v>
      </c>
      <c r="G730" s="59" t="str">
        <f>VLOOKUP(D730,products[],4,0)</f>
        <v>Self-Adhesive Ring Binder Labels</v>
      </c>
      <c r="H730" s="60" t="str">
        <f>INDEX(Таблица3[],MATCH(формулы!F730,Таблица3[Region],0),2)</f>
        <v>Chris</v>
      </c>
      <c r="I730" s="61" t="str">
        <f t="shared" si="12"/>
        <v>нет</v>
      </c>
      <c r="J730" s="21"/>
    </row>
    <row r="731" spans="2:10" x14ac:dyDescent="0.25">
      <c r="B731" s="52">
        <v>91263</v>
      </c>
      <c r="C731" s="53">
        <v>42081</v>
      </c>
      <c r="D731" s="54">
        <v>640</v>
      </c>
      <c r="E731" s="54">
        <v>237.04259999999999</v>
      </c>
      <c r="F731" s="55" t="s">
        <v>61</v>
      </c>
      <c r="G731" s="59" t="str">
        <f>VLOOKUP(D731,products[],4,0)</f>
        <v>Quality Park Security Envelopes</v>
      </c>
      <c r="H731" s="60" t="str">
        <f>INDEX(Таблица3[],MATCH(формулы!F731,Таблица3[Region],0),2)</f>
        <v>Chris</v>
      </c>
      <c r="I731" s="61" t="str">
        <f t="shared" si="12"/>
        <v>нет</v>
      </c>
      <c r="J731" s="21"/>
    </row>
    <row r="732" spans="2:10" x14ac:dyDescent="0.25">
      <c r="B732" s="52">
        <v>88404</v>
      </c>
      <c r="C732" s="53">
        <v>42117</v>
      </c>
      <c r="D732" s="54">
        <v>687</v>
      </c>
      <c r="E732" s="54">
        <v>38.406000000000006</v>
      </c>
      <c r="F732" s="55" t="s">
        <v>136</v>
      </c>
      <c r="G732" s="59" t="str">
        <f>VLOOKUP(D732,products[],4,0)</f>
        <v>*Staples* Packaging Labels</v>
      </c>
      <c r="H732" s="60" t="str">
        <f>INDEX(Таблица3[],MATCH(формулы!F732,Таблица3[Region],0),2)</f>
        <v>Sam</v>
      </c>
      <c r="I732" s="61" t="str">
        <f t="shared" si="12"/>
        <v>нет</v>
      </c>
      <c r="J732" s="21"/>
    </row>
    <row r="733" spans="2:10" x14ac:dyDescent="0.25">
      <c r="B733" s="52">
        <v>89279</v>
      </c>
      <c r="C733" s="53">
        <v>42122</v>
      </c>
      <c r="D733" s="54">
        <v>714</v>
      </c>
      <c r="E733" s="54">
        <v>156.74339999999998</v>
      </c>
      <c r="F733" s="55" t="s">
        <v>136</v>
      </c>
      <c r="G733" s="59" t="str">
        <f>VLOOKUP(D733,products[],4,0)</f>
        <v>Xerox 1917</v>
      </c>
      <c r="H733" s="60" t="str">
        <f>INDEX(Таблица3[],MATCH(формулы!F733,Таблица3[Region],0),2)</f>
        <v>Sam</v>
      </c>
      <c r="I733" s="61" t="str">
        <f t="shared" si="12"/>
        <v>да</v>
      </c>
      <c r="J733" s="21"/>
    </row>
    <row r="734" spans="2:10" x14ac:dyDescent="0.25">
      <c r="B734" s="52">
        <v>91122</v>
      </c>
      <c r="C734" s="53">
        <v>42149</v>
      </c>
      <c r="D734" s="54">
        <v>744</v>
      </c>
      <c r="E734" s="54">
        <v>204.49</v>
      </c>
      <c r="F734" s="55" t="s">
        <v>53</v>
      </c>
      <c r="G734" s="59" t="str">
        <f>VLOOKUP(D734,products[],4,0)</f>
        <v>Tyvek ® Top-Opening Peel &amp; Seel Envelopes, Plain White</v>
      </c>
      <c r="H734" s="60" t="str">
        <f>INDEX(Таблица3[],MATCH(формулы!F734,Таблица3[Region],0),2)</f>
        <v>Erin</v>
      </c>
      <c r="I734" s="61" t="str">
        <f t="shared" si="12"/>
        <v>нет</v>
      </c>
      <c r="J734" s="21"/>
    </row>
    <row r="735" spans="2:10" x14ac:dyDescent="0.25">
      <c r="B735" s="52">
        <v>88136</v>
      </c>
      <c r="C735" s="53">
        <v>42062</v>
      </c>
      <c r="D735" s="54">
        <v>764</v>
      </c>
      <c r="E735" s="54">
        <v>-16.634799999999998</v>
      </c>
      <c r="F735" s="55" t="s">
        <v>61</v>
      </c>
      <c r="G735" s="59" t="str">
        <f>VLOOKUP(D735,products[],4,0)</f>
        <v>Xerox 1989</v>
      </c>
      <c r="H735" s="60" t="str">
        <f>INDEX(Таблица3[],MATCH(формулы!F735,Таблица3[Region],0),2)</f>
        <v>Chris</v>
      </c>
      <c r="I735" s="61" t="str">
        <f t="shared" si="12"/>
        <v>да</v>
      </c>
      <c r="J735" s="21"/>
    </row>
    <row r="736" spans="2:10" x14ac:dyDescent="0.25">
      <c r="B736" s="52">
        <v>86528</v>
      </c>
      <c r="C736" s="53">
        <v>42047</v>
      </c>
      <c r="D736" s="54">
        <v>775</v>
      </c>
      <c r="E736" s="54">
        <v>-20.320500000000003</v>
      </c>
      <c r="F736" s="55" t="s">
        <v>61</v>
      </c>
      <c r="G736" s="59" t="str">
        <f>VLOOKUP(D736,products[],4,0)</f>
        <v>GBC ProClick Spines for 32-Hole Punch</v>
      </c>
      <c r="H736" s="60" t="str">
        <f>INDEX(Таблица3[],MATCH(формулы!F736,Таблица3[Region],0),2)</f>
        <v>Chris</v>
      </c>
      <c r="I736" s="61" t="str">
        <f t="shared" si="12"/>
        <v>нет</v>
      </c>
      <c r="J736" s="21"/>
    </row>
    <row r="737" spans="2:10" x14ac:dyDescent="0.25">
      <c r="B737" s="52">
        <v>89415</v>
      </c>
      <c r="C737" s="53">
        <v>42166</v>
      </c>
      <c r="D737" s="54">
        <v>850</v>
      </c>
      <c r="E737" s="54">
        <v>47.61</v>
      </c>
      <c r="F737" s="55" t="s">
        <v>61</v>
      </c>
      <c r="G737" s="59" t="str">
        <f>VLOOKUP(D737,products[],4,0)</f>
        <v>Xerox 1881</v>
      </c>
      <c r="H737" s="60" t="str">
        <f>INDEX(Таблица3[],MATCH(формулы!F737,Таблица3[Region],0),2)</f>
        <v>Chris</v>
      </c>
      <c r="I737" s="61" t="str">
        <f t="shared" si="12"/>
        <v>да</v>
      </c>
      <c r="J737" s="21"/>
    </row>
    <row r="738" spans="2:10" x14ac:dyDescent="0.25">
      <c r="B738" s="52">
        <v>86860</v>
      </c>
      <c r="C738" s="53">
        <v>42141</v>
      </c>
      <c r="D738" s="54">
        <v>850</v>
      </c>
      <c r="E738" s="54">
        <v>-156.97220000000002</v>
      </c>
      <c r="F738" s="55" t="s">
        <v>136</v>
      </c>
      <c r="G738" s="59" t="str">
        <f>VLOOKUP(D738,products[],4,0)</f>
        <v>Xerox 1881</v>
      </c>
      <c r="H738" s="60" t="str">
        <f>INDEX(Таблица3[],MATCH(формулы!F738,Таблица3[Region],0),2)</f>
        <v>Sam</v>
      </c>
      <c r="I738" s="61" t="str">
        <f t="shared" si="12"/>
        <v>да</v>
      </c>
      <c r="J738" s="21"/>
    </row>
    <row r="739" spans="2:10" x14ac:dyDescent="0.25">
      <c r="B739" s="52">
        <v>89129</v>
      </c>
      <c r="C739" s="53">
        <v>42020</v>
      </c>
      <c r="D739" s="54">
        <v>855</v>
      </c>
      <c r="E739" s="54">
        <v>165.88979999999998</v>
      </c>
      <c r="F739" s="55" t="s">
        <v>61</v>
      </c>
      <c r="G739" s="59" t="str">
        <f>VLOOKUP(D739,products[],4,0)</f>
        <v>Xerox 1906</v>
      </c>
      <c r="H739" s="60" t="str">
        <f>INDEX(Таблица3[],MATCH(формулы!F739,Таблица3[Region],0),2)</f>
        <v>Chris</v>
      </c>
      <c r="I739" s="61" t="str">
        <f t="shared" si="12"/>
        <v>да</v>
      </c>
      <c r="J739" s="21"/>
    </row>
    <row r="740" spans="2:10" x14ac:dyDescent="0.25">
      <c r="B740" s="52">
        <v>86989</v>
      </c>
      <c r="C740" s="53">
        <v>42167</v>
      </c>
      <c r="D740" s="54">
        <v>855</v>
      </c>
      <c r="E740" s="54">
        <v>262.2</v>
      </c>
      <c r="F740" s="55" t="s">
        <v>61</v>
      </c>
      <c r="G740" s="59" t="str">
        <f>VLOOKUP(D740,products[],4,0)</f>
        <v>Xerox 1906</v>
      </c>
      <c r="H740" s="60" t="str">
        <f>INDEX(Таблица3[],MATCH(формулы!F740,Таблица3[Region],0),2)</f>
        <v>Chris</v>
      </c>
      <c r="I740" s="61" t="str">
        <f t="shared" si="12"/>
        <v>да</v>
      </c>
      <c r="J740" s="21"/>
    </row>
    <row r="741" spans="2:10" x14ac:dyDescent="0.25">
      <c r="B741" s="52">
        <v>86101</v>
      </c>
      <c r="C741" s="53">
        <v>42039</v>
      </c>
      <c r="D741" s="54">
        <v>856</v>
      </c>
      <c r="E741" s="54">
        <v>67.864000000000004</v>
      </c>
      <c r="F741" s="55" t="s">
        <v>61</v>
      </c>
      <c r="G741" s="59" t="str">
        <f>VLOOKUP(D741,products[],4,0)</f>
        <v>GBC White Gloss Covers, Plain Front</v>
      </c>
      <c r="H741" s="60" t="str">
        <f>INDEX(Таблица3[],MATCH(формулы!F741,Таблица3[Region],0),2)</f>
        <v>Chris</v>
      </c>
      <c r="I741" s="61" t="str">
        <f t="shared" si="12"/>
        <v>нет</v>
      </c>
      <c r="J741" s="21"/>
    </row>
    <row r="742" spans="2:10" x14ac:dyDescent="0.25">
      <c r="B742" s="52">
        <v>88240</v>
      </c>
      <c r="C742" s="53">
        <v>42166</v>
      </c>
      <c r="D742" s="54">
        <v>862</v>
      </c>
      <c r="E742" s="54">
        <v>118.6317</v>
      </c>
      <c r="F742" s="55" t="s">
        <v>53</v>
      </c>
      <c r="G742" s="59" t="str">
        <f>VLOOKUP(D742,products[],4,0)</f>
        <v>Xerox 1932</v>
      </c>
      <c r="H742" s="60" t="str">
        <f>INDEX(Таблица3[],MATCH(формулы!F742,Таблица3[Region],0),2)</f>
        <v>Erin</v>
      </c>
      <c r="I742" s="61" t="str">
        <f t="shared" si="12"/>
        <v>да</v>
      </c>
      <c r="J742" s="21"/>
    </row>
    <row r="743" spans="2:10" x14ac:dyDescent="0.25">
      <c r="B743" s="52">
        <v>53476</v>
      </c>
      <c r="C743" s="53">
        <v>42166</v>
      </c>
      <c r="D743" s="54">
        <v>862</v>
      </c>
      <c r="E743" s="54">
        <v>150.72</v>
      </c>
      <c r="F743" s="55" t="s">
        <v>53</v>
      </c>
      <c r="G743" s="59" t="str">
        <f>VLOOKUP(D743,products[],4,0)</f>
        <v>Xerox 1932</v>
      </c>
      <c r="H743" s="60" t="str">
        <f>INDEX(Таблица3[],MATCH(формулы!F743,Таблица3[Region],0),2)</f>
        <v>Erin</v>
      </c>
      <c r="I743" s="61" t="str">
        <f t="shared" si="12"/>
        <v>да</v>
      </c>
      <c r="J743" s="21"/>
    </row>
    <row r="744" spans="2:10" x14ac:dyDescent="0.25">
      <c r="B744" s="52">
        <v>89314</v>
      </c>
      <c r="C744" s="53">
        <v>42102</v>
      </c>
      <c r="D744" s="54">
        <v>862</v>
      </c>
      <c r="E744" s="54">
        <v>240.17519999999996</v>
      </c>
      <c r="F744" s="55" t="s">
        <v>53</v>
      </c>
      <c r="G744" s="59" t="str">
        <f>VLOOKUP(D744,products[],4,0)</f>
        <v>Xerox 1932</v>
      </c>
      <c r="H744" s="60" t="str">
        <f>INDEX(Таблица3[],MATCH(формулы!F744,Таблица3[Region],0),2)</f>
        <v>Erin</v>
      </c>
      <c r="I744" s="61" t="str">
        <f t="shared" si="12"/>
        <v>да</v>
      </c>
      <c r="J744" s="21"/>
    </row>
    <row r="745" spans="2:10" x14ac:dyDescent="0.25">
      <c r="B745" s="52">
        <v>87935</v>
      </c>
      <c r="C745" s="53">
        <v>42152</v>
      </c>
      <c r="D745" s="54">
        <v>862</v>
      </c>
      <c r="E745" s="54">
        <v>553.33169999999996</v>
      </c>
      <c r="F745" s="55" t="s">
        <v>34</v>
      </c>
      <c r="G745" s="59" t="str">
        <f>VLOOKUP(D745,products[],4,0)</f>
        <v>Xerox 1932</v>
      </c>
      <c r="H745" s="60" t="str">
        <f>INDEX(Таблица3[],MATCH(формулы!F745,Таблица3[Region],0),2)</f>
        <v>William</v>
      </c>
      <c r="I745" s="61" t="str">
        <f t="shared" si="12"/>
        <v>да</v>
      </c>
      <c r="J745" s="21"/>
    </row>
    <row r="746" spans="2:10" x14ac:dyDescent="0.25">
      <c r="B746" s="52">
        <v>89805</v>
      </c>
      <c r="C746" s="53">
        <v>42073</v>
      </c>
      <c r="D746" s="54">
        <v>887</v>
      </c>
      <c r="E746" s="54">
        <v>45.077999999999996</v>
      </c>
      <c r="F746" s="55" t="s">
        <v>136</v>
      </c>
      <c r="G746" s="59" t="str">
        <f>VLOOKUP(D746,products[],4,0)</f>
        <v>Xerox 1961</v>
      </c>
      <c r="H746" s="60" t="str">
        <f>INDEX(Таблица3[],MATCH(формулы!F746,Таблица3[Region],0),2)</f>
        <v>Sam</v>
      </c>
      <c r="I746" s="61" t="str">
        <f t="shared" si="12"/>
        <v>да</v>
      </c>
      <c r="J746" s="21"/>
    </row>
    <row r="747" spans="2:10" x14ac:dyDescent="0.25">
      <c r="B747" s="52">
        <v>87651</v>
      </c>
      <c r="C747" s="53">
        <v>42032</v>
      </c>
      <c r="D747" s="54">
        <v>15</v>
      </c>
      <c r="E747" s="54">
        <v>-28.296800000000001</v>
      </c>
      <c r="F747" s="55" t="s">
        <v>34</v>
      </c>
      <c r="G747" s="59" t="str">
        <f>VLOOKUP(D747,products[],4,0)</f>
        <v>Xerox 194</v>
      </c>
      <c r="H747" s="60" t="str">
        <f>INDEX(Таблица3[],MATCH(формулы!F747,Таблица3[Region],0),2)</f>
        <v>William</v>
      </c>
      <c r="I747" s="61" t="str">
        <f t="shared" si="12"/>
        <v>да</v>
      </c>
      <c r="J747" s="21"/>
    </row>
    <row r="748" spans="2:10" x14ac:dyDescent="0.25">
      <c r="B748" s="52">
        <v>86723</v>
      </c>
      <c r="C748" s="53">
        <v>42162</v>
      </c>
      <c r="D748" s="54">
        <v>15</v>
      </c>
      <c r="E748" s="54">
        <v>-225.56379999999999</v>
      </c>
      <c r="F748" s="55" t="s">
        <v>136</v>
      </c>
      <c r="G748" s="59" t="str">
        <f>VLOOKUP(D748,products[],4,0)</f>
        <v>Xerox 194</v>
      </c>
      <c r="H748" s="60" t="str">
        <f>INDEX(Таблица3[],MATCH(формулы!F748,Таблица3[Region],0),2)</f>
        <v>Sam</v>
      </c>
      <c r="I748" s="61" t="str">
        <f t="shared" si="12"/>
        <v>да</v>
      </c>
      <c r="J748" s="21"/>
    </row>
    <row r="749" spans="2:10" x14ac:dyDescent="0.25">
      <c r="B749" s="52">
        <v>89857</v>
      </c>
      <c r="C749" s="53">
        <v>42167</v>
      </c>
      <c r="D749" s="54">
        <v>15</v>
      </c>
      <c r="E749" s="54">
        <v>454.44779999999997</v>
      </c>
      <c r="F749" s="55" t="s">
        <v>34</v>
      </c>
      <c r="G749" s="59" t="str">
        <f>VLOOKUP(D749,products[],4,0)</f>
        <v>Xerox 194</v>
      </c>
      <c r="H749" s="60" t="str">
        <f>INDEX(Таблица3[],MATCH(формулы!F749,Таблица3[Region],0),2)</f>
        <v>William</v>
      </c>
      <c r="I749" s="61" t="str">
        <f t="shared" si="12"/>
        <v>да</v>
      </c>
      <c r="J749" s="21"/>
    </row>
    <row r="750" spans="2:10" x14ac:dyDescent="0.25">
      <c r="B750" s="52">
        <v>87396</v>
      </c>
      <c r="C750" s="53">
        <v>42122</v>
      </c>
      <c r="D750" s="54">
        <v>15</v>
      </c>
      <c r="E750" s="54">
        <v>443.02139999999991</v>
      </c>
      <c r="F750" s="55" t="s">
        <v>61</v>
      </c>
      <c r="G750" s="59" t="str">
        <f>VLOOKUP(D750,products[],4,0)</f>
        <v>Xerox 194</v>
      </c>
      <c r="H750" s="60" t="str">
        <f>INDEX(Таблица3[],MATCH(формулы!F750,Таблица3[Region],0),2)</f>
        <v>Chris</v>
      </c>
      <c r="I750" s="61" t="str">
        <f t="shared" si="12"/>
        <v>да</v>
      </c>
      <c r="J750" s="21"/>
    </row>
    <row r="751" spans="2:10" x14ac:dyDescent="0.25">
      <c r="B751" s="52">
        <v>88534</v>
      </c>
      <c r="C751" s="53">
        <v>42140</v>
      </c>
      <c r="D751" s="54">
        <v>63</v>
      </c>
      <c r="E751" s="54">
        <v>3.0400000000000027</v>
      </c>
      <c r="F751" s="55" t="s">
        <v>34</v>
      </c>
      <c r="G751" s="59" t="str">
        <f>VLOOKUP(D751,products[],4,0)</f>
        <v>Xerox 1939</v>
      </c>
      <c r="H751" s="60" t="str">
        <f>INDEX(Таблица3[],MATCH(формулы!F751,Таблица3[Region],0),2)</f>
        <v>William</v>
      </c>
      <c r="I751" s="61" t="str">
        <f t="shared" si="12"/>
        <v>да</v>
      </c>
      <c r="J751" s="21"/>
    </row>
    <row r="752" spans="2:10" x14ac:dyDescent="0.25">
      <c r="B752" s="52">
        <v>86575</v>
      </c>
      <c r="C752" s="53">
        <v>42161</v>
      </c>
      <c r="D752" s="54">
        <v>63</v>
      </c>
      <c r="E752" s="54">
        <v>85.875</v>
      </c>
      <c r="F752" s="55" t="s">
        <v>61</v>
      </c>
      <c r="G752" s="59" t="str">
        <f>VLOOKUP(D752,products[],4,0)</f>
        <v>Xerox 1939</v>
      </c>
      <c r="H752" s="60" t="str">
        <f>INDEX(Таблица3[],MATCH(формулы!F752,Таблица3[Region],0),2)</f>
        <v>Chris</v>
      </c>
      <c r="I752" s="61" t="str">
        <f t="shared" si="12"/>
        <v>да</v>
      </c>
      <c r="J752" s="21"/>
    </row>
    <row r="753" spans="2:10" x14ac:dyDescent="0.25">
      <c r="B753" s="52">
        <v>87464</v>
      </c>
      <c r="C753" s="53">
        <v>42107</v>
      </c>
      <c r="D753" s="54">
        <v>84</v>
      </c>
      <c r="E753" s="54">
        <v>-2.9094999999999995</v>
      </c>
      <c r="F753" s="55" t="s">
        <v>53</v>
      </c>
      <c r="G753" s="59" t="str">
        <f>VLOOKUP(D753,products[],4,0)</f>
        <v>Staples® General Use 3-Ring Binders</v>
      </c>
      <c r="H753" s="60" t="str">
        <f>INDEX(Таблица3[],MATCH(формулы!F753,Таблица3[Region],0),2)</f>
        <v>Erin</v>
      </c>
      <c r="I753" s="61" t="str">
        <f t="shared" si="12"/>
        <v>нет</v>
      </c>
      <c r="J753" s="21"/>
    </row>
    <row r="754" spans="2:10" x14ac:dyDescent="0.25">
      <c r="B754" s="52">
        <v>90027</v>
      </c>
      <c r="C754" s="53">
        <v>42021</v>
      </c>
      <c r="D754" s="54">
        <v>84</v>
      </c>
      <c r="E754" s="54">
        <v>-15.5595</v>
      </c>
      <c r="F754" s="55" t="s">
        <v>34</v>
      </c>
      <c r="G754" s="59" t="str">
        <f>VLOOKUP(D754,products[],4,0)</f>
        <v>Staples® General Use 3-Ring Binders</v>
      </c>
      <c r="H754" s="60" t="str">
        <f>INDEX(Таблица3[],MATCH(формулы!F754,Таблица3[Region],0),2)</f>
        <v>William</v>
      </c>
      <c r="I754" s="61" t="str">
        <f t="shared" si="12"/>
        <v>нет</v>
      </c>
      <c r="J754" s="21"/>
    </row>
    <row r="755" spans="2:10" x14ac:dyDescent="0.25">
      <c r="B755" s="52">
        <v>34882</v>
      </c>
      <c r="C755" s="53">
        <v>42028</v>
      </c>
      <c r="D755" s="54">
        <v>84</v>
      </c>
      <c r="E755" s="54">
        <v>-15.099500000000001</v>
      </c>
      <c r="F755" s="55" t="s">
        <v>34</v>
      </c>
      <c r="G755" s="59" t="str">
        <f>VLOOKUP(D755,products[],4,0)</f>
        <v>Staples® General Use 3-Ring Binders</v>
      </c>
      <c r="H755" s="60" t="str">
        <f>INDEX(Таблица3[],MATCH(формулы!F755,Таблица3[Region],0),2)</f>
        <v>William</v>
      </c>
      <c r="I755" s="61" t="str">
        <f t="shared" si="12"/>
        <v>нет</v>
      </c>
      <c r="J755" s="21"/>
    </row>
    <row r="756" spans="2:10" x14ac:dyDescent="0.25">
      <c r="B756" s="52">
        <v>90431</v>
      </c>
      <c r="C756" s="53">
        <v>42014</v>
      </c>
      <c r="D756" s="54">
        <v>93</v>
      </c>
      <c r="E756" s="54">
        <v>-105.68520000000001</v>
      </c>
      <c r="F756" s="55" t="s">
        <v>34</v>
      </c>
      <c r="G756" s="59" t="str">
        <f>VLOOKUP(D756,products[],4,0)</f>
        <v>Xerox 1996</v>
      </c>
      <c r="H756" s="60" t="str">
        <f>INDEX(Таблица3[],MATCH(формулы!F756,Таблица3[Region],0),2)</f>
        <v>William</v>
      </c>
      <c r="I756" s="61" t="str">
        <f t="shared" si="12"/>
        <v>да</v>
      </c>
      <c r="J756" s="21"/>
    </row>
    <row r="757" spans="2:10" x14ac:dyDescent="0.25">
      <c r="B757" s="52">
        <v>86118</v>
      </c>
      <c r="C757" s="53">
        <v>42140</v>
      </c>
      <c r="D757" s="54">
        <v>98</v>
      </c>
      <c r="E757" s="54">
        <v>-136.25200000000001</v>
      </c>
      <c r="F757" s="55" t="s">
        <v>34</v>
      </c>
      <c r="G757" s="59" t="str">
        <f>VLOOKUP(D757,products[],4,0)</f>
        <v>3M Organizer Strips</v>
      </c>
      <c r="H757" s="60" t="str">
        <f>INDEX(Таблица3[],MATCH(формулы!F757,Таблица3[Region],0),2)</f>
        <v>William</v>
      </c>
      <c r="I757" s="61" t="str">
        <f t="shared" si="12"/>
        <v>нет</v>
      </c>
      <c r="J757" s="21"/>
    </row>
    <row r="758" spans="2:10" x14ac:dyDescent="0.25">
      <c r="B758" s="52">
        <v>87043</v>
      </c>
      <c r="C758" s="53">
        <v>42080</v>
      </c>
      <c r="D758" s="54">
        <v>98</v>
      </c>
      <c r="E758" s="54">
        <v>-237.54400000000001</v>
      </c>
      <c r="F758" s="55" t="s">
        <v>61</v>
      </c>
      <c r="G758" s="59" t="str">
        <f>VLOOKUP(D758,products[],4,0)</f>
        <v>3M Organizer Strips</v>
      </c>
      <c r="H758" s="60" t="str">
        <f>INDEX(Таблица3[],MATCH(формулы!F758,Таблица3[Region],0),2)</f>
        <v>Chris</v>
      </c>
      <c r="I758" s="61" t="str">
        <f t="shared" si="12"/>
        <v>нет</v>
      </c>
      <c r="J758" s="21"/>
    </row>
    <row r="759" spans="2:10" x14ac:dyDescent="0.25">
      <c r="B759" s="52">
        <v>86792</v>
      </c>
      <c r="C759" s="53">
        <v>42067</v>
      </c>
      <c r="D759" s="54">
        <v>98</v>
      </c>
      <c r="E759" s="54">
        <v>-44.067999999999998</v>
      </c>
      <c r="F759" s="55" t="s">
        <v>61</v>
      </c>
      <c r="G759" s="59" t="str">
        <f>VLOOKUP(D759,products[],4,0)</f>
        <v>3M Organizer Strips</v>
      </c>
      <c r="H759" s="60" t="str">
        <f>INDEX(Таблица3[],MATCH(формулы!F759,Таблица3[Region],0),2)</f>
        <v>Chris</v>
      </c>
      <c r="I759" s="61" t="str">
        <f t="shared" si="12"/>
        <v>нет</v>
      </c>
      <c r="J759" s="21"/>
    </row>
    <row r="760" spans="2:10" x14ac:dyDescent="0.25">
      <c r="B760" s="52">
        <v>90594</v>
      </c>
      <c r="C760" s="53">
        <v>42139</v>
      </c>
      <c r="D760" s="54">
        <v>126</v>
      </c>
      <c r="E760" s="54">
        <v>8.9320000000000093</v>
      </c>
      <c r="F760" s="55" t="s">
        <v>61</v>
      </c>
      <c r="G760" s="59" t="str">
        <f>VLOOKUP(D760,products[],4,0)</f>
        <v>Xerox 214</v>
      </c>
      <c r="H760" s="60" t="str">
        <f>INDEX(Таблица3[],MATCH(формулы!F760,Таблица3[Region],0),2)</f>
        <v>Chris</v>
      </c>
      <c r="I760" s="61" t="str">
        <f t="shared" si="12"/>
        <v>да</v>
      </c>
      <c r="J760" s="21"/>
    </row>
    <row r="761" spans="2:10" x14ac:dyDescent="0.25">
      <c r="B761" s="52">
        <v>87790</v>
      </c>
      <c r="C761" s="53">
        <v>42184</v>
      </c>
      <c r="D761" s="54">
        <v>126</v>
      </c>
      <c r="E761" s="54">
        <v>-126.208</v>
      </c>
      <c r="F761" s="55" t="s">
        <v>61</v>
      </c>
      <c r="G761" s="59" t="str">
        <f>VLOOKUP(D761,products[],4,0)</f>
        <v>Xerox 214</v>
      </c>
      <c r="H761" s="60" t="str">
        <f>INDEX(Таблица3[],MATCH(формулы!F761,Таблица3[Region],0),2)</f>
        <v>Chris</v>
      </c>
      <c r="I761" s="61" t="str">
        <f t="shared" si="12"/>
        <v>да</v>
      </c>
      <c r="J761" s="21"/>
    </row>
    <row r="762" spans="2:10" x14ac:dyDescent="0.25">
      <c r="B762" s="52">
        <v>89647</v>
      </c>
      <c r="C762" s="53">
        <v>42138</v>
      </c>
      <c r="D762" s="54">
        <v>156</v>
      </c>
      <c r="E762" s="54">
        <v>-141.12</v>
      </c>
      <c r="F762" s="55" t="s">
        <v>34</v>
      </c>
      <c r="G762" s="59" t="str">
        <f>VLOOKUP(D762,products[],4,0)</f>
        <v>Xerox 1898</v>
      </c>
      <c r="H762" s="60" t="str">
        <f>INDEX(Таблица3[],MATCH(формулы!F762,Таблица3[Region],0),2)</f>
        <v>William</v>
      </c>
      <c r="I762" s="61" t="str">
        <f t="shared" si="12"/>
        <v>да</v>
      </c>
      <c r="J762" s="21"/>
    </row>
    <row r="763" spans="2:10" x14ac:dyDescent="0.25">
      <c r="B763" s="52">
        <v>86384</v>
      </c>
      <c r="C763" s="53">
        <v>42173</v>
      </c>
      <c r="D763" s="54">
        <v>175</v>
      </c>
      <c r="E763" s="54">
        <v>-19.208000000000002</v>
      </c>
      <c r="F763" s="55" t="s">
        <v>136</v>
      </c>
      <c r="G763" s="59" t="str">
        <f>VLOOKUP(D763,products[],4,0)</f>
        <v>Logitech Access Keyboard</v>
      </c>
      <c r="H763" s="60" t="str">
        <f>INDEX(Таблица3[],MATCH(формулы!F763,Таблица3[Region],0),2)</f>
        <v>Sam</v>
      </c>
      <c r="I763" s="61" t="str">
        <f t="shared" si="12"/>
        <v>нет</v>
      </c>
      <c r="J763" s="21"/>
    </row>
    <row r="764" spans="2:10" x14ac:dyDescent="0.25">
      <c r="B764" s="52">
        <v>90491</v>
      </c>
      <c r="C764" s="53">
        <v>42090</v>
      </c>
      <c r="D764" s="54">
        <v>175</v>
      </c>
      <c r="E764" s="54">
        <v>92.722199999999987</v>
      </c>
      <c r="F764" s="55" t="s">
        <v>34</v>
      </c>
      <c r="G764" s="59" t="str">
        <f>VLOOKUP(D764,products[],4,0)</f>
        <v>Logitech Access Keyboard</v>
      </c>
      <c r="H764" s="60" t="str">
        <f>INDEX(Таблица3[],MATCH(формулы!F764,Таблица3[Region],0),2)</f>
        <v>William</v>
      </c>
      <c r="I764" s="61" t="str">
        <f t="shared" si="12"/>
        <v>нет</v>
      </c>
      <c r="J764" s="21"/>
    </row>
    <row r="765" spans="2:10" x14ac:dyDescent="0.25">
      <c r="B765" s="52">
        <v>89639</v>
      </c>
      <c r="C765" s="53">
        <v>42126</v>
      </c>
      <c r="D765" s="54">
        <v>179</v>
      </c>
      <c r="E765" s="54">
        <v>236.2371</v>
      </c>
      <c r="F765" s="55" t="s">
        <v>61</v>
      </c>
      <c r="G765" s="59" t="str">
        <f>VLOOKUP(D765,products[],4,0)</f>
        <v>Binding Machine Supplies</v>
      </c>
      <c r="H765" s="60" t="str">
        <f>INDEX(Таблица3[],MATCH(формулы!F765,Таблица3[Region],0),2)</f>
        <v>Chris</v>
      </c>
      <c r="I765" s="61" t="str">
        <f t="shared" si="12"/>
        <v>нет</v>
      </c>
      <c r="J765" s="21"/>
    </row>
    <row r="766" spans="2:10" x14ac:dyDescent="0.25">
      <c r="B766" s="52">
        <v>91371</v>
      </c>
      <c r="C766" s="53">
        <v>42005</v>
      </c>
      <c r="D766" s="54">
        <v>179</v>
      </c>
      <c r="E766" s="54">
        <v>36.905999999999999</v>
      </c>
      <c r="F766" s="55" t="s">
        <v>136</v>
      </c>
      <c r="G766" s="59" t="str">
        <f>VLOOKUP(D766,products[],4,0)</f>
        <v>Binding Machine Supplies</v>
      </c>
      <c r="H766" s="60" t="str">
        <f>INDEX(Таблица3[],MATCH(формулы!F766,Таблица3[Region],0),2)</f>
        <v>Sam</v>
      </c>
      <c r="I766" s="61" t="str">
        <f t="shared" si="12"/>
        <v>нет</v>
      </c>
      <c r="J766" s="21"/>
    </row>
    <row r="767" spans="2:10" x14ac:dyDescent="0.25">
      <c r="B767" s="52">
        <v>88906</v>
      </c>
      <c r="C767" s="53">
        <v>42024</v>
      </c>
      <c r="D767" s="54">
        <v>206</v>
      </c>
      <c r="E767" s="54">
        <v>-92.05</v>
      </c>
      <c r="F767" s="55" t="s">
        <v>34</v>
      </c>
      <c r="G767" s="59" t="str">
        <f>VLOOKUP(D767,products[],4,0)</f>
        <v>Xerox 21</v>
      </c>
      <c r="H767" s="60" t="str">
        <f>INDEX(Таблица3[],MATCH(формулы!F767,Таблица3[Region],0),2)</f>
        <v>William</v>
      </c>
      <c r="I767" s="61" t="str">
        <f t="shared" si="12"/>
        <v>да</v>
      </c>
      <c r="J767" s="21"/>
    </row>
    <row r="768" spans="2:10" x14ac:dyDescent="0.25">
      <c r="B768" s="52">
        <v>90731</v>
      </c>
      <c r="C768" s="53">
        <v>42039</v>
      </c>
      <c r="D768" s="54">
        <v>206</v>
      </c>
      <c r="E768" s="54">
        <v>-145.852</v>
      </c>
      <c r="F768" s="55" t="s">
        <v>136</v>
      </c>
      <c r="G768" s="59" t="str">
        <f>VLOOKUP(D768,products[],4,0)</f>
        <v>Xerox 21</v>
      </c>
      <c r="H768" s="60" t="str">
        <f>INDEX(Таблица3[],MATCH(формулы!F768,Таблица3[Region],0),2)</f>
        <v>Sam</v>
      </c>
      <c r="I768" s="61" t="str">
        <f t="shared" si="12"/>
        <v>да</v>
      </c>
      <c r="J768" s="21"/>
    </row>
    <row r="769" spans="2:10" x14ac:dyDescent="0.25">
      <c r="B769" s="52">
        <v>90058</v>
      </c>
      <c r="C769" s="53">
        <v>42017</v>
      </c>
      <c r="D769" s="54">
        <v>214</v>
      </c>
      <c r="E769" s="54">
        <v>105.25259999999999</v>
      </c>
      <c r="F769" s="55" t="s">
        <v>34</v>
      </c>
      <c r="G769" s="59" t="str">
        <f>VLOOKUP(D769,products[],4,0)</f>
        <v>Xerox 1910</v>
      </c>
      <c r="H769" s="60" t="str">
        <f>INDEX(Таблица3[],MATCH(формулы!F769,Таблица3[Region],0),2)</f>
        <v>William</v>
      </c>
      <c r="I769" s="61" t="str">
        <f t="shared" si="12"/>
        <v>да</v>
      </c>
      <c r="J769" s="21"/>
    </row>
    <row r="770" spans="2:10" x14ac:dyDescent="0.25">
      <c r="B770" s="52">
        <v>8257</v>
      </c>
      <c r="C770" s="53">
        <v>42085</v>
      </c>
      <c r="D770" s="54">
        <v>214</v>
      </c>
      <c r="E770" s="54">
        <v>373.67</v>
      </c>
      <c r="F770" s="55" t="s">
        <v>34</v>
      </c>
      <c r="G770" s="59" t="str">
        <f>VLOOKUP(D770,products[],4,0)</f>
        <v>Xerox 1910</v>
      </c>
      <c r="H770" s="60" t="str">
        <f>INDEX(Таблица3[],MATCH(формулы!F770,Таблица3[Region],0),2)</f>
        <v>William</v>
      </c>
      <c r="I770" s="61" t="str">
        <f t="shared" si="12"/>
        <v>да</v>
      </c>
      <c r="J770" s="21"/>
    </row>
    <row r="771" spans="2:10" x14ac:dyDescent="0.25">
      <c r="B771" s="52">
        <v>89084</v>
      </c>
      <c r="C771" s="53">
        <v>42085</v>
      </c>
      <c r="D771" s="54">
        <v>214</v>
      </c>
      <c r="E771" s="54">
        <v>168.91889999999998</v>
      </c>
      <c r="F771" s="55" t="s">
        <v>61</v>
      </c>
      <c r="G771" s="59" t="str">
        <f>VLOOKUP(D771,products[],4,0)</f>
        <v>Xerox 1910</v>
      </c>
      <c r="H771" s="60" t="str">
        <f>INDEX(Таблица3[],MATCH(формулы!F771,Таблица3[Region],0),2)</f>
        <v>Chris</v>
      </c>
      <c r="I771" s="61" t="str">
        <f t="shared" si="12"/>
        <v>да</v>
      </c>
      <c r="J771" s="21"/>
    </row>
    <row r="772" spans="2:10" x14ac:dyDescent="0.25">
      <c r="B772" s="52">
        <v>88511</v>
      </c>
      <c r="C772" s="53">
        <v>42115</v>
      </c>
      <c r="D772" s="54">
        <v>223</v>
      </c>
      <c r="E772" s="54">
        <v>46.488</v>
      </c>
      <c r="F772" s="55" t="s">
        <v>136</v>
      </c>
      <c r="G772" s="59" t="str">
        <f>VLOOKUP(D772,products[],4,0)</f>
        <v>GBC Pre-Punched Binding Paper, Plastic, White, 8-1/2" x 11"</v>
      </c>
      <c r="H772" s="60" t="str">
        <f>INDEX(Таблица3[],MATCH(формулы!F772,Таблица3[Region],0),2)</f>
        <v>Sam</v>
      </c>
      <c r="I772" s="61" t="str">
        <f t="shared" si="12"/>
        <v>нет</v>
      </c>
      <c r="J772" s="21"/>
    </row>
    <row r="773" spans="2:10" x14ac:dyDescent="0.25">
      <c r="B773" s="52">
        <v>91575</v>
      </c>
      <c r="C773" s="53">
        <v>42011</v>
      </c>
      <c r="D773" s="54">
        <v>223</v>
      </c>
      <c r="E773" s="54">
        <v>-246.92615999999998</v>
      </c>
      <c r="F773" s="55" t="s">
        <v>34</v>
      </c>
      <c r="G773" s="59" t="str">
        <f>VLOOKUP(D773,products[],4,0)</f>
        <v>GBC Pre-Punched Binding Paper, Plastic, White, 8-1/2" x 11"</v>
      </c>
      <c r="H773" s="60" t="str">
        <f>INDEX(Таблица3[],MATCH(формулы!F773,Таблица3[Region],0),2)</f>
        <v>William</v>
      </c>
      <c r="I773" s="61" t="str">
        <f t="shared" si="12"/>
        <v>нет</v>
      </c>
      <c r="J773" s="21"/>
    </row>
    <row r="774" spans="2:10" x14ac:dyDescent="0.25">
      <c r="B774" s="52">
        <v>88899</v>
      </c>
      <c r="C774" s="53">
        <v>42053</v>
      </c>
      <c r="D774" s="54">
        <v>223</v>
      </c>
      <c r="E774" s="54">
        <v>-99.435440000000014</v>
      </c>
      <c r="F774" s="55" t="s">
        <v>61</v>
      </c>
      <c r="G774" s="59" t="str">
        <f>VLOOKUP(D774,products[],4,0)</f>
        <v>GBC Pre-Punched Binding Paper, Plastic, White, 8-1/2" x 11"</v>
      </c>
      <c r="H774" s="60" t="str">
        <f>INDEX(Таблица3[],MATCH(формулы!F774,Таблица3[Region],0),2)</f>
        <v>Chris</v>
      </c>
      <c r="I774" s="61" t="str">
        <f t="shared" si="12"/>
        <v>нет</v>
      </c>
      <c r="J774" s="21"/>
    </row>
    <row r="775" spans="2:10" x14ac:dyDescent="0.25">
      <c r="B775" s="52">
        <v>86310</v>
      </c>
      <c r="C775" s="53">
        <v>42165</v>
      </c>
      <c r="D775" s="54">
        <v>251</v>
      </c>
      <c r="E775" s="54">
        <v>-51.634999999999998</v>
      </c>
      <c r="F775" s="55" t="s">
        <v>61</v>
      </c>
      <c r="G775" s="59" t="str">
        <f>VLOOKUP(D775,products[],4,0)</f>
        <v>Xerox 1976</v>
      </c>
      <c r="H775" s="60" t="str">
        <f>INDEX(Таблица3[],MATCH(формулы!F775,Таблица3[Region],0),2)</f>
        <v>Chris</v>
      </c>
      <c r="I775" s="61" t="str">
        <f t="shared" si="12"/>
        <v>да</v>
      </c>
      <c r="J775" s="21"/>
    </row>
    <row r="776" spans="2:10" x14ac:dyDescent="0.25">
      <c r="B776" s="52">
        <v>86327</v>
      </c>
      <c r="C776" s="53">
        <v>42083</v>
      </c>
      <c r="D776" s="54">
        <v>251</v>
      </c>
      <c r="E776" s="54">
        <v>4.3919999999999995</v>
      </c>
      <c r="F776" s="55" t="s">
        <v>136</v>
      </c>
      <c r="G776" s="59" t="str">
        <f>VLOOKUP(D776,products[],4,0)</f>
        <v>Xerox 1976</v>
      </c>
      <c r="H776" s="60" t="str">
        <f>INDEX(Таблица3[],MATCH(формулы!F776,Таблица3[Region],0),2)</f>
        <v>Sam</v>
      </c>
      <c r="I776" s="61" t="str">
        <f t="shared" si="12"/>
        <v>да</v>
      </c>
      <c r="J776" s="21"/>
    </row>
    <row r="777" spans="2:10" x14ac:dyDescent="0.25">
      <c r="B777" s="52">
        <v>548</v>
      </c>
      <c r="C777" s="53">
        <v>42083</v>
      </c>
      <c r="D777" s="54">
        <v>251</v>
      </c>
      <c r="E777" s="54">
        <v>-50.64</v>
      </c>
      <c r="F777" s="55" t="s">
        <v>61</v>
      </c>
      <c r="G777" s="59" t="str">
        <f>VLOOKUP(D777,products[],4,0)</f>
        <v>Xerox 1976</v>
      </c>
      <c r="H777" s="60" t="str">
        <f>INDEX(Таблица3[],MATCH(формулы!F777,Таблица3[Region],0),2)</f>
        <v>Chris</v>
      </c>
      <c r="I777" s="61" t="str">
        <f t="shared" ref="I777:I840" si="13">IF(ISNUMBER(SEARCH("Xerox",G777)), "да", "нет")</f>
        <v>да</v>
      </c>
      <c r="J777" s="21"/>
    </row>
    <row r="778" spans="2:10" x14ac:dyDescent="0.25">
      <c r="B778" s="52">
        <v>87579</v>
      </c>
      <c r="C778" s="53">
        <v>42076</v>
      </c>
      <c r="D778" s="54">
        <v>252</v>
      </c>
      <c r="E778" s="54">
        <v>-75.44</v>
      </c>
      <c r="F778" s="55" t="s">
        <v>53</v>
      </c>
      <c r="G778" s="59" t="str">
        <f>VLOOKUP(D778,products[],4,0)</f>
        <v>Xerox 210</v>
      </c>
      <c r="H778" s="60" t="str">
        <f>INDEX(Таблица3[],MATCH(формулы!F778,Таблица3[Region],0),2)</f>
        <v>Erin</v>
      </c>
      <c r="I778" s="61" t="str">
        <f t="shared" si="13"/>
        <v>да</v>
      </c>
      <c r="J778" s="21"/>
    </row>
    <row r="779" spans="2:10" x14ac:dyDescent="0.25">
      <c r="B779" s="52">
        <v>88959</v>
      </c>
      <c r="C779" s="53">
        <v>42125</v>
      </c>
      <c r="D779" s="54">
        <v>252</v>
      </c>
      <c r="E779" s="54">
        <v>-449.69399999999996</v>
      </c>
      <c r="F779" s="55" t="s">
        <v>136</v>
      </c>
      <c r="G779" s="59" t="str">
        <f>VLOOKUP(D779,products[],4,0)</f>
        <v>Xerox 210</v>
      </c>
      <c r="H779" s="60" t="str">
        <f>INDEX(Таблица3[],MATCH(формулы!F779,Таблица3[Region],0),2)</f>
        <v>Sam</v>
      </c>
      <c r="I779" s="61" t="str">
        <f t="shared" si="13"/>
        <v>да</v>
      </c>
      <c r="J779" s="21"/>
    </row>
    <row r="780" spans="2:10" x14ac:dyDescent="0.25">
      <c r="B780" s="52">
        <v>91433</v>
      </c>
      <c r="C780" s="53">
        <v>42095</v>
      </c>
      <c r="D780" s="54">
        <v>260</v>
      </c>
      <c r="E780" s="54">
        <v>-226.34640000000002</v>
      </c>
      <c r="F780" s="55" t="s">
        <v>53</v>
      </c>
      <c r="G780" s="59" t="str">
        <f>VLOOKUP(D780,products[],4,0)</f>
        <v>Xerox 212</v>
      </c>
      <c r="H780" s="60" t="str">
        <f>INDEX(Таблица3[],MATCH(формулы!F780,Таблица3[Region],0),2)</f>
        <v>Erin</v>
      </c>
      <c r="I780" s="61" t="str">
        <f t="shared" si="13"/>
        <v>да</v>
      </c>
      <c r="J780" s="21"/>
    </row>
    <row r="781" spans="2:10" x14ac:dyDescent="0.25">
      <c r="B781" s="52">
        <v>85979</v>
      </c>
      <c r="C781" s="53">
        <v>42131</v>
      </c>
      <c r="D781" s="54">
        <v>260</v>
      </c>
      <c r="E781" s="54">
        <v>58.811999999999998</v>
      </c>
      <c r="F781" s="55" t="s">
        <v>136</v>
      </c>
      <c r="G781" s="59" t="str">
        <f>VLOOKUP(D781,products[],4,0)</f>
        <v>Xerox 212</v>
      </c>
      <c r="H781" s="60" t="str">
        <f>INDEX(Таблица3[],MATCH(формулы!F781,Таблица3[Region],0),2)</f>
        <v>Sam</v>
      </c>
      <c r="I781" s="61" t="str">
        <f t="shared" si="13"/>
        <v>да</v>
      </c>
      <c r="J781" s="21"/>
    </row>
    <row r="782" spans="2:10" x14ac:dyDescent="0.25">
      <c r="B782" s="52">
        <v>91212</v>
      </c>
      <c r="C782" s="53">
        <v>42023</v>
      </c>
      <c r="D782" s="54">
        <v>274</v>
      </c>
      <c r="E782" s="54">
        <v>-24.204799999999999</v>
      </c>
      <c r="F782" s="55" t="s">
        <v>53</v>
      </c>
      <c r="G782" s="59" t="str">
        <f>VLOOKUP(D782,products[],4,0)</f>
        <v>Computer Printout Paper with Letter-Trim Perforations</v>
      </c>
      <c r="H782" s="60" t="str">
        <f>INDEX(Таблица3[],MATCH(формулы!F782,Таблица3[Region],0),2)</f>
        <v>Erin</v>
      </c>
      <c r="I782" s="61" t="str">
        <f t="shared" si="13"/>
        <v>нет</v>
      </c>
      <c r="J782" s="21"/>
    </row>
    <row r="783" spans="2:10" x14ac:dyDescent="0.25">
      <c r="B783" s="52">
        <v>90146</v>
      </c>
      <c r="C783" s="53">
        <v>42088</v>
      </c>
      <c r="D783" s="54">
        <v>274</v>
      </c>
      <c r="E783" s="54">
        <v>-12.026699999999998</v>
      </c>
      <c r="F783" s="55" t="s">
        <v>136</v>
      </c>
      <c r="G783" s="59" t="str">
        <f>VLOOKUP(D783,products[],4,0)</f>
        <v>Computer Printout Paper with Letter-Trim Perforations</v>
      </c>
      <c r="H783" s="60" t="str">
        <f>INDEX(Таблица3[],MATCH(формулы!F783,Таблица3[Region],0),2)</f>
        <v>Sam</v>
      </c>
      <c r="I783" s="61" t="str">
        <f t="shared" si="13"/>
        <v>нет</v>
      </c>
      <c r="J783" s="21"/>
    </row>
    <row r="784" spans="2:10" x14ac:dyDescent="0.25">
      <c r="B784" s="52">
        <v>89146</v>
      </c>
      <c r="C784" s="53">
        <v>42050</v>
      </c>
      <c r="D784" s="54">
        <v>274</v>
      </c>
      <c r="E784" s="54">
        <v>-1748.0119999999999</v>
      </c>
      <c r="F784" s="55" t="s">
        <v>136</v>
      </c>
      <c r="G784" s="59" t="str">
        <f>VLOOKUP(D784,products[],4,0)</f>
        <v>Computer Printout Paper with Letter-Trim Perforations</v>
      </c>
      <c r="H784" s="60" t="str">
        <f>INDEX(Таблица3[],MATCH(формулы!F784,Таблица3[Region],0),2)</f>
        <v>Sam</v>
      </c>
      <c r="I784" s="61" t="str">
        <f t="shared" si="13"/>
        <v>нет</v>
      </c>
      <c r="J784" s="21"/>
    </row>
    <row r="785" spans="2:10" x14ac:dyDescent="0.25">
      <c r="B785" s="52">
        <v>89880</v>
      </c>
      <c r="C785" s="53">
        <v>42179</v>
      </c>
      <c r="D785" s="54">
        <v>274</v>
      </c>
      <c r="E785" s="54">
        <v>-1.89</v>
      </c>
      <c r="F785" s="55" t="s">
        <v>34</v>
      </c>
      <c r="G785" s="59" t="str">
        <f>VLOOKUP(D785,products[],4,0)</f>
        <v>Computer Printout Paper with Letter-Trim Perforations</v>
      </c>
      <c r="H785" s="60" t="str">
        <f>INDEX(Таблица3[],MATCH(формулы!F785,Таблица3[Region],0),2)</f>
        <v>William</v>
      </c>
      <c r="I785" s="61" t="str">
        <f t="shared" si="13"/>
        <v>нет</v>
      </c>
      <c r="J785" s="21"/>
    </row>
    <row r="786" spans="2:10" x14ac:dyDescent="0.25">
      <c r="B786" s="52">
        <v>88679</v>
      </c>
      <c r="C786" s="53">
        <v>42116</v>
      </c>
      <c r="D786" s="54">
        <v>277</v>
      </c>
      <c r="E786" s="54">
        <v>-352.81399999999996</v>
      </c>
      <c r="F786" s="55" t="s">
        <v>136</v>
      </c>
      <c r="G786" s="59" t="str">
        <f>VLOOKUP(D786,products[],4,0)</f>
        <v>Newell® 3-Hole Punched Plastic Slotted Magazine Holders for Binders</v>
      </c>
      <c r="H786" s="60" t="str">
        <f>INDEX(Таблица3[],MATCH(формулы!F786,Таблица3[Region],0),2)</f>
        <v>Sam</v>
      </c>
      <c r="I786" s="61" t="str">
        <f t="shared" si="13"/>
        <v>нет</v>
      </c>
      <c r="J786" s="21"/>
    </row>
    <row r="787" spans="2:10" x14ac:dyDescent="0.25">
      <c r="B787" s="52">
        <v>48257</v>
      </c>
      <c r="C787" s="53">
        <v>42116</v>
      </c>
      <c r="D787" s="54">
        <v>277</v>
      </c>
      <c r="E787" s="54">
        <v>-124.28049999999999</v>
      </c>
      <c r="F787" s="55" t="s">
        <v>61</v>
      </c>
      <c r="G787" s="59" t="str">
        <f>VLOOKUP(D787,products[],4,0)</f>
        <v>Newell® 3-Hole Punched Plastic Slotted Magazine Holders for Binders</v>
      </c>
      <c r="H787" s="60" t="str">
        <f>INDEX(Таблица3[],MATCH(формулы!F787,Таблица3[Region],0),2)</f>
        <v>Chris</v>
      </c>
      <c r="I787" s="61" t="str">
        <f t="shared" si="13"/>
        <v>нет</v>
      </c>
      <c r="J787" s="21"/>
    </row>
    <row r="788" spans="2:10" x14ac:dyDescent="0.25">
      <c r="B788" s="52">
        <v>88504</v>
      </c>
      <c r="C788" s="53">
        <v>42069</v>
      </c>
      <c r="D788" s="54">
        <v>286</v>
      </c>
      <c r="E788" s="54">
        <v>-12.719000000000001</v>
      </c>
      <c r="F788" s="55" t="s">
        <v>61</v>
      </c>
      <c r="G788" s="59" t="str">
        <f>VLOOKUP(D788,products[],4,0)</f>
        <v>Avery® Durable Slant Ring Binders With Label Holder</v>
      </c>
      <c r="H788" s="60" t="str">
        <f>INDEX(Таблица3[],MATCH(формулы!F788,Таблица3[Region],0),2)</f>
        <v>Chris</v>
      </c>
      <c r="I788" s="61" t="str">
        <f t="shared" si="13"/>
        <v>нет</v>
      </c>
      <c r="J788" s="21"/>
    </row>
    <row r="789" spans="2:10" x14ac:dyDescent="0.25">
      <c r="B789" s="52">
        <v>89915</v>
      </c>
      <c r="C789" s="53">
        <v>42084</v>
      </c>
      <c r="D789" s="54">
        <v>288</v>
      </c>
      <c r="E789" s="54">
        <v>-88.6</v>
      </c>
      <c r="F789" s="55" t="s">
        <v>34</v>
      </c>
      <c r="G789" s="59" t="str">
        <f>VLOOKUP(D789,products[],4,0)</f>
        <v>Xerox 200</v>
      </c>
      <c r="H789" s="60" t="str">
        <f>INDEX(Таблица3[],MATCH(формулы!F789,Таблица3[Region],0),2)</f>
        <v>William</v>
      </c>
      <c r="I789" s="61" t="str">
        <f t="shared" si="13"/>
        <v>да</v>
      </c>
      <c r="J789" s="21"/>
    </row>
    <row r="790" spans="2:10" x14ac:dyDescent="0.25">
      <c r="B790" s="52">
        <v>91054</v>
      </c>
      <c r="C790" s="53">
        <v>42105</v>
      </c>
      <c r="D790" s="54">
        <v>307</v>
      </c>
      <c r="E790" s="54">
        <v>-24.245999999999999</v>
      </c>
      <c r="F790" s="55" t="s">
        <v>61</v>
      </c>
      <c r="G790" s="59" t="str">
        <f>VLOOKUP(D790,products[],4,0)</f>
        <v>Array® Parchment Paper, Assorted Colors</v>
      </c>
      <c r="H790" s="60" t="str">
        <f>INDEX(Таблица3[],MATCH(формулы!F790,Таблица3[Region],0),2)</f>
        <v>Chris</v>
      </c>
      <c r="I790" s="61" t="str">
        <f t="shared" si="13"/>
        <v>нет</v>
      </c>
      <c r="J790" s="21"/>
    </row>
    <row r="791" spans="2:10" x14ac:dyDescent="0.25">
      <c r="B791" s="52">
        <v>90145</v>
      </c>
      <c r="C791" s="53">
        <v>42039</v>
      </c>
      <c r="D791" s="54">
        <v>307</v>
      </c>
      <c r="E791" s="54">
        <v>136.03139999999999</v>
      </c>
      <c r="F791" s="55" t="s">
        <v>136</v>
      </c>
      <c r="G791" s="59" t="str">
        <f>VLOOKUP(D791,products[],4,0)</f>
        <v>Array® Parchment Paper, Assorted Colors</v>
      </c>
      <c r="H791" s="60" t="str">
        <f>INDEX(Таблица3[],MATCH(формулы!F791,Таблица3[Region],0),2)</f>
        <v>Sam</v>
      </c>
      <c r="I791" s="61" t="str">
        <f t="shared" si="13"/>
        <v>нет</v>
      </c>
      <c r="J791" s="21"/>
    </row>
    <row r="792" spans="2:10" x14ac:dyDescent="0.25">
      <c r="B792" s="52">
        <v>90360</v>
      </c>
      <c r="C792" s="53">
        <v>42162</v>
      </c>
      <c r="D792" s="54">
        <v>311</v>
      </c>
      <c r="E792" s="54">
        <v>422.45249999999999</v>
      </c>
      <c r="F792" s="55" t="s">
        <v>53</v>
      </c>
      <c r="G792" s="59" t="str">
        <f>VLOOKUP(D792,products[],4,0)</f>
        <v>Xerox 1937</v>
      </c>
      <c r="H792" s="60" t="str">
        <f>INDEX(Таблица3[],MATCH(формулы!F792,Таблица3[Region],0),2)</f>
        <v>Erin</v>
      </c>
      <c r="I792" s="61" t="str">
        <f t="shared" si="13"/>
        <v>да</v>
      </c>
      <c r="J792" s="21"/>
    </row>
    <row r="793" spans="2:10" x14ac:dyDescent="0.25">
      <c r="B793" s="52">
        <v>26342</v>
      </c>
      <c r="C793" s="53">
        <v>42112</v>
      </c>
      <c r="D793" s="54">
        <v>311</v>
      </c>
      <c r="E793" s="54">
        <v>624.23900000000003</v>
      </c>
      <c r="F793" s="55" t="s">
        <v>136</v>
      </c>
      <c r="G793" s="59" t="str">
        <f>VLOOKUP(D793,products[],4,0)</f>
        <v>Xerox 1937</v>
      </c>
      <c r="H793" s="60" t="str">
        <f>INDEX(Таблица3[],MATCH(формулы!F793,Таблица3[Region],0),2)</f>
        <v>Sam</v>
      </c>
      <c r="I793" s="61" t="str">
        <f t="shared" si="13"/>
        <v>да</v>
      </c>
      <c r="J793" s="21"/>
    </row>
    <row r="794" spans="2:10" x14ac:dyDescent="0.25">
      <c r="B794" s="52">
        <v>88857</v>
      </c>
      <c r="C794" s="53">
        <v>42112</v>
      </c>
      <c r="D794" s="54">
        <v>311</v>
      </c>
      <c r="E794" s="54">
        <v>604.01909999999998</v>
      </c>
      <c r="F794" s="55" t="s">
        <v>61</v>
      </c>
      <c r="G794" s="59" t="str">
        <f>VLOOKUP(D794,products[],4,0)</f>
        <v>Xerox 1937</v>
      </c>
      <c r="H794" s="60" t="str">
        <f>INDEX(Таблица3[],MATCH(формулы!F794,Таблица3[Region],0),2)</f>
        <v>Chris</v>
      </c>
      <c r="I794" s="61" t="str">
        <f t="shared" si="13"/>
        <v>да</v>
      </c>
      <c r="J794" s="21"/>
    </row>
    <row r="795" spans="2:10" x14ac:dyDescent="0.25">
      <c r="B795" s="52">
        <v>86870</v>
      </c>
      <c r="C795" s="53">
        <v>42069</v>
      </c>
      <c r="D795" s="54">
        <v>335</v>
      </c>
      <c r="E795" s="54">
        <v>-62.23</v>
      </c>
      <c r="F795" s="55" t="s">
        <v>34</v>
      </c>
      <c r="G795" s="59" t="str">
        <f>VLOOKUP(D795,products[],4,0)</f>
        <v>Xerox 204</v>
      </c>
      <c r="H795" s="60" t="str">
        <f>INDEX(Таблица3[],MATCH(формулы!F795,Таблица3[Region],0),2)</f>
        <v>William</v>
      </c>
      <c r="I795" s="61" t="str">
        <f t="shared" si="13"/>
        <v>да</v>
      </c>
      <c r="J795" s="21"/>
    </row>
    <row r="796" spans="2:10" x14ac:dyDescent="0.25">
      <c r="B796" s="52">
        <v>87272</v>
      </c>
      <c r="C796" s="53">
        <v>42069</v>
      </c>
      <c r="D796" s="54">
        <v>335</v>
      </c>
      <c r="E796" s="54">
        <v>-52.77</v>
      </c>
      <c r="F796" s="55" t="s">
        <v>61</v>
      </c>
      <c r="G796" s="59" t="str">
        <f>VLOOKUP(D796,products[],4,0)</f>
        <v>Xerox 204</v>
      </c>
      <c r="H796" s="60" t="str">
        <f>INDEX(Таблица3[],MATCH(формулы!F796,Таблица3[Region],0),2)</f>
        <v>Chris</v>
      </c>
      <c r="I796" s="61" t="str">
        <f t="shared" si="13"/>
        <v>да</v>
      </c>
      <c r="J796" s="21"/>
    </row>
    <row r="797" spans="2:10" x14ac:dyDescent="0.25">
      <c r="B797" s="52">
        <v>89910</v>
      </c>
      <c r="C797" s="53">
        <v>42091</v>
      </c>
      <c r="D797" s="54">
        <v>340</v>
      </c>
      <c r="E797" s="54">
        <v>-48.68</v>
      </c>
      <c r="F797" s="55" t="s">
        <v>34</v>
      </c>
      <c r="G797" s="59" t="str">
        <f>VLOOKUP(D797,products[],4,0)</f>
        <v>Xerox 23</v>
      </c>
      <c r="H797" s="60" t="str">
        <f>INDEX(Таблица3[],MATCH(формулы!F797,Таблица3[Region],0),2)</f>
        <v>William</v>
      </c>
      <c r="I797" s="61" t="str">
        <f t="shared" si="13"/>
        <v>да</v>
      </c>
      <c r="J797" s="21"/>
    </row>
    <row r="798" spans="2:10" x14ac:dyDescent="0.25">
      <c r="B798" s="52">
        <v>90314</v>
      </c>
      <c r="C798" s="53">
        <v>42178</v>
      </c>
      <c r="D798" s="54">
        <v>340</v>
      </c>
      <c r="E798" s="54">
        <v>-26.936</v>
      </c>
      <c r="F798" s="55" t="s">
        <v>53</v>
      </c>
      <c r="G798" s="59" t="str">
        <f>VLOOKUP(D798,products[],4,0)</f>
        <v>Xerox 23</v>
      </c>
      <c r="H798" s="60" t="str">
        <f>INDEX(Таблица3[],MATCH(формулы!F798,Таблица3[Region],0),2)</f>
        <v>Erin</v>
      </c>
      <c r="I798" s="61" t="str">
        <f t="shared" si="13"/>
        <v>да</v>
      </c>
      <c r="J798" s="21"/>
    </row>
    <row r="799" spans="2:10" x14ac:dyDescent="0.25">
      <c r="B799" s="52">
        <v>91195</v>
      </c>
      <c r="C799" s="53">
        <v>42069</v>
      </c>
      <c r="D799" s="54">
        <v>356</v>
      </c>
      <c r="E799" s="54">
        <v>-237.47</v>
      </c>
      <c r="F799" s="55" t="s">
        <v>61</v>
      </c>
      <c r="G799" s="59" t="str">
        <f>VLOOKUP(D799,products[],4,0)</f>
        <v>Xerox 224</v>
      </c>
      <c r="H799" s="60" t="str">
        <f>INDEX(Таблица3[],MATCH(формулы!F799,Таблица3[Region],0),2)</f>
        <v>Chris</v>
      </c>
      <c r="I799" s="61" t="str">
        <f t="shared" si="13"/>
        <v>да</v>
      </c>
      <c r="J799" s="21"/>
    </row>
    <row r="800" spans="2:10" x14ac:dyDescent="0.25">
      <c r="B800" s="52">
        <v>90578</v>
      </c>
      <c r="C800" s="53">
        <v>42144</v>
      </c>
      <c r="D800" s="54">
        <v>358</v>
      </c>
      <c r="E800" s="54">
        <v>-33.31</v>
      </c>
      <c r="F800" s="55" t="s">
        <v>34</v>
      </c>
      <c r="G800" s="59" t="str">
        <f>VLOOKUP(D800,products[],4,0)</f>
        <v>Xerox 231</v>
      </c>
      <c r="H800" s="60" t="str">
        <f>INDEX(Таблица3[],MATCH(формулы!F800,Таблица3[Region],0),2)</f>
        <v>William</v>
      </c>
      <c r="I800" s="61" t="str">
        <f t="shared" si="13"/>
        <v>да</v>
      </c>
      <c r="J800" s="21"/>
    </row>
    <row r="801" spans="2:10" x14ac:dyDescent="0.25">
      <c r="B801" s="52">
        <v>90501</v>
      </c>
      <c r="C801" s="53">
        <v>42148</v>
      </c>
      <c r="D801" s="54">
        <v>358</v>
      </c>
      <c r="E801" s="54">
        <v>-23.53</v>
      </c>
      <c r="F801" s="55" t="s">
        <v>53</v>
      </c>
      <c r="G801" s="59" t="str">
        <f>VLOOKUP(D801,products[],4,0)</f>
        <v>Xerox 231</v>
      </c>
      <c r="H801" s="60" t="str">
        <f>INDEX(Таблица3[],MATCH(формулы!F801,Таблица3[Region],0),2)</f>
        <v>Erin</v>
      </c>
      <c r="I801" s="61" t="str">
        <f t="shared" si="13"/>
        <v>да</v>
      </c>
      <c r="J801" s="21"/>
    </row>
    <row r="802" spans="2:10" x14ac:dyDescent="0.25">
      <c r="B802" s="52">
        <v>86567</v>
      </c>
      <c r="C802" s="53">
        <v>42069</v>
      </c>
      <c r="D802" s="54">
        <v>384</v>
      </c>
      <c r="E802" s="54">
        <v>-4.3009999999999939</v>
      </c>
      <c r="F802" s="55" t="s">
        <v>34</v>
      </c>
      <c r="G802" s="59" t="str">
        <f>VLOOKUP(D802,products[],4,0)</f>
        <v>GBC Wire Binding Strips</v>
      </c>
      <c r="H802" s="60" t="str">
        <f>INDEX(Таблица3[],MATCH(формулы!F802,Таблица3[Region],0),2)</f>
        <v>William</v>
      </c>
      <c r="I802" s="61" t="str">
        <f t="shared" si="13"/>
        <v>нет</v>
      </c>
      <c r="J802" s="21"/>
    </row>
    <row r="803" spans="2:10" x14ac:dyDescent="0.25">
      <c r="B803" s="52">
        <v>88371</v>
      </c>
      <c r="C803" s="53">
        <v>42149</v>
      </c>
      <c r="D803" s="54">
        <v>401</v>
      </c>
      <c r="E803" s="54">
        <v>17.505299999999998</v>
      </c>
      <c r="F803" s="55" t="s">
        <v>53</v>
      </c>
      <c r="G803" s="59" t="str">
        <f>VLOOKUP(D803,products[],4,0)</f>
        <v>Self-Adhesive Removable Labels</v>
      </c>
      <c r="H803" s="60" t="str">
        <f>INDEX(Таблица3[],MATCH(формулы!F803,Таблица3[Region],0),2)</f>
        <v>Erin</v>
      </c>
      <c r="I803" s="61" t="str">
        <f t="shared" si="13"/>
        <v>нет</v>
      </c>
      <c r="J803" s="21"/>
    </row>
    <row r="804" spans="2:10" x14ac:dyDescent="0.25">
      <c r="B804" s="52">
        <v>86612</v>
      </c>
      <c r="C804" s="53">
        <v>42033</v>
      </c>
      <c r="D804" s="54">
        <v>406</v>
      </c>
      <c r="E804" s="54">
        <v>-135.74</v>
      </c>
      <c r="F804" s="55" t="s">
        <v>61</v>
      </c>
      <c r="G804" s="59" t="str">
        <f>VLOOKUP(D804,products[],4,0)</f>
        <v>Xerox 213</v>
      </c>
      <c r="H804" s="60" t="str">
        <f>INDEX(Таблица3[],MATCH(формулы!F804,Таблица3[Region],0),2)</f>
        <v>Chris</v>
      </c>
      <c r="I804" s="61" t="str">
        <f t="shared" si="13"/>
        <v>да</v>
      </c>
      <c r="J804" s="21"/>
    </row>
    <row r="805" spans="2:10" x14ac:dyDescent="0.25">
      <c r="B805" s="52">
        <v>88634</v>
      </c>
      <c r="C805" s="53">
        <v>42041</v>
      </c>
      <c r="D805" s="54">
        <v>410</v>
      </c>
      <c r="E805" s="54">
        <v>8.7319999999999993</v>
      </c>
      <c r="F805" s="55" t="s">
        <v>61</v>
      </c>
      <c r="G805" s="59" t="str">
        <f>VLOOKUP(D805,products[],4,0)</f>
        <v>Ampad #10 Peel &amp; Seel® Holiday Envelopes</v>
      </c>
      <c r="H805" s="60" t="str">
        <f>INDEX(Таблица3[],MATCH(формулы!F805,Таблица3[Region],0),2)</f>
        <v>Chris</v>
      </c>
      <c r="I805" s="61" t="str">
        <f t="shared" si="13"/>
        <v>нет</v>
      </c>
      <c r="J805" s="21"/>
    </row>
    <row r="806" spans="2:10" x14ac:dyDescent="0.25">
      <c r="B806" s="52">
        <v>87909</v>
      </c>
      <c r="C806" s="53">
        <v>42049</v>
      </c>
      <c r="D806" s="54">
        <v>410</v>
      </c>
      <c r="E806" s="54">
        <v>-3.2448000000000001</v>
      </c>
      <c r="F806" s="55" t="s">
        <v>34</v>
      </c>
      <c r="G806" s="59" t="str">
        <f>VLOOKUP(D806,products[],4,0)</f>
        <v>Ampad #10 Peel &amp; Seel® Holiday Envelopes</v>
      </c>
      <c r="H806" s="60" t="str">
        <f>INDEX(Таблица3[],MATCH(формулы!F806,Таблица3[Region],0),2)</f>
        <v>William</v>
      </c>
      <c r="I806" s="61" t="str">
        <f t="shared" si="13"/>
        <v>нет</v>
      </c>
      <c r="J806" s="21"/>
    </row>
    <row r="807" spans="2:10" x14ac:dyDescent="0.25">
      <c r="B807" s="52">
        <v>88633</v>
      </c>
      <c r="C807" s="53">
        <v>42139</v>
      </c>
      <c r="D807" s="54">
        <v>411</v>
      </c>
      <c r="E807" s="54">
        <v>442.0899</v>
      </c>
      <c r="F807" s="55" t="s">
        <v>53</v>
      </c>
      <c r="G807" s="59" t="str">
        <f>VLOOKUP(D807,products[],4,0)</f>
        <v>Ibico Recycled Linen-Style Covers</v>
      </c>
      <c r="H807" s="60" t="str">
        <f>INDEX(Таблица3[],MATCH(формулы!F807,Таблица3[Region],0),2)</f>
        <v>Erin</v>
      </c>
      <c r="I807" s="61" t="str">
        <f t="shared" si="13"/>
        <v>нет</v>
      </c>
      <c r="J807" s="21"/>
    </row>
    <row r="808" spans="2:10" x14ac:dyDescent="0.25">
      <c r="B808" s="52">
        <v>86960</v>
      </c>
      <c r="C808" s="53">
        <v>42010</v>
      </c>
      <c r="D808" s="54">
        <v>411</v>
      </c>
      <c r="E808" s="54">
        <v>250.98059999999998</v>
      </c>
      <c r="F808" s="55" t="s">
        <v>61</v>
      </c>
      <c r="G808" s="59" t="str">
        <f>VLOOKUP(D808,products[],4,0)</f>
        <v>Ibico Recycled Linen-Style Covers</v>
      </c>
      <c r="H808" s="60" t="str">
        <f>INDEX(Таблица3[],MATCH(формулы!F808,Таблица3[Region],0),2)</f>
        <v>Chris</v>
      </c>
      <c r="I808" s="61" t="str">
        <f t="shared" si="13"/>
        <v>нет</v>
      </c>
      <c r="J808" s="21"/>
    </row>
    <row r="809" spans="2:10" x14ac:dyDescent="0.25">
      <c r="B809" s="52">
        <v>47813</v>
      </c>
      <c r="C809" s="53">
        <v>42062</v>
      </c>
      <c r="D809" s="54">
        <v>425</v>
      </c>
      <c r="E809" s="54">
        <v>-76.94</v>
      </c>
      <c r="F809" s="55" t="s">
        <v>34</v>
      </c>
      <c r="G809" s="59" t="str">
        <f>VLOOKUP(D809,products[],4,0)</f>
        <v>Xerox 1923</v>
      </c>
      <c r="H809" s="60" t="str">
        <f>INDEX(Таблица3[],MATCH(формулы!F809,Таблица3[Region],0),2)</f>
        <v>William</v>
      </c>
      <c r="I809" s="61" t="str">
        <f t="shared" si="13"/>
        <v>да</v>
      </c>
      <c r="J809" s="21"/>
    </row>
    <row r="810" spans="2:10" x14ac:dyDescent="0.25">
      <c r="B810" s="52">
        <v>89389</v>
      </c>
      <c r="C810" s="53">
        <v>42062</v>
      </c>
      <c r="D810" s="54">
        <v>425</v>
      </c>
      <c r="E810" s="54">
        <v>-40.008800000000001</v>
      </c>
      <c r="F810" s="55" t="s">
        <v>53</v>
      </c>
      <c r="G810" s="59" t="str">
        <f>VLOOKUP(D810,products[],4,0)</f>
        <v>Xerox 1923</v>
      </c>
      <c r="H810" s="60" t="str">
        <f>INDEX(Таблица3[],MATCH(формулы!F810,Таблица3[Region],0),2)</f>
        <v>Erin</v>
      </c>
      <c r="I810" s="61" t="str">
        <f t="shared" si="13"/>
        <v>да</v>
      </c>
      <c r="J810" s="21"/>
    </row>
    <row r="811" spans="2:10" x14ac:dyDescent="0.25">
      <c r="B811" s="52">
        <v>44002</v>
      </c>
      <c r="C811" s="53">
        <v>42042</v>
      </c>
      <c r="D811" s="54">
        <v>425</v>
      </c>
      <c r="E811" s="54">
        <v>-66.48</v>
      </c>
      <c r="F811" s="55" t="s">
        <v>34</v>
      </c>
      <c r="G811" s="59" t="str">
        <f>VLOOKUP(D811,products[],4,0)</f>
        <v>Xerox 1923</v>
      </c>
      <c r="H811" s="60" t="str">
        <f>INDEX(Таблица3[],MATCH(формулы!F811,Таблица3[Region],0),2)</f>
        <v>William</v>
      </c>
      <c r="I811" s="61" t="str">
        <f t="shared" si="13"/>
        <v>да</v>
      </c>
      <c r="J811" s="21"/>
    </row>
    <row r="812" spans="2:10" x14ac:dyDescent="0.25">
      <c r="B812" s="52">
        <v>86767</v>
      </c>
      <c r="C812" s="53">
        <v>42042</v>
      </c>
      <c r="D812" s="54">
        <v>442</v>
      </c>
      <c r="E812" s="54">
        <v>108</v>
      </c>
      <c r="F812" s="55" t="s">
        <v>34</v>
      </c>
      <c r="G812" s="59" t="str">
        <f>VLOOKUP(D812,products[],4,0)</f>
        <v>Southworth 25% Cotton Premium Laser Paper and Envelopes</v>
      </c>
      <c r="H812" s="60" t="str">
        <f>INDEX(Таблица3[],MATCH(формулы!F812,Таблица3[Region],0),2)</f>
        <v>William</v>
      </c>
      <c r="I812" s="61" t="str">
        <f t="shared" si="13"/>
        <v>нет</v>
      </c>
      <c r="J812" s="21"/>
    </row>
    <row r="813" spans="2:10" x14ac:dyDescent="0.25">
      <c r="B813" s="52">
        <v>90000</v>
      </c>
      <c r="C813" s="53">
        <v>42025</v>
      </c>
      <c r="D813" s="54">
        <v>442</v>
      </c>
      <c r="E813" s="54">
        <v>6.6803999999999988</v>
      </c>
      <c r="F813" s="55" t="s">
        <v>34</v>
      </c>
      <c r="G813" s="59" t="str">
        <f>VLOOKUP(D813,products[],4,0)</f>
        <v>Southworth 25% Cotton Premium Laser Paper and Envelopes</v>
      </c>
      <c r="H813" s="60" t="str">
        <f>INDEX(Таблица3[],MATCH(формулы!F813,Таблица3[Region],0),2)</f>
        <v>William</v>
      </c>
      <c r="I813" s="61" t="str">
        <f t="shared" si="13"/>
        <v>нет</v>
      </c>
      <c r="J813" s="21"/>
    </row>
    <row r="814" spans="2:10" x14ac:dyDescent="0.25">
      <c r="B814" s="52">
        <v>88598</v>
      </c>
      <c r="C814" s="53">
        <v>42036</v>
      </c>
      <c r="D814" s="54">
        <v>466</v>
      </c>
      <c r="E814" s="54">
        <v>9.0045000000000002</v>
      </c>
      <c r="F814" s="55" t="s">
        <v>61</v>
      </c>
      <c r="G814" s="59" t="str">
        <f>VLOOKUP(D814,products[],4,0)</f>
        <v>Avery 497</v>
      </c>
      <c r="H814" s="60" t="str">
        <f>INDEX(Таблица3[],MATCH(формулы!F814,Таблица3[Region],0),2)</f>
        <v>Chris</v>
      </c>
      <c r="I814" s="61" t="str">
        <f t="shared" si="13"/>
        <v>нет</v>
      </c>
      <c r="J814" s="21"/>
    </row>
    <row r="815" spans="2:10" x14ac:dyDescent="0.25">
      <c r="B815" s="52">
        <v>87877</v>
      </c>
      <c r="C815" s="53">
        <v>42103</v>
      </c>
      <c r="D815" s="54">
        <v>478</v>
      </c>
      <c r="E815" s="54">
        <v>-255.16890000000001</v>
      </c>
      <c r="F815" s="55" t="s">
        <v>61</v>
      </c>
      <c r="G815" s="59" t="str">
        <f>VLOOKUP(D815,products[],4,0)</f>
        <v>Avery Binder Labels</v>
      </c>
      <c r="H815" s="60" t="str">
        <f>INDEX(Таблица3[],MATCH(формулы!F815,Таблица3[Region],0),2)</f>
        <v>Chris</v>
      </c>
      <c r="I815" s="61" t="str">
        <f t="shared" si="13"/>
        <v>нет</v>
      </c>
      <c r="J815" s="21"/>
    </row>
    <row r="816" spans="2:10" x14ac:dyDescent="0.25">
      <c r="B816" s="52">
        <v>90114</v>
      </c>
      <c r="C816" s="53">
        <v>42064</v>
      </c>
      <c r="D816" s="54">
        <v>494</v>
      </c>
      <c r="E816" s="54">
        <v>54.901500000000006</v>
      </c>
      <c r="F816" s="55" t="s">
        <v>61</v>
      </c>
      <c r="G816" s="59" t="str">
        <f>VLOOKUP(D816,products[],4,0)</f>
        <v>Wilson Jones Ledger-Size, Piano-Hinge Binder, 2", Blue</v>
      </c>
      <c r="H816" s="60" t="str">
        <f>INDEX(Таблица3[],MATCH(формулы!F816,Таблица3[Region],0),2)</f>
        <v>Chris</v>
      </c>
      <c r="I816" s="61" t="str">
        <f t="shared" si="13"/>
        <v>нет</v>
      </c>
      <c r="J816" s="21"/>
    </row>
    <row r="817" spans="2:10" x14ac:dyDescent="0.25">
      <c r="B817" s="52">
        <v>19042</v>
      </c>
      <c r="C817" s="53">
        <v>42064</v>
      </c>
      <c r="D817" s="54">
        <v>494</v>
      </c>
      <c r="E817" s="54">
        <v>54.901500000000006</v>
      </c>
      <c r="F817" s="55" t="s">
        <v>34</v>
      </c>
      <c r="G817" s="59" t="str">
        <f>VLOOKUP(D817,products[],4,0)</f>
        <v>Wilson Jones Ledger-Size, Piano-Hinge Binder, 2", Blue</v>
      </c>
      <c r="H817" s="60" t="str">
        <f>INDEX(Таблица3[],MATCH(формулы!F817,Таблица3[Region],0),2)</f>
        <v>William</v>
      </c>
      <c r="I817" s="61" t="str">
        <f t="shared" si="13"/>
        <v>нет</v>
      </c>
      <c r="J817" s="21"/>
    </row>
    <row r="818" spans="2:10" x14ac:dyDescent="0.25">
      <c r="B818" s="52">
        <v>86545</v>
      </c>
      <c r="C818" s="53">
        <v>42061</v>
      </c>
      <c r="D818" s="54">
        <v>494</v>
      </c>
      <c r="E818" s="54">
        <v>170.79569999999998</v>
      </c>
      <c r="F818" s="55" t="s">
        <v>61</v>
      </c>
      <c r="G818" s="59" t="str">
        <f>VLOOKUP(D818,products[],4,0)</f>
        <v>Wilson Jones Ledger-Size, Piano-Hinge Binder, 2", Blue</v>
      </c>
      <c r="H818" s="60" t="str">
        <f>INDEX(Таблица3[],MATCH(формулы!F818,Таблица3[Region],0),2)</f>
        <v>Chris</v>
      </c>
      <c r="I818" s="61" t="str">
        <f t="shared" si="13"/>
        <v>нет</v>
      </c>
      <c r="J818" s="21"/>
    </row>
    <row r="819" spans="2:10" x14ac:dyDescent="0.25">
      <c r="B819" s="52">
        <v>90121</v>
      </c>
      <c r="C819" s="53">
        <v>42122</v>
      </c>
      <c r="D819" s="54">
        <v>513</v>
      </c>
      <c r="E819" s="54">
        <v>-29.07</v>
      </c>
      <c r="F819" s="55" t="s">
        <v>53</v>
      </c>
      <c r="G819" s="59" t="str">
        <f>VLOOKUP(D819,products[],4,0)</f>
        <v>Xerox 1894</v>
      </c>
      <c r="H819" s="60" t="str">
        <f>INDEX(Таблица3[],MATCH(формулы!F819,Таблица3[Region],0),2)</f>
        <v>Erin</v>
      </c>
      <c r="I819" s="61" t="str">
        <f t="shared" si="13"/>
        <v>да</v>
      </c>
      <c r="J819" s="21"/>
    </row>
    <row r="820" spans="2:10" x14ac:dyDescent="0.25">
      <c r="B820" s="52">
        <v>90731</v>
      </c>
      <c r="C820" s="53">
        <v>42039</v>
      </c>
      <c r="D820" s="54">
        <v>543</v>
      </c>
      <c r="E820" s="54">
        <v>-298.88600000000002</v>
      </c>
      <c r="F820" s="55" t="s">
        <v>136</v>
      </c>
      <c r="G820" s="59" t="str">
        <f>VLOOKUP(D820,products[],4,0)</f>
        <v>Peel &amp; Stick Add-On Corner Pockets</v>
      </c>
      <c r="H820" s="60" t="str">
        <f>INDEX(Таблица3[],MATCH(формулы!F820,Таблица3[Region],0),2)</f>
        <v>Sam</v>
      </c>
      <c r="I820" s="61" t="str">
        <f t="shared" si="13"/>
        <v>нет</v>
      </c>
      <c r="J820" s="21"/>
    </row>
    <row r="821" spans="2:10" x14ac:dyDescent="0.25">
      <c r="B821" s="52">
        <v>87824</v>
      </c>
      <c r="C821" s="53">
        <v>42135</v>
      </c>
      <c r="D821" s="54">
        <v>543</v>
      </c>
      <c r="E821" s="54">
        <v>-90.585499999999996</v>
      </c>
      <c r="F821" s="55" t="s">
        <v>34</v>
      </c>
      <c r="G821" s="59" t="str">
        <f>VLOOKUP(D821,products[],4,0)</f>
        <v>Peel &amp; Stick Add-On Corner Pockets</v>
      </c>
      <c r="H821" s="60" t="str">
        <f>INDEX(Таблица3[],MATCH(формулы!F821,Таблица3[Region],0),2)</f>
        <v>William</v>
      </c>
      <c r="I821" s="61" t="str">
        <f t="shared" si="13"/>
        <v>нет</v>
      </c>
      <c r="J821" s="21"/>
    </row>
    <row r="822" spans="2:10" x14ac:dyDescent="0.25">
      <c r="B822" s="52">
        <v>87208</v>
      </c>
      <c r="C822" s="53">
        <v>42147</v>
      </c>
      <c r="D822" s="54">
        <v>543</v>
      </c>
      <c r="E822" s="54">
        <v>395.76</v>
      </c>
      <c r="F822" s="55" t="s">
        <v>136</v>
      </c>
      <c r="G822" s="59" t="str">
        <f>VLOOKUP(D822,products[],4,0)</f>
        <v>Peel &amp; Stick Add-On Corner Pockets</v>
      </c>
      <c r="H822" s="60" t="str">
        <f>INDEX(Таблица3[],MATCH(формулы!F822,Таблица3[Region],0),2)</f>
        <v>Sam</v>
      </c>
      <c r="I822" s="61" t="str">
        <f t="shared" si="13"/>
        <v>нет</v>
      </c>
      <c r="J822" s="21"/>
    </row>
    <row r="823" spans="2:10" x14ac:dyDescent="0.25">
      <c r="B823" s="52">
        <v>87162</v>
      </c>
      <c r="C823" s="53">
        <v>42035</v>
      </c>
      <c r="D823" s="54">
        <v>543</v>
      </c>
      <c r="E823" s="54">
        <v>-37.789000000000001</v>
      </c>
      <c r="F823" s="55" t="s">
        <v>34</v>
      </c>
      <c r="G823" s="59" t="str">
        <f>VLOOKUP(D823,products[],4,0)</f>
        <v>Peel &amp; Stick Add-On Corner Pockets</v>
      </c>
      <c r="H823" s="60" t="str">
        <f>INDEX(Таблица3[],MATCH(формулы!F823,Таблица3[Region],0),2)</f>
        <v>William</v>
      </c>
      <c r="I823" s="61" t="str">
        <f t="shared" si="13"/>
        <v>нет</v>
      </c>
      <c r="J823" s="21"/>
    </row>
    <row r="824" spans="2:10" x14ac:dyDescent="0.25">
      <c r="B824" s="52">
        <v>89957</v>
      </c>
      <c r="C824" s="53">
        <v>42169</v>
      </c>
      <c r="D824" s="54">
        <v>548</v>
      </c>
      <c r="E824" s="54">
        <v>711.05189999999993</v>
      </c>
      <c r="F824" s="55" t="s">
        <v>53</v>
      </c>
      <c r="G824" s="59" t="str">
        <f>VLOOKUP(D824,products[],4,0)</f>
        <v>Xerox 1888</v>
      </c>
      <c r="H824" s="60" t="str">
        <f>INDEX(Таблица3[],MATCH(формулы!F824,Таблица3[Region],0),2)</f>
        <v>Erin</v>
      </c>
      <c r="I824" s="61" t="str">
        <f t="shared" si="13"/>
        <v>да</v>
      </c>
      <c r="J824" s="21"/>
    </row>
    <row r="825" spans="2:10" x14ac:dyDescent="0.25">
      <c r="B825" s="52">
        <v>89705</v>
      </c>
      <c r="C825" s="53">
        <v>42061</v>
      </c>
      <c r="D825" s="54">
        <v>582</v>
      </c>
      <c r="E825" s="54">
        <v>147.75659999999999</v>
      </c>
      <c r="F825" s="55" t="s">
        <v>53</v>
      </c>
      <c r="G825" s="59" t="str">
        <f>VLOOKUP(D825,products[],4,0)</f>
        <v>Eaton Premium Continuous-Feed Paper, 25% Cotton, Letter Size, White, 1000 Shts/Box</v>
      </c>
      <c r="H825" s="60" t="str">
        <f>INDEX(Таблица3[],MATCH(формулы!F825,Таблица3[Region],0),2)</f>
        <v>Erin</v>
      </c>
      <c r="I825" s="61" t="str">
        <f t="shared" si="13"/>
        <v>нет</v>
      </c>
      <c r="J825" s="21"/>
    </row>
    <row r="826" spans="2:10" x14ac:dyDescent="0.25">
      <c r="B826" s="52">
        <v>87195</v>
      </c>
      <c r="C826" s="53">
        <v>42057</v>
      </c>
      <c r="D826" s="54">
        <v>582</v>
      </c>
      <c r="E826" s="54">
        <v>376.88490000000002</v>
      </c>
      <c r="F826" s="55" t="s">
        <v>53</v>
      </c>
      <c r="G826" s="59" t="str">
        <f>VLOOKUP(D826,products[],4,0)</f>
        <v>Eaton Premium Continuous-Feed Paper, 25% Cotton, Letter Size, White, 1000 Shts/Box</v>
      </c>
      <c r="H826" s="60" t="str">
        <f>INDEX(Таблица3[],MATCH(формулы!F826,Таблица3[Region],0),2)</f>
        <v>Erin</v>
      </c>
      <c r="I826" s="61" t="str">
        <f t="shared" si="13"/>
        <v>нет</v>
      </c>
      <c r="J826" s="21"/>
    </row>
    <row r="827" spans="2:10" x14ac:dyDescent="0.25">
      <c r="B827" s="52">
        <v>87345</v>
      </c>
      <c r="C827" s="53">
        <v>42088</v>
      </c>
      <c r="D827" s="54">
        <v>602</v>
      </c>
      <c r="E827" s="54">
        <v>-18.850000000000001</v>
      </c>
      <c r="F827" s="55" t="s">
        <v>53</v>
      </c>
      <c r="G827" s="59" t="str">
        <f>VLOOKUP(D827,products[],4,0)</f>
        <v>Xerox 207</v>
      </c>
      <c r="H827" s="60" t="str">
        <f>INDEX(Таблица3[],MATCH(формулы!F827,Таблица3[Region],0),2)</f>
        <v>Erin</v>
      </c>
      <c r="I827" s="61" t="str">
        <f t="shared" si="13"/>
        <v>да</v>
      </c>
      <c r="J827" s="21"/>
    </row>
    <row r="828" spans="2:10" x14ac:dyDescent="0.25">
      <c r="B828" s="52">
        <v>90414</v>
      </c>
      <c r="C828" s="53">
        <v>42010</v>
      </c>
      <c r="D828" s="54">
        <v>653</v>
      </c>
      <c r="E828" s="54">
        <v>-15.48</v>
      </c>
      <c r="F828" s="55" t="s">
        <v>34</v>
      </c>
      <c r="G828" s="59" t="str">
        <f>VLOOKUP(D828,products[],4,0)</f>
        <v>Xerox 1986</v>
      </c>
      <c r="H828" s="60" t="str">
        <f>INDEX(Таблица3[],MATCH(формулы!F828,Таблица3[Region],0),2)</f>
        <v>William</v>
      </c>
      <c r="I828" s="61" t="str">
        <f t="shared" si="13"/>
        <v>да</v>
      </c>
      <c r="J828" s="21"/>
    </row>
    <row r="829" spans="2:10" x14ac:dyDescent="0.25">
      <c r="B829" s="52">
        <v>26342</v>
      </c>
      <c r="C829" s="53">
        <v>42112</v>
      </c>
      <c r="D829" s="54">
        <v>653</v>
      </c>
      <c r="E829" s="54">
        <v>-14.3241</v>
      </c>
      <c r="F829" s="55" t="s">
        <v>136</v>
      </c>
      <c r="G829" s="59" t="str">
        <f>VLOOKUP(D829,products[],4,0)</f>
        <v>Xerox 1986</v>
      </c>
      <c r="H829" s="60" t="str">
        <f>INDEX(Таблица3[],MATCH(формулы!F829,Таблица3[Region],0),2)</f>
        <v>Sam</v>
      </c>
      <c r="I829" s="61" t="str">
        <f t="shared" si="13"/>
        <v>да</v>
      </c>
      <c r="J829" s="21"/>
    </row>
    <row r="830" spans="2:10" x14ac:dyDescent="0.25">
      <c r="B830" s="52">
        <v>88857</v>
      </c>
      <c r="C830" s="53">
        <v>42112</v>
      </c>
      <c r="D830" s="54">
        <v>653</v>
      </c>
      <c r="E830" s="54">
        <v>-11.631599999999999</v>
      </c>
      <c r="F830" s="55" t="s">
        <v>61</v>
      </c>
      <c r="G830" s="59" t="str">
        <f>VLOOKUP(D830,products[],4,0)</f>
        <v>Xerox 1986</v>
      </c>
      <c r="H830" s="60" t="str">
        <f>INDEX(Таблица3[],MATCH(формулы!F830,Таблица3[Region],0),2)</f>
        <v>Chris</v>
      </c>
      <c r="I830" s="61" t="str">
        <f t="shared" si="13"/>
        <v>да</v>
      </c>
      <c r="J830" s="21"/>
    </row>
    <row r="831" spans="2:10" x14ac:dyDescent="0.25">
      <c r="B831" s="52">
        <v>90002</v>
      </c>
      <c r="C831" s="53">
        <v>42057</v>
      </c>
      <c r="D831" s="54">
        <v>662</v>
      </c>
      <c r="E831" s="54">
        <v>638.38109999999995</v>
      </c>
      <c r="F831" s="55" t="s">
        <v>34</v>
      </c>
      <c r="G831" s="59" t="str">
        <f>VLOOKUP(D831,products[],4,0)</f>
        <v>Xerox 1938</v>
      </c>
      <c r="H831" s="60" t="str">
        <f>INDEX(Таблица3[],MATCH(формулы!F831,Таблица3[Region],0),2)</f>
        <v>William</v>
      </c>
      <c r="I831" s="61" t="str">
        <f t="shared" si="13"/>
        <v>да</v>
      </c>
      <c r="J831" s="21"/>
    </row>
    <row r="832" spans="2:10" x14ac:dyDescent="0.25">
      <c r="B832" s="52">
        <v>89361</v>
      </c>
      <c r="C832" s="53">
        <v>42149</v>
      </c>
      <c r="D832" s="54">
        <v>662</v>
      </c>
      <c r="E832" s="54">
        <v>21.78</v>
      </c>
      <c r="F832" s="55" t="s">
        <v>34</v>
      </c>
      <c r="G832" s="59" t="str">
        <f>VLOOKUP(D832,products[],4,0)</f>
        <v>Xerox 1938</v>
      </c>
      <c r="H832" s="60" t="str">
        <f>INDEX(Таблица3[],MATCH(формулы!F832,Таблица3[Region],0),2)</f>
        <v>William</v>
      </c>
      <c r="I832" s="61" t="str">
        <f t="shared" si="13"/>
        <v>да</v>
      </c>
      <c r="J832" s="21"/>
    </row>
    <row r="833" spans="2:10" x14ac:dyDescent="0.25">
      <c r="B833" s="52">
        <v>87620</v>
      </c>
      <c r="C833" s="53">
        <v>42116</v>
      </c>
      <c r="D833" s="54">
        <v>662</v>
      </c>
      <c r="E833" s="54">
        <v>642.99029999999993</v>
      </c>
      <c r="F833" s="55" t="s">
        <v>53</v>
      </c>
      <c r="G833" s="59" t="str">
        <f>VLOOKUP(D833,products[],4,0)</f>
        <v>Xerox 1938</v>
      </c>
      <c r="H833" s="60" t="str">
        <f>INDEX(Таблица3[],MATCH(формулы!F833,Таблица3[Region],0),2)</f>
        <v>Erin</v>
      </c>
      <c r="I833" s="61" t="str">
        <f t="shared" si="13"/>
        <v>да</v>
      </c>
      <c r="J833" s="21"/>
    </row>
    <row r="834" spans="2:10" x14ac:dyDescent="0.25">
      <c r="B834" s="52">
        <v>88368</v>
      </c>
      <c r="C834" s="53">
        <v>42098</v>
      </c>
      <c r="D834" s="54">
        <v>665</v>
      </c>
      <c r="E834" s="54">
        <v>-191.49</v>
      </c>
      <c r="F834" s="55" t="s">
        <v>61</v>
      </c>
      <c r="G834" s="59" t="str">
        <f>VLOOKUP(D834,products[],4,0)</f>
        <v>Xerox 220</v>
      </c>
      <c r="H834" s="60" t="str">
        <f>INDEX(Таблица3[],MATCH(формулы!F834,Таблица3[Region],0),2)</f>
        <v>Chris</v>
      </c>
      <c r="I834" s="61" t="str">
        <f t="shared" si="13"/>
        <v>да</v>
      </c>
      <c r="J834" s="21"/>
    </row>
    <row r="835" spans="2:10" x14ac:dyDescent="0.25">
      <c r="B835" s="52">
        <v>86163</v>
      </c>
      <c r="C835" s="53">
        <v>42093</v>
      </c>
      <c r="D835" s="54">
        <v>665</v>
      </c>
      <c r="E835" s="54">
        <v>-119.32</v>
      </c>
      <c r="F835" s="55" t="s">
        <v>53</v>
      </c>
      <c r="G835" s="59" t="str">
        <f>VLOOKUP(D835,products[],4,0)</f>
        <v>Xerox 220</v>
      </c>
      <c r="H835" s="60" t="str">
        <f>INDEX(Таблица3[],MATCH(формулы!F835,Таблица3[Region],0),2)</f>
        <v>Erin</v>
      </c>
      <c r="I835" s="61" t="str">
        <f t="shared" si="13"/>
        <v>да</v>
      </c>
      <c r="J835" s="21"/>
    </row>
    <row r="836" spans="2:10" x14ac:dyDescent="0.25">
      <c r="B836" s="52">
        <v>88555</v>
      </c>
      <c r="C836" s="53">
        <v>42036</v>
      </c>
      <c r="D836" s="54">
        <v>676</v>
      </c>
      <c r="E836" s="54">
        <v>23.204699999999999</v>
      </c>
      <c r="F836" s="55" t="s">
        <v>61</v>
      </c>
      <c r="G836" s="59" t="str">
        <f>VLOOKUP(D836,products[],4,0)</f>
        <v>Avery 481</v>
      </c>
      <c r="H836" s="60" t="str">
        <f>INDEX(Таблица3[],MATCH(формулы!F836,Таблица3[Region],0),2)</f>
        <v>Chris</v>
      </c>
      <c r="I836" s="61" t="str">
        <f t="shared" si="13"/>
        <v>нет</v>
      </c>
      <c r="J836" s="21"/>
    </row>
    <row r="837" spans="2:10" x14ac:dyDescent="0.25">
      <c r="B837" s="52">
        <v>88714</v>
      </c>
      <c r="C837" s="53">
        <v>42024</v>
      </c>
      <c r="D837" s="54">
        <v>676</v>
      </c>
      <c r="E837" s="54">
        <v>424.28999999999996</v>
      </c>
      <c r="F837" s="55" t="s">
        <v>136</v>
      </c>
      <c r="G837" s="59" t="str">
        <f>VLOOKUP(D837,products[],4,0)</f>
        <v>Avery 481</v>
      </c>
      <c r="H837" s="60" t="str">
        <f>INDEX(Таблица3[],MATCH(формулы!F837,Таблица3[Region],0),2)</f>
        <v>Sam</v>
      </c>
      <c r="I837" s="61" t="str">
        <f t="shared" si="13"/>
        <v>нет</v>
      </c>
      <c r="J837" s="21"/>
    </row>
    <row r="838" spans="2:10" x14ac:dyDescent="0.25">
      <c r="B838" s="52">
        <v>91415</v>
      </c>
      <c r="C838" s="53">
        <v>42175</v>
      </c>
      <c r="D838" s="54">
        <v>676</v>
      </c>
      <c r="E838" s="54">
        <v>257.08319999999998</v>
      </c>
      <c r="F838" s="55" t="s">
        <v>136</v>
      </c>
      <c r="G838" s="59" t="str">
        <f>VLOOKUP(D838,products[],4,0)</f>
        <v>Avery 481</v>
      </c>
      <c r="H838" s="60" t="str">
        <f>INDEX(Таблица3[],MATCH(формулы!F838,Таблица3[Region],0),2)</f>
        <v>Sam</v>
      </c>
      <c r="I838" s="61" t="str">
        <f t="shared" si="13"/>
        <v>нет</v>
      </c>
      <c r="J838" s="21"/>
    </row>
    <row r="839" spans="2:10" x14ac:dyDescent="0.25">
      <c r="B839" s="52">
        <v>86327</v>
      </c>
      <c r="C839" s="53">
        <v>42083</v>
      </c>
      <c r="D839" s="54">
        <v>676</v>
      </c>
      <c r="E839" s="54">
        <v>13.799999999999999</v>
      </c>
      <c r="F839" s="55" t="s">
        <v>136</v>
      </c>
      <c r="G839" s="59" t="str">
        <f>VLOOKUP(D839,products[],4,0)</f>
        <v>Avery 481</v>
      </c>
      <c r="H839" s="60" t="str">
        <f>INDEX(Таблица3[],MATCH(формулы!F839,Таблица3[Region],0),2)</f>
        <v>Sam</v>
      </c>
      <c r="I839" s="61" t="str">
        <f t="shared" si="13"/>
        <v>нет</v>
      </c>
      <c r="J839" s="21"/>
    </row>
    <row r="840" spans="2:10" x14ac:dyDescent="0.25">
      <c r="B840" s="52">
        <v>548</v>
      </c>
      <c r="C840" s="53">
        <v>42083</v>
      </c>
      <c r="D840" s="54">
        <v>676</v>
      </c>
      <c r="E840" s="54">
        <v>36.020000000000003</v>
      </c>
      <c r="F840" s="55" t="s">
        <v>61</v>
      </c>
      <c r="G840" s="59" t="str">
        <f>VLOOKUP(D840,products[],4,0)</f>
        <v>Avery 481</v>
      </c>
      <c r="H840" s="60" t="str">
        <f>INDEX(Таблица3[],MATCH(формулы!F840,Таблица3[Region],0),2)</f>
        <v>Chris</v>
      </c>
      <c r="I840" s="61" t="str">
        <f t="shared" si="13"/>
        <v>нет</v>
      </c>
      <c r="J840" s="21"/>
    </row>
    <row r="841" spans="2:10" x14ac:dyDescent="0.25">
      <c r="B841" s="52">
        <v>39015</v>
      </c>
      <c r="C841" s="53">
        <v>42161</v>
      </c>
      <c r="D841" s="54">
        <v>685</v>
      </c>
      <c r="E841" s="54">
        <v>-28.45</v>
      </c>
      <c r="F841" s="55" t="s">
        <v>61</v>
      </c>
      <c r="G841" s="59" t="str">
        <f>VLOOKUP(D841,products[],4,0)</f>
        <v>Xerox 1994</v>
      </c>
      <c r="H841" s="60" t="str">
        <f>INDEX(Таблица3[],MATCH(формулы!F841,Таблица3[Region],0),2)</f>
        <v>Chris</v>
      </c>
      <c r="I841" s="61" t="str">
        <f t="shared" ref="I841:I904" si="14">IF(ISNUMBER(SEARCH("Xerox",G841)), "да", "нет")</f>
        <v>да</v>
      </c>
      <c r="J841" s="21"/>
    </row>
    <row r="842" spans="2:10" x14ac:dyDescent="0.25">
      <c r="B842" s="52">
        <v>87862</v>
      </c>
      <c r="C842" s="53">
        <v>42161</v>
      </c>
      <c r="D842" s="54">
        <v>685</v>
      </c>
      <c r="E842" s="54">
        <v>-14.225</v>
      </c>
      <c r="F842" s="55" t="s">
        <v>61</v>
      </c>
      <c r="G842" s="59" t="str">
        <f>VLOOKUP(D842,products[],4,0)</f>
        <v>Xerox 1994</v>
      </c>
      <c r="H842" s="60" t="str">
        <f>INDEX(Таблица3[],MATCH(формулы!F842,Таблица3[Region],0),2)</f>
        <v>Chris</v>
      </c>
      <c r="I842" s="61" t="str">
        <f t="shared" si="14"/>
        <v>да</v>
      </c>
      <c r="J842" s="21"/>
    </row>
    <row r="843" spans="2:10" x14ac:dyDescent="0.25">
      <c r="B843" s="52">
        <v>87965</v>
      </c>
      <c r="C843" s="53">
        <v>42167</v>
      </c>
      <c r="D843" s="54">
        <v>717</v>
      </c>
      <c r="E843" s="54">
        <v>7.6244999999999994</v>
      </c>
      <c r="F843" s="55" t="s">
        <v>136</v>
      </c>
      <c r="G843" s="59" t="str">
        <f>VLOOKUP(D843,products[],4,0)</f>
        <v>HP Office Paper (20Lb. and 87 Bright)</v>
      </c>
      <c r="H843" s="60" t="str">
        <f>INDEX(Таблица3[],MATCH(формулы!F843,Таблица3[Region],0),2)</f>
        <v>Sam</v>
      </c>
      <c r="I843" s="61" t="str">
        <f t="shared" si="14"/>
        <v>нет</v>
      </c>
      <c r="J843" s="21"/>
    </row>
    <row r="844" spans="2:10" x14ac:dyDescent="0.25">
      <c r="B844" s="52">
        <v>90145</v>
      </c>
      <c r="C844" s="53">
        <v>42039</v>
      </c>
      <c r="D844" s="54">
        <v>717</v>
      </c>
      <c r="E844" s="54">
        <v>-100.072</v>
      </c>
      <c r="F844" s="55" t="s">
        <v>136</v>
      </c>
      <c r="G844" s="59" t="str">
        <f>VLOOKUP(D844,products[],4,0)</f>
        <v>HP Office Paper (20Lb. and 87 Bright)</v>
      </c>
      <c r="H844" s="60" t="str">
        <f>INDEX(Таблица3[],MATCH(формулы!F844,Таблица3[Region],0),2)</f>
        <v>Sam</v>
      </c>
      <c r="I844" s="61" t="str">
        <f t="shared" si="14"/>
        <v>нет</v>
      </c>
      <c r="J844" s="21"/>
    </row>
    <row r="845" spans="2:10" x14ac:dyDescent="0.25">
      <c r="B845" s="52">
        <v>88626</v>
      </c>
      <c r="C845" s="53">
        <v>42091</v>
      </c>
      <c r="D845" s="54">
        <v>717</v>
      </c>
      <c r="E845" s="54">
        <v>-2.3520000000000096</v>
      </c>
      <c r="F845" s="55" t="s">
        <v>136</v>
      </c>
      <c r="G845" s="59" t="str">
        <f>VLOOKUP(D845,products[],4,0)</f>
        <v>HP Office Paper (20Lb. and 87 Bright)</v>
      </c>
      <c r="H845" s="60" t="str">
        <f>INDEX(Таблица3[],MATCH(формулы!F845,Таблица3[Region],0),2)</f>
        <v>Sam</v>
      </c>
      <c r="I845" s="61" t="str">
        <f t="shared" si="14"/>
        <v>нет</v>
      </c>
      <c r="J845" s="21"/>
    </row>
    <row r="846" spans="2:10" x14ac:dyDescent="0.25">
      <c r="B846" s="52">
        <v>86950</v>
      </c>
      <c r="C846" s="53">
        <v>42153</v>
      </c>
      <c r="D846" s="54">
        <v>745</v>
      </c>
      <c r="E846" s="54">
        <v>-1191.5260000000001</v>
      </c>
      <c r="F846" s="55" t="s">
        <v>136</v>
      </c>
      <c r="G846" s="59" t="str">
        <f>VLOOKUP(D846,products[],4,0)</f>
        <v>Xerox 216</v>
      </c>
      <c r="H846" s="60" t="str">
        <f>INDEX(Таблица3[],MATCH(формулы!F846,Таблица3[Region],0),2)</f>
        <v>Sam</v>
      </c>
      <c r="I846" s="61" t="str">
        <f t="shared" si="14"/>
        <v>да</v>
      </c>
      <c r="J846" s="21"/>
    </row>
    <row r="847" spans="2:10" x14ac:dyDescent="0.25">
      <c r="B847" s="52">
        <v>88998</v>
      </c>
      <c r="C847" s="53">
        <v>42076</v>
      </c>
      <c r="D847" s="54">
        <v>745</v>
      </c>
      <c r="E847" s="54">
        <v>322.12199999999996</v>
      </c>
      <c r="F847" s="55" t="s">
        <v>136</v>
      </c>
      <c r="G847" s="59" t="str">
        <f>VLOOKUP(D847,products[],4,0)</f>
        <v>Xerox 216</v>
      </c>
      <c r="H847" s="60" t="str">
        <f>INDEX(Таблица3[],MATCH(формулы!F847,Таблица3[Region],0),2)</f>
        <v>Sam</v>
      </c>
      <c r="I847" s="61" t="str">
        <f t="shared" si="14"/>
        <v>да</v>
      </c>
      <c r="J847" s="21"/>
    </row>
    <row r="848" spans="2:10" x14ac:dyDescent="0.25">
      <c r="B848" s="52">
        <v>91285</v>
      </c>
      <c r="C848" s="53">
        <v>42007</v>
      </c>
      <c r="D848" s="54">
        <v>759</v>
      </c>
      <c r="E848" s="54">
        <v>-35.04</v>
      </c>
      <c r="F848" s="55" t="s">
        <v>61</v>
      </c>
      <c r="G848" s="59" t="str">
        <f>VLOOKUP(D848,products[],4,0)</f>
        <v>Xerox 227</v>
      </c>
      <c r="H848" s="60" t="str">
        <f>INDEX(Таблица3[],MATCH(формулы!F848,Таблица3[Region],0),2)</f>
        <v>Chris</v>
      </c>
      <c r="I848" s="61" t="str">
        <f t="shared" si="14"/>
        <v>да</v>
      </c>
      <c r="J848" s="21"/>
    </row>
    <row r="849" spans="2:10" x14ac:dyDescent="0.25">
      <c r="B849" s="52">
        <v>30785</v>
      </c>
      <c r="C849" s="53">
        <v>42007</v>
      </c>
      <c r="D849" s="54">
        <v>759</v>
      </c>
      <c r="E849" s="54">
        <v>-35.04</v>
      </c>
      <c r="F849" s="55" t="s">
        <v>53</v>
      </c>
      <c r="G849" s="59" t="str">
        <f>VLOOKUP(D849,products[],4,0)</f>
        <v>Xerox 227</v>
      </c>
      <c r="H849" s="60" t="str">
        <f>INDEX(Таблица3[],MATCH(формулы!F849,Таблица3[Region],0),2)</f>
        <v>Erin</v>
      </c>
      <c r="I849" s="61" t="str">
        <f t="shared" si="14"/>
        <v>да</v>
      </c>
      <c r="J849" s="21"/>
    </row>
    <row r="850" spans="2:10" x14ac:dyDescent="0.25">
      <c r="B850" s="52">
        <v>4839</v>
      </c>
      <c r="C850" s="53">
        <v>42133</v>
      </c>
      <c r="D850" s="54">
        <v>759</v>
      </c>
      <c r="E850" s="54">
        <v>-160.38470000000001</v>
      </c>
      <c r="F850" s="55" t="s">
        <v>136</v>
      </c>
      <c r="G850" s="59" t="str">
        <f>VLOOKUP(D850,products[],4,0)</f>
        <v>Xerox 227</v>
      </c>
      <c r="H850" s="60" t="str">
        <f>INDEX(Таблица3[],MATCH(формулы!F850,Таблица3[Region],0),2)</f>
        <v>Sam</v>
      </c>
      <c r="I850" s="61" t="str">
        <f t="shared" si="14"/>
        <v>да</v>
      </c>
      <c r="J850" s="21"/>
    </row>
    <row r="851" spans="2:10" x14ac:dyDescent="0.25">
      <c r="B851" s="52">
        <v>87632</v>
      </c>
      <c r="C851" s="53">
        <v>42133</v>
      </c>
      <c r="D851" s="54">
        <v>759</v>
      </c>
      <c r="E851" s="54">
        <v>-120.59</v>
      </c>
      <c r="F851" s="55" t="s">
        <v>53</v>
      </c>
      <c r="G851" s="59" t="str">
        <f>VLOOKUP(D851,products[],4,0)</f>
        <v>Xerox 227</v>
      </c>
      <c r="H851" s="60" t="str">
        <f>INDEX(Таблица3[],MATCH(формулы!F851,Таблица3[Region],0),2)</f>
        <v>Erin</v>
      </c>
      <c r="I851" s="61" t="str">
        <f t="shared" si="14"/>
        <v>да</v>
      </c>
      <c r="J851" s="21"/>
    </row>
    <row r="852" spans="2:10" x14ac:dyDescent="0.25">
      <c r="B852" s="52">
        <v>87030</v>
      </c>
      <c r="C852" s="53">
        <v>42170</v>
      </c>
      <c r="D852" s="54">
        <v>770</v>
      </c>
      <c r="E852" s="54">
        <v>-223.94400000000002</v>
      </c>
      <c r="F852" s="55" t="s">
        <v>53</v>
      </c>
      <c r="G852" s="59" t="str">
        <f>VLOOKUP(D852,products[],4,0)</f>
        <v>Xerox 1905</v>
      </c>
      <c r="H852" s="60" t="str">
        <f>INDEX(Таблица3[],MATCH(формулы!F852,Таблица3[Region],0),2)</f>
        <v>Erin</v>
      </c>
      <c r="I852" s="61" t="str">
        <f t="shared" si="14"/>
        <v>да</v>
      </c>
      <c r="J852" s="21"/>
    </row>
    <row r="853" spans="2:10" x14ac:dyDescent="0.25">
      <c r="B853" s="52">
        <v>87916</v>
      </c>
      <c r="C853" s="53">
        <v>42113</v>
      </c>
      <c r="D853" s="54">
        <v>770</v>
      </c>
      <c r="E853" s="54">
        <v>2.2320000000000002</v>
      </c>
      <c r="F853" s="55" t="s">
        <v>136</v>
      </c>
      <c r="G853" s="59" t="str">
        <f>VLOOKUP(D853,products[],4,0)</f>
        <v>Xerox 1905</v>
      </c>
      <c r="H853" s="60" t="str">
        <f>INDEX(Таблица3[],MATCH(формулы!F853,Таблица3[Region],0),2)</f>
        <v>Sam</v>
      </c>
      <c r="I853" s="61" t="str">
        <f t="shared" si="14"/>
        <v>да</v>
      </c>
      <c r="J853" s="21"/>
    </row>
    <row r="854" spans="2:10" x14ac:dyDescent="0.25">
      <c r="B854" s="52">
        <v>90624</v>
      </c>
      <c r="C854" s="53">
        <v>42128</v>
      </c>
      <c r="D854" s="54">
        <v>802</v>
      </c>
      <c r="E854" s="54">
        <v>51.218699999999998</v>
      </c>
      <c r="F854" s="55" t="s">
        <v>53</v>
      </c>
      <c r="G854" s="59" t="str">
        <f>VLOOKUP(D854,products[],4,0)</f>
        <v>Avery 496</v>
      </c>
      <c r="H854" s="60" t="str">
        <f>INDEX(Таблица3[],MATCH(формулы!F854,Таблица3[Region],0),2)</f>
        <v>Erin</v>
      </c>
      <c r="I854" s="61" t="str">
        <f t="shared" si="14"/>
        <v>нет</v>
      </c>
      <c r="J854" s="21"/>
    </row>
    <row r="855" spans="2:10" x14ac:dyDescent="0.25">
      <c r="B855" s="52">
        <v>87677</v>
      </c>
      <c r="C855" s="53">
        <v>42146</v>
      </c>
      <c r="D855" s="54">
        <v>803</v>
      </c>
      <c r="E855" s="54">
        <v>-103.224</v>
      </c>
      <c r="F855" s="55" t="s">
        <v>34</v>
      </c>
      <c r="G855" s="59" t="str">
        <f>VLOOKUP(D855,products[],4,0)</f>
        <v>Cardinal Holdit Business Card Pockets</v>
      </c>
      <c r="H855" s="60" t="str">
        <f>INDEX(Таблица3[],MATCH(формулы!F855,Таблица3[Region],0),2)</f>
        <v>William</v>
      </c>
      <c r="I855" s="61" t="str">
        <f t="shared" si="14"/>
        <v>нет</v>
      </c>
      <c r="J855" s="21"/>
    </row>
    <row r="856" spans="2:10" x14ac:dyDescent="0.25">
      <c r="B856" s="52">
        <v>91438</v>
      </c>
      <c r="C856" s="53">
        <v>42164</v>
      </c>
      <c r="D856" s="54">
        <v>803</v>
      </c>
      <c r="E856" s="54">
        <v>-47.995249999999999</v>
      </c>
      <c r="F856" s="55" t="s">
        <v>61</v>
      </c>
      <c r="G856" s="59" t="str">
        <f>VLOOKUP(D856,products[],4,0)</f>
        <v>Cardinal Holdit Business Card Pockets</v>
      </c>
      <c r="H856" s="60" t="str">
        <f>INDEX(Таблица3[],MATCH(формулы!F856,Таблица3[Region],0),2)</f>
        <v>Chris</v>
      </c>
      <c r="I856" s="61" t="str">
        <f t="shared" si="14"/>
        <v>нет</v>
      </c>
      <c r="J856" s="21"/>
    </row>
    <row r="857" spans="2:10" x14ac:dyDescent="0.25">
      <c r="B857" s="52">
        <v>87162</v>
      </c>
      <c r="C857" s="53">
        <v>42035</v>
      </c>
      <c r="D857" s="54">
        <v>816</v>
      </c>
      <c r="E857" s="54">
        <v>-43.26</v>
      </c>
      <c r="F857" s="55" t="s">
        <v>34</v>
      </c>
      <c r="G857" s="59" t="str">
        <f>VLOOKUP(D857,products[],4,0)</f>
        <v>Xerox 217</v>
      </c>
      <c r="H857" s="60" t="str">
        <f>INDEX(Таблица3[],MATCH(формулы!F857,Таблица3[Region],0),2)</f>
        <v>William</v>
      </c>
      <c r="I857" s="61" t="str">
        <f t="shared" si="14"/>
        <v>да</v>
      </c>
      <c r="J857" s="21"/>
    </row>
    <row r="858" spans="2:10" x14ac:dyDescent="0.25">
      <c r="B858" s="52">
        <v>90985</v>
      </c>
      <c r="C858" s="53">
        <v>42047</v>
      </c>
      <c r="D858" s="54">
        <v>816</v>
      </c>
      <c r="E858" s="54">
        <v>-164.18</v>
      </c>
      <c r="F858" s="55" t="s">
        <v>34</v>
      </c>
      <c r="G858" s="59" t="str">
        <f>VLOOKUP(D858,products[],4,0)</f>
        <v>Xerox 217</v>
      </c>
      <c r="H858" s="60" t="str">
        <f>INDEX(Таблица3[],MATCH(формулы!F858,Таблица3[Region],0),2)</f>
        <v>William</v>
      </c>
      <c r="I858" s="61" t="str">
        <f t="shared" si="14"/>
        <v>да</v>
      </c>
      <c r="J858" s="21"/>
    </row>
    <row r="859" spans="2:10" x14ac:dyDescent="0.25">
      <c r="B859" s="52">
        <v>87553</v>
      </c>
      <c r="C859" s="53">
        <v>42025</v>
      </c>
      <c r="D859" s="54">
        <v>821</v>
      </c>
      <c r="E859" s="54">
        <v>266.76089999999999</v>
      </c>
      <c r="F859" s="55" t="s">
        <v>61</v>
      </c>
      <c r="G859" s="59" t="str">
        <f>VLOOKUP(D859,products[],4,0)</f>
        <v>Premier Elliptical Ring Binder, Black</v>
      </c>
      <c r="H859" s="60" t="str">
        <f>INDEX(Таблица3[],MATCH(формулы!F859,Таблица3[Region],0),2)</f>
        <v>Chris</v>
      </c>
      <c r="I859" s="61" t="str">
        <f t="shared" si="14"/>
        <v>нет</v>
      </c>
      <c r="J859" s="21"/>
    </row>
    <row r="860" spans="2:10" x14ac:dyDescent="0.25">
      <c r="B860" s="52">
        <v>55300</v>
      </c>
      <c r="C860" s="53">
        <v>42055</v>
      </c>
      <c r="D860" s="54">
        <v>834</v>
      </c>
      <c r="E860" s="54">
        <v>55.194599999999994</v>
      </c>
      <c r="F860" s="55" t="s">
        <v>136</v>
      </c>
      <c r="G860" s="59" t="str">
        <f>VLOOKUP(D860,products[],4,0)</f>
        <v>Avery 510</v>
      </c>
      <c r="H860" s="60" t="str">
        <f>INDEX(Таблица3[],MATCH(формулы!F860,Таблица3[Region],0),2)</f>
        <v>Sam</v>
      </c>
      <c r="I860" s="61" t="str">
        <f t="shared" si="14"/>
        <v>нет</v>
      </c>
      <c r="J860" s="21"/>
    </row>
    <row r="861" spans="2:10" x14ac:dyDescent="0.25">
      <c r="B861" s="52">
        <v>87630</v>
      </c>
      <c r="C861" s="53">
        <v>42055</v>
      </c>
      <c r="D861" s="54">
        <v>834</v>
      </c>
      <c r="E861" s="54">
        <v>31.132799999999996</v>
      </c>
      <c r="F861" s="55" t="s">
        <v>53</v>
      </c>
      <c r="G861" s="59" t="str">
        <f>VLOOKUP(D861,products[],4,0)</f>
        <v>Avery 510</v>
      </c>
      <c r="H861" s="60" t="str">
        <f>INDEX(Таблица3[],MATCH(формулы!F861,Таблица3[Region],0),2)</f>
        <v>Erin</v>
      </c>
      <c r="I861" s="61" t="str">
        <f t="shared" si="14"/>
        <v>нет</v>
      </c>
      <c r="J861" s="21"/>
    </row>
    <row r="862" spans="2:10" x14ac:dyDescent="0.25">
      <c r="B862" s="52">
        <v>86926</v>
      </c>
      <c r="C862" s="53">
        <v>42048</v>
      </c>
      <c r="D862" s="54">
        <v>838</v>
      </c>
      <c r="E862" s="54">
        <v>-38.72</v>
      </c>
      <c r="F862" s="55" t="s">
        <v>61</v>
      </c>
      <c r="G862" s="59" t="str">
        <f>VLOOKUP(D862,products[],4,0)</f>
        <v>Xerox 1997</v>
      </c>
      <c r="H862" s="60" t="str">
        <f>INDEX(Таблица3[],MATCH(формулы!F862,Таблица3[Region],0),2)</f>
        <v>Chris</v>
      </c>
      <c r="I862" s="61" t="str">
        <f t="shared" si="14"/>
        <v>да</v>
      </c>
      <c r="J862" s="21"/>
    </row>
    <row r="863" spans="2:10" x14ac:dyDescent="0.25">
      <c r="B863" s="52">
        <v>90218</v>
      </c>
      <c r="C863" s="53">
        <v>42150</v>
      </c>
      <c r="D863" s="54">
        <v>842</v>
      </c>
      <c r="E863" s="54">
        <v>689.32799999999997</v>
      </c>
      <c r="F863" s="55" t="s">
        <v>136</v>
      </c>
      <c r="G863" s="59" t="str">
        <f>VLOOKUP(D863,products[],4,0)</f>
        <v>Avery Heavy-Duty EZD ™ Binder With Locking Rings</v>
      </c>
      <c r="H863" s="60" t="str">
        <f>INDEX(Таблица3[],MATCH(формулы!F863,Таблица3[Region],0),2)</f>
        <v>Sam</v>
      </c>
      <c r="I863" s="61" t="str">
        <f t="shared" si="14"/>
        <v>нет</v>
      </c>
      <c r="J863" s="21"/>
    </row>
    <row r="864" spans="2:10" x14ac:dyDescent="0.25">
      <c r="B864" s="52">
        <v>7623</v>
      </c>
      <c r="C864" s="53">
        <v>42122</v>
      </c>
      <c r="D864" s="54">
        <v>852</v>
      </c>
      <c r="E864" s="54">
        <v>1184.1200000000001</v>
      </c>
      <c r="F864" s="55" t="s">
        <v>53</v>
      </c>
      <c r="G864" s="59" t="str">
        <f>VLOOKUP(D864,products[],4,0)</f>
        <v>Xerox 1941</v>
      </c>
      <c r="H864" s="60" t="str">
        <f>INDEX(Таблица3[],MATCH(формулы!F864,Таблица3[Region],0),2)</f>
        <v>Erin</v>
      </c>
      <c r="I864" s="61" t="str">
        <f t="shared" si="14"/>
        <v>да</v>
      </c>
      <c r="J864" s="21"/>
    </row>
    <row r="865" spans="2:10" x14ac:dyDescent="0.25">
      <c r="B865" s="52">
        <v>86346</v>
      </c>
      <c r="C865" s="53">
        <v>42122</v>
      </c>
      <c r="D865" s="54">
        <v>852</v>
      </c>
      <c r="E865" s="54">
        <v>929.7956999999999</v>
      </c>
      <c r="F865" s="55" t="s">
        <v>53</v>
      </c>
      <c r="G865" s="59" t="str">
        <f>VLOOKUP(D865,products[],4,0)</f>
        <v>Xerox 1941</v>
      </c>
      <c r="H865" s="60" t="str">
        <f>INDEX(Таблица3[],MATCH(формулы!F865,Таблица3[Region],0),2)</f>
        <v>Erin</v>
      </c>
      <c r="I865" s="61" t="str">
        <f t="shared" si="14"/>
        <v>да</v>
      </c>
      <c r="J865" s="21"/>
    </row>
    <row r="866" spans="2:10" x14ac:dyDescent="0.25">
      <c r="B866" s="52">
        <v>86104</v>
      </c>
      <c r="C866" s="53">
        <v>42161</v>
      </c>
      <c r="D866" s="54">
        <v>857</v>
      </c>
      <c r="E866" s="54">
        <v>-14.074999999999999</v>
      </c>
      <c r="F866" s="55" t="s">
        <v>61</v>
      </c>
      <c r="G866" s="59" t="str">
        <f>VLOOKUP(D866,products[],4,0)</f>
        <v>Xerox 1995</v>
      </c>
      <c r="H866" s="60" t="str">
        <f>INDEX(Таблица3[],MATCH(формулы!F866,Таблица3[Region],0),2)</f>
        <v>Chris</v>
      </c>
      <c r="I866" s="61" t="str">
        <f t="shared" si="14"/>
        <v>да</v>
      </c>
      <c r="J866" s="21"/>
    </row>
    <row r="867" spans="2:10" x14ac:dyDescent="0.25">
      <c r="B867" s="52">
        <v>86860</v>
      </c>
      <c r="C867" s="53">
        <v>42141</v>
      </c>
      <c r="D867" s="54">
        <v>870</v>
      </c>
      <c r="E867" s="54">
        <v>-20.182259999999999</v>
      </c>
      <c r="F867" s="55" t="s">
        <v>136</v>
      </c>
      <c r="G867" s="59" t="str">
        <f>VLOOKUP(D867,products[],4,0)</f>
        <v>GBC Recycled Grain Textured Covers</v>
      </c>
      <c r="H867" s="60" t="str">
        <f>INDEX(Таблица3[],MATCH(формулы!F867,Таблица3[Region],0),2)</f>
        <v>Sam</v>
      </c>
      <c r="I867" s="61" t="str">
        <f t="shared" si="14"/>
        <v>нет</v>
      </c>
      <c r="J867" s="21"/>
    </row>
    <row r="868" spans="2:10" x14ac:dyDescent="0.25">
      <c r="B868" s="52">
        <v>88060</v>
      </c>
      <c r="C868" s="53">
        <v>42015</v>
      </c>
      <c r="D868" s="54">
        <v>17</v>
      </c>
      <c r="E868" s="54">
        <v>-128.68719999999999</v>
      </c>
      <c r="F868" s="55" t="s">
        <v>53</v>
      </c>
      <c r="G868" s="59" t="str">
        <f>VLOOKUP(D868,products[],4,0)</f>
        <v>Eldon Image Series Black Desk Accessories</v>
      </c>
      <c r="H868" s="60" t="str">
        <f>INDEX(Таблица3[],MATCH(формулы!F868,Таблица3[Region],0),2)</f>
        <v>Erin</v>
      </c>
      <c r="I868" s="61" t="str">
        <f t="shared" si="14"/>
        <v>нет</v>
      </c>
      <c r="J868" s="21"/>
    </row>
    <row r="869" spans="2:10" x14ac:dyDescent="0.25">
      <c r="B869" s="52">
        <v>90146</v>
      </c>
      <c r="C869" s="53">
        <v>42088</v>
      </c>
      <c r="D869" s="54">
        <v>18</v>
      </c>
      <c r="E869" s="54">
        <v>-12.026699999999998</v>
      </c>
      <c r="F869" s="55" t="s">
        <v>136</v>
      </c>
      <c r="G869" s="59" t="str">
        <f>VLOOKUP(D869,products[],4,0)</f>
        <v>Hunt Boston® Vacuum Mount KS Pencil Sharpener</v>
      </c>
      <c r="H869" s="60" t="str">
        <f>INDEX(Таблица3[],MATCH(формулы!F869,Таблица3[Region],0),2)</f>
        <v>Sam</v>
      </c>
      <c r="I869" s="61" t="str">
        <f t="shared" si="14"/>
        <v>нет</v>
      </c>
      <c r="J869" s="21"/>
    </row>
    <row r="870" spans="2:10" x14ac:dyDescent="0.25">
      <c r="B870" s="52">
        <v>89202</v>
      </c>
      <c r="C870" s="53">
        <v>42024</v>
      </c>
      <c r="D870" s="54">
        <v>20</v>
      </c>
      <c r="E870" s="54">
        <v>209.99700000000001</v>
      </c>
      <c r="F870" s="55" t="s">
        <v>34</v>
      </c>
      <c r="G870" s="59" t="str">
        <f>VLOOKUP(D870,products[],4,0)</f>
        <v>StarTAC 3000</v>
      </c>
      <c r="H870" s="60" t="str">
        <f>INDEX(Таблица3[],MATCH(формулы!F870,Таблица3[Region],0),2)</f>
        <v>William</v>
      </c>
      <c r="I870" s="61" t="str">
        <f t="shared" si="14"/>
        <v>нет</v>
      </c>
      <c r="J870" s="21"/>
    </row>
    <row r="871" spans="2:10" x14ac:dyDescent="0.25">
      <c r="B871" s="52">
        <v>87915</v>
      </c>
      <c r="C871" s="53">
        <v>42073</v>
      </c>
      <c r="D871" s="54">
        <v>24</v>
      </c>
      <c r="E871" s="54">
        <v>90.024000000000001</v>
      </c>
      <c r="F871" s="55" t="s">
        <v>136</v>
      </c>
      <c r="G871" s="59" t="str">
        <f>VLOOKUP(D871,products[],4,0)</f>
        <v>AT&amp;T 2230 Dual Handset Phone With Caller ID/Call Waiting</v>
      </c>
      <c r="H871" s="60" t="str">
        <f>INDEX(Таблица3[],MATCH(формулы!F871,Таблица3[Region],0),2)</f>
        <v>Sam</v>
      </c>
      <c r="I871" s="61" t="str">
        <f t="shared" si="14"/>
        <v>нет</v>
      </c>
      <c r="J871" s="21"/>
    </row>
    <row r="872" spans="2:10" x14ac:dyDescent="0.25">
      <c r="B872" s="52">
        <v>87406</v>
      </c>
      <c r="C872" s="53">
        <v>42065</v>
      </c>
      <c r="D872" s="54">
        <v>33</v>
      </c>
      <c r="E872" s="54">
        <v>101.49</v>
      </c>
      <c r="F872" s="55" t="s">
        <v>136</v>
      </c>
      <c r="G872" s="59" t="str">
        <f>VLOOKUP(D872,products[],4,0)</f>
        <v>5165</v>
      </c>
      <c r="H872" s="60" t="str">
        <f>INDEX(Таблица3[],MATCH(формулы!F872,Таблица3[Region],0),2)</f>
        <v>Sam</v>
      </c>
      <c r="I872" s="61" t="str">
        <f t="shared" si="14"/>
        <v>нет</v>
      </c>
      <c r="J872" s="21"/>
    </row>
    <row r="873" spans="2:10" x14ac:dyDescent="0.25">
      <c r="B873" s="52">
        <v>90530</v>
      </c>
      <c r="C873" s="53">
        <v>42019</v>
      </c>
      <c r="D873" s="54">
        <v>39</v>
      </c>
      <c r="E873" s="54">
        <v>15.984</v>
      </c>
      <c r="F873" s="55" t="s">
        <v>136</v>
      </c>
      <c r="G873" s="59" t="str">
        <f>VLOOKUP(D873,products[],4,0)</f>
        <v>6" Cubicle Wall Clock, Black</v>
      </c>
      <c r="H873" s="60" t="str">
        <f>INDEX(Таблица3[],MATCH(формулы!F873,Таблица3[Region],0),2)</f>
        <v>Sam</v>
      </c>
      <c r="I873" s="61" t="str">
        <f t="shared" si="14"/>
        <v>нет</v>
      </c>
      <c r="J873" s="21"/>
    </row>
    <row r="874" spans="2:10" x14ac:dyDescent="0.25">
      <c r="B874" s="52">
        <v>86514</v>
      </c>
      <c r="C874" s="53">
        <v>42056</v>
      </c>
      <c r="D874" s="54">
        <v>42</v>
      </c>
      <c r="E874" s="54">
        <v>35.279699999999998</v>
      </c>
      <c r="F874" s="55" t="s">
        <v>61</v>
      </c>
      <c r="G874" s="59" t="str">
        <f>VLOOKUP(D874,products[],4,0)</f>
        <v>Avery 493</v>
      </c>
      <c r="H874" s="60" t="str">
        <f>INDEX(Таблица3[],MATCH(формулы!F874,Таблица3[Region],0),2)</f>
        <v>Chris</v>
      </c>
      <c r="I874" s="61" t="str">
        <f t="shared" si="14"/>
        <v>нет</v>
      </c>
      <c r="J874" s="21"/>
    </row>
    <row r="875" spans="2:10" x14ac:dyDescent="0.25">
      <c r="B875" s="52">
        <v>47108</v>
      </c>
      <c r="C875" s="53">
        <v>42109</v>
      </c>
      <c r="D875" s="54">
        <v>45</v>
      </c>
      <c r="E875" s="54">
        <v>-459.08280000000002</v>
      </c>
      <c r="F875" s="55" t="s">
        <v>53</v>
      </c>
      <c r="G875" s="59" t="str">
        <f>VLOOKUP(D875,products[],4,0)</f>
        <v>2180</v>
      </c>
      <c r="H875" s="60" t="str">
        <f>INDEX(Таблица3[],MATCH(формулы!F875,Таблица3[Region],0),2)</f>
        <v>Erin</v>
      </c>
      <c r="I875" s="61" t="str">
        <f t="shared" si="14"/>
        <v>нет</v>
      </c>
      <c r="J875" s="21"/>
    </row>
    <row r="876" spans="2:10" x14ac:dyDescent="0.25">
      <c r="B876" s="52">
        <v>86520</v>
      </c>
      <c r="C876" s="53">
        <v>42016</v>
      </c>
      <c r="D876" s="54">
        <v>59</v>
      </c>
      <c r="E876" s="54">
        <v>1179.0237</v>
      </c>
      <c r="F876" s="55" t="s">
        <v>34</v>
      </c>
      <c r="G876" s="59" t="str">
        <f>VLOOKUP(D876,products[],4,0)</f>
        <v>6185</v>
      </c>
      <c r="H876" s="60" t="str">
        <f>INDEX(Таблица3[],MATCH(формулы!F876,Таблица3[Region],0),2)</f>
        <v>William</v>
      </c>
      <c r="I876" s="61" t="str">
        <f t="shared" si="14"/>
        <v>нет</v>
      </c>
      <c r="J876" s="21"/>
    </row>
    <row r="877" spans="2:10" x14ac:dyDescent="0.25">
      <c r="B877" s="52">
        <v>88666</v>
      </c>
      <c r="C877" s="53">
        <v>42018</v>
      </c>
      <c r="D877" s="54">
        <v>63</v>
      </c>
      <c r="E877" s="54">
        <v>-9.1635999999999989</v>
      </c>
      <c r="F877" s="55" t="s">
        <v>53</v>
      </c>
      <c r="G877" s="59" t="str">
        <f>VLOOKUP(D877,products[],4,0)</f>
        <v>Xerox 1939</v>
      </c>
      <c r="H877" s="60" t="str">
        <f>INDEX(Таблица3[],MATCH(формулы!F877,Таблица3[Region],0),2)</f>
        <v>Erin</v>
      </c>
      <c r="I877" s="61" t="str">
        <f t="shared" si="14"/>
        <v>да</v>
      </c>
      <c r="J877" s="21"/>
    </row>
    <row r="878" spans="2:10" x14ac:dyDescent="0.25">
      <c r="B878" s="52">
        <v>88135</v>
      </c>
      <c r="C878" s="53">
        <v>42121</v>
      </c>
      <c r="D878" s="54">
        <v>87</v>
      </c>
      <c r="E878" s="54">
        <v>765.75</v>
      </c>
      <c r="F878" s="55" t="s">
        <v>136</v>
      </c>
      <c r="G878" s="59" t="str">
        <f>VLOOKUP(D878,products[],4,0)</f>
        <v>Avery Arch Ring Binders</v>
      </c>
      <c r="H878" s="60" t="str">
        <f>INDEX(Таблица3[],MATCH(формулы!F878,Таблица3[Region],0),2)</f>
        <v>Sam</v>
      </c>
      <c r="I878" s="61" t="str">
        <f t="shared" si="14"/>
        <v>нет</v>
      </c>
      <c r="J878" s="21"/>
    </row>
    <row r="879" spans="2:10" x14ac:dyDescent="0.25">
      <c r="B879" s="52">
        <v>85880</v>
      </c>
      <c r="C879" s="53">
        <v>42074</v>
      </c>
      <c r="D879" s="54">
        <v>93</v>
      </c>
      <c r="E879" s="54">
        <v>-76.540000000000006</v>
      </c>
      <c r="F879" s="55" t="s">
        <v>53</v>
      </c>
      <c r="G879" s="59" t="str">
        <f>VLOOKUP(D879,products[],4,0)</f>
        <v>Xerox 1996</v>
      </c>
      <c r="H879" s="60" t="str">
        <f>INDEX(Таблица3[],MATCH(формулы!F879,Таблица3[Region],0),2)</f>
        <v>Erin</v>
      </c>
      <c r="I879" s="61" t="str">
        <f t="shared" si="14"/>
        <v>да</v>
      </c>
      <c r="J879" s="21"/>
    </row>
    <row r="880" spans="2:10" x14ac:dyDescent="0.25">
      <c r="B880" s="52">
        <v>85966</v>
      </c>
      <c r="C880" s="53">
        <v>42157</v>
      </c>
      <c r="D880" s="54">
        <v>98</v>
      </c>
      <c r="E880" s="54">
        <v>-21.487749999999998</v>
      </c>
      <c r="F880" s="55" t="s">
        <v>53</v>
      </c>
      <c r="G880" s="59" t="str">
        <f>VLOOKUP(D880,products[],4,0)</f>
        <v>3M Organizer Strips</v>
      </c>
      <c r="H880" s="60" t="str">
        <f>INDEX(Таблица3[],MATCH(формулы!F880,Таблица3[Region],0),2)</f>
        <v>Erin</v>
      </c>
      <c r="I880" s="61" t="str">
        <f t="shared" si="14"/>
        <v>нет</v>
      </c>
      <c r="J880" s="21"/>
    </row>
    <row r="881" spans="2:10" x14ac:dyDescent="0.25">
      <c r="B881" s="52">
        <v>90291</v>
      </c>
      <c r="C881" s="53">
        <v>42151</v>
      </c>
      <c r="D881" s="54">
        <v>98</v>
      </c>
      <c r="E881" s="54">
        <v>-132.62950000000001</v>
      </c>
      <c r="F881" s="55" t="s">
        <v>53</v>
      </c>
      <c r="G881" s="59" t="str">
        <f>VLOOKUP(D881,products[],4,0)</f>
        <v>3M Organizer Strips</v>
      </c>
      <c r="H881" s="60" t="str">
        <f>INDEX(Таблица3[],MATCH(формулы!F881,Таблица3[Region],0),2)</f>
        <v>Erin</v>
      </c>
      <c r="I881" s="61" t="str">
        <f t="shared" si="14"/>
        <v>нет</v>
      </c>
      <c r="J881" s="21"/>
    </row>
    <row r="882" spans="2:10" x14ac:dyDescent="0.25">
      <c r="B882" s="52">
        <v>89097</v>
      </c>
      <c r="C882" s="53">
        <v>42161</v>
      </c>
      <c r="D882" s="54">
        <v>98</v>
      </c>
      <c r="E882" s="54">
        <v>-34.764499999999998</v>
      </c>
      <c r="F882" s="55" t="s">
        <v>61</v>
      </c>
      <c r="G882" s="59" t="str">
        <f>VLOOKUP(D882,products[],4,0)</f>
        <v>3M Organizer Strips</v>
      </c>
      <c r="H882" s="60" t="str">
        <f>INDEX(Таблица3[],MATCH(формулы!F882,Таблица3[Region],0),2)</f>
        <v>Chris</v>
      </c>
      <c r="I882" s="61" t="str">
        <f t="shared" si="14"/>
        <v>нет</v>
      </c>
      <c r="J882" s="21"/>
    </row>
    <row r="883" spans="2:10" x14ac:dyDescent="0.25">
      <c r="B883" s="52">
        <v>90479</v>
      </c>
      <c r="C883" s="53">
        <v>42114</v>
      </c>
      <c r="D883" s="54">
        <v>112</v>
      </c>
      <c r="E883" s="54">
        <v>35.090000000000003</v>
      </c>
      <c r="F883" s="55" t="s">
        <v>34</v>
      </c>
      <c r="G883" s="59" t="str">
        <f>VLOOKUP(D883,products[],4,0)</f>
        <v>Xerox Blank Computer Paper</v>
      </c>
      <c r="H883" s="60" t="str">
        <f>INDEX(Таблица3[],MATCH(формулы!F883,Таблица3[Region],0),2)</f>
        <v>William</v>
      </c>
      <c r="I883" s="61" t="str">
        <f t="shared" si="14"/>
        <v>да</v>
      </c>
      <c r="J883" s="21"/>
    </row>
    <row r="884" spans="2:10" x14ac:dyDescent="0.25">
      <c r="B884" s="52">
        <v>90593</v>
      </c>
      <c r="C884" s="53">
        <v>42142</v>
      </c>
      <c r="D884" s="54">
        <v>125</v>
      </c>
      <c r="E884" s="54">
        <v>326.25</v>
      </c>
      <c r="F884" s="55" t="s">
        <v>61</v>
      </c>
      <c r="G884" s="59" t="str">
        <f>VLOOKUP(D884,products[],4,0)</f>
        <v>Keytronic 105-Key Spanish Keyboard</v>
      </c>
      <c r="H884" s="60" t="str">
        <f>INDEX(Таблица3[],MATCH(формулы!F884,Таблица3[Region],0),2)</f>
        <v>Chris</v>
      </c>
      <c r="I884" s="61" t="str">
        <f t="shared" si="14"/>
        <v>нет</v>
      </c>
      <c r="J884" s="21"/>
    </row>
    <row r="885" spans="2:10" x14ac:dyDescent="0.25">
      <c r="B885" s="52">
        <v>89762</v>
      </c>
      <c r="C885" s="53">
        <v>42020</v>
      </c>
      <c r="D885" s="54">
        <v>139</v>
      </c>
      <c r="E885" s="54">
        <v>496.89</v>
      </c>
      <c r="F885" s="55" t="s">
        <v>61</v>
      </c>
      <c r="G885" s="59" t="str">
        <f>VLOOKUP(D885,products[],4,0)</f>
        <v>MicroTAC 650</v>
      </c>
      <c r="H885" s="60" t="str">
        <f>INDEX(Таблица3[],MATCH(формулы!F885,Таблица3[Region],0),2)</f>
        <v>Chris</v>
      </c>
      <c r="I885" s="61" t="str">
        <f t="shared" si="14"/>
        <v>нет</v>
      </c>
      <c r="J885" s="21"/>
    </row>
    <row r="886" spans="2:10" x14ac:dyDescent="0.25">
      <c r="B886" s="52">
        <v>88889</v>
      </c>
      <c r="C886" s="53">
        <v>42116</v>
      </c>
      <c r="D886" s="54">
        <v>145</v>
      </c>
      <c r="E886" s="54">
        <v>-109.70400000000001</v>
      </c>
      <c r="F886" s="55" t="s">
        <v>136</v>
      </c>
      <c r="G886" s="59" t="str">
        <f>VLOOKUP(D886,products[],4,0)</f>
        <v>Decoflex Hanging Personal Folder File, Blue</v>
      </c>
      <c r="H886" s="60" t="str">
        <f>INDEX(Таблица3[],MATCH(формулы!F886,Таблица3[Region],0),2)</f>
        <v>Sam</v>
      </c>
      <c r="I886" s="61" t="str">
        <f t="shared" si="14"/>
        <v>нет</v>
      </c>
      <c r="J886" s="21"/>
    </row>
    <row r="887" spans="2:10" x14ac:dyDescent="0.25">
      <c r="B887" s="52">
        <v>89726</v>
      </c>
      <c r="C887" s="53">
        <v>42108</v>
      </c>
      <c r="D887" s="54">
        <v>147</v>
      </c>
      <c r="E887" s="54">
        <v>-22.82</v>
      </c>
      <c r="F887" s="55" t="s">
        <v>53</v>
      </c>
      <c r="G887" s="59" t="str">
        <f>VLOOKUP(D887,products[],4,0)</f>
        <v>Acco Keyboard-In-A-Box®</v>
      </c>
      <c r="H887" s="60" t="str">
        <f>INDEX(Таблица3[],MATCH(формулы!F887,Таблица3[Region],0),2)</f>
        <v>Erin</v>
      </c>
      <c r="I887" s="61" t="str">
        <f t="shared" si="14"/>
        <v>нет</v>
      </c>
      <c r="J887" s="21"/>
    </row>
    <row r="888" spans="2:10" x14ac:dyDescent="0.25">
      <c r="B888" s="52">
        <v>88928</v>
      </c>
      <c r="C888" s="53">
        <v>42082</v>
      </c>
      <c r="D888" s="54">
        <v>168</v>
      </c>
      <c r="E888" s="54">
        <v>107.08200000000001</v>
      </c>
      <c r="F888" s="55" t="s">
        <v>53</v>
      </c>
      <c r="G888" s="59" t="str">
        <f>VLOOKUP(D888,products[],4,0)</f>
        <v>8860</v>
      </c>
      <c r="H888" s="60" t="str">
        <f>INDEX(Таблица3[],MATCH(формулы!F888,Таблица3[Region],0),2)</f>
        <v>Erin</v>
      </c>
      <c r="I888" s="61" t="str">
        <f t="shared" si="14"/>
        <v>нет</v>
      </c>
      <c r="J888" s="21"/>
    </row>
    <row r="889" spans="2:10" x14ac:dyDescent="0.25">
      <c r="B889" s="52">
        <v>90339</v>
      </c>
      <c r="C889" s="53">
        <v>42167</v>
      </c>
      <c r="D889" s="54">
        <v>169</v>
      </c>
      <c r="E889" s="54">
        <v>-27.283750000000001</v>
      </c>
      <c r="F889" s="55" t="s">
        <v>61</v>
      </c>
      <c r="G889" s="59" t="str">
        <f>VLOOKUP(D889,products[],4,0)</f>
        <v>GBC Instant Index™ System for Binding Systems</v>
      </c>
      <c r="H889" s="60" t="str">
        <f>INDEX(Таблица3[],MATCH(формулы!F889,Таблица3[Region],0),2)</f>
        <v>Chris</v>
      </c>
      <c r="I889" s="61" t="str">
        <f t="shared" si="14"/>
        <v>нет</v>
      </c>
      <c r="J889" s="21"/>
    </row>
    <row r="890" spans="2:10" x14ac:dyDescent="0.25">
      <c r="B890" s="52">
        <v>88157</v>
      </c>
      <c r="C890" s="53">
        <v>42063</v>
      </c>
      <c r="D890" s="54">
        <v>172</v>
      </c>
      <c r="E890" s="54">
        <v>-32.666400000000003</v>
      </c>
      <c r="F890" s="55" t="s">
        <v>53</v>
      </c>
      <c r="G890" s="59" t="str">
        <f>VLOOKUP(D890,products[],4,0)</f>
        <v>Fellowes EZ Multi-Media Keyboard</v>
      </c>
      <c r="H890" s="60" t="str">
        <f>INDEX(Таблица3[],MATCH(формулы!F890,Таблица3[Region],0),2)</f>
        <v>Erin</v>
      </c>
      <c r="I890" s="61" t="str">
        <f t="shared" si="14"/>
        <v>нет</v>
      </c>
      <c r="J890" s="21"/>
    </row>
    <row r="891" spans="2:10" x14ac:dyDescent="0.25">
      <c r="B891" s="52">
        <v>40224</v>
      </c>
      <c r="C891" s="53">
        <v>42185</v>
      </c>
      <c r="D891" s="54">
        <v>177</v>
      </c>
      <c r="E891" s="54">
        <v>270.87430000000001</v>
      </c>
      <c r="F891" s="55" t="s">
        <v>136</v>
      </c>
      <c r="G891" s="59" t="str">
        <f>VLOOKUP(D891,products[],4,0)</f>
        <v>Howard Miller 16" Diameter Gallery Wall Clock</v>
      </c>
      <c r="H891" s="60" t="str">
        <f>INDEX(Таблица3[],MATCH(формулы!F891,Таблица3[Region],0),2)</f>
        <v>Sam</v>
      </c>
      <c r="I891" s="61" t="str">
        <f t="shared" si="14"/>
        <v>нет</v>
      </c>
      <c r="J891" s="21"/>
    </row>
    <row r="892" spans="2:10" x14ac:dyDescent="0.25">
      <c r="B892" s="52">
        <v>87634</v>
      </c>
      <c r="C892" s="53">
        <v>42185</v>
      </c>
      <c r="D892" s="54">
        <v>177</v>
      </c>
      <c r="E892" s="54">
        <v>219.54419999999999</v>
      </c>
      <c r="F892" s="55" t="s">
        <v>53</v>
      </c>
      <c r="G892" s="59" t="str">
        <f>VLOOKUP(D892,products[],4,0)</f>
        <v>Howard Miller 16" Diameter Gallery Wall Clock</v>
      </c>
      <c r="H892" s="60" t="str">
        <f>INDEX(Таблица3[],MATCH(формулы!F892,Таблица3[Region],0),2)</f>
        <v>Erin</v>
      </c>
      <c r="I892" s="61" t="str">
        <f t="shared" si="14"/>
        <v>нет</v>
      </c>
      <c r="J892" s="21"/>
    </row>
    <row r="893" spans="2:10" x14ac:dyDescent="0.25">
      <c r="B893" s="52">
        <v>87905</v>
      </c>
      <c r="C893" s="53">
        <v>42128</v>
      </c>
      <c r="D893" s="54">
        <v>180</v>
      </c>
      <c r="E893" s="54">
        <v>943</v>
      </c>
      <c r="F893" s="55" t="s">
        <v>34</v>
      </c>
      <c r="G893" s="59" t="str">
        <f>VLOOKUP(D893,products[],4,0)</f>
        <v>Hot File® 7-Pocket, Floor Stand</v>
      </c>
      <c r="H893" s="60" t="str">
        <f>INDEX(Таблица3[],MATCH(формулы!F893,Таблица3[Region],0),2)</f>
        <v>William</v>
      </c>
      <c r="I893" s="61" t="str">
        <f t="shared" si="14"/>
        <v>нет</v>
      </c>
      <c r="J893" s="21"/>
    </row>
    <row r="894" spans="2:10" x14ac:dyDescent="0.25">
      <c r="B894" s="52">
        <v>3138</v>
      </c>
      <c r="C894" s="53">
        <v>42043</v>
      </c>
      <c r="D894" s="54">
        <v>197</v>
      </c>
      <c r="E894" s="54">
        <v>-568.53510000000006</v>
      </c>
      <c r="F894" s="55" t="s">
        <v>136</v>
      </c>
      <c r="G894" s="59" t="str">
        <f>VLOOKUP(D894,products[],4,0)</f>
        <v>Motorola SB4200 Cable Modem</v>
      </c>
      <c r="H894" s="60" t="str">
        <f>INDEX(Таблица3[],MATCH(формулы!F894,Таблица3[Region],0),2)</f>
        <v>Sam</v>
      </c>
      <c r="I894" s="61" t="str">
        <f t="shared" si="14"/>
        <v>нет</v>
      </c>
      <c r="J894" s="21"/>
    </row>
    <row r="895" spans="2:10" x14ac:dyDescent="0.25">
      <c r="B895" s="52">
        <v>88023</v>
      </c>
      <c r="C895" s="53">
        <v>42043</v>
      </c>
      <c r="D895" s="54">
        <v>197</v>
      </c>
      <c r="E895" s="54">
        <v>-427.47</v>
      </c>
      <c r="F895" s="55" t="s">
        <v>53</v>
      </c>
      <c r="G895" s="59" t="str">
        <f>VLOOKUP(D895,products[],4,0)</f>
        <v>Motorola SB4200 Cable Modem</v>
      </c>
      <c r="H895" s="60" t="str">
        <f>INDEX(Таблица3[],MATCH(формулы!F895,Таблица3[Region],0),2)</f>
        <v>Erin</v>
      </c>
      <c r="I895" s="61" t="str">
        <f t="shared" si="14"/>
        <v>нет</v>
      </c>
      <c r="J895" s="21"/>
    </row>
    <row r="896" spans="2:10" x14ac:dyDescent="0.25">
      <c r="B896" s="52">
        <v>91063</v>
      </c>
      <c r="C896" s="53">
        <v>42142</v>
      </c>
      <c r="D896" s="54">
        <v>199</v>
      </c>
      <c r="E896" s="54">
        <v>-67.0565</v>
      </c>
      <c r="F896" s="55" t="s">
        <v>53</v>
      </c>
      <c r="G896" s="59" t="str">
        <f>VLOOKUP(D896,products[],4,0)</f>
        <v>Cardinal Poly Pocket Divider Pockets for Ring Binders</v>
      </c>
      <c r="H896" s="60" t="str">
        <f>INDEX(Таблица3[],MATCH(формулы!F896,Таблица3[Region],0),2)</f>
        <v>Erin</v>
      </c>
      <c r="I896" s="61" t="str">
        <f t="shared" si="14"/>
        <v>нет</v>
      </c>
      <c r="J896" s="21"/>
    </row>
    <row r="897" spans="2:10" x14ac:dyDescent="0.25">
      <c r="B897" s="52">
        <v>89375</v>
      </c>
      <c r="C897" s="53">
        <v>42103</v>
      </c>
      <c r="D897" s="54">
        <v>209</v>
      </c>
      <c r="E897" s="54">
        <v>-564.60239999999999</v>
      </c>
      <c r="F897" s="55" t="s">
        <v>61</v>
      </c>
      <c r="G897" s="59" t="str">
        <f>VLOOKUP(D897,products[],4,0)</f>
        <v>Adesso Programmable 142-Key Keyboard</v>
      </c>
      <c r="H897" s="60" t="str">
        <f>INDEX(Таблица3[],MATCH(формулы!F897,Таблица3[Region],0),2)</f>
        <v>Chris</v>
      </c>
      <c r="I897" s="61" t="str">
        <f t="shared" si="14"/>
        <v>нет</v>
      </c>
      <c r="J897" s="21"/>
    </row>
    <row r="898" spans="2:10" x14ac:dyDescent="0.25">
      <c r="B898" s="52">
        <v>88870</v>
      </c>
      <c r="C898" s="53">
        <v>42085</v>
      </c>
      <c r="D898" s="54">
        <v>209</v>
      </c>
      <c r="E898" s="54">
        <v>-521.09</v>
      </c>
      <c r="F898" s="55" t="s">
        <v>61</v>
      </c>
      <c r="G898" s="59" t="str">
        <f>VLOOKUP(D898,products[],4,0)</f>
        <v>Adesso Programmable 142-Key Keyboard</v>
      </c>
      <c r="H898" s="60" t="str">
        <f>INDEX(Таблица3[],MATCH(формулы!F898,Таблица3[Region],0),2)</f>
        <v>Chris</v>
      </c>
      <c r="I898" s="61" t="str">
        <f t="shared" si="14"/>
        <v>нет</v>
      </c>
      <c r="J898" s="21"/>
    </row>
    <row r="899" spans="2:10" x14ac:dyDescent="0.25">
      <c r="B899" s="52">
        <v>87357</v>
      </c>
      <c r="C899" s="53">
        <v>42112</v>
      </c>
      <c r="D899" s="54">
        <v>210</v>
      </c>
      <c r="E899" s="54">
        <v>32.940899999999999</v>
      </c>
      <c r="F899" s="55" t="s">
        <v>136</v>
      </c>
      <c r="G899" s="59" t="str">
        <f>VLOOKUP(D899,products[],4,0)</f>
        <v>Xerox 1908</v>
      </c>
      <c r="H899" s="60" t="str">
        <f>INDEX(Таблица3[],MATCH(формулы!F899,Таблица3[Region],0),2)</f>
        <v>Sam</v>
      </c>
      <c r="I899" s="61" t="str">
        <f t="shared" si="14"/>
        <v>да</v>
      </c>
      <c r="J899" s="21"/>
    </row>
    <row r="900" spans="2:10" x14ac:dyDescent="0.25">
      <c r="B900" s="52">
        <v>86409</v>
      </c>
      <c r="C900" s="53">
        <v>42144</v>
      </c>
      <c r="D900" s="54">
        <v>211</v>
      </c>
      <c r="E900" s="54">
        <v>168.23699999999999</v>
      </c>
      <c r="F900" s="55" t="s">
        <v>61</v>
      </c>
      <c r="G900" s="59" t="str">
        <f>VLOOKUP(D900,products[],4,0)</f>
        <v>Talkabout T8367</v>
      </c>
      <c r="H900" s="60" t="str">
        <f>INDEX(Таблица3[],MATCH(формулы!F900,Таблица3[Region],0),2)</f>
        <v>Chris</v>
      </c>
      <c r="I900" s="61" t="str">
        <f t="shared" si="14"/>
        <v>нет</v>
      </c>
      <c r="J900" s="21"/>
    </row>
    <row r="901" spans="2:10" x14ac:dyDescent="0.25">
      <c r="B901" s="52">
        <v>89077</v>
      </c>
      <c r="C901" s="53">
        <v>42034</v>
      </c>
      <c r="D901" s="54">
        <v>223</v>
      </c>
      <c r="E901" s="54">
        <v>-76.992500000000007</v>
      </c>
      <c r="F901" s="55" t="s">
        <v>61</v>
      </c>
      <c r="G901" s="59" t="str">
        <f>VLOOKUP(D901,products[],4,0)</f>
        <v>GBC Pre-Punched Binding Paper, Plastic, White, 8-1/2" x 11"</v>
      </c>
      <c r="H901" s="60" t="str">
        <f>INDEX(Таблица3[],MATCH(формулы!F901,Таблица3[Region],0),2)</f>
        <v>Chris</v>
      </c>
      <c r="I901" s="61" t="str">
        <f t="shared" si="14"/>
        <v>нет</v>
      </c>
      <c r="J901" s="21"/>
    </row>
    <row r="902" spans="2:10" x14ac:dyDescent="0.25">
      <c r="B902" s="52">
        <v>85828</v>
      </c>
      <c r="C902" s="53">
        <v>42149</v>
      </c>
      <c r="D902" s="54">
        <v>223</v>
      </c>
      <c r="E902" s="54">
        <v>-66.584999999999994</v>
      </c>
      <c r="F902" s="55" t="s">
        <v>34</v>
      </c>
      <c r="G902" s="59" t="str">
        <f>VLOOKUP(D902,products[],4,0)</f>
        <v>GBC Pre-Punched Binding Paper, Plastic, White, 8-1/2" x 11"</v>
      </c>
      <c r="H902" s="60" t="str">
        <f>INDEX(Таблица3[],MATCH(формулы!F902,Таблица3[Region],0),2)</f>
        <v>William</v>
      </c>
      <c r="I902" s="61" t="str">
        <f t="shared" si="14"/>
        <v>нет</v>
      </c>
      <c r="J902" s="21"/>
    </row>
    <row r="903" spans="2:10" x14ac:dyDescent="0.25">
      <c r="B903" s="52">
        <v>90910</v>
      </c>
      <c r="C903" s="53">
        <v>42167</v>
      </c>
      <c r="D903" s="54">
        <v>231</v>
      </c>
      <c r="E903" s="54">
        <v>-239.54149999999998</v>
      </c>
      <c r="F903" s="55" t="s">
        <v>61</v>
      </c>
      <c r="G903" s="59" t="str">
        <f>VLOOKUP(D903,products[],4,0)</f>
        <v>2160</v>
      </c>
      <c r="H903" s="60" t="str">
        <f>INDEX(Таблица3[],MATCH(формулы!F903,Таблица3[Region],0),2)</f>
        <v>Chris</v>
      </c>
      <c r="I903" s="61" t="str">
        <f t="shared" si="14"/>
        <v>нет</v>
      </c>
      <c r="J903" s="21"/>
    </row>
    <row r="904" spans="2:10" x14ac:dyDescent="0.25">
      <c r="B904" s="52">
        <v>88882</v>
      </c>
      <c r="C904" s="53">
        <v>42095</v>
      </c>
      <c r="D904" s="54">
        <v>237</v>
      </c>
      <c r="E904" s="54">
        <v>224.85059999999999</v>
      </c>
      <c r="F904" s="55" t="s">
        <v>136</v>
      </c>
      <c r="G904" s="59" t="str">
        <f>VLOOKUP(D904,products[],4,0)</f>
        <v>Catalog Binders with Expanding Posts</v>
      </c>
      <c r="H904" s="60" t="str">
        <f>INDEX(Таблица3[],MATCH(формулы!F904,Таблица3[Region],0),2)</f>
        <v>Sam</v>
      </c>
      <c r="I904" s="61" t="str">
        <f t="shared" si="14"/>
        <v>нет</v>
      </c>
      <c r="J904" s="21"/>
    </row>
    <row r="905" spans="2:10" x14ac:dyDescent="0.25">
      <c r="B905" s="52">
        <v>85916</v>
      </c>
      <c r="C905" s="53">
        <v>42021</v>
      </c>
      <c r="D905" s="54">
        <v>245</v>
      </c>
      <c r="E905" s="54">
        <v>-54.63</v>
      </c>
      <c r="F905" s="55" t="s">
        <v>61</v>
      </c>
      <c r="G905" s="59" t="str">
        <f>VLOOKUP(D905,products[],4,0)</f>
        <v>Avery 4027 File Folder Labels for Dot Matrix Printers, 5000 Labels per Box, White</v>
      </c>
      <c r="H905" s="60" t="str">
        <f>INDEX(Таблица3[],MATCH(формулы!F905,Таблица3[Region],0),2)</f>
        <v>Chris</v>
      </c>
      <c r="I905" s="61" t="str">
        <f t="shared" ref="I905:I968" si="15">IF(ISNUMBER(SEARCH("Xerox",G905)), "да", "нет")</f>
        <v>нет</v>
      </c>
      <c r="J905" s="21"/>
    </row>
    <row r="906" spans="2:10" x14ac:dyDescent="0.25">
      <c r="B906" s="52">
        <v>88198</v>
      </c>
      <c r="C906" s="53">
        <v>42123</v>
      </c>
      <c r="D906" s="54">
        <v>256</v>
      </c>
      <c r="E906" s="54">
        <v>-64.670940000000002</v>
      </c>
      <c r="F906" s="55" t="s">
        <v>34</v>
      </c>
      <c r="G906" s="59" t="str">
        <f>VLOOKUP(D906,products[],4,0)</f>
        <v>Acco PRESSTEX® Data Binder with Storage Hooks, Dark Blue, 14 7/8" X 11"</v>
      </c>
      <c r="H906" s="60" t="str">
        <f>INDEX(Таблица3[],MATCH(формулы!F906,Таблица3[Region],0),2)</f>
        <v>William</v>
      </c>
      <c r="I906" s="61" t="str">
        <f t="shared" si="15"/>
        <v>нет</v>
      </c>
      <c r="J906" s="21"/>
    </row>
    <row r="907" spans="2:10" x14ac:dyDescent="0.25">
      <c r="B907" s="52">
        <v>87954</v>
      </c>
      <c r="C907" s="53">
        <v>42124</v>
      </c>
      <c r="D907" s="54">
        <v>265</v>
      </c>
      <c r="E907" s="54">
        <v>288.08999999999997</v>
      </c>
      <c r="F907" s="55" t="s">
        <v>34</v>
      </c>
      <c r="G907" s="59" t="str">
        <f>VLOOKUP(D907,products[],4,0)</f>
        <v>6120</v>
      </c>
      <c r="H907" s="60" t="str">
        <f>INDEX(Таблица3[],MATCH(формулы!F907,Таблица3[Region],0),2)</f>
        <v>William</v>
      </c>
      <c r="I907" s="61" t="str">
        <f t="shared" si="15"/>
        <v>нет</v>
      </c>
      <c r="J907" s="21"/>
    </row>
    <row r="908" spans="2:10" x14ac:dyDescent="0.25">
      <c r="B908" s="52">
        <v>45380</v>
      </c>
      <c r="C908" s="53">
        <v>42124</v>
      </c>
      <c r="D908" s="54">
        <v>265</v>
      </c>
      <c r="E908" s="54">
        <v>288.08999999999997</v>
      </c>
      <c r="F908" s="55" t="s">
        <v>34</v>
      </c>
      <c r="G908" s="59" t="str">
        <f>VLOOKUP(D908,products[],4,0)</f>
        <v>6120</v>
      </c>
      <c r="H908" s="60" t="str">
        <f>INDEX(Таблица3[],MATCH(формулы!F908,Таблица3[Region],0),2)</f>
        <v>William</v>
      </c>
      <c r="I908" s="61" t="str">
        <f t="shared" si="15"/>
        <v>нет</v>
      </c>
      <c r="J908" s="21"/>
    </row>
    <row r="909" spans="2:10" x14ac:dyDescent="0.25">
      <c r="B909" s="52">
        <v>87954</v>
      </c>
      <c r="C909" s="53">
        <v>42124</v>
      </c>
      <c r="D909" s="54">
        <v>266</v>
      </c>
      <c r="E909" s="54">
        <v>719.47679999999991</v>
      </c>
      <c r="F909" s="55" t="s">
        <v>34</v>
      </c>
      <c r="G909" s="59" t="str">
        <f>VLOOKUP(D909,products[],4,0)</f>
        <v>KH 688</v>
      </c>
      <c r="H909" s="60" t="str">
        <f>INDEX(Таблица3[],MATCH(формулы!F909,Таблица3[Region],0),2)</f>
        <v>William</v>
      </c>
      <c r="I909" s="61" t="str">
        <f t="shared" si="15"/>
        <v>нет</v>
      </c>
      <c r="J909" s="21"/>
    </row>
    <row r="910" spans="2:10" x14ac:dyDescent="0.25">
      <c r="B910" s="52">
        <v>45380</v>
      </c>
      <c r="C910" s="53">
        <v>42124</v>
      </c>
      <c r="D910" s="54">
        <v>266</v>
      </c>
      <c r="E910" s="54">
        <v>1030.509</v>
      </c>
      <c r="F910" s="55" t="s">
        <v>34</v>
      </c>
      <c r="G910" s="59" t="str">
        <f>VLOOKUP(D910,products[],4,0)</f>
        <v>KH 688</v>
      </c>
      <c r="H910" s="60" t="str">
        <f>INDEX(Таблица3[],MATCH(формулы!F910,Таблица3[Region],0),2)</f>
        <v>William</v>
      </c>
      <c r="I910" s="61" t="str">
        <f t="shared" si="15"/>
        <v>нет</v>
      </c>
      <c r="J910" s="21"/>
    </row>
    <row r="911" spans="2:10" x14ac:dyDescent="0.25">
      <c r="B911" s="52">
        <v>91213</v>
      </c>
      <c r="C911" s="53">
        <v>42110</v>
      </c>
      <c r="D911" s="54">
        <v>273</v>
      </c>
      <c r="E911" s="54">
        <v>20.6448</v>
      </c>
      <c r="F911" s="55" t="s">
        <v>34</v>
      </c>
      <c r="G911" s="59" t="str">
        <f>VLOOKUP(D911,products[],4,0)</f>
        <v>Wilson Jones Suede Grain Vinyl Binders</v>
      </c>
      <c r="H911" s="60" t="str">
        <f>INDEX(Таблица3[],MATCH(формулы!F911,Таблица3[Region],0),2)</f>
        <v>William</v>
      </c>
      <c r="I911" s="61" t="str">
        <f t="shared" si="15"/>
        <v>нет</v>
      </c>
      <c r="J911" s="21"/>
    </row>
    <row r="912" spans="2:10" x14ac:dyDescent="0.25">
      <c r="B912" s="52">
        <v>87812</v>
      </c>
      <c r="C912" s="53">
        <v>42071</v>
      </c>
      <c r="D912" s="54">
        <v>290</v>
      </c>
      <c r="E912" s="54">
        <v>9.4860000000000007</v>
      </c>
      <c r="F912" s="55" t="s">
        <v>34</v>
      </c>
      <c r="G912" s="59" t="str">
        <f>VLOOKUP(D912,products[],4,0)</f>
        <v>Wilson Jones 14 Line Acrylic Coated Pressboard Data Binders</v>
      </c>
      <c r="H912" s="60" t="str">
        <f>INDEX(Таблица3[],MATCH(формулы!F912,Таблица3[Region],0),2)</f>
        <v>William</v>
      </c>
      <c r="I912" s="61" t="str">
        <f t="shared" si="15"/>
        <v>нет</v>
      </c>
      <c r="J912" s="21"/>
    </row>
    <row r="913" spans="2:10" x14ac:dyDescent="0.25">
      <c r="B913" s="52">
        <v>86957</v>
      </c>
      <c r="C913" s="53">
        <v>42088</v>
      </c>
      <c r="D913" s="54">
        <v>305</v>
      </c>
      <c r="E913" s="54">
        <v>-11.69</v>
      </c>
      <c r="F913" s="55" t="s">
        <v>61</v>
      </c>
      <c r="G913" s="59" t="str">
        <f>VLOOKUP(D913,products[],4,0)</f>
        <v>Eldon Expressions Punched Metal &amp; Wood Desk Accessories, Pewter &amp; Cherry</v>
      </c>
      <c r="H913" s="60" t="str">
        <f>INDEX(Таблица3[],MATCH(формулы!F913,Таблица3[Region],0),2)</f>
        <v>Chris</v>
      </c>
      <c r="I913" s="61" t="str">
        <f t="shared" si="15"/>
        <v>нет</v>
      </c>
      <c r="J913" s="21"/>
    </row>
    <row r="914" spans="2:10" x14ac:dyDescent="0.25">
      <c r="B914" s="52">
        <v>86490</v>
      </c>
      <c r="C914" s="53">
        <v>42107</v>
      </c>
      <c r="D914" s="54">
        <v>307</v>
      </c>
      <c r="E914" s="54">
        <v>-44.415000000000006</v>
      </c>
      <c r="F914" s="55" t="s">
        <v>136</v>
      </c>
      <c r="G914" s="59" t="str">
        <f>VLOOKUP(D914,products[],4,0)</f>
        <v>Array® Parchment Paper, Assorted Colors</v>
      </c>
      <c r="H914" s="60" t="str">
        <f>INDEX(Таблица3[],MATCH(формулы!F914,Таблица3[Region],0),2)</f>
        <v>Sam</v>
      </c>
      <c r="I914" s="61" t="str">
        <f t="shared" si="15"/>
        <v>нет</v>
      </c>
      <c r="J914" s="21"/>
    </row>
    <row r="915" spans="2:10" x14ac:dyDescent="0.25">
      <c r="B915" s="52">
        <v>91000</v>
      </c>
      <c r="C915" s="53">
        <v>42100</v>
      </c>
      <c r="D915" s="54">
        <v>315</v>
      </c>
      <c r="E915" s="54">
        <v>-188.03399999999999</v>
      </c>
      <c r="F915" s="55" t="s">
        <v>136</v>
      </c>
      <c r="G915" s="59" t="str">
        <f>VLOOKUP(D915,products[],4,0)</f>
        <v>Wilson Jones Impact Binders</v>
      </c>
      <c r="H915" s="60" t="str">
        <f>INDEX(Таблица3[],MATCH(формулы!F915,Таблица3[Region],0),2)</f>
        <v>Sam</v>
      </c>
      <c r="I915" s="61" t="str">
        <f t="shared" si="15"/>
        <v>нет</v>
      </c>
      <c r="J915" s="21"/>
    </row>
    <row r="916" spans="2:10" x14ac:dyDescent="0.25">
      <c r="B916" s="52">
        <v>90438</v>
      </c>
      <c r="C916" s="53">
        <v>42074</v>
      </c>
      <c r="D916" s="54">
        <v>318</v>
      </c>
      <c r="E916" s="54">
        <v>10.85</v>
      </c>
      <c r="F916" s="55" t="s">
        <v>34</v>
      </c>
      <c r="G916" s="59" t="str">
        <f>VLOOKUP(D916,products[],4,0)</f>
        <v>Avery 479</v>
      </c>
      <c r="H916" s="60" t="str">
        <f>INDEX(Таблица3[],MATCH(формулы!F916,Таблица3[Region],0),2)</f>
        <v>William</v>
      </c>
      <c r="I916" s="61" t="str">
        <f t="shared" si="15"/>
        <v>нет</v>
      </c>
      <c r="J916" s="21"/>
    </row>
    <row r="917" spans="2:10" x14ac:dyDescent="0.25">
      <c r="B917" s="52">
        <v>88668</v>
      </c>
      <c r="C917" s="53">
        <v>42141</v>
      </c>
      <c r="D917" s="54">
        <v>327</v>
      </c>
      <c r="E917" s="54">
        <v>12.706000000000017</v>
      </c>
      <c r="F917" s="55" t="s">
        <v>53</v>
      </c>
      <c r="G917" s="59" t="str">
        <f>VLOOKUP(D917,products[],4,0)</f>
        <v>Eureka Disposable Bags for Sanitaire® Vibra Groomer I® Upright Vac</v>
      </c>
      <c r="H917" s="60" t="str">
        <f>INDEX(Таблица3[],MATCH(формулы!F917,Таблица3[Region],0),2)</f>
        <v>Erin</v>
      </c>
      <c r="I917" s="61" t="str">
        <f t="shared" si="15"/>
        <v>нет</v>
      </c>
      <c r="J917" s="21"/>
    </row>
    <row r="918" spans="2:10" x14ac:dyDescent="0.25">
      <c r="B918" s="52">
        <v>86796</v>
      </c>
      <c r="C918" s="53">
        <v>42174</v>
      </c>
      <c r="D918" s="54">
        <v>327</v>
      </c>
      <c r="E918" s="54">
        <v>-122.83499999999999</v>
      </c>
      <c r="F918" s="55" t="s">
        <v>53</v>
      </c>
      <c r="G918" s="59" t="str">
        <f>VLOOKUP(D918,products[],4,0)</f>
        <v>Eureka Disposable Bags for Sanitaire® Vibra Groomer I® Upright Vac</v>
      </c>
      <c r="H918" s="60" t="str">
        <f>INDEX(Таблица3[],MATCH(формулы!F918,Таблица3[Region],0),2)</f>
        <v>Erin</v>
      </c>
      <c r="I918" s="61" t="str">
        <f t="shared" si="15"/>
        <v>нет</v>
      </c>
      <c r="J918" s="21"/>
    </row>
    <row r="919" spans="2:10" x14ac:dyDescent="0.25">
      <c r="B919" s="52">
        <v>87234</v>
      </c>
      <c r="C919" s="53">
        <v>42054</v>
      </c>
      <c r="D919" s="54">
        <v>338</v>
      </c>
      <c r="E919" s="54">
        <v>390.09839999999997</v>
      </c>
      <c r="F919" s="55" t="s">
        <v>34</v>
      </c>
      <c r="G919" s="59" t="str">
        <f>VLOOKUP(D919,products[],4,0)</f>
        <v>Accessory35</v>
      </c>
      <c r="H919" s="60" t="str">
        <f>INDEX(Таблица3[],MATCH(формулы!F919,Таблица3[Region],0),2)</f>
        <v>William</v>
      </c>
      <c r="I919" s="61" t="str">
        <f t="shared" si="15"/>
        <v>нет</v>
      </c>
      <c r="J919" s="21"/>
    </row>
    <row r="920" spans="2:10" x14ac:dyDescent="0.25">
      <c r="B920" s="52">
        <v>86847</v>
      </c>
      <c r="C920" s="53">
        <v>42082</v>
      </c>
      <c r="D920" s="54">
        <v>340</v>
      </c>
      <c r="E920" s="54">
        <v>-28.45</v>
      </c>
      <c r="F920" s="55" t="s">
        <v>34</v>
      </c>
      <c r="G920" s="59" t="str">
        <f>VLOOKUP(D920,products[],4,0)</f>
        <v>Xerox 23</v>
      </c>
      <c r="H920" s="60" t="str">
        <f>INDEX(Таблица3[],MATCH(формулы!F920,Таблица3[Region],0),2)</f>
        <v>William</v>
      </c>
      <c r="I920" s="61" t="str">
        <f t="shared" si="15"/>
        <v>да</v>
      </c>
      <c r="J920" s="21"/>
    </row>
    <row r="921" spans="2:10" x14ac:dyDescent="0.25">
      <c r="B921" s="52">
        <v>91123</v>
      </c>
      <c r="C921" s="53">
        <v>42159</v>
      </c>
      <c r="D921" s="54">
        <v>340</v>
      </c>
      <c r="E921" s="54">
        <v>-22.56</v>
      </c>
      <c r="F921" s="55" t="s">
        <v>53</v>
      </c>
      <c r="G921" s="59" t="str">
        <f>VLOOKUP(D921,products[],4,0)</f>
        <v>Xerox 23</v>
      </c>
      <c r="H921" s="60" t="str">
        <f>INDEX(Таблица3[],MATCH(формулы!F921,Таблица3[Region],0),2)</f>
        <v>Erin</v>
      </c>
      <c r="I921" s="61" t="str">
        <f t="shared" si="15"/>
        <v>да</v>
      </c>
      <c r="J921" s="21"/>
    </row>
    <row r="922" spans="2:10" x14ac:dyDescent="0.25">
      <c r="B922" s="52">
        <v>90675</v>
      </c>
      <c r="C922" s="53">
        <v>42061</v>
      </c>
      <c r="D922" s="54">
        <v>353</v>
      </c>
      <c r="E922" s="54">
        <v>-11.1332</v>
      </c>
      <c r="F922" s="55" t="s">
        <v>61</v>
      </c>
      <c r="G922" s="59" t="str">
        <f>VLOOKUP(D922,products[],4,0)</f>
        <v>Xerox 1985</v>
      </c>
      <c r="H922" s="60" t="str">
        <f>INDEX(Таблица3[],MATCH(формулы!F922,Таблица3[Region],0),2)</f>
        <v>Chris</v>
      </c>
      <c r="I922" s="61" t="str">
        <f t="shared" si="15"/>
        <v>да</v>
      </c>
      <c r="J922" s="21"/>
    </row>
    <row r="923" spans="2:10" x14ac:dyDescent="0.25">
      <c r="B923" s="52">
        <v>91194</v>
      </c>
      <c r="C923" s="53">
        <v>42060</v>
      </c>
      <c r="D923" s="54">
        <v>354</v>
      </c>
      <c r="E923" s="54">
        <v>201.7353</v>
      </c>
      <c r="F923" s="55" t="s">
        <v>61</v>
      </c>
      <c r="G923" s="59" t="str">
        <f>VLOOKUP(D923,products[],4,0)</f>
        <v>Deflect-o SuperTray™ Unbreakable Stackable Tray, Letter, Black</v>
      </c>
      <c r="H923" s="60" t="str">
        <f>INDEX(Таблица3[],MATCH(формулы!F923,Таблица3[Region],0),2)</f>
        <v>Chris</v>
      </c>
      <c r="I923" s="61" t="str">
        <f t="shared" si="15"/>
        <v>нет</v>
      </c>
      <c r="J923" s="21"/>
    </row>
    <row r="924" spans="2:10" x14ac:dyDescent="0.25">
      <c r="B924" s="52">
        <v>86600</v>
      </c>
      <c r="C924" s="53">
        <v>42113</v>
      </c>
      <c r="D924" s="54">
        <v>360</v>
      </c>
      <c r="E924" s="54">
        <v>-219.07908</v>
      </c>
      <c r="F924" s="55" t="s">
        <v>34</v>
      </c>
      <c r="G924" s="59" t="str">
        <f>VLOOKUP(D924,products[],4,0)</f>
        <v>CF 688</v>
      </c>
      <c r="H924" s="60" t="str">
        <f>INDEX(Таблица3[],MATCH(формулы!F924,Таблица3[Region],0),2)</f>
        <v>William</v>
      </c>
      <c r="I924" s="61" t="str">
        <f t="shared" si="15"/>
        <v>нет</v>
      </c>
      <c r="J924" s="21"/>
    </row>
    <row r="925" spans="2:10" x14ac:dyDescent="0.25">
      <c r="B925" s="52">
        <v>87135</v>
      </c>
      <c r="C925" s="53">
        <v>42144</v>
      </c>
      <c r="D925" s="54">
        <v>378</v>
      </c>
      <c r="E925" s="54">
        <v>396.97199999999998</v>
      </c>
      <c r="F925" s="55" t="s">
        <v>34</v>
      </c>
      <c r="G925" s="59" t="str">
        <f>VLOOKUP(D925,products[],4,0)</f>
        <v>5180</v>
      </c>
      <c r="H925" s="60" t="str">
        <f>INDEX(Таблица3[],MATCH(формулы!F925,Таблица3[Region],0),2)</f>
        <v>William</v>
      </c>
      <c r="I925" s="61" t="str">
        <f t="shared" si="15"/>
        <v>нет</v>
      </c>
      <c r="J925" s="21"/>
    </row>
    <row r="926" spans="2:10" x14ac:dyDescent="0.25">
      <c r="B926" s="52">
        <v>90653</v>
      </c>
      <c r="C926" s="53">
        <v>42101</v>
      </c>
      <c r="D926" s="54">
        <v>383</v>
      </c>
      <c r="E926" s="54">
        <v>-88.624800000000008</v>
      </c>
      <c r="F926" s="55" t="s">
        <v>34</v>
      </c>
      <c r="G926" s="59" t="str">
        <f>VLOOKUP(D926,products[],4,0)</f>
        <v>StarTAC 7760</v>
      </c>
      <c r="H926" s="60" t="str">
        <f>INDEX(Таблица3[],MATCH(формулы!F926,Таблица3[Region],0),2)</f>
        <v>William</v>
      </c>
      <c r="I926" s="61" t="str">
        <f t="shared" si="15"/>
        <v>нет</v>
      </c>
      <c r="J926" s="21"/>
    </row>
    <row r="927" spans="2:10" x14ac:dyDescent="0.25">
      <c r="B927" s="52">
        <v>86409</v>
      </c>
      <c r="C927" s="53">
        <v>42144</v>
      </c>
      <c r="D927" s="54">
        <v>384</v>
      </c>
      <c r="E927" s="54">
        <v>67.107500000000002</v>
      </c>
      <c r="F927" s="55" t="s">
        <v>61</v>
      </c>
      <c r="G927" s="59" t="str">
        <f>VLOOKUP(D927,products[],4,0)</f>
        <v>GBC Wire Binding Strips</v>
      </c>
      <c r="H927" s="60" t="str">
        <f>INDEX(Таблица3[],MATCH(формулы!F927,Таблица3[Region],0),2)</f>
        <v>Chris</v>
      </c>
      <c r="I927" s="61" t="str">
        <f t="shared" si="15"/>
        <v>нет</v>
      </c>
      <c r="J927" s="21"/>
    </row>
    <row r="928" spans="2:10" x14ac:dyDescent="0.25">
      <c r="B928" s="52">
        <v>88387</v>
      </c>
      <c r="C928" s="53">
        <v>42064</v>
      </c>
      <c r="D928" s="54">
        <v>403</v>
      </c>
      <c r="E928" s="54">
        <v>-329.78399999999999</v>
      </c>
      <c r="F928" s="55" t="s">
        <v>136</v>
      </c>
      <c r="G928" s="59" t="str">
        <f>VLOOKUP(D928,products[],4,0)</f>
        <v>KF 788</v>
      </c>
      <c r="H928" s="60" t="str">
        <f>INDEX(Таблица3[],MATCH(формулы!F928,Таблица3[Region],0),2)</f>
        <v>Sam</v>
      </c>
      <c r="I928" s="61" t="str">
        <f t="shared" si="15"/>
        <v>нет</v>
      </c>
      <c r="J928" s="21"/>
    </row>
    <row r="929" spans="2:10" x14ac:dyDescent="0.25">
      <c r="B929" s="52">
        <v>88389</v>
      </c>
      <c r="C929" s="53">
        <v>42167</v>
      </c>
      <c r="D929" s="54">
        <v>406</v>
      </c>
      <c r="E929" s="54">
        <v>111.22199999999999</v>
      </c>
      <c r="F929" s="55" t="s">
        <v>136</v>
      </c>
      <c r="G929" s="59" t="str">
        <f>VLOOKUP(D929,products[],4,0)</f>
        <v>Xerox 213</v>
      </c>
      <c r="H929" s="60" t="str">
        <f>INDEX(Таблица3[],MATCH(формулы!F929,Таблица3[Region],0),2)</f>
        <v>Sam</v>
      </c>
      <c r="I929" s="61" t="str">
        <f t="shared" si="15"/>
        <v>да</v>
      </c>
      <c r="J929" s="21"/>
    </row>
    <row r="930" spans="2:10" x14ac:dyDescent="0.25">
      <c r="B930" s="52">
        <v>85949</v>
      </c>
      <c r="C930" s="53">
        <v>42177</v>
      </c>
      <c r="D930" s="54">
        <v>410</v>
      </c>
      <c r="E930" s="54">
        <v>10.32</v>
      </c>
      <c r="F930" s="55" t="s">
        <v>53</v>
      </c>
      <c r="G930" s="59" t="str">
        <f>VLOOKUP(D930,products[],4,0)</f>
        <v>Ampad #10 Peel &amp; Seel® Holiday Envelopes</v>
      </c>
      <c r="H930" s="60" t="str">
        <f>INDEX(Таблица3[],MATCH(формулы!F930,Таблица3[Region],0),2)</f>
        <v>Erin</v>
      </c>
      <c r="I930" s="61" t="str">
        <f t="shared" si="15"/>
        <v>нет</v>
      </c>
      <c r="J930" s="21"/>
    </row>
    <row r="931" spans="2:10" x14ac:dyDescent="0.25">
      <c r="B931" s="52">
        <v>88558</v>
      </c>
      <c r="C931" s="53">
        <v>42140</v>
      </c>
      <c r="D931" s="54">
        <v>412</v>
      </c>
      <c r="E931" s="54">
        <v>183.84300000000002</v>
      </c>
      <c r="F931" s="55" t="s">
        <v>61</v>
      </c>
      <c r="G931" s="59" t="str">
        <f>VLOOKUP(D931,products[],4,0)</f>
        <v>i500plus</v>
      </c>
      <c r="H931" s="60" t="str">
        <f>INDEX(Таблица3[],MATCH(формулы!F931,Таблица3[Region],0),2)</f>
        <v>Chris</v>
      </c>
      <c r="I931" s="61" t="str">
        <f t="shared" si="15"/>
        <v>нет</v>
      </c>
      <c r="J931" s="21"/>
    </row>
    <row r="932" spans="2:10" x14ac:dyDescent="0.25">
      <c r="B932" s="52">
        <v>89007</v>
      </c>
      <c r="C932" s="53">
        <v>42132</v>
      </c>
      <c r="D932" s="54">
        <v>418</v>
      </c>
      <c r="E932" s="54">
        <v>1152.5276999999999</v>
      </c>
      <c r="F932" s="55" t="s">
        <v>53</v>
      </c>
      <c r="G932" s="59" t="str">
        <f>VLOOKUP(D932,products[],4,0)</f>
        <v>Micro Innovations Micro Digital Wireless Keyboard and Mouse, Gray</v>
      </c>
      <c r="H932" s="60" t="str">
        <f>INDEX(Таблица3[],MATCH(формулы!F932,Таблица3[Region],0),2)</f>
        <v>Erin</v>
      </c>
      <c r="I932" s="61" t="str">
        <f t="shared" si="15"/>
        <v>нет</v>
      </c>
      <c r="J932" s="21"/>
    </row>
    <row r="933" spans="2:10" x14ac:dyDescent="0.25">
      <c r="B933" s="52">
        <v>90069</v>
      </c>
      <c r="C933" s="53">
        <v>42149</v>
      </c>
      <c r="D933" s="54">
        <v>426</v>
      </c>
      <c r="E933" s="54">
        <v>-51.704000000000001</v>
      </c>
      <c r="F933" s="55" t="s">
        <v>34</v>
      </c>
      <c r="G933" s="59" t="str">
        <f>VLOOKUP(D933,products[],4,0)</f>
        <v>Wilson Jones Custom Binder Spines &amp; Labels</v>
      </c>
      <c r="H933" s="60" t="str">
        <f>INDEX(Таблица3[],MATCH(формулы!F933,Таблица3[Region],0),2)</f>
        <v>William</v>
      </c>
      <c r="I933" s="61" t="str">
        <f t="shared" si="15"/>
        <v>нет</v>
      </c>
      <c r="J933" s="21"/>
    </row>
    <row r="934" spans="2:10" x14ac:dyDescent="0.25">
      <c r="B934" s="52">
        <v>21636</v>
      </c>
      <c r="C934" s="53">
        <v>42045</v>
      </c>
      <c r="D934" s="54">
        <v>430</v>
      </c>
      <c r="E934" s="54">
        <v>-52.646999999999998</v>
      </c>
      <c r="F934" s="55" t="s">
        <v>53</v>
      </c>
      <c r="G934" s="59" t="str">
        <f>VLOOKUP(D934,products[],4,0)</f>
        <v>Avery Flip-Chart Easel Binder, Black</v>
      </c>
      <c r="H934" s="60" t="str">
        <f>INDEX(Таблица3[],MATCH(формулы!F934,Таблица3[Region],0),2)</f>
        <v>Erin</v>
      </c>
      <c r="I934" s="61" t="str">
        <f t="shared" si="15"/>
        <v>нет</v>
      </c>
      <c r="J934" s="21"/>
    </row>
    <row r="935" spans="2:10" x14ac:dyDescent="0.25">
      <c r="B935" s="52">
        <v>90078</v>
      </c>
      <c r="C935" s="53">
        <v>42014</v>
      </c>
      <c r="D935" s="54">
        <v>435</v>
      </c>
      <c r="E935" s="54">
        <v>-191.25760000000002</v>
      </c>
      <c r="F935" s="55" t="s">
        <v>61</v>
      </c>
      <c r="G935" s="59" t="str">
        <f>VLOOKUP(D935,products[],4,0)</f>
        <v>Fellowes Internet Keyboard, Platinum</v>
      </c>
      <c r="H935" s="60" t="str">
        <f>INDEX(Таблица3[],MATCH(формулы!F935,Таблица3[Region],0),2)</f>
        <v>Chris</v>
      </c>
      <c r="I935" s="61" t="str">
        <f t="shared" si="15"/>
        <v>нет</v>
      </c>
      <c r="J935" s="21"/>
    </row>
    <row r="936" spans="2:10" x14ac:dyDescent="0.25">
      <c r="B936" s="52">
        <v>49125</v>
      </c>
      <c r="C936" s="53">
        <v>42092</v>
      </c>
      <c r="D936" s="54">
        <v>448</v>
      </c>
      <c r="E936" s="54">
        <v>-116.05</v>
      </c>
      <c r="F936" s="55" t="s">
        <v>53</v>
      </c>
      <c r="G936" s="59" t="str">
        <f>VLOOKUP(D936,products[],4,0)</f>
        <v>HP Office Recycled Paper (20Lb. and 87 Bright)</v>
      </c>
      <c r="H936" s="60" t="str">
        <f>INDEX(Таблица3[],MATCH(формулы!F936,Таблица3[Region],0),2)</f>
        <v>Erin</v>
      </c>
      <c r="I936" s="61" t="str">
        <f t="shared" si="15"/>
        <v>нет</v>
      </c>
      <c r="J936" s="21"/>
    </row>
    <row r="937" spans="2:10" x14ac:dyDescent="0.25">
      <c r="B937" s="52">
        <v>87962</v>
      </c>
      <c r="C937" s="53">
        <v>42072</v>
      </c>
      <c r="D937" s="54">
        <v>449</v>
      </c>
      <c r="E937" s="54">
        <v>-1676.6119999999999</v>
      </c>
      <c r="F937" s="55" t="s">
        <v>136</v>
      </c>
      <c r="G937" s="59" t="str">
        <f>VLOOKUP(D937,products[],4,0)</f>
        <v>#10- 4 1/8" x 9 1/2" Security-Tint Envelopes</v>
      </c>
      <c r="H937" s="60" t="str">
        <f>INDEX(Таблица3[],MATCH(формулы!F937,Таблица3[Region],0),2)</f>
        <v>Sam</v>
      </c>
      <c r="I937" s="61" t="str">
        <f t="shared" si="15"/>
        <v>нет</v>
      </c>
      <c r="J937" s="21"/>
    </row>
    <row r="938" spans="2:10" x14ac:dyDescent="0.25">
      <c r="B938" s="52">
        <v>87078</v>
      </c>
      <c r="C938" s="53">
        <v>42185</v>
      </c>
      <c r="D938" s="54">
        <v>450</v>
      </c>
      <c r="E938" s="54">
        <v>-44.624000000000002</v>
      </c>
      <c r="F938" s="55" t="s">
        <v>53</v>
      </c>
      <c r="G938" s="59" t="str">
        <f>VLOOKUP(D938,products[],4,0)</f>
        <v>Logitech Internet Navigator Keyboard</v>
      </c>
      <c r="H938" s="60" t="str">
        <f>INDEX(Таблица3[],MATCH(формулы!F938,Таблица3[Region],0),2)</f>
        <v>Erin</v>
      </c>
      <c r="I938" s="61" t="str">
        <f t="shared" si="15"/>
        <v>нет</v>
      </c>
      <c r="J938" s="21"/>
    </row>
    <row r="939" spans="2:10" x14ac:dyDescent="0.25">
      <c r="B939" s="52">
        <v>90752</v>
      </c>
      <c r="C939" s="53">
        <v>42115</v>
      </c>
      <c r="D939" s="54">
        <v>452</v>
      </c>
      <c r="E939" s="54">
        <v>-269.75549999999998</v>
      </c>
      <c r="F939" s="55" t="s">
        <v>136</v>
      </c>
      <c r="G939" s="59" t="str">
        <f>VLOOKUP(D939,products[],4,0)</f>
        <v>Hoover WindTunnel™ Plus Canister Vacuum</v>
      </c>
      <c r="H939" s="60" t="str">
        <f>INDEX(Таблица3[],MATCH(формулы!F939,Таблица3[Region],0),2)</f>
        <v>Sam</v>
      </c>
      <c r="I939" s="61" t="str">
        <f t="shared" si="15"/>
        <v>нет</v>
      </c>
      <c r="J939" s="21"/>
    </row>
    <row r="940" spans="2:10" x14ac:dyDescent="0.25">
      <c r="B940" s="52">
        <v>90514</v>
      </c>
      <c r="C940" s="53">
        <v>42086</v>
      </c>
      <c r="D940" s="54">
        <v>454</v>
      </c>
      <c r="E940" s="54">
        <v>20.14</v>
      </c>
      <c r="F940" s="55" t="s">
        <v>61</v>
      </c>
      <c r="G940" s="59" t="str">
        <f>VLOOKUP(D940,products[],4,0)</f>
        <v>Staples #10 Laser &amp; Inkjet Envelopes, 4 1/8" x 9 1/2", 100/Box</v>
      </c>
      <c r="H940" s="60" t="str">
        <f>INDEX(Таблица3[],MATCH(формулы!F940,Таблица3[Region],0),2)</f>
        <v>Chris</v>
      </c>
      <c r="I940" s="61" t="str">
        <f t="shared" si="15"/>
        <v>нет</v>
      </c>
      <c r="J940" s="21"/>
    </row>
    <row r="941" spans="2:10" x14ac:dyDescent="0.25">
      <c r="B941" s="52">
        <v>89787</v>
      </c>
      <c r="C941" s="53">
        <v>42103</v>
      </c>
      <c r="D941" s="54">
        <v>457</v>
      </c>
      <c r="E941" s="54">
        <v>5.6916000000000002</v>
      </c>
      <c r="F941" s="55" t="s">
        <v>136</v>
      </c>
      <c r="G941" s="59" t="str">
        <f>VLOOKUP(D941,products[],4,0)</f>
        <v>Targus USB Numeric Keypad</v>
      </c>
      <c r="H941" s="60" t="str">
        <f>INDEX(Таблица3[],MATCH(формулы!F941,Таблица3[Region],0),2)</f>
        <v>Sam</v>
      </c>
      <c r="I941" s="61" t="str">
        <f t="shared" si="15"/>
        <v>нет</v>
      </c>
      <c r="J941" s="21"/>
    </row>
    <row r="942" spans="2:10" x14ac:dyDescent="0.25">
      <c r="B942" s="52">
        <v>89375</v>
      </c>
      <c r="C942" s="53">
        <v>42103</v>
      </c>
      <c r="D942" s="54">
        <v>471</v>
      </c>
      <c r="E942" s="54">
        <v>297.45715999999999</v>
      </c>
      <c r="F942" s="55" t="s">
        <v>61</v>
      </c>
      <c r="G942" s="59" t="str">
        <f>VLOOKUP(D942,products[],4,0)</f>
        <v>GBC VeloBinder Electric Binding Machine</v>
      </c>
      <c r="H942" s="60" t="str">
        <f>INDEX(Таблица3[],MATCH(формулы!F942,Таблица3[Region],0),2)</f>
        <v>Chris</v>
      </c>
      <c r="I942" s="61" t="str">
        <f t="shared" si="15"/>
        <v>нет</v>
      </c>
      <c r="J942" s="21"/>
    </row>
    <row r="943" spans="2:10" x14ac:dyDescent="0.25">
      <c r="B943" s="52">
        <v>86077</v>
      </c>
      <c r="C943" s="53">
        <v>42149</v>
      </c>
      <c r="D943" s="54">
        <v>473</v>
      </c>
      <c r="E943" s="54">
        <v>13.956800000000015</v>
      </c>
      <c r="F943" s="55" t="s">
        <v>61</v>
      </c>
      <c r="G943" s="59" t="str">
        <f>VLOOKUP(D943,products[],4,0)</f>
        <v>Phone 918</v>
      </c>
      <c r="H943" s="60" t="str">
        <f>INDEX(Таблица3[],MATCH(формулы!F943,Таблица3[Region],0),2)</f>
        <v>Chris</v>
      </c>
      <c r="I943" s="61" t="str">
        <f t="shared" si="15"/>
        <v>нет</v>
      </c>
      <c r="J943" s="21"/>
    </row>
    <row r="944" spans="2:10" x14ac:dyDescent="0.25">
      <c r="B944" s="52">
        <v>89055</v>
      </c>
      <c r="C944" s="53">
        <v>42026</v>
      </c>
      <c r="D944" s="54">
        <v>478</v>
      </c>
      <c r="E944" s="54">
        <v>-154.30700000000002</v>
      </c>
      <c r="F944" s="55" t="s">
        <v>61</v>
      </c>
      <c r="G944" s="59" t="str">
        <f>VLOOKUP(D944,products[],4,0)</f>
        <v>Avery Binder Labels</v>
      </c>
      <c r="H944" s="60" t="str">
        <f>INDEX(Таблица3[],MATCH(формулы!F944,Таблица3[Region],0),2)</f>
        <v>Chris</v>
      </c>
      <c r="I944" s="61" t="str">
        <f t="shared" si="15"/>
        <v>нет</v>
      </c>
      <c r="J944" s="21"/>
    </row>
    <row r="945" spans="2:10" x14ac:dyDescent="0.25">
      <c r="B945" s="52">
        <v>86534</v>
      </c>
      <c r="C945" s="53">
        <v>42114</v>
      </c>
      <c r="D945" s="54">
        <v>489</v>
      </c>
      <c r="E945" s="54">
        <v>-2196.6840000000002</v>
      </c>
      <c r="F945" s="55" t="s">
        <v>136</v>
      </c>
      <c r="G945" s="59" t="str">
        <f>VLOOKUP(D945,products[],4,0)</f>
        <v>Colored Envelopes</v>
      </c>
      <c r="H945" s="60" t="str">
        <f>INDEX(Таблица3[],MATCH(формулы!F945,Таблица3[Region],0),2)</f>
        <v>Sam</v>
      </c>
      <c r="I945" s="61" t="str">
        <f t="shared" si="15"/>
        <v>нет</v>
      </c>
      <c r="J945" s="21"/>
    </row>
    <row r="946" spans="2:10" x14ac:dyDescent="0.25">
      <c r="B946" s="52">
        <v>87436</v>
      </c>
      <c r="C946" s="53">
        <v>42168</v>
      </c>
      <c r="D946" s="54">
        <v>501</v>
      </c>
      <c r="E946" s="54">
        <v>-31.68825</v>
      </c>
      <c r="F946" s="55" t="s">
        <v>61</v>
      </c>
      <c r="G946" s="59" t="str">
        <f>VLOOKUP(D946,products[],4,0)</f>
        <v>Acco Pressboard Covers with Storage Hooks, 14 7/8" x 11", Light Blue</v>
      </c>
      <c r="H946" s="60" t="str">
        <f>INDEX(Таблица3[],MATCH(формулы!F946,Таблица3[Region],0),2)</f>
        <v>Chris</v>
      </c>
      <c r="I946" s="61" t="str">
        <f t="shared" si="15"/>
        <v>нет</v>
      </c>
      <c r="J946" s="21"/>
    </row>
    <row r="947" spans="2:10" x14ac:dyDescent="0.25">
      <c r="B947" s="52">
        <v>88232</v>
      </c>
      <c r="C947" s="53">
        <v>42031</v>
      </c>
      <c r="D947" s="54">
        <v>508</v>
      </c>
      <c r="E947" s="54">
        <v>3285.48</v>
      </c>
      <c r="F947" s="55" t="s">
        <v>136</v>
      </c>
      <c r="G947" s="59" t="str">
        <f>VLOOKUP(D947,products[],4,0)</f>
        <v>LX 677</v>
      </c>
      <c r="H947" s="60" t="str">
        <f>INDEX(Таблица3[],MATCH(формулы!F947,Таблица3[Region],0),2)</f>
        <v>Sam</v>
      </c>
      <c r="I947" s="61" t="str">
        <f t="shared" si="15"/>
        <v>нет</v>
      </c>
      <c r="J947" s="21"/>
    </row>
    <row r="948" spans="2:10" x14ac:dyDescent="0.25">
      <c r="B948" s="52">
        <v>87396</v>
      </c>
      <c r="C948" s="53">
        <v>42122</v>
      </c>
      <c r="D948" s="54">
        <v>509</v>
      </c>
      <c r="E948" s="54">
        <v>22.307699999999997</v>
      </c>
      <c r="F948" s="55" t="s">
        <v>61</v>
      </c>
      <c r="G948" s="59" t="str">
        <f>VLOOKUP(D948,products[],4,0)</f>
        <v>Avery 491</v>
      </c>
      <c r="H948" s="60" t="str">
        <f>INDEX(Таблица3[],MATCH(формулы!F948,Таблица3[Region],0),2)</f>
        <v>Chris</v>
      </c>
      <c r="I948" s="61" t="str">
        <f t="shared" si="15"/>
        <v>нет</v>
      </c>
      <c r="J948" s="21"/>
    </row>
    <row r="949" spans="2:10" x14ac:dyDescent="0.25">
      <c r="B949" s="52">
        <v>89596</v>
      </c>
      <c r="C949" s="53">
        <v>42045</v>
      </c>
      <c r="D949" s="54">
        <v>513</v>
      </c>
      <c r="E949" s="54">
        <v>-15.6312</v>
      </c>
      <c r="F949" s="55" t="s">
        <v>61</v>
      </c>
      <c r="G949" s="59" t="str">
        <f>VLOOKUP(D949,products[],4,0)</f>
        <v>Xerox 1894</v>
      </c>
      <c r="H949" s="60" t="str">
        <f>INDEX(Таблица3[],MATCH(формулы!F949,Таблица3[Region],0),2)</f>
        <v>Chris</v>
      </c>
      <c r="I949" s="61" t="str">
        <f t="shared" si="15"/>
        <v>да</v>
      </c>
      <c r="J949" s="21"/>
    </row>
    <row r="950" spans="2:10" x14ac:dyDescent="0.25">
      <c r="B950" s="52">
        <v>89146</v>
      </c>
      <c r="C950" s="53">
        <v>42050</v>
      </c>
      <c r="D950" s="54">
        <v>527</v>
      </c>
      <c r="E950" s="54">
        <v>23.616</v>
      </c>
      <c r="F950" s="55" t="s">
        <v>136</v>
      </c>
      <c r="G950" s="59" t="str">
        <f>VLOOKUP(D950,products[],4,0)</f>
        <v>#10- 4 1/8" x 9 1/2" Recycled Envelopes</v>
      </c>
      <c r="H950" s="60" t="str">
        <f>INDEX(Таблица3[],MATCH(формулы!F950,Таблица3[Region],0),2)</f>
        <v>Sam</v>
      </c>
      <c r="I950" s="61" t="str">
        <f t="shared" si="15"/>
        <v>нет</v>
      </c>
      <c r="J950" s="21"/>
    </row>
    <row r="951" spans="2:10" x14ac:dyDescent="0.25">
      <c r="B951" s="52">
        <v>89077</v>
      </c>
      <c r="C951" s="53">
        <v>42034</v>
      </c>
      <c r="D951" s="54">
        <v>531</v>
      </c>
      <c r="E951" s="54">
        <v>297.96959999999996</v>
      </c>
      <c r="F951" s="55" t="s">
        <v>61</v>
      </c>
      <c r="G951" s="59" t="str">
        <f>VLOOKUP(D951,products[],4,0)</f>
        <v>Howard Miller 13" Diameter Goldtone Round Wall Clock</v>
      </c>
      <c r="H951" s="60" t="str">
        <f>INDEX(Таблица3[],MATCH(формулы!F951,Таблица3[Region],0),2)</f>
        <v>Chris</v>
      </c>
      <c r="I951" s="61" t="str">
        <f t="shared" si="15"/>
        <v>нет</v>
      </c>
      <c r="J951" s="21"/>
    </row>
    <row r="952" spans="2:10" x14ac:dyDescent="0.25">
      <c r="B952" s="52">
        <v>53476</v>
      </c>
      <c r="C952" s="53">
        <v>42166</v>
      </c>
      <c r="D952" s="54">
        <v>539</v>
      </c>
      <c r="E952" s="54">
        <v>1141.07</v>
      </c>
      <c r="F952" s="55" t="s">
        <v>53</v>
      </c>
      <c r="G952" s="59" t="str">
        <f>VLOOKUP(D952,products[],4,0)</f>
        <v>Fellowes Staxonsteel® Drawer Files</v>
      </c>
      <c r="H952" s="60" t="str">
        <f>INDEX(Таблица3[],MATCH(формулы!F952,Таблица3[Region],0),2)</f>
        <v>Erin</v>
      </c>
      <c r="I952" s="61" t="str">
        <f t="shared" si="15"/>
        <v>нет</v>
      </c>
      <c r="J952" s="21"/>
    </row>
    <row r="953" spans="2:10" x14ac:dyDescent="0.25">
      <c r="B953" s="52">
        <v>88443</v>
      </c>
      <c r="C953" s="53">
        <v>42098</v>
      </c>
      <c r="D953" s="54">
        <v>546</v>
      </c>
      <c r="E953" s="54">
        <v>1545.8097600000001</v>
      </c>
      <c r="F953" s="55" t="s">
        <v>53</v>
      </c>
      <c r="G953" s="59" t="str">
        <f>VLOOKUP(D953,products[],4,0)</f>
        <v>StarTAC 8000</v>
      </c>
      <c r="H953" s="60" t="str">
        <f>INDEX(Таблица3[],MATCH(формулы!F953,Таблица3[Region],0),2)</f>
        <v>Erin</v>
      </c>
      <c r="I953" s="61" t="str">
        <f t="shared" si="15"/>
        <v>нет</v>
      </c>
      <c r="J953" s="21"/>
    </row>
    <row r="954" spans="2:10" x14ac:dyDescent="0.25">
      <c r="B954" s="52">
        <v>91414</v>
      </c>
      <c r="C954" s="53">
        <v>42041</v>
      </c>
      <c r="D954" s="54">
        <v>546</v>
      </c>
      <c r="E954" s="54">
        <v>1087.7159999999999</v>
      </c>
      <c r="F954" s="55" t="s">
        <v>136</v>
      </c>
      <c r="G954" s="59" t="str">
        <f>VLOOKUP(D954,products[],4,0)</f>
        <v>StarTAC 8000</v>
      </c>
      <c r="H954" s="60" t="str">
        <f>INDEX(Таблица3[],MATCH(формулы!F954,Таблица3[Region],0),2)</f>
        <v>Sam</v>
      </c>
      <c r="I954" s="61" t="str">
        <f t="shared" si="15"/>
        <v>нет</v>
      </c>
      <c r="J954" s="21"/>
    </row>
    <row r="955" spans="2:10" x14ac:dyDescent="0.25">
      <c r="B955" s="52">
        <v>90148</v>
      </c>
      <c r="C955" s="53">
        <v>42076</v>
      </c>
      <c r="D955" s="54">
        <v>553</v>
      </c>
      <c r="E955" s="54">
        <v>-85.021999999999991</v>
      </c>
      <c r="F955" s="55" t="s">
        <v>136</v>
      </c>
      <c r="G955" s="59" t="str">
        <f>VLOOKUP(D955,products[],4,0)</f>
        <v>Portfile® Personal File Boxes</v>
      </c>
      <c r="H955" s="60" t="str">
        <f>INDEX(Таблица3[],MATCH(формулы!F955,Таблица3[Region],0),2)</f>
        <v>Sam</v>
      </c>
      <c r="I955" s="61" t="str">
        <f t="shared" si="15"/>
        <v>нет</v>
      </c>
      <c r="J955" s="21"/>
    </row>
    <row r="956" spans="2:10" x14ac:dyDescent="0.25">
      <c r="B956" s="52">
        <v>91310</v>
      </c>
      <c r="C956" s="53">
        <v>42082</v>
      </c>
      <c r="D956" s="54">
        <v>555</v>
      </c>
      <c r="E956" s="54">
        <v>30.63</v>
      </c>
      <c r="F956" s="55" t="s">
        <v>61</v>
      </c>
      <c r="G956" s="59" t="str">
        <f>VLOOKUP(D956,products[],4,0)</f>
        <v>Staples Premium Bright 1-Part Blank Computer Paper</v>
      </c>
      <c r="H956" s="60" t="str">
        <f>INDEX(Таблица3[],MATCH(формулы!F956,Таблица3[Region],0),2)</f>
        <v>Chris</v>
      </c>
      <c r="I956" s="61" t="str">
        <f t="shared" si="15"/>
        <v>нет</v>
      </c>
      <c r="J956" s="21"/>
    </row>
    <row r="957" spans="2:10" x14ac:dyDescent="0.25">
      <c r="B957" s="52">
        <v>86668</v>
      </c>
      <c r="C957" s="53">
        <v>42098</v>
      </c>
      <c r="D957" s="54">
        <v>562</v>
      </c>
      <c r="E957" s="54">
        <v>83.793599999999998</v>
      </c>
      <c r="F957" s="55" t="s">
        <v>53</v>
      </c>
      <c r="G957" s="59" t="str">
        <f>VLOOKUP(D957,products[],4,0)</f>
        <v>Eldon Expressions™ Desk Accessory, Wood Photo Frame, Mahogany</v>
      </c>
      <c r="H957" s="60" t="str">
        <f>INDEX(Таблица3[],MATCH(формулы!F957,Таблица3[Region],0),2)</f>
        <v>Erin</v>
      </c>
      <c r="I957" s="61" t="str">
        <f t="shared" si="15"/>
        <v>нет</v>
      </c>
      <c r="J957" s="21"/>
    </row>
    <row r="958" spans="2:10" x14ac:dyDescent="0.25">
      <c r="B958" s="52">
        <v>90248</v>
      </c>
      <c r="C958" s="53">
        <v>42100</v>
      </c>
      <c r="D958" s="54">
        <v>572</v>
      </c>
      <c r="E958" s="54">
        <v>3.96</v>
      </c>
      <c r="F958" s="55" t="s">
        <v>53</v>
      </c>
      <c r="G958" s="59" t="str">
        <f>VLOOKUP(D958,products[],4,0)</f>
        <v>600 Series Non-Flip</v>
      </c>
      <c r="H958" s="60" t="str">
        <f>INDEX(Таблица3[],MATCH(формулы!F958,Таблица3[Region],0),2)</f>
        <v>Erin</v>
      </c>
      <c r="I958" s="61" t="str">
        <f t="shared" si="15"/>
        <v>нет</v>
      </c>
      <c r="J958" s="21"/>
    </row>
    <row r="959" spans="2:10" x14ac:dyDescent="0.25">
      <c r="B959" s="52">
        <v>88545</v>
      </c>
      <c r="C959" s="53">
        <v>42051</v>
      </c>
      <c r="D959" s="54">
        <v>578</v>
      </c>
      <c r="E959" s="54">
        <v>220.35719999999998</v>
      </c>
      <c r="F959" s="55" t="s">
        <v>34</v>
      </c>
      <c r="G959" s="59" t="str">
        <f>VLOOKUP(D959,products[],4,0)</f>
        <v>BOSTON® Ranger® #55 Pencil Sharpener, Black</v>
      </c>
      <c r="H959" s="60" t="str">
        <f>INDEX(Таблица3[],MATCH(формулы!F959,Таблица3[Region],0),2)</f>
        <v>William</v>
      </c>
      <c r="I959" s="61" t="str">
        <f t="shared" si="15"/>
        <v>нет</v>
      </c>
      <c r="J959" s="21"/>
    </row>
    <row r="960" spans="2:10" x14ac:dyDescent="0.25">
      <c r="B960" s="52">
        <v>91041</v>
      </c>
      <c r="C960" s="53">
        <v>42059</v>
      </c>
      <c r="D960" s="54">
        <v>584</v>
      </c>
      <c r="E960" s="54">
        <v>100.13279999999999</v>
      </c>
      <c r="F960" s="55" t="s">
        <v>53</v>
      </c>
      <c r="G960" s="59" t="str">
        <f>VLOOKUP(D960,products[],4,0)</f>
        <v>Belkin Premiere Surge Master II 8-outlet surge protector</v>
      </c>
      <c r="H960" s="60" t="str">
        <f>INDEX(Таблица3[],MATCH(формулы!F960,Таблица3[Region],0),2)</f>
        <v>Erin</v>
      </c>
      <c r="I960" s="61" t="str">
        <f t="shared" si="15"/>
        <v>нет</v>
      </c>
      <c r="J960" s="21"/>
    </row>
    <row r="961" spans="2:10" x14ac:dyDescent="0.25">
      <c r="B961" s="52">
        <v>91042</v>
      </c>
      <c r="C961" s="53">
        <v>42133</v>
      </c>
      <c r="D961" s="54">
        <v>587</v>
      </c>
      <c r="E961" s="54">
        <v>-135.226</v>
      </c>
      <c r="F961" s="55" t="s">
        <v>136</v>
      </c>
      <c r="G961" s="59" t="str">
        <f>VLOOKUP(D961,products[],4,0)</f>
        <v>i270</v>
      </c>
      <c r="H961" s="60" t="str">
        <f>INDEX(Таблица3[],MATCH(формулы!F961,Таблица3[Region],0),2)</f>
        <v>Sam</v>
      </c>
      <c r="I961" s="61" t="str">
        <f t="shared" si="15"/>
        <v>нет</v>
      </c>
      <c r="J961" s="21"/>
    </row>
    <row r="962" spans="2:10" x14ac:dyDescent="0.25">
      <c r="B962" s="52">
        <v>90190</v>
      </c>
      <c r="C962" s="53">
        <v>42135</v>
      </c>
      <c r="D962" s="54">
        <v>599</v>
      </c>
      <c r="E962" s="54">
        <v>-273.98</v>
      </c>
      <c r="F962" s="55" t="s">
        <v>136</v>
      </c>
      <c r="G962" s="59" t="str">
        <f>VLOOKUP(D962,products[],4,0)</f>
        <v>#10 White Business Envelopes,4 1/8 x 9 1/2</v>
      </c>
      <c r="H962" s="60" t="str">
        <f>INDEX(Таблица3[],MATCH(формулы!F962,Таблица3[Region],0),2)</f>
        <v>Sam</v>
      </c>
      <c r="I962" s="61" t="str">
        <f t="shared" si="15"/>
        <v>нет</v>
      </c>
      <c r="J962" s="21"/>
    </row>
    <row r="963" spans="2:10" x14ac:dyDescent="0.25">
      <c r="B963" s="52">
        <v>89102</v>
      </c>
      <c r="C963" s="53">
        <v>42100</v>
      </c>
      <c r="D963" s="54">
        <v>600</v>
      </c>
      <c r="E963" s="54">
        <v>-313.02180000000004</v>
      </c>
      <c r="F963" s="55" t="s">
        <v>136</v>
      </c>
      <c r="G963" s="59" t="str">
        <f>VLOOKUP(D963,products[],4,0)</f>
        <v>Fellowes Personal Hanging Folder Files, Navy</v>
      </c>
      <c r="H963" s="60" t="str">
        <f>INDEX(Таблица3[],MATCH(формулы!F963,Таблица3[Region],0),2)</f>
        <v>Sam</v>
      </c>
      <c r="I963" s="61" t="str">
        <f t="shared" si="15"/>
        <v>нет</v>
      </c>
      <c r="J963" s="21"/>
    </row>
    <row r="964" spans="2:10" x14ac:dyDescent="0.25">
      <c r="B964" s="52">
        <v>40101</v>
      </c>
      <c r="C964" s="53">
        <v>42035</v>
      </c>
      <c r="D964" s="54">
        <v>607</v>
      </c>
      <c r="E964" s="54">
        <v>13.508000000000003</v>
      </c>
      <c r="F964" s="55" t="s">
        <v>34</v>
      </c>
      <c r="G964" s="59" t="str">
        <f>VLOOKUP(D964,products[],4,0)</f>
        <v>US Robotics 56K V.92 Internal PCI Faxmodem</v>
      </c>
      <c r="H964" s="60" t="str">
        <f>INDEX(Таблица3[],MATCH(формулы!F964,Таблица3[Region],0),2)</f>
        <v>William</v>
      </c>
      <c r="I964" s="61" t="str">
        <f t="shared" si="15"/>
        <v>нет</v>
      </c>
      <c r="J964" s="21"/>
    </row>
    <row r="965" spans="2:10" x14ac:dyDescent="0.25">
      <c r="B965" s="52">
        <v>87194</v>
      </c>
      <c r="C965" s="53">
        <v>42025</v>
      </c>
      <c r="D965" s="54">
        <v>608</v>
      </c>
      <c r="E965" s="54">
        <v>-76.900000000000006</v>
      </c>
      <c r="F965" s="55" t="s">
        <v>53</v>
      </c>
      <c r="G965" s="59" t="str">
        <f>VLOOKUP(D965,products[],4,0)</f>
        <v>Super Decoflex Portable Personal File</v>
      </c>
      <c r="H965" s="60" t="str">
        <f>INDEX(Таблица3[],MATCH(формулы!F965,Таблица3[Region],0),2)</f>
        <v>Erin</v>
      </c>
      <c r="I965" s="61" t="str">
        <f t="shared" si="15"/>
        <v>нет</v>
      </c>
      <c r="J965" s="21"/>
    </row>
    <row r="966" spans="2:10" x14ac:dyDescent="0.25">
      <c r="B966" s="52">
        <v>91550</v>
      </c>
      <c r="C966" s="53">
        <v>42022</v>
      </c>
      <c r="D966" s="54">
        <v>617</v>
      </c>
      <c r="E966" s="54">
        <v>-83.553060000000002</v>
      </c>
      <c r="F966" s="55" t="s">
        <v>53</v>
      </c>
      <c r="G966" s="59" t="str">
        <f>VLOOKUP(D966,products[],4,0)</f>
        <v>AT&amp;T Black Trimline Phone, Model 210</v>
      </c>
      <c r="H966" s="60" t="str">
        <f>INDEX(Таблица3[],MATCH(формулы!F966,Таблица3[Region],0),2)</f>
        <v>Erin</v>
      </c>
      <c r="I966" s="61" t="str">
        <f t="shared" si="15"/>
        <v>нет</v>
      </c>
      <c r="J966" s="21"/>
    </row>
    <row r="967" spans="2:10" x14ac:dyDescent="0.25">
      <c r="B967" s="52">
        <v>90524</v>
      </c>
      <c r="C967" s="53">
        <v>42147</v>
      </c>
      <c r="D967" s="54">
        <v>625</v>
      </c>
      <c r="E967" s="54">
        <v>-986.52399999999989</v>
      </c>
      <c r="F967" s="55" t="s">
        <v>136</v>
      </c>
      <c r="G967" s="59" t="str">
        <f>VLOOKUP(D967,products[],4,0)</f>
        <v>Micro Innovations Media Access Pro Keyboard</v>
      </c>
      <c r="H967" s="60" t="str">
        <f>INDEX(Таблица3[],MATCH(формулы!F967,Таблица3[Region],0),2)</f>
        <v>Sam</v>
      </c>
      <c r="I967" s="61" t="str">
        <f t="shared" si="15"/>
        <v>нет</v>
      </c>
      <c r="J967" s="21"/>
    </row>
    <row r="968" spans="2:10" x14ac:dyDescent="0.25">
      <c r="B968" s="52">
        <v>85991</v>
      </c>
      <c r="C968" s="53">
        <v>42109</v>
      </c>
      <c r="D968" s="54">
        <v>628</v>
      </c>
      <c r="E968" s="54">
        <v>9.1539999999999999</v>
      </c>
      <c r="F968" s="55" t="s">
        <v>61</v>
      </c>
      <c r="G968" s="59" t="str">
        <f>VLOOKUP(D968,products[],4,0)</f>
        <v>Xerox 1896</v>
      </c>
      <c r="H968" s="60" t="str">
        <f>INDEX(Таблица3[],MATCH(формулы!F968,Таблица3[Region],0),2)</f>
        <v>Chris</v>
      </c>
      <c r="I968" s="61" t="str">
        <f t="shared" si="15"/>
        <v>да</v>
      </c>
      <c r="J968" s="21"/>
    </row>
    <row r="969" spans="2:10" x14ac:dyDescent="0.25">
      <c r="B969" s="52">
        <v>47108</v>
      </c>
      <c r="C969" s="53">
        <v>42109</v>
      </c>
      <c r="D969" s="54">
        <v>628</v>
      </c>
      <c r="E969" s="54">
        <v>7.9599999999999991</v>
      </c>
      <c r="F969" s="55" t="s">
        <v>53</v>
      </c>
      <c r="G969" s="59" t="str">
        <f>VLOOKUP(D969,products[],4,0)</f>
        <v>Xerox 1896</v>
      </c>
      <c r="H969" s="60" t="str">
        <f>INDEX(Таблица3[],MATCH(формулы!F969,Таблица3[Region],0),2)</f>
        <v>Erin</v>
      </c>
      <c r="I969" s="61" t="str">
        <f t="shared" ref="I969:I1032" si="16">IF(ISNUMBER(SEARCH("Xerox",G969)), "да", "нет")</f>
        <v>да</v>
      </c>
      <c r="J969" s="21"/>
    </row>
    <row r="970" spans="2:10" x14ac:dyDescent="0.25">
      <c r="B970" s="52">
        <v>86958</v>
      </c>
      <c r="C970" s="53">
        <v>42112</v>
      </c>
      <c r="D970" s="54">
        <v>630</v>
      </c>
      <c r="E970" s="54">
        <v>-517.16999999999996</v>
      </c>
      <c r="F970" s="55" t="s">
        <v>61</v>
      </c>
      <c r="G970" s="59" t="str">
        <f>VLOOKUP(D970,products[],4,0)</f>
        <v>Gould Plastics 9-Pocket Panel Bin, 18-3/8w x 5-1/4d x 20-1/2h, Black</v>
      </c>
      <c r="H970" s="60" t="str">
        <f>INDEX(Таблица3[],MATCH(формулы!F970,Таблица3[Region],0),2)</f>
        <v>Chris</v>
      </c>
      <c r="I970" s="61" t="str">
        <f t="shared" si="16"/>
        <v>нет</v>
      </c>
      <c r="J970" s="21"/>
    </row>
    <row r="971" spans="2:10" x14ac:dyDescent="0.25">
      <c r="B971" s="52">
        <v>85898</v>
      </c>
      <c r="C971" s="53">
        <v>42098</v>
      </c>
      <c r="D971" s="54">
        <v>645</v>
      </c>
      <c r="E971" s="54">
        <v>125.72399999999999</v>
      </c>
      <c r="F971" s="55" t="s">
        <v>136</v>
      </c>
      <c r="G971" s="59" t="str">
        <f>VLOOKUP(D971,products[],4,0)</f>
        <v>Avery® 3 1/2" Diskette Storage Pages, 10/Pack</v>
      </c>
      <c r="H971" s="60" t="str">
        <f>INDEX(Таблица3[],MATCH(формулы!F971,Таблица3[Region],0),2)</f>
        <v>Sam</v>
      </c>
      <c r="I971" s="61" t="str">
        <f t="shared" si="16"/>
        <v>нет</v>
      </c>
      <c r="J971" s="21"/>
    </row>
    <row r="972" spans="2:10" x14ac:dyDescent="0.25">
      <c r="B972" s="52">
        <v>86686</v>
      </c>
      <c r="C972" s="53">
        <v>42102</v>
      </c>
      <c r="D972" s="54">
        <v>648</v>
      </c>
      <c r="E972" s="54">
        <v>285.47370000000001</v>
      </c>
      <c r="F972" s="55" t="s">
        <v>61</v>
      </c>
      <c r="G972" s="59" t="str">
        <f>VLOOKUP(D972,products[],4,0)</f>
        <v>Belkin F9M820V08 8 Outlet Surge</v>
      </c>
      <c r="H972" s="60" t="str">
        <f>INDEX(Таблица3[],MATCH(формулы!F972,Таблица3[Region],0),2)</f>
        <v>Chris</v>
      </c>
      <c r="I972" s="61" t="str">
        <f t="shared" si="16"/>
        <v>нет</v>
      </c>
      <c r="J972" s="21"/>
    </row>
    <row r="973" spans="2:10" x14ac:dyDescent="0.25">
      <c r="B973" s="52">
        <v>91397</v>
      </c>
      <c r="C973" s="53">
        <v>42050</v>
      </c>
      <c r="D973" s="54">
        <v>648</v>
      </c>
      <c r="E973" s="54">
        <v>565.38599999999997</v>
      </c>
      <c r="F973" s="55" t="s">
        <v>61</v>
      </c>
      <c r="G973" s="59" t="str">
        <f>VLOOKUP(D973,products[],4,0)</f>
        <v>Belkin F9M820V08 8 Outlet Surge</v>
      </c>
      <c r="H973" s="60" t="str">
        <f>INDEX(Таблица3[],MATCH(формулы!F973,Таблица3[Region],0),2)</f>
        <v>Chris</v>
      </c>
      <c r="I973" s="61" t="str">
        <f t="shared" si="16"/>
        <v>нет</v>
      </c>
      <c r="J973" s="21"/>
    </row>
    <row r="974" spans="2:10" x14ac:dyDescent="0.25">
      <c r="B974" s="52">
        <v>89819</v>
      </c>
      <c r="C974" s="53">
        <v>42173</v>
      </c>
      <c r="D974" s="54">
        <v>654</v>
      </c>
      <c r="E974" s="54">
        <v>-55.97</v>
      </c>
      <c r="F974" s="55" t="s">
        <v>34</v>
      </c>
      <c r="G974" s="59" t="str">
        <f>VLOOKUP(D974,products[],4,0)</f>
        <v>Belkin ErgoBoard™ Keyboard</v>
      </c>
      <c r="H974" s="60" t="str">
        <f>INDEX(Таблица3[],MATCH(формулы!F974,Таблица3[Region],0),2)</f>
        <v>William</v>
      </c>
      <c r="I974" s="61" t="str">
        <f t="shared" si="16"/>
        <v>нет</v>
      </c>
      <c r="J974" s="21"/>
    </row>
    <row r="975" spans="2:10" x14ac:dyDescent="0.25">
      <c r="B975" s="52">
        <v>87831</v>
      </c>
      <c r="C975" s="53">
        <v>42096</v>
      </c>
      <c r="D975" s="54">
        <v>662</v>
      </c>
      <c r="E975" s="54">
        <v>93.950399999999988</v>
      </c>
      <c r="F975" s="55" t="s">
        <v>53</v>
      </c>
      <c r="G975" s="59" t="str">
        <f>VLOOKUP(D975,products[],4,0)</f>
        <v>Xerox 1938</v>
      </c>
      <c r="H975" s="60" t="str">
        <f>INDEX(Таблица3[],MATCH(формулы!F975,Таблица3[Region],0),2)</f>
        <v>Erin</v>
      </c>
      <c r="I975" s="61" t="str">
        <f t="shared" si="16"/>
        <v>да</v>
      </c>
      <c r="J975" s="21"/>
    </row>
    <row r="976" spans="2:10" x14ac:dyDescent="0.25">
      <c r="B976" s="52">
        <v>88556</v>
      </c>
      <c r="C976" s="53">
        <v>42046</v>
      </c>
      <c r="D976" s="54">
        <v>679</v>
      </c>
      <c r="E976" s="54">
        <v>-55.832400000000007</v>
      </c>
      <c r="F976" s="55" t="s">
        <v>61</v>
      </c>
      <c r="G976" s="59" t="str">
        <f>VLOOKUP(D976,products[],4,0)</f>
        <v>Xerox 1920</v>
      </c>
      <c r="H976" s="60" t="str">
        <f>INDEX(Таблица3[],MATCH(формулы!F976,Таблица3[Region],0),2)</f>
        <v>Chris</v>
      </c>
      <c r="I976" s="61" t="str">
        <f t="shared" si="16"/>
        <v>да</v>
      </c>
      <c r="J976" s="21"/>
    </row>
    <row r="977" spans="2:10" x14ac:dyDescent="0.25">
      <c r="B977" s="52">
        <v>91398</v>
      </c>
      <c r="C977" s="53">
        <v>42109</v>
      </c>
      <c r="D977" s="54">
        <v>698</v>
      </c>
      <c r="E977" s="54">
        <v>-61.628039999999999</v>
      </c>
      <c r="F977" s="55" t="s">
        <v>53</v>
      </c>
      <c r="G977" s="59" t="str">
        <f>VLOOKUP(D977,products[],4,0)</f>
        <v>Binder Posts</v>
      </c>
      <c r="H977" s="60" t="str">
        <f>INDEX(Таблица3[],MATCH(формулы!F977,Таблица3[Region],0),2)</f>
        <v>Erin</v>
      </c>
      <c r="I977" s="61" t="str">
        <f t="shared" si="16"/>
        <v>нет</v>
      </c>
      <c r="J977" s="21"/>
    </row>
    <row r="978" spans="2:10" x14ac:dyDescent="0.25">
      <c r="B978" s="52">
        <v>90951</v>
      </c>
      <c r="C978" s="53">
        <v>42163</v>
      </c>
      <c r="D978" s="54">
        <v>708</v>
      </c>
      <c r="E978" s="54">
        <v>881.46809999999994</v>
      </c>
      <c r="F978" s="55" t="s">
        <v>34</v>
      </c>
      <c r="G978" s="59" t="str">
        <f>VLOOKUP(D978,products[],4,0)</f>
        <v>Gyration Ultra Cordless Optical Suite</v>
      </c>
      <c r="H978" s="60" t="str">
        <f>INDEX(Таблица3[],MATCH(формулы!F978,Таблица3[Region],0),2)</f>
        <v>William</v>
      </c>
      <c r="I978" s="61" t="str">
        <f t="shared" si="16"/>
        <v>нет</v>
      </c>
      <c r="J978" s="21"/>
    </row>
    <row r="979" spans="2:10" x14ac:dyDescent="0.25">
      <c r="B979" s="52">
        <v>87963</v>
      </c>
      <c r="C979" s="53">
        <v>42006</v>
      </c>
      <c r="D979" s="54">
        <v>715</v>
      </c>
      <c r="E979" s="54">
        <v>-42.588000000000001</v>
      </c>
      <c r="F979" s="55" t="s">
        <v>136</v>
      </c>
      <c r="G979" s="59" t="str">
        <f>VLOOKUP(D979,products[],4,0)</f>
        <v>Tripp Lite Isotel 6 Outlet Surge Protector with Fax/Modem Protection</v>
      </c>
      <c r="H979" s="60" t="str">
        <f>INDEX(Таблица3[],MATCH(формулы!F979,Таблица3[Region],0),2)</f>
        <v>Sam</v>
      </c>
      <c r="I979" s="61" t="str">
        <f t="shared" si="16"/>
        <v>нет</v>
      </c>
      <c r="J979" s="21"/>
    </row>
    <row r="980" spans="2:10" x14ac:dyDescent="0.25">
      <c r="B980" s="52">
        <v>89836</v>
      </c>
      <c r="C980" s="53">
        <v>42032</v>
      </c>
      <c r="D980" s="54">
        <v>715</v>
      </c>
      <c r="E980" s="54">
        <v>527.87759999999992</v>
      </c>
      <c r="F980" s="55" t="s">
        <v>53</v>
      </c>
      <c r="G980" s="59" t="str">
        <f>VLOOKUP(D980,products[],4,0)</f>
        <v>Tripp Lite Isotel 6 Outlet Surge Protector with Fax/Modem Protection</v>
      </c>
      <c r="H980" s="60" t="str">
        <f>INDEX(Таблица3[],MATCH(формулы!F980,Таблица3[Region],0),2)</f>
        <v>Erin</v>
      </c>
      <c r="I980" s="61" t="str">
        <f t="shared" si="16"/>
        <v>нет</v>
      </c>
      <c r="J980" s="21"/>
    </row>
    <row r="981" spans="2:10" x14ac:dyDescent="0.25">
      <c r="B981" s="52">
        <v>91389</v>
      </c>
      <c r="C981" s="53">
        <v>42163</v>
      </c>
      <c r="D981" s="54">
        <v>742</v>
      </c>
      <c r="E981" s="54">
        <v>1039.7540999999999</v>
      </c>
      <c r="F981" s="55" t="s">
        <v>34</v>
      </c>
      <c r="G981" s="59" t="str">
        <f>VLOOKUP(D981,products[],4,0)</f>
        <v>GBC Therma-A-Bind 250T Electric Binding System</v>
      </c>
      <c r="H981" s="60" t="str">
        <f>INDEX(Таблица3[],MATCH(формулы!F981,Таблица3[Region],0),2)</f>
        <v>William</v>
      </c>
      <c r="I981" s="61" t="str">
        <f t="shared" si="16"/>
        <v>нет</v>
      </c>
      <c r="J981" s="21"/>
    </row>
    <row r="982" spans="2:10" x14ac:dyDescent="0.25">
      <c r="B982" s="52">
        <v>88136</v>
      </c>
      <c r="C982" s="53">
        <v>42062</v>
      </c>
      <c r="D982" s="54">
        <v>763</v>
      </c>
      <c r="E982" s="54">
        <v>101.97200000000001</v>
      </c>
      <c r="F982" s="55" t="s">
        <v>61</v>
      </c>
      <c r="G982" s="59" t="str">
        <f>VLOOKUP(D982,products[],4,0)</f>
        <v>Nu-Form 106-Key Ergonomic Keyboard w/ Touchpad</v>
      </c>
      <c r="H982" s="60" t="str">
        <f>INDEX(Таблица3[],MATCH(формулы!F982,Таблица3[Region],0),2)</f>
        <v>Chris</v>
      </c>
      <c r="I982" s="61" t="str">
        <f t="shared" si="16"/>
        <v>нет</v>
      </c>
      <c r="J982" s="21"/>
    </row>
    <row r="983" spans="2:10" x14ac:dyDescent="0.25">
      <c r="B983" s="52">
        <v>40997</v>
      </c>
      <c r="C983" s="53">
        <v>42115</v>
      </c>
      <c r="D983" s="54">
        <v>769</v>
      </c>
      <c r="E983" s="54">
        <v>61.47</v>
      </c>
      <c r="F983" s="55" t="s">
        <v>34</v>
      </c>
      <c r="G983" s="59" t="str">
        <f>VLOOKUP(D983,products[],4,0)</f>
        <v>Xerox 1951</v>
      </c>
      <c r="H983" s="60" t="str">
        <f>INDEX(Таблица3[],MATCH(формулы!F983,Таблица3[Region],0),2)</f>
        <v>William</v>
      </c>
      <c r="I983" s="61" t="str">
        <f t="shared" si="16"/>
        <v>да</v>
      </c>
      <c r="J983" s="21"/>
    </row>
    <row r="984" spans="2:10" x14ac:dyDescent="0.25">
      <c r="B984" s="52">
        <v>88657</v>
      </c>
      <c r="C984" s="53">
        <v>42115</v>
      </c>
      <c r="D984" s="54">
        <v>769</v>
      </c>
      <c r="E984" s="54">
        <v>61.47</v>
      </c>
      <c r="F984" s="55" t="s">
        <v>53</v>
      </c>
      <c r="G984" s="59" t="str">
        <f>VLOOKUP(D984,products[],4,0)</f>
        <v>Xerox 1951</v>
      </c>
      <c r="H984" s="60" t="str">
        <f>INDEX(Таблица3[],MATCH(формулы!F984,Таблица3[Region],0),2)</f>
        <v>Erin</v>
      </c>
      <c r="I984" s="61" t="str">
        <f t="shared" si="16"/>
        <v>да</v>
      </c>
      <c r="J984" s="21"/>
    </row>
    <row r="985" spans="2:10" x14ac:dyDescent="0.25">
      <c r="B985" s="52">
        <v>91166</v>
      </c>
      <c r="C985" s="53">
        <v>42063</v>
      </c>
      <c r="D985" s="54">
        <v>782</v>
      </c>
      <c r="E985" s="54">
        <v>-46.5244</v>
      </c>
      <c r="F985" s="55" t="s">
        <v>61</v>
      </c>
      <c r="G985" s="59" t="str">
        <f>VLOOKUP(D985,products[],4,0)</f>
        <v>Xerox 20</v>
      </c>
      <c r="H985" s="60" t="str">
        <f>INDEX(Таблица3[],MATCH(формулы!F985,Таблица3[Region],0),2)</f>
        <v>Chris</v>
      </c>
      <c r="I985" s="61" t="str">
        <f t="shared" si="16"/>
        <v>да</v>
      </c>
      <c r="J985" s="21"/>
    </row>
    <row r="986" spans="2:10" x14ac:dyDescent="0.25">
      <c r="B986" s="52">
        <v>86119</v>
      </c>
      <c r="C986" s="53">
        <v>42028</v>
      </c>
      <c r="D986" s="54">
        <v>784</v>
      </c>
      <c r="E986" s="54">
        <v>-25.76</v>
      </c>
      <c r="F986" s="55" t="s">
        <v>53</v>
      </c>
      <c r="G986" s="59" t="str">
        <f>VLOOKUP(D986,products[],4,0)</f>
        <v>Eureka The Boss® Cordless Rechargeable Stick Vac</v>
      </c>
      <c r="H986" s="60" t="str">
        <f>INDEX(Таблица3[],MATCH(формулы!F986,Таблица3[Region],0),2)</f>
        <v>Erin</v>
      </c>
      <c r="I986" s="61" t="str">
        <f t="shared" si="16"/>
        <v>нет</v>
      </c>
      <c r="J986" s="21"/>
    </row>
    <row r="987" spans="2:10" x14ac:dyDescent="0.25">
      <c r="B987" s="52">
        <v>89879</v>
      </c>
      <c r="C987" s="53">
        <v>42114</v>
      </c>
      <c r="D987" s="54">
        <v>789</v>
      </c>
      <c r="E987" s="54">
        <v>313.81200000000001</v>
      </c>
      <c r="F987" s="55" t="s">
        <v>34</v>
      </c>
      <c r="G987" s="59" t="str">
        <f>VLOOKUP(D987,products[],4,0)</f>
        <v>i1000</v>
      </c>
      <c r="H987" s="60" t="str">
        <f>INDEX(Таблица3[],MATCH(формулы!F987,Таблица3[Region],0),2)</f>
        <v>William</v>
      </c>
      <c r="I987" s="61" t="str">
        <f t="shared" si="16"/>
        <v>нет</v>
      </c>
      <c r="J987" s="21"/>
    </row>
    <row r="988" spans="2:10" x14ac:dyDescent="0.25">
      <c r="B988" s="52">
        <v>91408</v>
      </c>
      <c r="C988" s="53">
        <v>42124</v>
      </c>
      <c r="D988" s="54">
        <v>805</v>
      </c>
      <c r="E988" s="54">
        <v>-256.01800000000003</v>
      </c>
      <c r="F988" s="55" t="s">
        <v>136</v>
      </c>
      <c r="G988" s="59" t="str">
        <f>VLOOKUP(D988,products[],4,0)</f>
        <v>Tenex Personal Project File with Scoop Front Design, Black</v>
      </c>
      <c r="H988" s="60" t="str">
        <f>INDEX(Таблица3[],MATCH(формулы!F988,Таблица3[Region],0),2)</f>
        <v>Sam</v>
      </c>
      <c r="I988" s="61" t="str">
        <f t="shared" si="16"/>
        <v>нет</v>
      </c>
      <c r="J988" s="21"/>
    </row>
    <row r="989" spans="2:10" x14ac:dyDescent="0.25">
      <c r="B989" s="52">
        <v>87160</v>
      </c>
      <c r="C989" s="53">
        <v>42046</v>
      </c>
      <c r="D989" s="54">
        <v>814</v>
      </c>
      <c r="E989" s="54">
        <v>111.05249999999999</v>
      </c>
      <c r="F989" s="55" t="s">
        <v>136</v>
      </c>
      <c r="G989" s="59" t="str">
        <f>VLOOKUP(D989,products[],4,0)</f>
        <v>Talkabout T8097</v>
      </c>
      <c r="H989" s="60" t="str">
        <f>INDEX(Таблица3[],MATCH(формулы!F989,Таблица3[Region],0),2)</f>
        <v>Sam</v>
      </c>
      <c r="I989" s="61" t="str">
        <f t="shared" si="16"/>
        <v>нет</v>
      </c>
      <c r="J989" s="21"/>
    </row>
    <row r="990" spans="2:10" x14ac:dyDescent="0.25">
      <c r="B990" s="52">
        <v>88380</v>
      </c>
      <c r="C990" s="53">
        <v>42142</v>
      </c>
      <c r="D990" s="54">
        <v>864</v>
      </c>
      <c r="E990" s="54">
        <v>4.29</v>
      </c>
      <c r="F990" s="55" t="s">
        <v>136</v>
      </c>
      <c r="G990" s="59" t="str">
        <f>VLOOKUP(D990,products[],4,0)</f>
        <v>Zoom V.92 V.44 PCI Internal Controllerless FaxModem</v>
      </c>
      <c r="H990" s="60" t="str">
        <f>INDEX(Таблица3[],MATCH(формулы!F990,Таблица3[Region],0),2)</f>
        <v>Sam</v>
      </c>
      <c r="I990" s="61" t="str">
        <f t="shared" si="16"/>
        <v>нет</v>
      </c>
      <c r="J990" s="21"/>
    </row>
    <row r="991" spans="2:10" x14ac:dyDescent="0.25">
      <c r="B991" s="52">
        <v>86221</v>
      </c>
      <c r="C991" s="53">
        <v>42148</v>
      </c>
      <c r="D991" s="54">
        <v>866</v>
      </c>
      <c r="E991" s="54">
        <v>-16.64</v>
      </c>
      <c r="F991" s="55" t="s">
        <v>53</v>
      </c>
      <c r="G991" s="59" t="str">
        <f>VLOOKUP(D991,products[],4,0)</f>
        <v>Kensington 6 Outlet SmartSocket Surge Protector</v>
      </c>
      <c r="H991" s="60" t="str">
        <f>INDEX(Таблица3[],MATCH(формулы!F991,Таблица3[Region],0),2)</f>
        <v>Erin</v>
      </c>
      <c r="I991" s="61" t="str">
        <f t="shared" si="16"/>
        <v>нет</v>
      </c>
      <c r="J991" s="21"/>
    </row>
    <row r="992" spans="2:10" x14ac:dyDescent="0.25">
      <c r="B992" s="52">
        <v>86222</v>
      </c>
      <c r="C992" s="53">
        <v>42172</v>
      </c>
      <c r="D992" s="54">
        <v>868</v>
      </c>
      <c r="E992" s="54">
        <v>72.984000000000009</v>
      </c>
      <c r="F992" s="55" t="s">
        <v>53</v>
      </c>
      <c r="G992" s="59" t="str">
        <f>VLOOKUP(D992,products[],4,0)</f>
        <v>File Shuttle II and Handi-File, Black</v>
      </c>
      <c r="H992" s="60" t="str">
        <f>INDEX(Таблица3[],MATCH(формулы!F992,Таблица3[Region],0),2)</f>
        <v>Erin</v>
      </c>
      <c r="I992" s="61" t="str">
        <f t="shared" si="16"/>
        <v>нет</v>
      </c>
      <c r="J992" s="21"/>
    </row>
    <row r="993" spans="2:10" x14ac:dyDescent="0.25">
      <c r="B993" s="52">
        <v>87436</v>
      </c>
      <c r="C993" s="53">
        <v>42168</v>
      </c>
      <c r="D993" s="54">
        <v>893</v>
      </c>
      <c r="E993" s="54">
        <v>690.70379999999989</v>
      </c>
      <c r="F993" s="55" t="s">
        <v>61</v>
      </c>
      <c r="G993" s="59" t="str">
        <f>VLOOKUP(D993,products[],4,0)</f>
        <v>Xerox 1916</v>
      </c>
      <c r="H993" s="60" t="str">
        <f>INDEX(Таблица3[],MATCH(формулы!F993,Таблица3[Region],0),2)</f>
        <v>Chris</v>
      </c>
      <c r="I993" s="61" t="str">
        <f t="shared" si="16"/>
        <v>да</v>
      </c>
      <c r="J993" s="21"/>
    </row>
    <row r="994" spans="2:10" x14ac:dyDescent="0.25">
      <c r="B994" s="52">
        <v>89355</v>
      </c>
      <c r="C994" s="53">
        <v>42010</v>
      </c>
      <c r="D994" s="54">
        <v>904</v>
      </c>
      <c r="E994" s="54">
        <v>125.9982</v>
      </c>
      <c r="F994" s="55" t="s">
        <v>136</v>
      </c>
      <c r="G994" s="59" t="str">
        <f>VLOOKUP(D994,products[],4,0)</f>
        <v>GBC VeloBinder Strips</v>
      </c>
      <c r="H994" s="60" t="str">
        <f>INDEX(Таблица3[],MATCH(формулы!F994,Таблица3[Region],0),2)</f>
        <v>Sam</v>
      </c>
      <c r="I994" s="61" t="str">
        <f t="shared" si="16"/>
        <v>нет</v>
      </c>
      <c r="J994" s="21"/>
    </row>
    <row r="995" spans="2:10" x14ac:dyDescent="0.25">
      <c r="B995" s="52">
        <v>88588</v>
      </c>
      <c r="C995" s="53">
        <v>42128</v>
      </c>
      <c r="D995" s="54">
        <v>906</v>
      </c>
      <c r="E995" s="54">
        <v>605.04719999999998</v>
      </c>
      <c r="F995" s="55" t="s">
        <v>34</v>
      </c>
      <c r="G995" s="59" t="str">
        <f>VLOOKUP(D995,products[],4,0)</f>
        <v>2190</v>
      </c>
      <c r="H995" s="60" t="str">
        <f>INDEX(Таблица3[],MATCH(формулы!F995,Таблица3[Region],0),2)</f>
        <v>William</v>
      </c>
      <c r="I995" s="61" t="str">
        <f t="shared" si="16"/>
        <v>нет</v>
      </c>
      <c r="J995" s="21"/>
    </row>
    <row r="996" spans="2:10" x14ac:dyDescent="0.25">
      <c r="B996" s="52">
        <v>90502</v>
      </c>
      <c r="C996" s="53">
        <v>42126</v>
      </c>
      <c r="D996" s="54">
        <v>907</v>
      </c>
      <c r="E996" s="54">
        <v>58.263599999999997</v>
      </c>
      <c r="F996" s="55" t="s">
        <v>53</v>
      </c>
      <c r="G996" s="59" t="str">
        <f>VLOOKUP(D996,products[],4,0)</f>
        <v>Avery 506</v>
      </c>
      <c r="H996" s="60" t="str">
        <f>INDEX(Таблица3[],MATCH(формулы!F996,Таблица3[Region],0),2)</f>
        <v>Erin</v>
      </c>
      <c r="I996" s="61" t="str">
        <f t="shared" si="16"/>
        <v>нет</v>
      </c>
      <c r="J996" s="21"/>
    </row>
    <row r="997" spans="2:10" x14ac:dyDescent="0.25">
      <c r="B997" s="52">
        <v>88837</v>
      </c>
      <c r="C997" s="53">
        <v>42089</v>
      </c>
      <c r="D997" s="54">
        <v>908</v>
      </c>
      <c r="E997" s="54">
        <v>-189.714</v>
      </c>
      <c r="F997" s="55" t="s">
        <v>136</v>
      </c>
      <c r="G997" s="59" t="str">
        <f>VLOOKUP(D997,products[],4,0)</f>
        <v>Xerox 1936</v>
      </c>
      <c r="H997" s="60" t="str">
        <f>INDEX(Таблица3[],MATCH(формулы!F997,Таблица3[Region],0),2)</f>
        <v>Sam</v>
      </c>
      <c r="I997" s="61" t="str">
        <f t="shared" si="16"/>
        <v>да</v>
      </c>
      <c r="J997" s="21"/>
    </row>
    <row r="998" spans="2:10" x14ac:dyDescent="0.25">
      <c r="B998" s="52">
        <v>87537</v>
      </c>
      <c r="C998" s="53">
        <v>42098</v>
      </c>
      <c r="D998" s="54">
        <v>912</v>
      </c>
      <c r="E998" s="54">
        <v>-24.7104</v>
      </c>
      <c r="F998" s="55" t="s">
        <v>53</v>
      </c>
      <c r="G998" s="59" t="str">
        <f>VLOOKUP(D998,products[],4,0)</f>
        <v>Eldon Expressions Punched Metal &amp; Wood Desk Accessories, Black &amp; Cherry</v>
      </c>
      <c r="H998" s="60" t="str">
        <f>INDEX(Таблица3[],MATCH(формулы!F998,Таблица3[Region],0),2)</f>
        <v>Erin</v>
      </c>
      <c r="I998" s="61" t="str">
        <f t="shared" si="16"/>
        <v>нет</v>
      </c>
      <c r="J998" s="21"/>
    </row>
    <row r="999" spans="2:10" x14ac:dyDescent="0.25">
      <c r="B999" s="52">
        <v>88522</v>
      </c>
      <c r="C999" s="53">
        <v>42011</v>
      </c>
      <c r="D999" s="54">
        <v>1</v>
      </c>
      <c r="E999" s="54">
        <v>4.5599999999999996</v>
      </c>
      <c r="F999" s="55" t="s">
        <v>34</v>
      </c>
      <c r="G999" s="59" t="str">
        <f>VLOOKUP(D999,products[],4,0)</f>
        <v>SANFORD Liquid Accent™ Tank-Style Highlighters</v>
      </c>
      <c r="H999" s="60" t="str">
        <f>INDEX(Таблица3[],MATCH(формулы!F999,Таблица3[Region],0),2)</f>
        <v>William</v>
      </c>
      <c r="I999" s="61" t="str">
        <f t="shared" si="16"/>
        <v>нет</v>
      </c>
      <c r="J999" s="21"/>
    </row>
    <row r="1000" spans="2:10" x14ac:dyDescent="0.25">
      <c r="B1000" s="52">
        <v>86507</v>
      </c>
      <c r="C1000" s="53">
        <v>42018</v>
      </c>
      <c r="D1000" s="54">
        <v>3</v>
      </c>
      <c r="E1000" s="54">
        <v>238.93379999999999</v>
      </c>
      <c r="F1000" s="55" t="s">
        <v>136</v>
      </c>
      <c r="G1000" s="59" t="str">
        <f>VLOOKUP(D1000,products[],4,0)</f>
        <v>DAX Two-Tone Rosewood/Black Document Frame, Desktop, 5 x 7</v>
      </c>
      <c r="H1000" s="60" t="str">
        <f>INDEX(Таблица3[],MATCH(формулы!F1000,Таблица3[Region],0),2)</f>
        <v>Sam</v>
      </c>
      <c r="I1000" s="61" t="str">
        <f t="shared" si="16"/>
        <v>нет</v>
      </c>
      <c r="J1000" s="21"/>
    </row>
    <row r="1001" spans="2:10" x14ac:dyDescent="0.25">
      <c r="B1001" s="52">
        <v>9606</v>
      </c>
      <c r="C1001" s="53">
        <v>42031</v>
      </c>
      <c r="D1001" s="54">
        <v>44</v>
      </c>
      <c r="E1001" s="54">
        <v>37.31</v>
      </c>
      <c r="F1001" s="55" t="s">
        <v>53</v>
      </c>
      <c r="G1001" s="59" t="str">
        <f>VLOOKUP(D1001,products[],4,0)</f>
        <v>Array® Memo Cubes</v>
      </c>
      <c r="H1001" s="60" t="str">
        <f>INDEX(Таблица3[],MATCH(формулы!F1001,Таблица3[Region],0),2)</f>
        <v>Erin</v>
      </c>
      <c r="I1001" s="61" t="str">
        <f t="shared" si="16"/>
        <v>нет</v>
      </c>
      <c r="J1001" s="21"/>
    </row>
    <row r="1002" spans="2:10" x14ac:dyDescent="0.25">
      <c r="B1002" s="52">
        <v>86264</v>
      </c>
      <c r="C1002" s="53">
        <v>42031</v>
      </c>
      <c r="D1002" s="54">
        <v>44</v>
      </c>
      <c r="E1002" s="54">
        <v>37.31</v>
      </c>
      <c r="F1002" s="55" t="s">
        <v>53</v>
      </c>
      <c r="G1002" s="59" t="str">
        <f>VLOOKUP(D1002,products[],4,0)</f>
        <v>Array® Memo Cubes</v>
      </c>
      <c r="H1002" s="60" t="str">
        <f>INDEX(Таблица3[],MATCH(формулы!F1002,Таблица3[Region],0),2)</f>
        <v>Erin</v>
      </c>
      <c r="I1002" s="61" t="str">
        <f t="shared" si="16"/>
        <v>нет</v>
      </c>
      <c r="J1002" s="21"/>
    </row>
    <row r="1003" spans="2:10" x14ac:dyDescent="0.25">
      <c r="B1003" s="52">
        <v>87178</v>
      </c>
      <c r="C1003" s="53">
        <v>42162</v>
      </c>
      <c r="D1003" s="54">
        <v>48</v>
      </c>
      <c r="E1003" s="54">
        <v>22.817999999999998</v>
      </c>
      <c r="F1003" s="55" t="s">
        <v>136</v>
      </c>
      <c r="G1003" s="59" t="str">
        <f>VLOOKUP(D1003,products[],4,0)</f>
        <v>Acme® 8" Straight Scissors</v>
      </c>
      <c r="H1003" s="60" t="str">
        <f>INDEX(Таблица3[],MATCH(формулы!F1003,Таблица3[Region],0),2)</f>
        <v>Sam</v>
      </c>
      <c r="I1003" s="61" t="str">
        <f t="shared" si="16"/>
        <v>нет</v>
      </c>
      <c r="J1003" s="21"/>
    </row>
    <row r="1004" spans="2:10" x14ac:dyDescent="0.25">
      <c r="B1004" s="52">
        <v>89584</v>
      </c>
      <c r="C1004" s="53">
        <v>42098</v>
      </c>
      <c r="D1004" s="54">
        <v>56</v>
      </c>
      <c r="E1004" s="54">
        <v>14.0898</v>
      </c>
      <c r="F1004" s="55" t="s">
        <v>34</v>
      </c>
      <c r="G1004" s="59" t="str">
        <f>VLOOKUP(D1004,products[],4,0)</f>
        <v>EcoTones® Memo Sheets</v>
      </c>
      <c r="H1004" s="60" t="str">
        <f>INDEX(Таблица3[],MATCH(формулы!F1004,Таблица3[Region],0),2)</f>
        <v>William</v>
      </c>
      <c r="I1004" s="61" t="str">
        <f t="shared" si="16"/>
        <v>нет</v>
      </c>
      <c r="J1004" s="21"/>
    </row>
    <row r="1005" spans="2:10" x14ac:dyDescent="0.25">
      <c r="B1005" s="52">
        <v>13959</v>
      </c>
      <c r="C1005" s="53">
        <v>42098</v>
      </c>
      <c r="D1005" s="54">
        <v>56</v>
      </c>
      <c r="E1005" s="54">
        <v>16.79</v>
      </c>
      <c r="F1005" s="55" t="s">
        <v>34</v>
      </c>
      <c r="G1005" s="59" t="str">
        <f>VLOOKUP(D1005,products[],4,0)</f>
        <v>EcoTones® Memo Sheets</v>
      </c>
      <c r="H1005" s="60" t="str">
        <f>INDEX(Таблица3[],MATCH(формулы!F1005,Таблица3[Region],0),2)</f>
        <v>William</v>
      </c>
      <c r="I1005" s="61" t="str">
        <f t="shared" si="16"/>
        <v>нет</v>
      </c>
      <c r="J1005" s="21"/>
    </row>
    <row r="1006" spans="2:10" x14ac:dyDescent="0.25">
      <c r="B1006" s="52">
        <v>88713</v>
      </c>
      <c r="C1006" s="53">
        <v>42135</v>
      </c>
      <c r="D1006" s="54">
        <v>61</v>
      </c>
      <c r="E1006" s="54">
        <v>608.26199999999994</v>
      </c>
      <c r="F1006" s="55" t="s">
        <v>136</v>
      </c>
      <c r="G1006" s="59" t="str">
        <f>VLOOKUP(D1006,products[],4,0)</f>
        <v>Eldon Regeneration Recycled Desk Accessories, Smoke</v>
      </c>
      <c r="H1006" s="60" t="str">
        <f>INDEX(Таблица3[],MATCH(формулы!F1006,Таблица3[Region],0),2)</f>
        <v>Sam</v>
      </c>
      <c r="I1006" s="61" t="str">
        <f t="shared" si="16"/>
        <v>нет</v>
      </c>
      <c r="J1006" s="21"/>
    </row>
    <row r="1007" spans="2:10" x14ac:dyDescent="0.25">
      <c r="B1007" s="52">
        <v>91089</v>
      </c>
      <c r="C1007" s="53">
        <v>42079</v>
      </c>
      <c r="D1007" s="54">
        <v>67</v>
      </c>
      <c r="E1007" s="54">
        <v>-634.73410000000013</v>
      </c>
      <c r="F1007" s="55" t="s">
        <v>53</v>
      </c>
      <c r="G1007" s="59" t="str">
        <f>VLOOKUP(D1007,products[],4,0)</f>
        <v>Laminate Occasional Tables</v>
      </c>
      <c r="H1007" s="60" t="str">
        <f>INDEX(Таблица3[],MATCH(формулы!F1007,Таблица3[Region],0),2)</f>
        <v>Erin</v>
      </c>
      <c r="I1007" s="61" t="str">
        <f t="shared" si="16"/>
        <v>нет</v>
      </c>
      <c r="J1007" s="21"/>
    </row>
    <row r="1008" spans="2:10" x14ac:dyDescent="0.25">
      <c r="B1008" s="52">
        <v>28647</v>
      </c>
      <c r="C1008" s="53">
        <v>42077</v>
      </c>
      <c r="D1008" s="54">
        <v>67</v>
      </c>
      <c r="E1008" s="54">
        <v>-1763.7477000000003</v>
      </c>
      <c r="F1008" s="55" t="s">
        <v>34</v>
      </c>
      <c r="G1008" s="59" t="str">
        <f>VLOOKUP(D1008,products[],4,0)</f>
        <v>Laminate Occasional Tables</v>
      </c>
      <c r="H1008" s="60" t="str">
        <f>INDEX(Таблица3[],MATCH(формулы!F1008,Таблица3[Region],0),2)</f>
        <v>William</v>
      </c>
      <c r="I1008" s="61" t="str">
        <f t="shared" si="16"/>
        <v>нет</v>
      </c>
      <c r="J1008" s="21"/>
    </row>
    <row r="1009" spans="2:10" x14ac:dyDescent="0.25">
      <c r="B1009" s="52">
        <v>91144</v>
      </c>
      <c r="C1009" s="53">
        <v>42077</v>
      </c>
      <c r="D1009" s="54">
        <v>67</v>
      </c>
      <c r="E1009" s="54">
        <v>-1763.7477000000003</v>
      </c>
      <c r="F1009" s="55" t="s">
        <v>53</v>
      </c>
      <c r="G1009" s="59" t="str">
        <f>VLOOKUP(D1009,products[],4,0)</f>
        <v>Laminate Occasional Tables</v>
      </c>
      <c r="H1009" s="60" t="str">
        <f>INDEX(Таблица3[],MATCH(формулы!F1009,Таблица3[Region],0),2)</f>
        <v>Erin</v>
      </c>
      <c r="I1009" s="61" t="str">
        <f t="shared" si="16"/>
        <v>нет</v>
      </c>
      <c r="J1009" s="21"/>
    </row>
    <row r="1010" spans="2:10" x14ac:dyDescent="0.25">
      <c r="B1010" s="52">
        <v>90239</v>
      </c>
      <c r="C1010" s="53">
        <v>42122</v>
      </c>
      <c r="D1010" s="54">
        <v>110</v>
      </c>
      <c r="E1010" s="54">
        <v>-175.86</v>
      </c>
      <c r="F1010" s="55" t="s">
        <v>61</v>
      </c>
      <c r="G1010" s="59" t="str">
        <f>VLOOKUP(D1010,products[],4,0)</f>
        <v>Eldon Spacemaker® Box, Quick-Snap Lid, Clear</v>
      </c>
      <c r="H1010" s="60" t="str">
        <f>INDEX(Таблица3[],MATCH(формулы!F1010,Таблица3[Region],0),2)</f>
        <v>Chris</v>
      </c>
      <c r="I1010" s="61" t="str">
        <f t="shared" si="16"/>
        <v>нет</v>
      </c>
      <c r="J1010" s="21"/>
    </row>
    <row r="1011" spans="2:10" x14ac:dyDescent="0.25">
      <c r="B1011" s="52">
        <v>87214</v>
      </c>
      <c r="C1011" s="53">
        <v>42152</v>
      </c>
      <c r="D1011" s="54">
        <v>118</v>
      </c>
      <c r="E1011" s="54">
        <v>1.1080000000000014</v>
      </c>
      <c r="F1011" s="55" t="s">
        <v>61</v>
      </c>
      <c r="G1011" s="59" t="str">
        <f>VLOOKUP(D1011,products[],4,0)</f>
        <v>DIXON Oriole® Pencils</v>
      </c>
      <c r="H1011" s="60" t="str">
        <f>INDEX(Таблица3[],MATCH(формулы!F1011,Таблица3[Region],0),2)</f>
        <v>Chris</v>
      </c>
      <c r="I1011" s="61" t="str">
        <f t="shared" si="16"/>
        <v>нет</v>
      </c>
      <c r="J1011" s="21"/>
    </row>
    <row r="1012" spans="2:10" x14ac:dyDescent="0.25">
      <c r="B1012" s="52">
        <v>17446</v>
      </c>
      <c r="C1012" s="53">
        <v>42164</v>
      </c>
      <c r="D1012" s="54">
        <v>121</v>
      </c>
      <c r="E1012" s="54">
        <v>5.8624999999999998</v>
      </c>
      <c r="F1012" s="55" t="s">
        <v>136</v>
      </c>
      <c r="G1012" s="59" t="str">
        <f>VLOOKUP(D1012,products[],4,0)</f>
        <v>Acme® Elite Stainless Steel Scissors</v>
      </c>
      <c r="H1012" s="60" t="str">
        <f>INDEX(Таблица3[],MATCH(формулы!F1012,Таблица3[Region],0),2)</f>
        <v>Sam</v>
      </c>
      <c r="I1012" s="61" t="str">
        <f t="shared" si="16"/>
        <v>нет</v>
      </c>
      <c r="J1012" s="21"/>
    </row>
    <row r="1013" spans="2:10" x14ac:dyDescent="0.25">
      <c r="B1013" s="52">
        <v>88685</v>
      </c>
      <c r="C1013" s="53">
        <v>42164</v>
      </c>
      <c r="D1013" s="54">
        <v>121</v>
      </c>
      <c r="E1013" s="54">
        <v>10.5</v>
      </c>
      <c r="F1013" s="55" t="s">
        <v>53</v>
      </c>
      <c r="G1013" s="59" t="str">
        <f>VLOOKUP(D1013,products[],4,0)</f>
        <v>Acme® Elite Stainless Steel Scissors</v>
      </c>
      <c r="H1013" s="60" t="str">
        <f>INDEX(Таблица3[],MATCH(формулы!F1013,Таблица3[Region],0),2)</f>
        <v>Erin</v>
      </c>
      <c r="I1013" s="61" t="str">
        <f t="shared" si="16"/>
        <v>нет</v>
      </c>
      <c r="J1013" s="21"/>
    </row>
    <row r="1014" spans="2:10" x14ac:dyDescent="0.25">
      <c r="B1014" s="52">
        <v>88727</v>
      </c>
      <c r="C1014" s="53">
        <v>42118</v>
      </c>
      <c r="D1014" s="54">
        <v>123</v>
      </c>
      <c r="E1014" s="54">
        <v>-0.10999999999999943</v>
      </c>
      <c r="F1014" s="55" t="s">
        <v>34</v>
      </c>
      <c r="G1014" s="59" t="str">
        <f>VLOOKUP(D1014,products[],4,0)</f>
        <v>Newell 340</v>
      </c>
      <c r="H1014" s="60" t="str">
        <f>INDEX(Таблица3[],MATCH(формулы!F1014,Таблица3[Region],0),2)</f>
        <v>William</v>
      </c>
      <c r="I1014" s="61" t="str">
        <f t="shared" si="16"/>
        <v>нет</v>
      </c>
      <c r="J1014" s="21"/>
    </row>
    <row r="1015" spans="2:10" x14ac:dyDescent="0.25">
      <c r="B1015" s="52">
        <v>89291</v>
      </c>
      <c r="C1015" s="53">
        <v>42145</v>
      </c>
      <c r="D1015" s="54">
        <v>134</v>
      </c>
      <c r="E1015" s="54">
        <v>-1</v>
      </c>
      <c r="F1015" s="55" t="s">
        <v>53</v>
      </c>
      <c r="G1015" s="59" t="str">
        <f>VLOOKUP(D1015,products[],4,0)</f>
        <v>Brites Rubber Bands, 1 1/2 oz. Box</v>
      </c>
      <c r="H1015" s="60" t="str">
        <f>INDEX(Таблица3[],MATCH(формулы!F1015,Таблица3[Region],0),2)</f>
        <v>Erin</v>
      </c>
      <c r="I1015" s="61" t="str">
        <f t="shared" si="16"/>
        <v>нет</v>
      </c>
      <c r="J1015" s="21"/>
    </row>
    <row r="1016" spans="2:10" x14ac:dyDescent="0.25">
      <c r="B1016" s="52">
        <v>88460</v>
      </c>
      <c r="C1016" s="53">
        <v>42094</v>
      </c>
      <c r="D1016" s="54">
        <v>135</v>
      </c>
      <c r="E1016" s="54">
        <v>-232.99100000000001</v>
      </c>
      <c r="F1016" s="55" t="s">
        <v>61</v>
      </c>
      <c r="G1016" s="59" t="str">
        <f>VLOOKUP(D1016,products[],4,0)</f>
        <v>Accessory36</v>
      </c>
      <c r="H1016" s="60" t="str">
        <f>INDEX(Таблица3[],MATCH(формулы!F1016,Таблица3[Region],0),2)</f>
        <v>Chris</v>
      </c>
      <c r="I1016" s="61" t="str">
        <f t="shared" si="16"/>
        <v>нет</v>
      </c>
      <c r="J1016" s="21"/>
    </row>
    <row r="1017" spans="2:10" x14ac:dyDescent="0.25">
      <c r="B1017" s="52">
        <v>55874</v>
      </c>
      <c r="C1017" s="53">
        <v>42051</v>
      </c>
      <c r="D1017" s="54">
        <v>140</v>
      </c>
      <c r="E1017" s="54">
        <v>-111.72</v>
      </c>
      <c r="F1017" s="55" t="s">
        <v>53</v>
      </c>
      <c r="G1017" s="59" t="str">
        <f>VLOOKUP(D1017,products[],4,0)</f>
        <v>Imation 3.5", DISKETTE 44766 HGHLD3.52HD/FM, 10/Pack</v>
      </c>
      <c r="H1017" s="60" t="str">
        <f>INDEX(Таблица3[],MATCH(формулы!F1017,Таблица3[Region],0),2)</f>
        <v>Erin</v>
      </c>
      <c r="I1017" s="61" t="str">
        <f t="shared" si="16"/>
        <v>нет</v>
      </c>
      <c r="J1017" s="21"/>
    </row>
    <row r="1018" spans="2:10" x14ac:dyDescent="0.25">
      <c r="B1018" s="52">
        <v>90378</v>
      </c>
      <c r="C1018" s="53">
        <v>42051</v>
      </c>
      <c r="D1018" s="54">
        <v>140</v>
      </c>
      <c r="E1018" s="54">
        <v>-111.72</v>
      </c>
      <c r="F1018" s="55" t="s">
        <v>61</v>
      </c>
      <c r="G1018" s="59" t="str">
        <f>VLOOKUP(D1018,products[],4,0)</f>
        <v>Imation 3.5", DISKETTE 44766 HGHLD3.52HD/FM, 10/Pack</v>
      </c>
      <c r="H1018" s="60" t="str">
        <f>INDEX(Таблица3[],MATCH(формулы!F1018,Таблица3[Region],0),2)</f>
        <v>Chris</v>
      </c>
      <c r="I1018" s="61" t="str">
        <f t="shared" si="16"/>
        <v>нет</v>
      </c>
      <c r="J1018" s="21"/>
    </row>
    <row r="1019" spans="2:10" x14ac:dyDescent="0.25">
      <c r="B1019" s="52">
        <v>88722</v>
      </c>
      <c r="C1019" s="53">
        <v>42174</v>
      </c>
      <c r="D1019" s="54">
        <v>140</v>
      </c>
      <c r="E1019" s="54">
        <v>-27.004999999999999</v>
      </c>
      <c r="F1019" s="55" t="s">
        <v>34</v>
      </c>
      <c r="G1019" s="59" t="str">
        <f>VLOOKUP(D1019,products[],4,0)</f>
        <v>Imation 3.5", DISKETTE 44766 HGHLD3.52HD/FM, 10/Pack</v>
      </c>
      <c r="H1019" s="60" t="str">
        <f>INDEX(Таблица3[],MATCH(формулы!F1019,Таблица3[Region],0),2)</f>
        <v>William</v>
      </c>
      <c r="I1019" s="61" t="str">
        <f t="shared" si="16"/>
        <v>нет</v>
      </c>
      <c r="J1019" s="21"/>
    </row>
    <row r="1020" spans="2:10" x14ac:dyDescent="0.25">
      <c r="B1020" s="52">
        <v>90739</v>
      </c>
      <c r="C1020" s="53">
        <v>42183</v>
      </c>
      <c r="D1020" s="54">
        <v>140</v>
      </c>
      <c r="E1020" s="54">
        <v>-30.45</v>
      </c>
      <c r="F1020" s="55" t="s">
        <v>34</v>
      </c>
      <c r="G1020" s="59" t="str">
        <f>VLOOKUP(D1020,products[],4,0)</f>
        <v>Imation 3.5", DISKETTE 44766 HGHLD3.52HD/FM, 10/Pack</v>
      </c>
      <c r="H1020" s="60" t="str">
        <f>INDEX(Таблица3[],MATCH(формулы!F1020,Таблица3[Region],0),2)</f>
        <v>William</v>
      </c>
      <c r="I1020" s="61" t="str">
        <f t="shared" si="16"/>
        <v>нет</v>
      </c>
      <c r="J1020" s="21"/>
    </row>
    <row r="1021" spans="2:10" x14ac:dyDescent="0.25">
      <c r="B1021" s="52">
        <v>91492</v>
      </c>
      <c r="C1021" s="53">
        <v>42065</v>
      </c>
      <c r="D1021" s="54">
        <v>141</v>
      </c>
      <c r="E1021" s="54">
        <v>74.181899999999999</v>
      </c>
      <c r="F1021" s="55" t="s">
        <v>53</v>
      </c>
      <c r="G1021" s="59" t="str">
        <f>VLOOKUP(D1021,products[],4,0)</f>
        <v>80 Minute Slim Jewel Case CD-R , 10/Pack - Staples</v>
      </c>
      <c r="H1021" s="60" t="str">
        <f>INDEX(Таблица3[],MATCH(формулы!F1021,Таблица3[Region],0),2)</f>
        <v>Erin</v>
      </c>
      <c r="I1021" s="61" t="str">
        <f t="shared" si="16"/>
        <v>нет</v>
      </c>
      <c r="J1021" s="21"/>
    </row>
    <row r="1022" spans="2:10" x14ac:dyDescent="0.25">
      <c r="B1022" s="52">
        <v>54369</v>
      </c>
      <c r="C1022" s="53">
        <v>42065</v>
      </c>
      <c r="D1022" s="54">
        <v>141</v>
      </c>
      <c r="E1022" s="54">
        <v>82.31</v>
      </c>
      <c r="F1022" s="55" t="s">
        <v>34</v>
      </c>
      <c r="G1022" s="59" t="str">
        <f>VLOOKUP(D1022,products[],4,0)</f>
        <v>80 Minute Slim Jewel Case CD-R , 10/Pack - Staples</v>
      </c>
      <c r="H1022" s="60" t="str">
        <f>INDEX(Таблица3[],MATCH(формулы!F1022,Таблица3[Region],0),2)</f>
        <v>William</v>
      </c>
      <c r="I1022" s="61" t="str">
        <f t="shared" si="16"/>
        <v>нет</v>
      </c>
      <c r="J1022" s="21"/>
    </row>
    <row r="1023" spans="2:10" x14ac:dyDescent="0.25">
      <c r="B1023" s="52">
        <v>90888</v>
      </c>
      <c r="C1023" s="53">
        <v>42130</v>
      </c>
      <c r="D1023" s="54">
        <v>146</v>
      </c>
      <c r="E1023" s="54">
        <v>5.6870000000000083</v>
      </c>
      <c r="F1023" s="55" t="s">
        <v>61</v>
      </c>
      <c r="G1023" s="59" t="str">
        <f>VLOOKUP(D1023,products[],4,0)</f>
        <v>Bell Sonecor JB700 Caller ID</v>
      </c>
      <c r="H1023" s="60" t="str">
        <f>INDEX(Таблица3[],MATCH(формулы!F1023,Таблица3[Region],0),2)</f>
        <v>Chris</v>
      </c>
      <c r="I1023" s="61" t="str">
        <f t="shared" si="16"/>
        <v>нет</v>
      </c>
      <c r="J1023" s="21"/>
    </row>
    <row r="1024" spans="2:10" x14ac:dyDescent="0.25">
      <c r="B1024" s="52">
        <v>89789</v>
      </c>
      <c r="C1024" s="53">
        <v>42068</v>
      </c>
      <c r="D1024" s="54">
        <v>148</v>
      </c>
      <c r="E1024" s="54">
        <v>1167.3800000000001</v>
      </c>
      <c r="F1024" s="55" t="s">
        <v>34</v>
      </c>
      <c r="G1024" s="59" t="str">
        <f>VLOOKUP(D1024,products[],4,0)</f>
        <v>SAFCO Arco Folding Chair</v>
      </c>
      <c r="H1024" s="60" t="str">
        <f>INDEX(Таблица3[],MATCH(формулы!F1024,Таблица3[Region],0),2)</f>
        <v>William</v>
      </c>
      <c r="I1024" s="61" t="str">
        <f t="shared" si="16"/>
        <v>нет</v>
      </c>
      <c r="J1024" s="21"/>
    </row>
    <row r="1025" spans="2:10" x14ac:dyDescent="0.25">
      <c r="B1025" s="52">
        <v>89647</v>
      </c>
      <c r="C1025" s="53">
        <v>42138</v>
      </c>
      <c r="D1025" s="54">
        <v>155</v>
      </c>
      <c r="E1025" s="54">
        <v>-165.45</v>
      </c>
      <c r="F1025" s="55" t="s">
        <v>34</v>
      </c>
      <c r="G1025" s="59" t="str">
        <f>VLOOKUP(D1025,products[],4,0)</f>
        <v>Maxell 3.5" DS/HD IBM-Formatted Diskettes, 10/Pack</v>
      </c>
      <c r="H1025" s="60" t="str">
        <f>INDEX(Таблица3[],MATCH(формулы!F1025,Таблица3[Region],0),2)</f>
        <v>William</v>
      </c>
      <c r="I1025" s="61" t="str">
        <f t="shared" si="16"/>
        <v>нет</v>
      </c>
      <c r="J1025" s="21"/>
    </row>
    <row r="1026" spans="2:10" x14ac:dyDescent="0.25">
      <c r="B1026" s="52">
        <v>90292</v>
      </c>
      <c r="C1026" s="53">
        <v>42105</v>
      </c>
      <c r="D1026" s="54">
        <v>160</v>
      </c>
      <c r="E1026" s="54">
        <v>211.232</v>
      </c>
      <c r="F1026" s="55" t="s">
        <v>34</v>
      </c>
      <c r="G1026" s="59" t="str">
        <f>VLOOKUP(D1026,products[],4,0)</f>
        <v>Executive Impressions 13" Clairmont Wall Clock</v>
      </c>
      <c r="H1026" s="60" t="str">
        <f>INDEX(Таблица3[],MATCH(формулы!F1026,Таблица3[Region],0),2)</f>
        <v>William</v>
      </c>
      <c r="I1026" s="61" t="str">
        <f t="shared" si="16"/>
        <v>нет</v>
      </c>
      <c r="J1026" s="21"/>
    </row>
    <row r="1027" spans="2:10" x14ac:dyDescent="0.25">
      <c r="B1027" s="52">
        <v>90751</v>
      </c>
      <c r="C1027" s="53">
        <v>42055</v>
      </c>
      <c r="D1027" s="54">
        <v>160</v>
      </c>
      <c r="E1027" s="54">
        <v>-2133.2780000000002</v>
      </c>
      <c r="F1027" s="55" t="s">
        <v>136</v>
      </c>
      <c r="G1027" s="59" t="str">
        <f>VLOOKUP(D1027,products[],4,0)</f>
        <v>Executive Impressions 13" Clairmont Wall Clock</v>
      </c>
      <c r="H1027" s="60" t="str">
        <f>INDEX(Таблица3[],MATCH(формулы!F1027,Таблица3[Region],0),2)</f>
        <v>Sam</v>
      </c>
      <c r="I1027" s="61" t="str">
        <f t="shared" si="16"/>
        <v>нет</v>
      </c>
      <c r="J1027" s="21"/>
    </row>
    <row r="1028" spans="2:10" x14ac:dyDescent="0.25">
      <c r="B1028" s="52">
        <v>85834</v>
      </c>
      <c r="C1028" s="53">
        <v>42094</v>
      </c>
      <c r="D1028" s="54">
        <v>161</v>
      </c>
      <c r="E1028" s="54">
        <v>272.69399999999996</v>
      </c>
      <c r="F1028" s="55" t="s">
        <v>136</v>
      </c>
      <c r="G1028" s="59" t="str">
        <f>VLOOKUP(D1028,products[],4,0)</f>
        <v>1726 Digital Answering Machine</v>
      </c>
      <c r="H1028" s="60" t="str">
        <f>INDEX(Таблица3[],MATCH(формулы!F1028,Таблица3[Region],0),2)</f>
        <v>Sam</v>
      </c>
      <c r="I1028" s="61" t="str">
        <f t="shared" si="16"/>
        <v>нет</v>
      </c>
      <c r="J1028" s="21"/>
    </row>
    <row r="1029" spans="2:10" x14ac:dyDescent="0.25">
      <c r="B1029" s="52">
        <v>87847</v>
      </c>
      <c r="C1029" s="53">
        <v>42140</v>
      </c>
      <c r="D1029" s="54">
        <v>195</v>
      </c>
      <c r="E1029" s="54">
        <v>9.33</v>
      </c>
      <c r="F1029" s="55" t="s">
        <v>34</v>
      </c>
      <c r="G1029" s="59" t="str">
        <f>VLOOKUP(D1029,products[],4,0)</f>
        <v>Holmes Odor Grabber</v>
      </c>
      <c r="H1029" s="60" t="str">
        <f>INDEX(Таблица3[],MATCH(формулы!F1029,Таблица3[Region],0),2)</f>
        <v>William</v>
      </c>
      <c r="I1029" s="61" t="str">
        <f t="shared" si="16"/>
        <v>нет</v>
      </c>
      <c r="J1029" s="21"/>
    </row>
    <row r="1030" spans="2:10" x14ac:dyDescent="0.25">
      <c r="B1030" s="52">
        <v>87993</v>
      </c>
      <c r="C1030" s="53">
        <v>42011</v>
      </c>
      <c r="D1030" s="54">
        <v>200</v>
      </c>
      <c r="E1030" s="54">
        <v>-2870.2775999999994</v>
      </c>
      <c r="F1030" s="55" t="s">
        <v>53</v>
      </c>
      <c r="G1030" s="59" t="str">
        <f>VLOOKUP(D1030,products[],4,0)</f>
        <v>Canon PC1060 Personal Laser Copier</v>
      </c>
      <c r="H1030" s="60" t="str">
        <f>INDEX(Таблица3[],MATCH(формулы!F1030,Таблица3[Region],0),2)</f>
        <v>Erin</v>
      </c>
      <c r="I1030" s="61" t="str">
        <f t="shared" si="16"/>
        <v>нет</v>
      </c>
      <c r="J1030" s="21"/>
    </row>
    <row r="1031" spans="2:10" x14ac:dyDescent="0.25">
      <c r="B1031" s="52">
        <v>87033</v>
      </c>
      <c r="C1031" s="53">
        <v>42160</v>
      </c>
      <c r="D1031" s="54">
        <v>200</v>
      </c>
      <c r="E1031" s="54">
        <v>7024.2068999999992</v>
      </c>
      <c r="F1031" s="55" t="s">
        <v>53</v>
      </c>
      <c r="G1031" s="59" t="str">
        <f>VLOOKUP(D1031,products[],4,0)</f>
        <v>Canon PC1060 Personal Laser Copier</v>
      </c>
      <c r="H1031" s="60" t="str">
        <f>INDEX(Таблица3[],MATCH(формулы!F1031,Таблица3[Region],0),2)</f>
        <v>Erin</v>
      </c>
      <c r="I1031" s="61" t="str">
        <f t="shared" si="16"/>
        <v>нет</v>
      </c>
      <c r="J1031" s="21"/>
    </row>
    <row r="1032" spans="2:10" x14ac:dyDescent="0.25">
      <c r="B1032" s="52">
        <v>88587</v>
      </c>
      <c r="C1032" s="53">
        <v>42063</v>
      </c>
      <c r="D1032" s="54">
        <v>208</v>
      </c>
      <c r="E1032" s="54">
        <v>-41.83</v>
      </c>
      <c r="F1032" s="55" t="s">
        <v>34</v>
      </c>
      <c r="G1032" s="59" t="str">
        <f>VLOOKUP(D1032,products[],4,0)</f>
        <v>Imation 3.5 IBM Formatted Diskettes, 10/Box</v>
      </c>
      <c r="H1032" s="60" t="str">
        <f>INDEX(Таблица3[],MATCH(формулы!F1032,Таблица3[Region],0),2)</f>
        <v>William</v>
      </c>
      <c r="I1032" s="61" t="str">
        <f t="shared" si="16"/>
        <v>нет</v>
      </c>
      <c r="J1032" s="21"/>
    </row>
    <row r="1033" spans="2:10" x14ac:dyDescent="0.25">
      <c r="B1033" s="52">
        <v>89327</v>
      </c>
      <c r="C1033" s="53">
        <v>42177</v>
      </c>
      <c r="D1033" s="54">
        <v>217</v>
      </c>
      <c r="E1033" s="54">
        <v>26.099999999999998</v>
      </c>
      <c r="F1033" s="55" t="s">
        <v>34</v>
      </c>
      <c r="G1033" s="59" t="str">
        <f>VLOOKUP(D1033,products[],4,0)</f>
        <v>Canon MP41DH Printing Calculator</v>
      </c>
      <c r="H1033" s="60" t="str">
        <f>INDEX(Таблица3[],MATCH(формулы!F1033,Таблица3[Region],0),2)</f>
        <v>William</v>
      </c>
      <c r="I1033" s="61" t="str">
        <f t="shared" ref="I1033:I1096" si="17">IF(ISNUMBER(SEARCH("Xerox",G1033)), "да", "нет")</f>
        <v>нет</v>
      </c>
      <c r="J1033" s="21"/>
    </row>
    <row r="1034" spans="2:10" x14ac:dyDescent="0.25">
      <c r="B1034" s="52">
        <v>86899</v>
      </c>
      <c r="C1034" s="53">
        <v>42030</v>
      </c>
      <c r="D1034" s="54">
        <v>217</v>
      </c>
      <c r="E1034" s="54">
        <v>-3.9479999999999995</v>
      </c>
      <c r="F1034" s="55" t="s">
        <v>136</v>
      </c>
      <c r="G1034" s="59" t="str">
        <f>VLOOKUP(D1034,products[],4,0)</f>
        <v>Canon MP41DH Printing Calculator</v>
      </c>
      <c r="H1034" s="60" t="str">
        <f>INDEX(Таблица3[],MATCH(формулы!F1034,Таблица3[Region],0),2)</f>
        <v>Sam</v>
      </c>
      <c r="I1034" s="61" t="str">
        <f t="shared" si="17"/>
        <v>нет</v>
      </c>
      <c r="J1034" s="21"/>
    </row>
    <row r="1035" spans="2:10" x14ac:dyDescent="0.25">
      <c r="B1035" s="52">
        <v>86250</v>
      </c>
      <c r="C1035" s="53">
        <v>42169</v>
      </c>
      <c r="D1035" s="54">
        <v>227</v>
      </c>
      <c r="E1035" s="54">
        <v>39.585299999999997</v>
      </c>
      <c r="F1035" s="55" t="s">
        <v>53</v>
      </c>
      <c r="G1035" s="59" t="str">
        <f>VLOOKUP(D1035,products[],4,0)</f>
        <v>DAX Wood Document Frame.</v>
      </c>
      <c r="H1035" s="60" t="str">
        <f>INDEX(Таблица3[],MATCH(формулы!F1035,Таблица3[Region],0),2)</f>
        <v>Erin</v>
      </c>
      <c r="I1035" s="61" t="str">
        <f t="shared" si="17"/>
        <v>нет</v>
      </c>
      <c r="J1035" s="21"/>
    </row>
    <row r="1036" spans="2:10" x14ac:dyDescent="0.25">
      <c r="B1036" s="52">
        <v>17155</v>
      </c>
      <c r="C1036" s="53">
        <v>42032</v>
      </c>
      <c r="D1036" s="54">
        <v>233</v>
      </c>
      <c r="E1036" s="54">
        <v>34.068000000000005</v>
      </c>
      <c r="F1036" s="55" t="s">
        <v>34</v>
      </c>
      <c r="G1036" s="59" t="str">
        <f>VLOOKUP(D1036,products[],4,0)</f>
        <v>Adams Phone Message Book, 200 Message Capacity, 8 1/16” x 11”</v>
      </c>
      <c r="H1036" s="60" t="str">
        <f>INDEX(Таблица3[],MATCH(формулы!F1036,Таблица3[Region],0),2)</f>
        <v>William</v>
      </c>
      <c r="I1036" s="61" t="str">
        <f t="shared" si="17"/>
        <v>нет</v>
      </c>
      <c r="J1036" s="21"/>
    </row>
    <row r="1037" spans="2:10" x14ac:dyDescent="0.25">
      <c r="B1037" s="52">
        <v>86189</v>
      </c>
      <c r="C1037" s="53">
        <v>42032</v>
      </c>
      <c r="D1037" s="54">
        <v>233</v>
      </c>
      <c r="E1037" s="54">
        <v>46.147199999999991</v>
      </c>
      <c r="F1037" s="55" t="s">
        <v>34</v>
      </c>
      <c r="G1037" s="59" t="str">
        <f>VLOOKUP(D1037,products[],4,0)</f>
        <v>Adams Phone Message Book, 200 Message Capacity, 8 1/16” x 11”</v>
      </c>
      <c r="H1037" s="60" t="str">
        <f>INDEX(Таблица3[],MATCH(формулы!F1037,Таблица3[Region],0),2)</f>
        <v>William</v>
      </c>
      <c r="I1037" s="61" t="str">
        <f t="shared" si="17"/>
        <v>нет</v>
      </c>
      <c r="J1037" s="21"/>
    </row>
    <row r="1038" spans="2:10" x14ac:dyDescent="0.25">
      <c r="B1038" s="52">
        <v>86189</v>
      </c>
      <c r="C1038" s="53">
        <v>42032</v>
      </c>
      <c r="D1038" s="54">
        <v>234</v>
      </c>
      <c r="E1038" s="54">
        <v>-1116.3348000000001</v>
      </c>
      <c r="F1038" s="55" t="s">
        <v>34</v>
      </c>
      <c r="G1038" s="59" t="str">
        <f>VLOOKUP(D1038,products[],4,0)</f>
        <v>Fellowes Neat Ideas® Storage Cubes</v>
      </c>
      <c r="H1038" s="60" t="str">
        <f>INDEX(Таблица3[],MATCH(формулы!F1038,Таблица3[Region],0),2)</f>
        <v>William</v>
      </c>
      <c r="I1038" s="61" t="str">
        <f t="shared" si="17"/>
        <v>нет</v>
      </c>
      <c r="J1038" s="21"/>
    </row>
    <row r="1039" spans="2:10" x14ac:dyDescent="0.25">
      <c r="B1039" s="52">
        <v>90814</v>
      </c>
      <c r="C1039" s="53">
        <v>42082</v>
      </c>
      <c r="D1039" s="54">
        <v>247</v>
      </c>
      <c r="E1039" s="54">
        <v>-1535.4864000000002</v>
      </c>
      <c r="F1039" s="55" t="s">
        <v>136</v>
      </c>
      <c r="G1039" s="59" t="str">
        <f>VLOOKUP(D1039,products[],4,0)</f>
        <v>80 Minute CD-R Spindle, 100/Pack - Staples</v>
      </c>
      <c r="H1039" s="60" t="str">
        <f>INDEX(Таблица3[],MATCH(формулы!F1039,Таблица3[Region],0),2)</f>
        <v>Sam</v>
      </c>
      <c r="I1039" s="61" t="str">
        <f t="shared" si="17"/>
        <v>нет</v>
      </c>
      <c r="J1039" s="21"/>
    </row>
    <row r="1040" spans="2:10" x14ac:dyDescent="0.25">
      <c r="B1040" s="52">
        <v>86565</v>
      </c>
      <c r="C1040" s="53">
        <v>42015</v>
      </c>
      <c r="D1040" s="54">
        <v>258</v>
      </c>
      <c r="E1040" s="54">
        <v>27.23</v>
      </c>
      <c r="F1040" s="55" t="s">
        <v>53</v>
      </c>
      <c r="G1040" s="59" t="str">
        <f>VLOOKUP(D1040,products[],4,0)</f>
        <v>Coloredge Poster Frame</v>
      </c>
      <c r="H1040" s="60" t="str">
        <f>INDEX(Таблица3[],MATCH(формулы!F1040,Таблица3[Region],0),2)</f>
        <v>Erin</v>
      </c>
      <c r="I1040" s="61" t="str">
        <f t="shared" si="17"/>
        <v>нет</v>
      </c>
      <c r="J1040" s="21"/>
    </row>
    <row r="1041" spans="2:10" x14ac:dyDescent="0.25">
      <c r="B1041" s="52">
        <v>88746</v>
      </c>
      <c r="C1041" s="53">
        <v>42127</v>
      </c>
      <c r="D1041" s="54">
        <v>269</v>
      </c>
      <c r="E1041" s="54">
        <v>152.48200000000003</v>
      </c>
      <c r="F1041" s="55" t="s">
        <v>53</v>
      </c>
      <c r="G1041" s="59" t="str">
        <f>VLOOKUP(D1041,products[],4,0)</f>
        <v>Executive Impressions 13" Chairman Wall Clock</v>
      </c>
      <c r="H1041" s="60" t="str">
        <f>INDEX(Таблица3[],MATCH(формулы!F1041,Таблица3[Region],0),2)</f>
        <v>Erin</v>
      </c>
      <c r="I1041" s="61" t="str">
        <f t="shared" si="17"/>
        <v>нет</v>
      </c>
      <c r="J1041" s="21"/>
    </row>
    <row r="1042" spans="2:10" x14ac:dyDescent="0.25">
      <c r="B1042" s="52">
        <v>87765</v>
      </c>
      <c r="C1042" s="53">
        <v>42101</v>
      </c>
      <c r="D1042" s="54">
        <v>284</v>
      </c>
      <c r="E1042" s="54">
        <v>38.06</v>
      </c>
      <c r="F1042" s="55" t="s">
        <v>61</v>
      </c>
      <c r="G1042" s="59" t="str">
        <f>VLOOKUP(D1042,products[],4,0)</f>
        <v>Executive Impressions 12" Wall Clock</v>
      </c>
      <c r="H1042" s="60" t="str">
        <f>INDEX(Таблица3[],MATCH(формулы!F1042,Таблица3[Region],0),2)</f>
        <v>Chris</v>
      </c>
      <c r="I1042" s="61" t="str">
        <f t="shared" si="17"/>
        <v>нет</v>
      </c>
      <c r="J1042" s="21"/>
    </row>
    <row r="1043" spans="2:10" x14ac:dyDescent="0.25">
      <c r="B1043" s="52">
        <v>89251</v>
      </c>
      <c r="C1043" s="53">
        <v>42080</v>
      </c>
      <c r="D1043" s="54">
        <v>294</v>
      </c>
      <c r="E1043" s="54">
        <v>-40.76</v>
      </c>
      <c r="F1043" s="55" t="s">
        <v>53</v>
      </c>
      <c r="G1043" s="59" t="str">
        <f>VLOOKUP(D1043,products[],4,0)</f>
        <v>Imation Neon Mac Format Diskettes, 10/Pack</v>
      </c>
      <c r="H1043" s="60" t="str">
        <f>INDEX(Таблица3[],MATCH(формулы!F1043,Таблица3[Region],0),2)</f>
        <v>Erin</v>
      </c>
      <c r="I1043" s="61" t="str">
        <f t="shared" si="17"/>
        <v>нет</v>
      </c>
      <c r="J1043" s="21"/>
    </row>
    <row r="1044" spans="2:10" x14ac:dyDescent="0.25">
      <c r="B1044" s="52">
        <v>86221</v>
      </c>
      <c r="C1044" s="53">
        <v>42148</v>
      </c>
      <c r="D1044" s="54">
        <v>294</v>
      </c>
      <c r="E1044" s="54">
        <v>-59.73</v>
      </c>
      <c r="F1044" s="55" t="s">
        <v>53</v>
      </c>
      <c r="G1044" s="59" t="str">
        <f>VLOOKUP(D1044,products[],4,0)</f>
        <v>Imation Neon Mac Format Diskettes, 10/Pack</v>
      </c>
      <c r="H1044" s="60" t="str">
        <f>INDEX(Таблица3[],MATCH(формулы!F1044,Таблица3[Region],0),2)</f>
        <v>Erin</v>
      </c>
      <c r="I1044" s="61" t="str">
        <f t="shared" si="17"/>
        <v>нет</v>
      </c>
      <c r="J1044" s="21"/>
    </row>
    <row r="1045" spans="2:10" x14ac:dyDescent="0.25">
      <c r="B1045" s="52">
        <v>91053</v>
      </c>
      <c r="C1045" s="53">
        <v>42179</v>
      </c>
      <c r="D1045" s="54">
        <v>306</v>
      </c>
      <c r="E1045" s="54">
        <v>6.9719999999999995</v>
      </c>
      <c r="F1045" s="55" t="s">
        <v>61</v>
      </c>
      <c r="G1045" s="59" t="str">
        <f>VLOOKUP(D1045,products[],4,0)</f>
        <v>Prang Drawing Pencil Set</v>
      </c>
      <c r="H1045" s="60" t="str">
        <f>INDEX(Таблица3[],MATCH(формулы!F1045,Таблица3[Region],0),2)</f>
        <v>Chris</v>
      </c>
      <c r="I1045" s="61" t="str">
        <f t="shared" si="17"/>
        <v>нет</v>
      </c>
      <c r="J1045" s="21"/>
    </row>
    <row r="1046" spans="2:10" x14ac:dyDescent="0.25">
      <c r="B1046" s="52">
        <v>89885</v>
      </c>
      <c r="C1046" s="53">
        <v>42028</v>
      </c>
      <c r="D1046" s="54">
        <v>309</v>
      </c>
      <c r="E1046" s="54">
        <v>-457.73</v>
      </c>
      <c r="F1046" s="55" t="s">
        <v>34</v>
      </c>
      <c r="G1046" s="59" t="str">
        <f>VLOOKUP(D1046,products[],4,0)</f>
        <v>Tennsco Regal Shelving Units</v>
      </c>
      <c r="H1046" s="60" t="str">
        <f>INDEX(Таблица3[],MATCH(формулы!F1046,Таблица3[Region],0),2)</f>
        <v>William</v>
      </c>
      <c r="I1046" s="61" t="str">
        <f t="shared" si="17"/>
        <v>нет</v>
      </c>
      <c r="J1046" s="21"/>
    </row>
    <row r="1047" spans="2:10" x14ac:dyDescent="0.25">
      <c r="B1047" s="52">
        <v>90264</v>
      </c>
      <c r="C1047" s="53">
        <v>42096</v>
      </c>
      <c r="D1047" s="54">
        <v>321</v>
      </c>
      <c r="E1047" s="54">
        <v>95.054399999999987</v>
      </c>
      <c r="F1047" s="55" t="s">
        <v>61</v>
      </c>
      <c r="G1047" s="59" t="str">
        <f>VLOOKUP(D1047,products[],4,0)</f>
        <v>Snap-A-Way® Black Print Carbonless Ruled Speed Letter, Triplicate</v>
      </c>
      <c r="H1047" s="60" t="str">
        <f>INDEX(Таблица3[],MATCH(формулы!F1047,Таблица3[Region],0),2)</f>
        <v>Chris</v>
      </c>
      <c r="I1047" s="61" t="str">
        <f t="shared" si="17"/>
        <v>нет</v>
      </c>
      <c r="J1047" s="21"/>
    </row>
    <row r="1048" spans="2:10" x14ac:dyDescent="0.25">
      <c r="B1048" s="52">
        <v>91235</v>
      </c>
      <c r="C1048" s="53">
        <v>42074</v>
      </c>
      <c r="D1048" s="54">
        <v>322</v>
      </c>
      <c r="E1048" s="54">
        <v>-96.337999999999994</v>
      </c>
      <c r="F1048" s="55" t="s">
        <v>61</v>
      </c>
      <c r="G1048" s="59" t="str">
        <f>VLOOKUP(D1048,products[],4,0)</f>
        <v>Accessory39</v>
      </c>
      <c r="H1048" s="60" t="str">
        <f>INDEX(Таблица3[],MATCH(формулы!F1048,Таблица3[Region],0),2)</f>
        <v>Chris</v>
      </c>
      <c r="I1048" s="61" t="str">
        <f t="shared" si="17"/>
        <v>нет</v>
      </c>
      <c r="J1048" s="21"/>
    </row>
    <row r="1049" spans="2:10" x14ac:dyDescent="0.25">
      <c r="B1049" s="52">
        <v>89909</v>
      </c>
      <c r="C1049" s="53">
        <v>42010</v>
      </c>
      <c r="D1049" s="54">
        <v>337</v>
      </c>
      <c r="E1049" s="54">
        <v>-89.292000000000002</v>
      </c>
      <c r="F1049" s="55" t="s">
        <v>136</v>
      </c>
      <c r="G1049" s="59" t="str">
        <f>VLOOKUP(D1049,products[],4,0)</f>
        <v>Eldon Portable Mobile Manager</v>
      </c>
      <c r="H1049" s="60" t="str">
        <f>INDEX(Таблица3[],MATCH(формулы!F1049,Таблица3[Region],0),2)</f>
        <v>Sam</v>
      </c>
      <c r="I1049" s="61" t="str">
        <f t="shared" si="17"/>
        <v>нет</v>
      </c>
      <c r="J1049" s="21"/>
    </row>
    <row r="1050" spans="2:10" x14ac:dyDescent="0.25">
      <c r="B1050" s="52">
        <v>40547</v>
      </c>
      <c r="C1050" s="53">
        <v>42013</v>
      </c>
      <c r="D1050" s="54">
        <v>341</v>
      </c>
      <c r="E1050" s="54">
        <v>1220.03784</v>
      </c>
      <c r="F1050" s="55" t="s">
        <v>136</v>
      </c>
      <c r="G1050" s="59" t="str">
        <f>VLOOKUP(D1050,products[],4,0)</f>
        <v>VTech VT20-2481 2.4GHz Two-Line Phone System w/Answering Machine</v>
      </c>
      <c r="H1050" s="60" t="str">
        <f>INDEX(Таблица3[],MATCH(формулы!F1050,Таблица3[Region],0),2)</f>
        <v>Sam</v>
      </c>
      <c r="I1050" s="61" t="str">
        <f t="shared" si="17"/>
        <v>нет</v>
      </c>
      <c r="J1050" s="21"/>
    </row>
    <row r="1051" spans="2:10" x14ac:dyDescent="0.25">
      <c r="B1051" s="52">
        <v>89770</v>
      </c>
      <c r="C1051" s="53">
        <v>42013</v>
      </c>
      <c r="D1051" s="54">
        <v>346</v>
      </c>
      <c r="E1051" s="54">
        <v>-203.67000000000002</v>
      </c>
      <c r="F1051" s="55" t="s">
        <v>34</v>
      </c>
      <c r="G1051" s="59" t="str">
        <f>VLOOKUP(D1051,products[],4,0)</f>
        <v>Boston 16765 Mini Stand Up Battery Pencil Sharpener</v>
      </c>
      <c r="H1051" s="60" t="str">
        <f>INDEX(Таблица3[],MATCH(формулы!F1051,Таблица3[Region],0),2)</f>
        <v>William</v>
      </c>
      <c r="I1051" s="61" t="str">
        <f t="shared" si="17"/>
        <v>нет</v>
      </c>
      <c r="J1051" s="21"/>
    </row>
    <row r="1052" spans="2:10" x14ac:dyDescent="0.25">
      <c r="B1052" s="52">
        <v>88571</v>
      </c>
      <c r="C1052" s="53">
        <v>42124</v>
      </c>
      <c r="D1052" s="54">
        <v>352</v>
      </c>
      <c r="E1052" s="54">
        <v>-125.83296</v>
      </c>
      <c r="F1052" s="55" t="s">
        <v>53</v>
      </c>
      <c r="G1052" s="59" t="str">
        <f>VLOOKUP(D1052,products[],4,0)</f>
        <v>Accessory41</v>
      </c>
      <c r="H1052" s="60" t="str">
        <f>INDEX(Таблица3[],MATCH(формулы!F1052,Таблица3[Region],0),2)</f>
        <v>Erin</v>
      </c>
      <c r="I1052" s="61" t="str">
        <f t="shared" si="17"/>
        <v>нет</v>
      </c>
      <c r="J1052" s="21"/>
    </row>
    <row r="1053" spans="2:10" x14ac:dyDescent="0.25">
      <c r="B1053" s="52">
        <v>86826</v>
      </c>
      <c r="C1053" s="53">
        <v>42068</v>
      </c>
      <c r="D1053" s="54">
        <v>366</v>
      </c>
      <c r="E1053" s="54">
        <v>-66.349999999999994</v>
      </c>
      <c r="F1053" s="55" t="s">
        <v>61</v>
      </c>
      <c r="G1053" s="59" t="str">
        <f>VLOOKUP(D1053,products[],4,0)</f>
        <v>Newell 337</v>
      </c>
      <c r="H1053" s="60" t="str">
        <f>INDEX(Таблица3[],MATCH(формулы!F1053,Таблица3[Region],0),2)</f>
        <v>Chris</v>
      </c>
      <c r="I1053" s="61" t="str">
        <f t="shared" si="17"/>
        <v>нет</v>
      </c>
      <c r="J1053" s="21"/>
    </row>
    <row r="1054" spans="2:10" x14ac:dyDescent="0.25">
      <c r="B1054" s="52">
        <v>91316</v>
      </c>
      <c r="C1054" s="53">
        <v>42075</v>
      </c>
      <c r="D1054" s="54">
        <v>368</v>
      </c>
      <c r="E1054" s="54">
        <v>-44.436</v>
      </c>
      <c r="F1054" s="55" t="s">
        <v>136</v>
      </c>
      <c r="G1054" s="59" t="str">
        <f>VLOOKUP(D1054,products[],4,0)</f>
        <v>DS/HD IBM Formatted Diskettes, 200/Pack - Staples</v>
      </c>
      <c r="H1054" s="60" t="str">
        <f>INDEX(Таблица3[],MATCH(формулы!F1054,Таблица3[Region],0),2)</f>
        <v>Sam</v>
      </c>
      <c r="I1054" s="61" t="str">
        <f t="shared" si="17"/>
        <v>нет</v>
      </c>
      <c r="J1054" s="21"/>
    </row>
    <row r="1055" spans="2:10" x14ac:dyDescent="0.25">
      <c r="B1055" s="52">
        <v>90588</v>
      </c>
      <c r="C1055" s="53">
        <v>42052</v>
      </c>
      <c r="D1055" s="54">
        <v>381</v>
      </c>
      <c r="E1055" s="54">
        <v>-4.1399999999999997</v>
      </c>
      <c r="F1055" s="55" t="s">
        <v>34</v>
      </c>
      <c r="G1055" s="59" t="str">
        <f>VLOOKUP(D1055,products[],4,0)</f>
        <v>Adams Telephone Message Books, 5 1/4” x 11”</v>
      </c>
      <c r="H1055" s="60" t="str">
        <f>INDEX(Таблица3[],MATCH(формулы!F1055,Таблица3[Region],0),2)</f>
        <v>William</v>
      </c>
      <c r="I1055" s="61" t="str">
        <f t="shared" si="17"/>
        <v>нет</v>
      </c>
      <c r="J1055" s="21"/>
    </row>
    <row r="1056" spans="2:10" x14ac:dyDescent="0.25">
      <c r="B1056" s="52">
        <v>86566</v>
      </c>
      <c r="C1056" s="53">
        <v>42064</v>
      </c>
      <c r="D1056" s="54">
        <v>385</v>
      </c>
      <c r="E1056" s="54">
        <v>-1570.32</v>
      </c>
      <c r="F1056" s="55" t="s">
        <v>53</v>
      </c>
      <c r="G1056" s="59" t="str">
        <f>VLOOKUP(D1056,products[],4,0)</f>
        <v>Eldon ClusterMat Chair Mat with Cordless Antistatic Protection</v>
      </c>
      <c r="H1056" s="60" t="str">
        <f>INDEX(Таблица3[],MATCH(формулы!F1056,Таблица3[Region],0),2)</f>
        <v>Erin</v>
      </c>
      <c r="I1056" s="61" t="str">
        <f t="shared" si="17"/>
        <v>нет</v>
      </c>
      <c r="J1056" s="21"/>
    </row>
    <row r="1057" spans="2:10" x14ac:dyDescent="0.25">
      <c r="B1057" s="52">
        <v>91298</v>
      </c>
      <c r="C1057" s="53">
        <v>42042</v>
      </c>
      <c r="D1057" s="54">
        <v>390</v>
      </c>
      <c r="E1057" s="54">
        <v>40.6556</v>
      </c>
      <c r="F1057" s="55" t="s">
        <v>34</v>
      </c>
      <c r="G1057" s="59" t="str">
        <f>VLOOKUP(D1057,products[],4,0)</f>
        <v>Turquoise Lead Holder with Pocket Clip</v>
      </c>
      <c r="H1057" s="60" t="str">
        <f>INDEX(Таблица3[],MATCH(формулы!F1057,Таблица3[Region],0),2)</f>
        <v>William</v>
      </c>
      <c r="I1057" s="61" t="str">
        <f t="shared" si="17"/>
        <v>нет</v>
      </c>
      <c r="J1057" s="21"/>
    </row>
    <row r="1058" spans="2:10" x14ac:dyDescent="0.25">
      <c r="B1058" s="52">
        <v>89006</v>
      </c>
      <c r="C1058" s="53">
        <v>42092</v>
      </c>
      <c r="D1058" s="54">
        <v>417</v>
      </c>
      <c r="E1058" s="54">
        <v>30.49</v>
      </c>
      <c r="F1058" s="55" t="s">
        <v>53</v>
      </c>
      <c r="G1058" s="59" t="str">
        <f>VLOOKUP(D1058,products[],4,0)</f>
        <v>SANFORD Major Accent™ Highlighters</v>
      </c>
      <c r="H1058" s="60" t="str">
        <f>INDEX(Таблица3[],MATCH(формулы!F1058,Таблица3[Region],0),2)</f>
        <v>Erin</v>
      </c>
      <c r="I1058" s="61" t="str">
        <f t="shared" si="17"/>
        <v>нет</v>
      </c>
      <c r="J1058" s="21"/>
    </row>
    <row r="1059" spans="2:10" x14ac:dyDescent="0.25">
      <c r="B1059" s="52">
        <v>89743</v>
      </c>
      <c r="C1059" s="53">
        <v>42156</v>
      </c>
      <c r="D1059" s="54">
        <v>445</v>
      </c>
      <c r="E1059" s="54">
        <v>-2.3760000000000003</v>
      </c>
      <c r="F1059" s="55" t="s">
        <v>53</v>
      </c>
      <c r="G1059" s="59" t="str">
        <f>VLOOKUP(D1059,products[],4,0)</f>
        <v>Plymouth Boxed Rubber Bands by Plymouth</v>
      </c>
      <c r="H1059" s="60" t="str">
        <f>INDEX(Таблица3[],MATCH(формулы!F1059,Таблица3[Region],0),2)</f>
        <v>Erin</v>
      </c>
      <c r="I1059" s="61" t="str">
        <f t="shared" si="17"/>
        <v>нет</v>
      </c>
      <c r="J1059" s="21"/>
    </row>
    <row r="1060" spans="2:10" x14ac:dyDescent="0.25">
      <c r="B1060" s="52">
        <v>90473</v>
      </c>
      <c r="C1060" s="53">
        <v>42021</v>
      </c>
      <c r="D1060" s="54">
        <v>446</v>
      </c>
      <c r="E1060" s="54">
        <v>20.393369999999997</v>
      </c>
      <c r="F1060" s="55" t="s">
        <v>136</v>
      </c>
      <c r="G1060" s="59" t="str">
        <f>VLOOKUP(D1060,products[],4,0)</f>
        <v>Important Message Pads, 50 4-1/4 x 5-1/2 Forms per Pad</v>
      </c>
      <c r="H1060" s="60" t="str">
        <f>INDEX(Таблица3[],MATCH(формулы!F1060,Таблица3[Region],0),2)</f>
        <v>Sam</v>
      </c>
      <c r="I1060" s="61" t="str">
        <f t="shared" si="17"/>
        <v>нет</v>
      </c>
      <c r="J1060" s="21"/>
    </row>
    <row r="1061" spans="2:10" x14ac:dyDescent="0.25">
      <c r="B1061" s="52">
        <v>90853</v>
      </c>
      <c r="C1061" s="53">
        <v>42006</v>
      </c>
      <c r="D1061" s="54">
        <v>453</v>
      </c>
      <c r="E1061" s="54">
        <v>20.299600000000002</v>
      </c>
      <c r="F1061" s="55" t="s">
        <v>34</v>
      </c>
      <c r="G1061" s="59" t="str">
        <f>VLOOKUP(D1061,products[],4,0)</f>
        <v>Black Print Carbonless Snap-Off® Rapid Letter, 8 1/2" x 7"</v>
      </c>
      <c r="H1061" s="60" t="str">
        <f>INDEX(Таблица3[],MATCH(формулы!F1061,Таблица3[Region],0),2)</f>
        <v>William</v>
      </c>
      <c r="I1061" s="61" t="str">
        <f t="shared" si="17"/>
        <v>нет</v>
      </c>
      <c r="J1061" s="21"/>
    </row>
    <row r="1062" spans="2:10" x14ac:dyDescent="0.25">
      <c r="B1062" s="52">
        <v>89315</v>
      </c>
      <c r="C1062" s="53">
        <v>42172</v>
      </c>
      <c r="D1062" s="54">
        <v>460</v>
      </c>
      <c r="E1062" s="54">
        <v>-11.248000000000001</v>
      </c>
      <c r="F1062" s="55" t="s">
        <v>53</v>
      </c>
      <c r="G1062" s="59" t="str">
        <f>VLOOKUP(D1062,products[],4,0)</f>
        <v>Harmony HEPA Quiet Air Purifiers</v>
      </c>
      <c r="H1062" s="60" t="str">
        <f>INDEX(Таблица3[],MATCH(формулы!F1062,Таблица3[Region],0),2)</f>
        <v>Erin</v>
      </c>
      <c r="I1062" s="61" t="str">
        <f t="shared" si="17"/>
        <v>нет</v>
      </c>
      <c r="J1062" s="21"/>
    </row>
    <row r="1063" spans="2:10" x14ac:dyDescent="0.25">
      <c r="B1063" s="52">
        <v>29350</v>
      </c>
      <c r="C1063" s="53">
        <v>42060</v>
      </c>
      <c r="D1063" s="54">
        <v>464</v>
      </c>
      <c r="E1063" s="54">
        <v>232.8</v>
      </c>
      <c r="F1063" s="55" t="s">
        <v>53</v>
      </c>
      <c r="G1063" s="59" t="str">
        <f>VLOOKUP(D1063,products[],4,0)</f>
        <v>Dixon Ticonderoga Core-Lock Colored Pencils, 48-Color Set</v>
      </c>
      <c r="H1063" s="60" t="str">
        <f>INDEX(Таблица3[],MATCH(формулы!F1063,Таблица3[Region],0),2)</f>
        <v>Erin</v>
      </c>
      <c r="I1063" s="61" t="str">
        <f t="shared" si="17"/>
        <v>нет</v>
      </c>
      <c r="J1063" s="21"/>
    </row>
    <row r="1064" spans="2:10" x14ac:dyDescent="0.25">
      <c r="B1064" s="52">
        <v>87585</v>
      </c>
      <c r="C1064" s="53">
        <v>42060</v>
      </c>
      <c r="D1064" s="54">
        <v>464</v>
      </c>
      <c r="E1064" s="54">
        <v>344.54399999999998</v>
      </c>
      <c r="F1064" s="55" t="s">
        <v>53</v>
      </c>
      <c r="G1064" s="59" t="str">
        <f>VLOOKUP(D1064,products[],4,0)</f>
        <v>Dixon Ticonderoga Core-Lock Colored Pencils, 48-Color Set</v>
      </c>
      <c r="H1064" s="60" t="str">
        <f>INDEX(Таблица3[],MATCH(формулы!F1064,Таблица3[Region],0),2)</f>
        <v>Erin</v>
      </c>
      <c r="I1064" s="61" t="str">
        <f t="shared" si="17"/>
        <v>нет</v>
      </c>
      <c r="J1064" s="21"/>
    </row>
    <row r="1065" spans="2:10" x14ac:dyDescent="0.25">
      <c r="B1065" s="52">
        <v>89219</v>
      </c>
      <c r="C1065" s="53">
        <v>42064</v>
      </c>
      <c r="D1065" s="54">
        <v>468</v>
      </c>
      <c r="E1065" s="54">
        <v>-68.432000000000002</v>
      </c>
      <c r="F1065" s="55" t="s">
        <v>136</v>
      </c>
      <c r="G1065" s="59" t="str">
        <f>VLOOKUP(D1065,products[],4,0)</f>
        <v>Canon imageCLASS 2200 Advanced Copier</v>
      </c>
      <c r="H1065" s="60" t="str">
        <f>INDEX(Таблица3[],MATCH(формулы!F1065,Таблица3[Region],0),2)</f>
        <v>Sam</v>
      </c>
      <c r="I1065" s="61" t="str">
        <f t="shared" si="17"/>
        <v>нет</v>
      </c>
      <c r="J1065" s="21"/>
    </row>
    <row r="1066" spans="2:10" x14ac:dyDescent="0.25">
      <c r="B1066" s="52">
        <v>88599</v>
      </c>
      <c r="C1066" s="53">
        <v>42039</v>
      </c>
      <c r="D1066" s="54">
        <v>469</v>
      </c>
      <c r="E1066" s="54">
        <v>258.6189</v>
      </c>
      <c r="F1066" s="55" t="s">
        <v>61</v>
      </c>
      <c r="G1066" s="59" t="str">
        <f>VLOOKUP(D1066,products[],4,0)</f>
        <v>Verbatim DVD-RAM, 5.2GB, Rewritable, Type 1, DS</v>
      </c>
      <c r="H1066" s="60" t="str">
        <f>INDEX(Таблица3[],MATCH(формулы!F1066,Таблица3[Region],0),2)</f>
        <v>Chris</v>
      </c>
      <c r="I1066" s="61" t="str">
        <f t="shared" si="17"/>
        <v>нет</v>
      </c>
      <c r="J1066" s="21"/>
    </row>
    <row r="1067" spans="2:10" x14ac:dyDescent="0.25">
      <c r="B1067" s="52">
        <v>86688</v>
      </c>
      <c r="C1067" s="53">
        <v>42154</v>
      </c>
      <c r="D1067" s="54">
        <v>486</v>
      </c>
      <c r="E1067" s="54">
        <v>1.0040000000000004</v>
      </c>
      <c r="F1067" s="55" t="s">
        <v>61</v>
      </c>
      <c r="G1067" s="59" t="str">
        <f>VLOOKUP(D1067,products[],4,0)</f>
        <v>Advantus Map Pennant Flags and Round Head Tacks</v>
      </c>
      <c r="H1067" s="60" t="str">
        <f>INDEX(Таблица3[],MATCH(формулы!F1067,Таблица3[Region],0),2)</f>
        <v>Chris</v>
      </c>
      <c r="I1067" s="61" t="str">
        <f t="shared" si="17"/>
        <v>нет</v>
      </c>
      <c r="J1067" s="21"/>
    </row>
    <row r="1068" spans="2:10" x14ac:dyDescent="0.25">
      <c r="B1068" s="52">
        <v>89112</v>
      </c>
      <c r="C1068" s="53">
        <v>42028</v>
      </c>
      <c r="D1068" s="54">
        <v>496</v>
      </c>
      <c r="E1068" s="54">
        <v>727.73609999999996</v>
      </c>
      <c r="F1068" s="55" t="s">
        <v>61</v>
      </c>
      <c r="G1068" s="59" t="str">
        <f>VLOOKUP(D1068,products[],4,0)</f>
        <v>Canon PC-428 Personal Copier</v>
      </c>
      <c r="H1068" s="60" t="str">
        <f>INDEX(Таблица3[],MATCH(формулы!F1068,Таблица3[Region],0),2)</f>
        <v>Chris</v>
      </c>
      <c r="I1068" s="61" t="str">
        <f t="shared" si="17"/>
        <v>нет</v>
      </c>
      <c r="J1068" s="21"/>
    </row>
    <row r="1069" spans="2:10" x14ac:dyDescent="0.25">
      <c r="B1069" s="52">
        <v>29319</v>
      </c>
      <c r="C1069" s="53">
        <v>42028</v>
      </c>
      <c r="D1069" s="54">
        <v>496</v>
      </c>
      <c r="E1069" s="54">
        <v>393.41999999999996</v>
      </c>
      <c r="F1069" s="55" t="s">
        <v>53</v>
      </c>
      <c r="G1069" s="59" t="str">
        <f>VLOOKUP(D1069,products[],4,0)</f>
        <v>Canon PC-428 Personal Copier</v>
      </c>
      <c r="H1069" s="60" t="str">
        <f>INDEX(Таблица3[],MATCH(формулы!F1069,Таблица3[Region],0),2)</f>
        <v>Erin</v>
      </c>
      <c r="I1069" s="61" t="str">
        <f t="shared" si="17"/>
        <v>нет</v>
      </c>
      <c r="J1069" s="21"/>
    </row>
    <row r="1070" spans="2:10" x14ac:dyDescent="0.25">
      <c r="B1070" s="52">
        <v>88029</v>
      </c>
      <c r="C1070" s="53">
        <v>42113</v>
      </c>
      <c r="D1070" s="54">
        <v>496</v>
      </c>
      <c r="E1070" s="54">
        <v>631.33000000000004</v>
      </c>
      <c r="F1070" s="55" t="s">
        <v>53</v>
      </c>
      <c r="G1070" s="59" t="str">
        <f>VLOOKUP(D1070,products[],4,0)</f>
        <v>Canon PC-428 Personal Copier</v>
      </c>
      <c r="H1070" s="60" t="str">
        <f>INDEX(Таблица3[],MATCH(формулы!F1070,Таблица3[Region],0),2)</f>
        <v>Erin</v>
      </c>
      <c r="I1070" s="61" t="str">
        <f t="shared" si="17"/>
        <v>нет</v>
      </c>
      <c r="J1070" s="21"/>
    </row>
    <row r="1071" spans="2:10" x14ac:dyDescent="0.25">
      <c r="B1071" s="52">
        <v>88728</v>
      </c>
      <c r="C1071" s="53">
        <v>42137</v>
      </c>
      <c r="D1071" s="54">
        <v>506</v>
      </c>
      <c r="E1071" s="54">
        <v>21.769499999999997</v>
      </c>
      <c r="F1071" s="55" t="s">
        <v>34</v>
      </c>
      <c r="G1071" s="59" t="str">
        <f>VLOOKUP(D1071,products[],4,0)</f>
        <v>Staples Metal Binder Clips</v>
      </c>
      <c r="H1071" s="60" t="str">
        <f>INDEX(Таблица3[],MATCH(формулы!F1071,Таблица3[Region],0),2)</f>
        <v>William</v>
      </c>
      <c r="I1071" s="61" t="str">
        <f t="shared" si="17"/>
        <v>нет</v>
      </c>
      <c r="J1071" s="21"/>
    </row>
    <row r="1072" spans="2:10" x14ac:dyDescent="0.25">
      <c r="B1072" s="52">
        <v>88233</v>
      </c>
      <c r="C1072" s="53">
        <v>42111</v>
      </c>
      <c r="D1072" s="54">
        <v>507</v>
      </c>
      <c r="E1072" s="54">
        <v>-172.298</v>
      </c>
      <c r="F1072" s="55" t="s">
        <v>136</v>
      </c>
      <c r="G1072" s="59" t="str">
        <f>VLOOKUP(D1072,products[],4,0)</f>
        <v>Advantus Panel Wall Certificate Holder - 8.5x11</v>
      </c>
      <c r="H1072" s="60" t="str">
        <f>INDEX(Таблица3[],MATCH(формулы!F1072,Таблица3[Region],0),2)</f>
        <v>Sam</v>
      </c>
      <c r="I1072" s="61" t="str">
        <f t="shared" si="17"/>
        <v>нет</v>
      </c>
      <c r="J1072" s="21"/>
    </row>
    <row r="1073" spans="2:10" x14ac:dyDescent="0.25">
      <c r="B1073" s="52">
        <v>45539</v>
      </c>
      <c r="C1073" s="53">
        <v>42037</v>
      </c>
      <c r="D1073" s="54">
        <v>525</v>
      </c>
      <c r="E1073" s="54">
        <v>69.61</v>
      </c>
      <c r="F1073" s="55" t="s">
        <v>53</v>
      </c>
      <c r="G1073" s="59" t="str">
        <f>VLOOKUP(D1073,products[],4,0)</f>
        <v>Maxell DVD-RAM Discs</v>
      </c>
      <c r="H1073" s="60" t="str">
        <f>INDEX(Таблица3[],MATCH(формулы!F1073,Таблица3[Region],0),2)</f>
        <v>Erin</v>
      </c>
      <c r="I1073" s="61" t="str">
        <f t="shared" si="17"/>
        <v>нет</v>
      </c>
      <c r="J1073" s="21"/>
    </row>
    <row r="1074" spans="2:10" x14ac:dyDescent="0.25">
      <c r="B1074" s="52">
        <v>34017</v>
      </c>
      <c r="C1074" s="53">
        <v>42086</v>
      </c>
      <c r="D1074" s="54">
        <v>526</v>
      </c>
      <c r="E1074" s="54">
        <v>29.17</v>
      </c>
      <c r="F1074" s="55" t="s">
        <v>53</v>
      </c>
      <c r="G1074" s="59" t="str">
        <f>VLOOKUP(D1074,products[],4,0)</f>
        <v>*Staples* Highlighting Markers</v>
      </c>
      <c r="H1074" s="60" t="str">
        <f>INDEX(Таблица3[],MATCH(формулы!F1074,Таблица3[Region],0),2)</f>
        <v>Erin</v>
      </c>
      <c r="I1074" s="61" t="str">
        <f t="shared" si="17"/>
        <v>нет</v>
      </c>
      <c r="J1074" s="21"/>
    </row>
    <row r="1075" spans="2:10" x14ac:dyDescent="0.25">
      <c r="B1075" s="52">
        <v>88014</v>
      </c>
      <c r="C1075" s="53">
        <v>42086</v>
      </c>
      <c r="D1075" s="54">
        <v>526</v>
      </c>
      <c r="E1075" s="54">
        <v>17.836500000000001</v>
      </c>
      <c r="F1075" s="55" t="s">
        <v>61</v>
      </c>
      <c r="G1075" s="59" t="str">
        <f>VLOOKUP(D1075,products[],4,0)</f>
        <v>*Staples* Highlighting Markers</v>
      </c>
      <c r="H1075" s="60" t="str">
        <f>INDEX(Таблица3[],MATCH(формулы!F1075,Таблица3[Region],0),2)</f>
        <v>Chris</v>
      </c>
      <c r="I1075" s="61" t="str">
        <f t="shared" si="17"/>
        <v>нет</v>
      </c>
      <c r="J1075" s="21"/>
    </row>
    <row r="1076" spans="2:10" x14ac:dyDescent="0.25">
      <c r="B1076" s="52">
        <v>86735</v>
      </c>
      <c r="C1076" s="53">
        <v>42148</v>
      </c>
      <c r="D1076" s="54">
        <v>532</v>
      </c>
      <c r="E1076" s="54">
        <v>1318.83</v>
      </c>
      <c r="F1076" s="55" t="s">
        <v>34</v>
      </c>
      <c r="G1076" s="59" t="str">
        <f>VLOOKUP(D1076,products[],4,0)</f>
        <v>Lifetime Advantage™ Folding Chairs, 4/Carton</v>
      </c>
      <c r="H1076" s="60" t="str">
        <f>INDEX(Таблица3[],MATCH(формулы!F1076,Таблица3[Region],0),2)</f>
        <v>William</v>
      </c>
      <c r="I1076" s="61" t="str">
        <f t="shared" si="17"/>
        <v>нет</v>
      </c>
      <c r="J1076" s="21"/>
    </row>
    <row r="1077" spans="2:10" x14ac:dyDescent="0.25">
      <c r="B1077" s="52">
        <v>87934</v>
      </c>
      <c r="C1077" s="53">
        <v>42145</v>
      </c>
      <c r="D1077" s="54">
        <v>532</v>
      </c>
      <c r="E1077" s="54">
        <v>969.42</v>
      </c>
      <c r="F1077" s="55" t="s">
        <v>34</v>
      </c>
      <c r="G1077" s="59" t="str">
        <f>VLOOKUP(D1077,products[],4,0)</f>
        <v>Lifetime Advantage™ Folding Chairs, 4/Carton</v>
      </c>
      <c r="H1077" s="60" t="str">
        <f>INDEX(Таблица3[],MATCH(формулы!F1077,Таблица3[Region],0),2)</f>
        <v>William</v>
      </c>
      <c r="I1077" s="61" t="str">
        <f t="shared" si="17"/>
        <v>нет</v>
      </c>
      <c r="J1077" s="21"/>
    </row>
    <row r="1078" spans="2:10" x14ac:dyDescent="0.25">
      <c r="B1078" s="52">
        <v>87076</v>
      </c>
      <c r="C1078" s="53">
        <v>42025</v>
      </c>
      <c r="D1078" s="54">
        <v>537</v>
      </c>
      <c r="E1078" s="54">
        <v>61.292699999999996</v>
      </c>
      <c r="F1078" s="55" t="s">
        <v>53</v>
      </c>
      <c r="G1078" s="59" t="str">
        <f>VLOOKUP(D1078,products[],4,0)</f>
        <v>Memorex Slim 80 Minute CD-R, 10/Pack</v>
      </c>
      <c r="H1078" s="60" t="str">
        <f>INDEX(Таблица3[],MATCH(формулы!F1078,Таблица3[Region],0),2)</f>
        <v>Erin</v>
      </c>
      <c r="I1078" s="61" t="str">
        <f t="shared" si="17"/>
        <v>нет</v>
      </c>
      <c r="J1078" s="21"/>
    </row>
    <row r="1079" spans="2:10" x14ac:dyDescent="0.25">
      <c r="B1079" s="52">
        <v>89194</v>
      </c>
      <c r="C1079" s="53">
        <v>42184</v>
      </c>
      <c r="D1079" s="54">
        <v>545</v>
      </c>
      <c r="E1079" s="54">
        <v>731.92199999999991</v>
      </c>
      <c r="F1079" s="55" t="s">
        <v>136</v>
      </c>
      <c r="G1079" s="59" t="str">
        <f>VLOOKUP(D1079,products[],4,0)</f>
        <v>Quartet Omega® Colored Chalk, 12/Pack</v>
      </c>
      <c r="H1079" s="60" t="str">
        <f>INDEX(Таблица3[],MATCH(формулы!F1079,Таблица3[Region],0),2)</f>
        <v>Sam</v>
      </c>
      <c r="I1079" s="61" t="str">
        <f t="shared" si="17"/>
        <v>нет</v>
      </c>
      <c r="J1079" s="21"/>
    </row>
    <row r="1080" spans="2:10" x14ac:dyDescent="0.25">
      <c r="B1080" s="52">
        <v>86813</v>
      </c>
      <c r="C1080" s="53">
        <v>42013</v>
      </c>
      <c r="D1080" s="54">
        <v>549</v>
      </c>
      <c r="E1080" s="54">
        <v>0.50999999999999868</v>
      </c>
      <c r="F1080" s="55" t="s">
        <v>136</v>
      </c>
      <c r="G1080" s="59" t="str">
        <f>VLOOKUP(D1080,products[],4,0)</f>
        <v>Boston School Pro Electric Pencil Sharpener, 1670</v>
      </c>
      <c r="H1080" s="60" t="str">
        <f>INDEX(Таблица3[],MATCH(формулы!F1080,Таблица3[Region],0),2)</f>
        <v>Sam</v>
      </c>
      <c r="I1080" s="61" t="str">
        <f t="shared" si="17"/>
        <v>нет</v>
      </c>
      <c r="J1080" s="21"/>
    </row>
    <row r="1081" spans="2:10" x14ac:dyDescent="0.25">
      <c r="B1081" s="52">
        <v>87995</v>
      </c>
      <c r="C1081" s="53">
        <v>42041</v>
      </c>
      <c r="D1081" s="54">
        <v>569</v>
      </c>
      <c r="E1081" s="54">
        <v>-33.2956</v>
      </c>
      <c r="F1081" s="55" t="s">
        <v>53</v>
      </c>
      <c r="G1081" s="59" t="str">
        <f>VLOOKUP(D1081,products[],4,0)</f>
        <v>Acme® Preferred Stainless Steel Scissors</v>
      </c>
      <c r="H1081" s="60" t="str">
        <f>INDEX(Таблица3[],MATCH(формулы!F1081,Таблица3[Region],0),2)</f>
        <v>Erin</v>
      </c>
      <c r="I1081" s="61" t="str">
        <f t="shared" si="17"/>
        <v>нет</v>
      </c>
      <c r="J1081" s="21"/>
    </row>
    <row r="1082" spans="2:10" x14ac:dyDescent="0.25">
      <c r="B1082" s="52">
        <v>89706</v>
      </c>
      <c r="C1082" s="53">
        <v>42016</v>
      </c>
      <c r="D1082" s="54">
        <v>581</v>
      </c>
      <c r="E1082" s="54">
        <v>1127.5497</v>
      </c>
      <c r="F1082" s="55" t="s">
        <v>34</v>
      </c>
      <c r="G1082" s="59" t="str">
        <f>VLOOKUP(D1082,products[],4,0)</f>
        <v>3M Polarizing Task Lamp with Clamp Arm, Light Gray</v>
      </c>
      <c r="H1082" s="60" t="str">
        <f>INDEX(Таблица3[],MATCH(формулы!F1082,Таблица3[Region],0),2)</f>
        <v>William</v>
      </c>
      <c r="I1082" s="61" t="str">
        <f t="shared" si="17"/>
        <v>нет</v>
      </c>
      <c r="J1082" s="21"/>
    </row>
    <row r="1083" spans="2:10" x14ac:dyDescent="0.25">
      <c r="B1083" s="52">
        <v>91417</v>
      </c>
      <c r="C1083" s="53">
        <v>42157</v>
      </c>
      <c r="D1083" s="54">
        <v>581</v>
      </c>
      <c r="E1083" s="54">
        <v>88.56</v>
      </c>
      <c r="F1083" s="55" t="s">
        <v>136</v>
      </c>
      <c r="G1083" s="59" t="str">
        <f>VLOOKUP(D1083,products[],4,0)</f>
        <v>3M Polarizing Task Lamp with Clamp Arm, Light Gray</v>
      </c>
      <c r="H1083" s="60" t="str">
        <f>INDEX(Таблица3[],MATCH(формулы!F1083,Таблица3[Region],0),2)</f>
        <v>Sam</v>
      </c>
      <c r="I1083" s="61" t="str">
        <f t="shared" si="17"/>
        <v>нет</v>
      </c>
      <c r="J1083" s="21"/>
    </row>
    <row r="1084" spans="2:10" x14ac:dyDescent="0.25">
      <c r="B1084" s="52">
        <v>86369</v>
      </c>
      <c r="C1084" s="53">
        <v>42156</v>
      </c>
      <c r="D1084" s="54">
        <v>596</v>
      </c>
      <c r="E1084" s="54">
        <v>-485.68</v>
      </c>
      <c r="F1084" s="55" t="s">
        <v>61</v>
      </c>
      <c r="G1084" s="59" t="str">
        <f>VLOOKUP(D1084,products[],4,0)</f>
        <v>Tennsco Industrial Shelving</v>
      </c>
      <c r="H1084" s="60" t="str">
        <f>INDEX(Таблица3[],MATCH(формулы!F1084,Таблица3[Region],0),2)</f>
        <v>Chris</v>
      </c>
      <c r="I1084" s="61" t="str">
        <f t="shared" si="17"/>
        <v>нет</v>
      </c>
      <c r="J1084" s="21"/>
    </row>
    <row r="1085" spans="2:10" x14ac:dyDescent="0.25">
      <c r="B1085" s="52">
        <v>85866</v>
      </c>
      <c r="C1085" s="53">
        <v>42158</v>
      </c>
      <c r="D1085" s="54">
        <v>611</v>
      </c>
      <c r="E1085" s="54">
        <v>-106.42100000000001</v>
      </c>
      <c r="F1085" s="55" t="s">
        <v>136</v>
      </c>
      <c r="G1085" s="59" t="str">
        <f>VLOOKUP(D1085,products[],4,0)</f>
        <v>Newell 308</v>
      </c>
      <c r="H1085" s="60" t="str">
        <f>INDEX(Таблица3[],MATCH(формулы!F1085,Таблица3[Region],0),2)</f>
        <v>Sam</v>
      </c>
      <c r="I1085" s="61" t="str">
        <f t="shared" si="17"/>
        <v>нет</v>
      </c>
      <c r="J1085" s="21"/>
    </row>
    <row r="1086" spans="2:10" x14ac:dyDescent="0.25">
      <c r="B1086" s="52">
        <v>89456</v>
      </c>
      <c r="C1086" s="53">
        <v>42081</v>
      </c>
      <c r="D1086" s="54">
        <v>651</v>
      </c>
      <c r="E1086" s="54">
        <v>442.36589999999995</v>
      </c>
      <c r="F1086" s="55" t="s">
        <v>61</v>
      </c>
      <c r="G1086" s="59" t="str">
        <f>VLOOKUP(D1086,products[],4,0)</f>
        <v>Honeywell Quietcare HEPA Air Cleaner</v>
      </c>
      <c r="H1086" s="60" t="str">
        <f>INDEX(Таблица3[],MATCH(формулы!F1086,Таблица3[Region],0),2)</f>
        <v>Chris</v>
      </c>
      <c r="I1086" s="61" t="str">
        <f t="shared" si="17"/>
        <v>нет</v>
      </c>
      <c r="J1086" s="21"/>
    </row>
    <row r="1087" spans="2:10" x14ac:dyDescent="0.25">
      <c r="B1087" s="52">
        <v>88348</v>
      </c>
      <c r="C1087" s="53">
        <v>42185</v>
      </c>
      <c r="D1087" s="54">
        <v>683</v>
      </c>
      <c r="E1087" s="54">
        <v>-5.3849999999999998</v>
      </c>
      <c r="F1087" s="55" t="s">
        <v>53</v>
      </c>
      <c r="G1087" s="59" t="str">
        <f>VLOOKUP(D1087,products[],4,0)</f>
        <v>Unpadded Memo Slips</v>
      </c>
      <c r="H1087" s="60" t="str">
        <f>INDEX(Таблица3[],MATCH(формулы!F1087,Таблица3[Region],0),2)</f>
        <v>Erin</v>
      </c>
      <c r="I1087" s="61" t="str">
        <f t="shared" si="17"/>
        <v>нет</v>
      </c>
      <c r="J1087" s="21"/>
    </row>
    <row r="1088" spans="2:10" x14ac:dyDescent="0.25">
      <c r="B1088" s="52">
        <v>87570</v>
      </c>
      <c r="C1088" s="53">
        <v>42053</v>
      </c>
      <c r="D1088" s="54">
        <v>695</v>
      </c>
      <c r="E1088" s="54">
        <v>12.5504</v>
      </c>
      <c r="F1088" s="55" t="s">
        <v>34</v>
      </c>
      <c r="G1088" s="59" t="str">
        <f>VLOOKUP(D1088,products[],4,0)</f>
        <v>Boston 16801 Nautilus™ Battery Pencil Sharpener</v>
      </c>
      <c r="H1088" s="60" t="str">
        <f>INDEX(Таблица3[],MATCH(формулы!F1088,Таблица3[Region],0),2)</f>
        <v>William</v>
      </c>
      <c r="I1088" s="61" t="str">
        <f t="shared" si="17"/>
        <v>нет</v>
      </c>
      <c r="J1088" s="21"/>
    </row>
    <row r="1089" spans="2:10" x14ac:dyDescent="0.25">
      <c r="B1089" s="52">
        <v>88028</v>
      </c>
      <c r="C1089" s="53">
        <v>42005</v>
      </c>
      <c r="D1089" s="54">
        <v>712</v>
      </c>
      <c r="E1089" s="54">
        <v>-425.20840000000004</v>
      </c>
      <c r="F1089" s="55" t="s">
        <v>53</v>
      </c>
      <c r="G1089" s="59" t="str">
        <f>VLOOKUP(D1089,products[],4,0)</f>
        <v>Safco Industrial Wire Shelving</v>
      </c>
      <c r="H1089" s="60" t="str">
        <f>INDEX(Таблица3[],MATCH(формулы!F1089,Таблица3[Region],0),2)</f>
        <v>Erin</v>
      </c>
      <c r="I1089" s="61" t="str">
        <f t="shared" si="17"/>
        <v>нет</v>
      </c>
      <c r="J1089" s="21"/>
    </row>
    <row r="1090" spans="2:10" x14ac:dyDescent="0.25">
      <c r="B1090" s="52">
        <v>90110</v>
      </c>
      <c r="C1090" s="53">
        <v>42079</v>
      </c>
      <c r="D1090" s="54">
        <v>723</v>
      </c>
      <c r="E1090" s="54">
        <v>-37.6</v>
      </c>
      <c r="F1090" s="55" t="s">
        <v>61</v>
      </c>
      <c r="G1090" s="59" t="str">
        <f>VLOOKUP(D1090,products[],4,0)</f>
        <v>Acme Galleria® Hot Forged Steel Scissors with Colored Handles</v>
      </c>
      <c r="H1090" s="60" t="str">
        <f>INDEX(Таблица3[],MATCH(формулы!F1090,Таблица3[Region],0),2)</f>
        <v>Chris</v>
      </c>
      <c r="I1090" s="61" t="str">
        <f t="shared" si="17"/>
        <v>нет</v>
      </c>
      <c r="J1090" s="21"/>
    </row>
    <row r="1091" spans="2:10" x14ac:dyDescent="0.25">
      <c r="B1091" s="52">
        <v>89218</v>
      </c>
      <c r="C1091" s="53">
        <v>42026</v>
      </c>
      <c r="D1091" s="54">
        <v>757</v>
      </c>
      <c r="E1091" s="54">
        <v>-905.99039999999991</v>
      </c>
      <c r="F1091" s="55" t="s">
        <v>136</v>
      </c>
      <c r="G1091" s="59" t="str">
        <f>VLOOKUP(D1091,products[],4,0)</f>
        <v>Deflect-o RollaMat Studded, Beveled Mat for Medium Pile Carpeting</v>
      </c>
      <c r="H1091" s="60" t="str">
        <f>INDEX(Таблица3[],MATCH(формулы!F1091,Таблица3[Region],0),2)</f>
        <v>Sam</v>
      </c>
      <c r="I1091" s="61" t="str">
        <f t="shared" si="17"/>
        <v>нет</v>
      </c>
      <c r="J1091" s="21"/>
    </row>
    <row r="1092" spans="2:10" x14ac:dyDescent="0.25">
      <c r="B1092" s="52">
        <v>86886</v>
      </c>
      <c r="C1092" s="53">
        <v>42016</v>
      </c>
      <c r="D1092" s="54">
        <v>767</v>
      </c>
      <c r="E1092" s="54">
        <v>82.703399999999988</v>
      </c>
      <c r="F1092" s="55" t="s">
        <v>34</v>
      </c>
      <c r="G1092" s="59" t="str">
        <f>VLOOKUP(D1092,products[],4,0)</f>
        <v>TDK 4.7GB DVD-R</v>
      </c>
      <c r="H1092" s="60" t="str">
        <f>INDEX(Таблица3[],MATCH(формулы!F1092,Таблица3[Region],0),2)</f>
        <v>William</v>
      </c>
      <c r="I1092" s="61" t="str">
        <f t="shared" si="17"/>
        <v>нет</v>
      </c>
      <c r="J1092" s="21"/>
    </row>
    <row r="1093" spans="2:10" x14ac:dyDescent="0.25">
      <c r="B1093" s="52">
        <v>23877</v>
      </c>
      <c r="C1093" s="53">
        <v>42016</v>
      </c>
      <c r="D1093" s="54">
        <v>767</v>
      </c>
      <c r="E1093" s="54">
        <v>128.03</v>
      </c>
      <c r="F1093" s="55" t="s">
        <v>34</v>
      </c>
      <c r="G1093" s="59" t="str">
        <f>VLOOKUP(D1093,products[],4,0)</f>
        <v>TDK 4.7GB DVD-R</v>
      </c>
      <c r="H1093" s="60" t="str">
        <f>INDEX(Таблица3[],MATCH(формулы!F1093,Таблица3[Region],0),2)</f>
        <v>William</v>
      </c>
      <c r="I1093" s="61" t="str">
        <f t="shared" si="17"/>
        <v>нет</v>
      </c>
      <c r="J1093" s="21"/>
    </row>
    <row r="1094" spans="2:10" x14ac:dyDescent="0.25">
      <c r="B1094" s="52">
        <v>88016</v>
      </c>
      <c r="C1094" s="53">
        <v>42082</v>
      </c>
      <c r="D1094" s="54">
        <v>787</v>
      </c>
      <c r="E1094" s="54">
        <v>-177.05799999999999</v>
      </c>
      <c r="F1094" s="55" t="s">
        <v>136</v>
      </c>
      <c r="G1094" s="59" t="str">
        <f>VLOOKUP(D1094,products[],4,0)</f>
        <v>Sanford 52201 APSCO Electric Pencil Sharpener</v>
      </c>
      <c r="H1094" s="60" t="str">
        <f>INDEX(Таблица3[],MATCH(формулы!F1094,Таблица3[Region],0),2)</f>
        <v>Sam</v>
      </c>
      <c r="I1094" s="61" t="str">
        <f t="shared" si="17"/>
        <v>нет</v>
      </c>
      <c r="J1094" s="21"/>
    </row>
    <row r="1095" spans="2:10" x14ac:dyDescent="0.25">
      <c r="B1095" s="52">
        <v>90103</v>
      </c>
      <c r="C1095" s="53">
        <v>42121</v>
      </c>
      <c r="D1095" s="54">
        <v>787</v>
      </c>
      <c r="E1095" s="54">
        <v>66.215999999999994</v>
      </c>
      <c r="F1095" s="55" t="s">
        <v>136</v>
      </c>
      <c r="G1095" s="59" t="str">
        <f>VLOOKUP(D1095,products[],4,0)</f>
        <v>Sanford 52201 APSCO Electric Pencil Sharpener</v>
      </c>
      <c r="H1095" s="60" t="str">
        <f>INDEX(Таблица3[],MATCH(формулы!F1095,Таблица3[Region],0),2)</f>
        <v>Sam</v>
      </c>
      <c r="I1095" s="61" t="str">
        <f t="shared" si="17"/>
        <v>нет</v>
      </c>
      <c r="J1095" s="21"/>
    </row>
    <row r="1096" spans="2:10" x14ac:dyDescent="0.25">
      <c r="B1096" s="52">
        <v>86633</v>
      </c>
      <c r="C1096" s="53">
        <v>42171</v>
      </c>
      <c r="D1096" s="54">
        <v>799</v>
      </c>
      <c r="E1096" s="54">
        <v>-32.816000000000003</v>
      </c>
      <c r="F1096" s="55" t="s">
        <v>136</v>
      </c>
      <c r="G1096" s="59" t="str">
        <f>VLOOKUP(D1096,products[],4,0)</f>
        <v>Deflect-o EconoMat Studded, No Bevel Mat for Low Pile Carpeting</v>
      </c>
      <c r="H1096" s="60" t="str">
        <f>INDEX(Таблица3[],MATCH(формулы!F1096,Таблица3[Region],0),2)</f>
        <v>Sam</v>
      </c>
      <c r="I1096" s="61" t="str">
        <f t="shared" si="17"/>
        <v>нет</v>
      </c>
      <c r="J1096" s="21"/>
    </row>
    <row r="1097" spans="2:10" x14ac:dyDescent="0.25">
      <c r="B1097" s="52">
        <v>88611</v>
      </c>
      <c r="C1097" s="53">
        <v>42131</v>
      </c>
      <c r="D1097" s="54">
        <v>818</v>
      </c>
      <c r="E1097" s="54">
        <v>33.347699999999996</v>
      </c>
      <c r="F1097" s="55" t="s">
        <v>34</v>
      </c>
      <c r="G1097" s="59" t="str">
        <f>VLOOKUP(D1097,products[],4,0)</f>
        <v>Wirebound Voice Message Log Book</v>
      </c>
      <c r="H1097" s="60" t="str">
        <f>INDEX(Таблица3[],MATCH(формулы!F1097,Таблица3[Region],0),2)</f>
        <v>William</v>
      </c>
      <c r="I1097" s="61" t="str">
        <f t="shared" ref="I1097:I1160" si="18">IF(ISNUMBER(SEARCH("Xerox",G1097)), "да", "нет")</f>
        <v>нет</v>
      </c>
      <c r="J1097" s="21"/>
    </row>
    <row r="1098" spans="2:10" x14ac:dyDescent="0.25">
      <c r="B1098" s="52">
        <v>89743</v>
      </c>
      <c r="C1098" s="53">
        <v>42156</v>
      </c>
      <c r="D1098" s="54">
        <v>825</v>
      </c>
      <c r="E1098" s="54">
        <v>-18.3216</v>
      </c>
      <c r="F1098" s="55" t="s">
        <v>53</v>
      </c>
      <c r="G1098" s="59" t="str">
        <f>VLOOKUP(D1098,products[],4,0)</f>
        <v>Accessory32</v>
      </c>
      <c r="H1098" s="60" t="str">
        <f>INDEX(Таблица3[],MATCH(формулы!F1098,Таблица3[Region],0),2)</f>
        <v>Erin</v>
      </c>
      <c r="I1098" s="61" t="str">
        <f t="shared" si="18"/>
        <v>нет</v>
      </c>
      <c r="J1098" s="21"/>
    </row>
    <row r="1099" spans="2:10" x14ac:dyDescent="0.25">
      <c r="B1099" s="52">
        <v>90296</v>
      </c>
      <c r="C1099" s="53">
        <v>42180</v>
      </c>
      <c r="D1099" s="54">
        <v>829</v>
      </c>
      <c r="E1099" s="54">
        <v>710.67239999999993</v>
      </c>
      <c r="F1099" s="55" t="s">
        <v>61</v>
      </c>
      <c r="G1099" s="59" t="str">
        <f>VLOOKUP(D1099,products[],4,0)</f>
        <v>Deflect-o DuraMat Antistatic Studded Beveled Mat for Medium Pile Carpeting</v>
      </c>
      <c r="H1099" s="60" t="str">
        <f>INDEX(Таблица3[],MATCH(формулы!F1099,Таблица3[Region],0),2)</f>
        <v>Chris</v>
      </c>
      <c r="I1099" s="61" t="str">
        <f t="shared" si="18"/>
        <v>нет</v>
      </c>
      <c r="J1099" s="21"/>
    </row>
    <row r="1100" spans="2:10" x14ac:dyDescent="0.25">
      <c r="B1100" s="52">
        <v>88839</v>
      </c>
      <c r="C1100" s="53">
        <v>42119</v>
      </c>
      <c r="D1100" s="54">
        <v>840</v>
      </c>
      <c r="E1100" s="54">
        <v>1628.37</v>
      </c>
      <c r="F1100" s="55" t="s">
        <v>136</v>
      </c>
      <c r="G1100" s="59" t="str">
        <f>VLOOKUP(D1100,products[],4,0)</f>
        <v>Serrated Blade or Curved Handle Hand Letter Openers</v>
      </c>
      <c r="H1100" s="60" t="str">
        <f>INDEX(Таблица3[],MATCH(формулы!F1100,Таблица3[Region],0),2)</f>
        <v>Sam</v>
      </c>
      <c r="I1100" s="61" t="str">
        <f t="shared" si="18"/>
        <v>нет</v>
      </c>
      <c r="J1100" s="21"/>
    </row>
    <row r="1101" spans="2:10" x14ac:dyDescent="0.25">
      <c r="B1101" s="52">
        <v>48483</v>
      </c>
      <c r="C1101" s="53">
        <v>42165</v>
      </c>
      <c r="D1101" s="54">
        <v>863</v>
      </c>
      <c r="E1101" s="54">
        <v>10.01</v>
      </c>
      <c r="F1101" s="55" t="s">
        <v>53</v>
      </c>
      <c r="G1101" s="59" t="str">
        <f>VLOOKUP(D1101,products[],4,0)</f>
        <v>Quartet Alpha® White Chalk, 12/Pack</v>
      </c>
      <c r="H1101" s="60" t="str">
        <f>INDEX(Таблица3[],MATCH(формулы!F1101,Таблица3[Region],0),2)</f>
        <v>Erin</v>
      </c>
      <c r="I1101" s="61" t="str">
        <f t="shared" si="18"/>
        <v>нет</v>
      </c>
      <c r="J1101" s="21"/>
    </row>
    <row r="1102" spans="2:10" x14ac:dyDescent="0.25">
      <c r="B1102" s="52">
        <v>86860</v>
      </c>
      <c r="C1102" s="53">
        <v>42141</v>
      </c>
      <c r="D1102" s="54">
        <v>871</v>
      </c>
      <c r="E1102" s="54">
        <v>384.5043</v>
      </c>
      <c r="F1102" s="55" t="s">
        <v>136</v>
      </c>
      <c r="G1102" s="59" t="str">
        <f>VLOOKUP(D1102,products[],4,0)</f>
        <v>Panasonic KP-350BK Electric Pencil Sharpener with Auto Stop</v>
      </c>
      <c r="H1102" s="60" t="str">
        <f>INDEX(Таблица3[],MATCH(формулы!F1102,Таблица3[Region],0),2)</f>
        <v>Sam</v>
      </c>
      <c r="I1102" s="61" t="str">
        <f t="shared" si="18"/>
        <v>нет</v>
      </c>
      <c r="J1102" s="21"/>
    </row>
    <row r="1103" spans="2:10" x14ac:dyDescent="0.25">
      <c r="B1103" s="52">
        <v>86792</v>
      </c>
      <c r="C1103" s="53">
        <v>42067</v>
      </c>
      <c r="D1103" s="54">
        <v>876</v>
      </c>
      <c r="E1103" s="54">
        <v>-100.51</v>
      </c>
      <c r="F1103" s="55" t="s">
        <v>61</v>
      </c>
      <c r="G1103" s="59" t="str">
        <f>VLOOKUP(D1103,products[],4,0)</f>
        <v>Imation 3.5 IBM Diskettes, 10/Box</v>
      </c>
      <c r="H1103" s="60" t="str">
        <f>INDEX(Таблица3[],MATCH(формулы!F1103,Таблица3[Region],0),2)</f>
        <v>Chris</v>
      </c>
      <c r="I1103" s="61" t="str">
        <f t="shared" si="18"/>
        <v>нет</v>
      </c>
      <c r="J1103" s="21"/>
    </row>
    <row r="1104" spans="2:10" x14ac:dyDescent="0.25">
      <c r="B1104" s="52">
        <v>85850</v>
      </c>
      <c r="C1104" s="53">
        <v>42008</v>
      </c>
      <c r="D1104" s="54">
        <v>879</v>
      </c>
      <c r="E1104" s="54">
        <v>6.3308</v>
      </c>
      <c r="F1104" s="55" t="s">
        <v>61</v>
      </c>
      <c r="G1104" s="59" t="str">
        <f>VLOOKUP(D1104,products[],4,0)</f>
        <v>"While you Were Out" Message Book, One Form per Page</v>
      </c>
      <c r="H1104" s="60" t="str">
        <f>INDEX(Таблица3[],MATCH(формулы!F1104,Таблица3[Region],0),2)</f>
        <v>Chris</v>
      </c>
      <c r="I1104" s="61" t="str">
        <f t="shared" si="18"/>
        <v>нет</v>
      </c>
      <c r="J1104" s="21"/>
    </row>
    <row r="1105" spans="2:10" x14ac:dyDescent="0.25">
      <c r="B1105" s="52">
        <v>89355</v>
      </c>
      <c r="C1105" s="53">
        <v>42010</v>
      </c>
      <c r="D1105" s="54">
        <v>900</v>
      </c>
      <c r="E1105" s="54">
        <v>-92.929200000000009</v>
      </c>
      <c r="F1105" s="55" t="s">
        <v>136</v>
      </c>
      <c r="G1105" s="59" t="str">
        <f>VLOOKUP(D1105,products[],4,0)</f>
        <v>G.E. Longer-Life Indoor Recessed Floodlight Bulbs</v>
      </c>
      <c r="H1105" s="60" t="str">
        <f>INDEX(Таблица3[],MATCH(формулы!F1105,Таблица3[Region],0),2)</f>
        <v>Sam</v>
      </c>
      <c r="I1105" s="61" t="str">
        <f t="shared" si="18"/>
        <v>нет</v>
      </c>
      <c r="J1105" s="21"/>
    </row>
    <row r="1106" spans="2:10" x14ac:dyDescent="0.25">
      <c r="B1106" s="52">
        <v>88745</v>
      </c>
      <c r="C1106" s="53">
        <v>42020</v>
      </c>
      <c r="D1106" s="54">
        <v>910</v>
      </c>
      <c r="E1106" s="54">
        <v>-22.009999999999998</v>
      </c>
      <c r="F1106" s="55" t="s">
        <v>53</v>
      </c>
      <c r="G1106" s="59" t="str">
        <f>VLOOKUP(D1106,products[],4,0)</f>
        <v>Premium Writing Pencils, Soft, #2 by Central Association for the Blind</v>
      </c>
      <c r="H1106" s="60" t="str">
        <f>INDEX(Таблица3[],MATCH(формулы!F1106,Таблица3[Region],0),2)</f>
        <v>Erin</v>
      </c>
      <c r="I1106" s="61" t="str">
        <f t="shared" si="18"/>
        <v>нет</v>
      </c>
      <c r="J1106" s="21"/>
    </row>
    <row r="1107" spans="2:10" x14ac:dyDescent="0.25">
      <c r="B1107" s="52">
        <v>87530</v>
      </c>
      <c r="C1107" s="53">
        <v>42043</v>
      </c>
      <c r="D1107" s="54">
        <v>913</v>
      </c>
      <c r="E1107" s="54">
        <v>349.48499999999996</v>
      </c>
      <c r="F1107" s="55" t="s">
        <v>34</v>
      </c>
      <c r="G1107" s="59" t="str">
        <f>VLOOKUP(D1107,products[],4,0)</f>
        <v>Tenex 46" x 60" Computer Anti-Static Chairmat, Rectangular Shaped</v>
      </c>
      <c r="H1107" s="60" t="str">
        <f>INDEX(Таблица3[],MATCH(формулы!F1107,Таблица3[Region],0),2)</f>
        <v>William</v>
      </c>
      <c r="I1107" s="61" t="str">
        <f t="shared" si="18"/>
        <v>нет</v>
      </c>
      <c r="J1107" s="21"/>
    </row>
    <row r="1108" spans="2:10" x14ac:dyDescent="0.25">
      <c r="B1108" s="52">
        <v>88425</v>
      </c>
      <c r="C1108" s="53">
        <v>42032</v>
      </c>
      <c r="D1108" s="54">
        <v>26</v>
      </c>
      <c r="E1108" s="54">
        <v>-6923.5991999999997</v>
      </c>
      <c r="F1108" s="55" t="s">
        <v>34</v>
      </c>
      <c r="G1108" s="59" t="str">
        <f>VLOOKUP(D1108,products[],4,0)</f>
        <v>Okidata Pacemark 4410N Wide Format Dot Matrix Printer</v>
      </c>
      <c r="H1108" s="60" t="str">
        <f>INDEX(Таблица3[],MATCH(формулы!F1108,Таблица3[Region],0),2)</f>
        <v>William</v>
      </c>
      <c r="I1108" s="61" t="str">
        <f t="shared" si="18"/>
        <v>нет</v>
      </c>
      <c r="J1108" s="21"/>
    </row>
    <row r="1109" spans="2:10" x14ac:dyDescent="0.25">
      <c r="B1109" s="52">
        <v>88544</v>
      </c>
      <c r="C1109" s="53">
        <v>42039</v>
      </c>
      <c r="D1109" s="54">
        <v>26</v>
      </c>
      <c r="E1109" s="54">
        <v>-4075.9339920000002</v>
      </c>
      <c r="F1109" s="55" t="s">
        <v>34</v>
      </c>
      <c r="G1109" s="59" t="str">
        <f>VLOOKUP(D1109,products[],4,0)</f>
        <v>Okidata Pacemark 4410N Wide Format Dot Matrix Printer</v>
      </c>
      <c r="H1109" s="60" t="str">
        <f>INDEX(Таблица3[],MATCH(формулы!F1109,Таблица3[Region],0),2)</f>
        <v>William</v>
      </c>
      <c r="I1109" s="61" t="str">
        <f t="shared" si="18"/>
        <v>нет</v>
      </c>
      <c r="J1109" s="21"/>
    </row>
    <row r="1110" spans="2:10" x14ac:dyDescent="0.25">
      <c r="B1110" s="52">
        <v>87365</v>
      </c>
      <c r="C1110" s="53">
        <v>42078</v>
      </c>
      <c r="D1110" s="54">
        <v>38</v>
      </c>
      <c r="E1110" s="54">
        <v>-715.7782060000003</v>
      </c>
      <c r="F1110" s="55" t="s">
        <v>53</v>
      </c>
      <c r="G1110" s="59" t="str">
        <f>VLOOKUP(D1110,products[],4,0)</f>
        <v>Hon 94000 Series Round Tables</v>
      </c>
      <c r="H1110" s="60" t="str">
        <f>INDEX(Таблица3[],MATCH(формулы!F1110,Таблица3[Region],0),2)</f>
        <v>Erin</v>
      </c>
      <c r="I1110" s="61" t="str">
        <f t="shared" si="18"/>
        <v>нет</v>
      </c>
      <c r="J1110" s="21"/>
    </row>
    <row r="1111" spans="2:10" x14ac:dyDescent="0.25">
      <c r="B1111" s="52">
        <v>90597</v>
      </c>
      <c r="C1111" s="53">
        <v>42085</v>
      </c>
      <c r="D1111" s="54">
        <v>38</v>
      </c>
      <c r="E1111" s="54">
        <v>173.48</v>
      </c>
      <c r="F1111" s="55" t="s">
        <v>34</v>
      </c>
      <c r="G1111" s="59" t="str">
        <f>VLOOKUP(D1111,products[],4,0)</f>
        <v>Hon 94000 Series Round Tables</v>
      </c>
      <c r="H1111" s="60" t="str">
        <f>INDEX(Таблица3[],MATCH(формулы!F1111,Таблица3[Region],0),2)</f>
        <v>William</v>
      </c>
      <c r="I1111" s="61" t="str">
        <f t="shared" si="18"/>
        <v>нет</v>
      </c>
      <c r="J1111" s="21"/>
    </row>
    <row r="1112" spans="2:10" x14ac:dyDescent="0.25">
      <c r="B1112" s="52">
        <v>89726</v>
      </c>
      <c r="C1112" s="53">
        <v>42108</v>
      </c>
      <c r="D1112" s="54">
        <v>38</v>
      </c>
      <c r="E1112" s="54">
        <v>-715.7782060000003</v>
      </c>
      <c r="F1112" s="55" t="s">
        <v>53</v>
      </c>
      <c r="G1112" s="59" t="str">
        <f>VLOOKUP(D1112,products[],4,0)</f>
        <v>Hon 94000 Series Round Tables</v>
      </c>
      <c r="H1112" s="60" t="str">
        <f>INDEX(Таблица3[],MATCH(формулы!F1112,Таблица3[Region],0),2)</f>
        <v>Erin</v>
      </c>
      <c r="I1112" s="61" t="str">
        <f t="shared" si="18"/>
        <v>нет</v>
      </c>
      <c r="J1112" s="21"/>
    </row>
    <row r="1113" spans="2:10" x14ac:dyDescent="0.25">
      <c r="B1113" s="52">
        <v>88474</v>
      </c>
      <c r="C1113" s="53">
        <v>42068</v>
      </c>
      <c r="D1113" s="54">
        <v>38</v>
      </c>
      <c r="E1113" s="54">
        <v>-187.22199999999998</v>
      </c>
      <c r="F1113" s="55" t="s">
        <v>136</v>
      </c>
      <c r="G1113" s="59" t="str">
        <f>VLOOKUP(D1113,products[],4,0)</f>
        <v>Hon 94000 Series Round Tables</v>
      </c>
      <c r="H1113" s="60" t="str">
        <f>INDEX(Таблица3[],MATCH(формулы!F1113,Таблица3[Region],0),2)</f>
        <v>Sam</v>
      </c>
      <c r="I1113" s="61" t="str">
        <f t="shared" si="18"/>
        <v>нет</v>
      </c>
      <c r="J1113" s="21"/>
    </row>
    <row r="1114" spans="2:10" x14ac:dyDescent="0.25">
      <c r="B1114" s="52">
        <v>90386</v>
      </c>
      <c r="C1114" s="53">
        <v>42127</v>
      </c>
      <c r="D1114" s="54">
        <v>38</v>
      </c>
      <c r="E1114" s="54">
        <v>80.809200000000089</v>
      </c>
      <c r="F1114" s="55" t="s">
        <v>61</v>
      </c>
      <c r="G1114" s="59" t="str">
        <f>VLOOKUP(D1114,products[],4,0)</f>
        <v>Hon 94000 Series Round Tables</v>
      </c>
      <c r="H1114" s="60" t="str">
        <f>INDEX(Таблица3[],MATCH(формулы!F1114,Таблица3[Region],0),2)</f>
        <v>Chris</v>
      </c>
      <c r="I1114" s="61" t="str">
        <f t="shared" si="18"/>
        <v>нет</v>
      </c>
      <c r="J1114" s="21"/>
    </row>
    <row r="1115" spans="2:10" x14ac:dyDescent="0.25">
      <c r="B1115" s="52">
        <v>86053</v>
      </c>
      <c r="C1115" s="53">
        <v>42045</v>
      </c>
      <c r="D1115" s="54">
        <v>38</v>
      </c>
      <c r="E1115" s="54">
        <v>-87.998040000000003</v>
      </c>
      <c r="F1115" s="55" t="s">
        <v>61</v>
      </c>
      <c r="G1115" s="59" t="str">
        <f>VLOOKUP(D1115,products[],4,0)</f>
        <v>Hon 94000 Series Round Tables</v>
      </c>
      <c r="H1115" s="60" t="str">
        <f>INDEX(Таблица3[],MATCH(формулы!F1115,Таблица3[Region],0),2)</f>
        <v>Chris</v>
      </c>
      <c r="I1115" s="61" t="str">
        <f t="shared" si="18"/>
        <v>нет</v>
      </c>
      <c r="J1115" s="21"/>
    </row>
    <row r="1116" spans="2:10" x14ac:dyDescent="0.25">
      <c r="B1116" s="52">
        <v>42599</v>
      </c>
      <c r="C1116" s="53">
        <v>42100</v>
      </c>
      <c r="D1116" s="54">
        <v>53</v>
      </c>
      <c r="E1116" s="54">
        <v>2023.75</v>
      </c>
      <c r="F1116" s="55" t="s">
        <v>53</v>
      </c>
      <c r="G1116" s="59" t="str">
        <f>VLOOKUP(D1116,products[],4,0)</f>
        <v>Atlantic Metals Mobile 5-Shelf Bookcases, Custom Colors</v>
      </c>
      <c r="H1116" s="60" t="str">
        <f>INDEX(Таблица3[],MATCH(формулы!F1116,Таблица3[Region],0),2)</f>
        <v>Erin</v>
      </c>
      <c r="I1116" s="61" t="str">
        <f t="shared" si="18"/>
        <v>нет</v>
      </c>
      <c r="J1116" s="21"/>
    </row>
    <row r="1117" spans="2:10" x14ac:dyDescent="0.25">
      <c r="B1117" s="52">
        <v>88204</v>
      </c>
      <c r="C1117" s="53">
        <v>42100</v>
      </c>
      <c r="D1117" s="54">
        <v>53</v>
      </c>
      <c r="E1117" s="54">
        <v>1684.4762999999998</v>
      </c>
      <c r="F1117" s="55" t="s">
        <v>53</v>
      </c>
      <c r="G1117" s="59" t="str">
        <f>VLOOKUP(D1117,products[],4,0)</f>
        <v>Atlantic Metals Mobile 5-Shelf Bookcases, Custom Colors</v>
      </c>
      <c r="H1117" s="60" t="str">
        <f>INDEX(Таблица3[],MATCH(формулы!F1117,Таблица3[Region],0),2)</f>
        <v>Erin</v>
      </c>
      <c r="I1117" s="61" t="str">
        <f t="shared" si="18"/>
        <v>нет</v>
      </c>
      <c r="J1117" s="21"/>
    </row>
    <row r="1118" spans="2:10" x14ac:dyDescent="0.25">
      <c r="B1118" s="52">
        <v>90832</v>
      </c>
      <c r="C1118" s="53">
        <v>42096</v>
      </c>
      <c r="D1118" s="54">
        <v>53</v>
      </c>
      <c r="E1118" s="54">
        <v>1272.5808</v>
      </c>
      <c r="F1118" s="55" t="s">
        <v>34</v>
      </c>
      <c r="G1118" s="59" t="str">
        <f>VLOOKUP(D1118,products[],4,0)</f>
        <v>Atlantic Metals Mobile 5-Shelf Bookcases, Custom Colors</v>
      </c>
      <c r="H1118" s="60" t="str">
        <f>INDEX(Таблица3[],MATCH(формулы!F1118,Таблица3[Region],0),2)</f>
        <v>William</v>
      </c>
      <c r="I1118" s="61" t="str">
        <f t="shared" si="18"/>
        <v>нет</v>
      </c>
      <c r="J1118" s="21"/>
    </row>
    <row r="1119" spans="2:10" x14ac:dyDescent="0.25">
      <c r="B1119" s="52">
        <v>89961</v>
      </c>
      <c r="C1119" s="53">
        <v>42006</v>
      </c>
      <c r="D1119" s="54">
        <v>78</v>
      </c>
      <c r="E1119" s="54">
        <v>-111.4</v>
      </c>
      <c r="F1119" s="55" t="s">
        <v>34</v>
      </c>
      <c r="G1119" s="59" t="str">
        <f>VLOOKUP(D1119,products[],4,0)</f>
        <v>Bush Westfield Collection Bookcases, Fully Assembled</v>
      </c>
      <c r="H1119" s="60" t="str">
        <f>INDEX(Таблица3[],MATCH(формулы!F1119,Таблица3[Region],0),2)</f>
        <v>William</v>
      </c>
      <c r="I1119" s="61" t="str">
        <f t="shared" si="18"/>
        <v>нет</v>
      </c>
      <c r="J1119" s="21"/>
    </row>
    <row r="1120" spans="2:10" x14ac:dyDescent="0.25">
      <c r="B1120" s="52">
        <v>90961</v>
      </c>
      <c r="C1120" s="53">
        <v>42010</v>
      </c>
      <c r="D1120" s="54">
        <v>78</v>
      </c>
      <c r="E1120" s="54">
        <v>-134.91200000000001</v>
      </c>
      <c r="F1120" s="55" t="s">
        <v>53</v>
      </c>
      <c r="G1120" s="59" t="str">
        <f>VLOOKUP(D1120,products[],4,0)</f>
        <v>Bush Westfield Collection Bookcases, Fully Assembled</v>
      </c>
      <c r="H1120" s="60" t="str">
        <f>INDEX(Таблица3[],MATCH(формулы!F1120,Таблица3[Region],0),2)</f>
        <v>Erin</v>
      </c>
      <c r="I1120" s="61" t="str">
        <f t="shared" si="18"/>
        <v>нет</v>
      </c>
      <c r="J1120" s="21"/>
    </row>
    <row r="1121" spans="2:10" x14ac:dyDescent="0.25">
      <c r="B1121" s="52">
        <v>90844</v>
      </c>
      <c r="C1121" s="53">
        <v>42108</v>
      </c>
      <c r="D1121" s="54">
        <v>78</v>
      </c>
      <c r="E1121" s="54">
        <v>-193.58</v>
      </c>
      <c r="F1121" s="55" t="s">
        <v>53</v>
      </c>
      <c r="G1121" s="59" t="str">
        <f>VLOOKUP(D1121,products[],4,0)</f>
        <v>Bush Westfield Collection Bookcases, Fully Assembled</v>
      </c>
      <c r="H1121" s="60" t="str">
        <f>INDEX(Таблица3[],MATCH(формулы!F1121,Таблица3[Region],0),2)</f>
        <v>Erin</v>
      </c>
      <c r="I1121" s="61" t="str">
        <f t="shared" si="18"/>
        <v>нет</v>
      </c>
      <c r="J1121" s="21"/>
    </row>
    <row r="1122" spans="2:10" x14ac:dyDescent="0.25">
      <c r="B1122" s="52">
        <v>90854</v>
      </c>
      <c r="C1122" s="53">
        <v>42144</v>
      </c>
      <c r="D1122" s="54">
        <v>78</v>
      </c>
      <c r="E1122" s="54">
        <v>-152.76</v>
      </c>
      <c r="F1122" s="55" t="s">
        <v>53</v>
      </c>
      <c r="G1122" s="59" t="str">
        <f>VLOOKUP(D1122,products[],4,0)</f>
        <v>Bush Westfield Collection Bookcases, Fully Assembled</v>
      </c>
      <c r="H1122" s="60" t="str">
        <f>INDEX(Таблица3[],MATCH(формулы!F1122,Таблица3[Region],0),2)</f>
        <v>Erin</v>
      </c>
      <c r="I1122" s="61" t="str">
        <f t="shared" si="18"/>
        <v>нет</v>
      </c>
      <c r="J1122" s="21"/>
    </row>
    <row r="1123" spans="2:10" x14ac:dyDescent="0.25">
      <c r="B1123" s="52">
        <v>91180</v>
      </c>
      <c r="C1123" s="53">
        <v>42183</v>
      </c>
      <c r="D1123" s="54">
        <v>78</v>
      </c>
      <c r="E1123" s="54">
        <v>-103.624</v>
      </c>
      <c r="F1123" s="55" t="s">
        <v>61</v>
      </c>
      <c r="G1123" s="59" t="str">
        <f>VLOOKUP(D1123,products[],4,0)</f>
        <v>Bush Westfield Collection Bookcases, Fully Assembled</v>
      </c>
      <c r="H1123" s="60" t="str">
        <f>INDEX(Таблица3[],MATCH(формулы!F1123,Таблица3[Region],0),2)</f>
        <v>Chris</v>
      </c>
      <c r="I1123" s="61" t="str">
        <f t="shared" si="18"/>
        <v>нет</v>
      </c>
      <c r="J1123" s="21"/>
    </row>
    <row r="1124" spans="2:10" x14ac:dyDescent="0.25">
      <c r="B1124" s="52">
        <v>89426</v>
      </c>
      <c r="C1124" s="53">
        <v>42015</v>
      </c>
      <c r="D1124" s="54">
        <v>80</v>
      </c>
      <c r="E1124" s="54">
        <v>28.514099999999999</v>
      </c>
      <c r="F1124" s="55" t="s">
        <v>136</v>
      </c>
      <c r="G1124" s="59" t="str">
        <f>VLOOKUP(D1124,products[],4,0)</f>
        <v>Okidata ML320 Series Turbo Dot Matrix Printers</v>
      </c>
      <c r="H1124" s="60" t="str">
        <f>INDEX(Таблица3[],MATCH(формулы!F1124,Таблица3[Region],0),2)</f>
        <v>Sam</v>
      </c>
      <c r="I1124" s="61" t="str">
        <f t="shared" si="18"/>
        <v>нет</v>
      </c>
      <c r="J1124" s="21"/>
    </row>
    <row r="1125" spans="2:10" x14ac:dyDescent="0.25">
      <c r="B1125" s="52">
        <v>39015</v>
      </c>
      <c r="C1125" s="53">
        <v>42161</v>
      </c>
      <c r="D1125" s="54">
        <v>80</v>
      </c>
      <c r="E1125" s="54">
        <v>567.59</v>
      </c>
      <c r="F1125" s="55" t="s">
        <v>61</v>
      </c>
      <c r="G1125" s="59" t="str">
        <f>VLOOKUP(D1125,products[],4,0)</f>
        <v>Okidata ML320 Series Turbo Dot Matrix Printers</v>
      </c>
      <c r="H1125" s="60" t="str">
        <f>INDEX(Таблица3[],MATCH(формулы!F1125,Таблица3[Region],0),2)</f>
        <v>Chris</v>
      </c>
      <c r="I1125" s="61" t="str">
        <f t="shared" si="18"/>
        <v>нет</v>
      </c>
      <c r="J1125" s="21"/>
    </row>
    <row r="1126" spans="2:10" x14ac:dyDescent="0.25">
      <c r="B1126" s="52">
        <v>86052</v>
      </c>
      <c r="C1126" s="53">
        <v>42008</v>
      </c>
      <c r="D1126" s="54">
        <v>80</v>
      </c>
      <c r="E1126" s="54">
        <v>-663.51419999999996</v>
      </c>
      <c r="F1126" s="55" t="s">
        <v>61</v>
      </c>
      <c r="G1126" s="59" t="str">
        <f>VLOOKUP(D1126,products[],4,0)</f>
        <v>Okidata ML320 Series Turbo Dot Matrix Printers</v>
      </c>
      <c r="H1126" s="60" t="str">
        <f>INDEX(Таблица3[],MATCH(формулы!F1126,Таблица3[Region],0),2)</f>
        <v>Chris</v>
      </c>
      <c r="I1126" s="61" t="str">
        <f t="shared" si="18"/>
        <v>нет</v>
      </c>
      <c r="J1126" s="21"/>
    </row>
    <row r="1127" spans="2:10" x14ac:dyDescent="0.25">
      <c r="B1127" s="52">
        <v>88048</v>
      </c>
      <c r="C1127" s="53">
        <v>42164</v>
      </c>
      <c r="D1127" s="54">
        <v>103</v>
      </c>
      <c r="E1127" s="54">
        <v>-102.5121</v>
      </c>
      <c r="F1127" s="55" t="s">
        <v>34</v>
      </c>
      <c r="G1127" s="59" t="str">
        <f>VLOOKUP(D1127,products[],4,0)</f>
        <v>Hewlett-Packard 2600DN Business Color Inkjet Printer</v>
      </c>
      <c r="H1127" s="60" t="str">
        <f>INDEX(Таблица3[],MATCH(формулы!F1127,Таблица3[Region],0),2)</f>
        <v>William</v>
      </c>
      <c r="I1127" s="61" t="str">
        <f t="shared" si="18"/>
        <v>нет</v>
      </c>
      <c r="J1127" s="21"/>
    </row>
    <row r="1128" spans="2:10" x14ac:dyDescent="0.25">
      <c r="B1128" s="52">
        <v>91212</v>
      </c>
      <c r="C1128" s="53">
        <v>42023</v>
      </c>
      <c r="D1128" s="54">
        <v>103</v>
      </c>
      <c r="E1128" s="54">
        <v>-126.05777999999999</v>
      </c>
      <c r="F1128" s="55" t="s">
        <v>53</v>
      </c>
      <c r="G1128" s="59" t="str">
        <f>VLOOKUP(D1128,products[],4,0)</f>
        <v>Hewlett-Packard 2600DN Business Color Inkjet Printer</v>
      </c>
      <c r="H1128" s="60" t="str">
        <f>INDEX(Таблица3[],MATCH(формулы!F1128,Таблица3[Region],0),2)</f>
        <v>Erin</v>
      </c>
      <c r="I1128" s="61" t="str">
        <f t="shared" si="18"/>
        <v>нет</v>
      </c>
      <c r="J1128" s="21"/>
    </row>
    <row r="1129" spans="2:10" x14ac:dyDescent="0.25">
      <c r="B1129" s="52">
        <v>87726</v>
      </c>
      <c r="C1129" s="53">
        <v>42021</v>
      </c>
      <c r="D1129" s="54">
        <v>103</v>
      </c>
      <c r="E1129" s="54">
        <v>1400.1</v>
      </c>
      <c r="F1129" s="55" t="s">
        <v>34</v>
      </c>
      <c r="G1129" s="59" t="str">
        <f>VLOOKUP(D1129,products[],4,0)</f>
        <v>Hewlett-Packard 2600DN Business Color Inkjet Printer</v>
      </c>
      <c r="H1129" s="60" t="str">
        <f>INDEX(Таблица3[],MATCH(формулы!F1129,Таблица3[Region],0),2)</f>
        <v>William</v>
      </c>
      <c r="I1129" s="61" t="str">
        <f t="shared" si="18"/>
        <v>нет</v>
      </c>
      <c r="J1129" s="21"/>
    </row>
    <row r="1130" spans="2:10" x14ac:dyDescent="0.25">
      <c r="B1130" s="52">
        <v>87678</v>
      </c>
      <c r="C1130" s="53">
        <v>42058</v>
      </c>
      <c r="D1130" s="54">
        <v>103</v>
      </c>
      <c r="E1130" s="54">
        <v>-1197.0419999999999</v>
      </c>
      <c r="F1130" s="55" t="s">
        <v>136</v>
      </c>
      <c r="G1130" s="59" t="str">
        <f>VLOOKUP(D1130,products[],4,0)</f>
        <v>Hewlett-Packard 2600DN Business Color Inkjet Printer</v>
      </c>
      <c r="H1130" s="60" t="str">
        <f>INDEX(Таблица3[],MATCH(формулы!F1130,Таблица3[Region],0),2)</f>
        <v>Sam</v>
      </c>
      <c r="I1130" s="61" t="str">
        <f t="shared" si="18"/>
        <v>нет</v>
      </c>
      <c r="J1130" s="21"/>
    </row>
    <row r="1131" spans="2:10" x14ac:dyDescent="0.25">
      <c r="B1131" s="52">
        <v>90479</v>
      </c>
      <c r="C1131" s="53">
        <v>42114</v>
      </c>
      <c r="D1131" s="54">
        <v>113</v>
      </c>
      <c r="E1131" s="54">
        <v>785.63</v>
      </c>
      <c r="F1131" s="55" t="s">
        <v>34</v>
      </c>
      <c r="G1131" s="59" t="str">
        <f>VLOOKUP(D1131,products[],4,0)</f>
        <v>Bevis Round Bullnose 29" High Table Top</v>
      </c>
      <c r="H1131" s="60" t="str">
        <f>INDEX(Таблица3[],MATCH(формулы!F1131,Таблица3[Region],0),2)</f>
        <v>William</v>
      </c>
      <c r="I1131" s="61" t="str">
        <f t="shared" si="18"/>
        <v>нет</v>
      </c>
      <c r="J1131" s="21"/>
    </row>
    <row r="1132" spans="2:10" x14ac:dyDescent="0.25">
      <c r="B1132" s="52">
        <v>88579</v>
      </c>
      <c r="C1132" s="53">
        <v>42041</v>
      </c>
      <c r="D1132" s="54">
        <v>113</v>
      </c>
      <c r="E1132" s="54">
        <v>-14.448</v>
      </c>
      <c r="F1132" s="55" t="s">
        <v>136</v>
      </c>
      <c r="G1132" s="59" t="str">
        <f>VLOOKUP(D1132,products[],4,0)</f>
        <v>Bevis Round Bullnose 29" High Table Top</v>
      </c>
      <c r="H1132" s="60" t="str">
        <f>INDEX(Таблица3[],MATCH(формулы!F1132,Таблица3[Region],0),2)</f>
        <v>Sam</v>
      </c>
      <c r="I1132" s="61" t="str">
        <f t="shared" si="18"/>
        <v>нет</v>
      </c>
      <c r="J1132" s="21"/>
    </row>
    <row r="1133" spans="2:10" x14ac:dyDescent="0.25">
      <c r="B1133" s="52">
        <v>89571</v>
      </c>
      <c r="C1133" s="53">
        <v>42158</v>
      </c>
      <c r="D1133" s="54">
        <v>113</v>
      </c>
      <c r="E1133" s="54">
        <v>138.22199999999998</v>
      </c>
      <c r="F1133" s="55" t="s">
        <v>136</v>
      </c>
      <c r="G1133" s="59" t="str">
        <f>VLOOKUP(D1133,products[],4,0)</f>
        <v>Bevis Round Bullnose 29" High Table Top</v>
      </c>
      <c r="H1133" s="60" t="str">
        <f>INDEX(Таблица3[],MATCH(формулы!F1133,Таблица3[Region],0),2)</f>
        <v>Sam</v>
      </c>
      <c r="I1133" s="61" t="str">
        <f t="shared" si="18"/>
        <v>нет</v>
      </c>
      <c r="J1133" s="21"/>
    </row>
    <row r="1134" spans="2:10" x14ac:dyDescent="0.25">
      <c r="B1134" s="52">
        <v>89139</v>
      </c>
      <c r="C1134" s="53">
        <v>42058</v>
      </c>
      <c r="D1134" s="54">
        <v>116</v>
      </c>
      <c r="E1134" s="54">
        <v>-101.19200000000001</v>
      </c>
      <c r="F1134" s="55" t="s">
        <v>136</v>
      </c>
      <c r="G1134" s="59" t="str">
        <f>VLOOKUP(D1134,products[],4,0)</f>
        <v>BPI Conference Tables</v>
      </c>
      <c r="H1134" s="60" t="str">
        <f>INDEX(Таблица3[],MATCH(формулы!F1134,Таблица3[Region],0),2)</f>
        <v>Sam</v>
      </c>
      <c r="I1134" s="61" t="str">
        <f t="shared" si="18"/>
        <v>нет</v>
      </c>
      <c r="J1134" s="21"/>
    </row>
    <row r="1135" spans="2:10" x14ac:dyDescent="0.25">
      <c r="B1135" s="52">
        <v>90731</v>
      </c>
      <c r="C1135" s="53">
        <v>42039</v>
      </c>
      <c r="D1135" s="54">
        <v>116</v>
      </c>
      <c r="E1135" s="54">
        <v>-27.951000000000001</v>
      </c>
      <c r="F1135" s="55" t="s">
        <v>136</v>
      </c>
      <c r="G1135" s="59" t="str">
        <f>VLOOKUP(D1135,products[],4,0)</f>
        <v>BPI Conference Tables</v>
      </c>
      <c r="H1135" s="60" t="str">
        <f>INDEX(Таблица3[],MATCH(формулы!F1135,Таблица3[Region],0),2)</f>
        <v>Sam</v>
      </c>
      <c r="I1135" s="61" t="str">
        <f t="shared" si="18"/>
        <v>нет</v>
      </c>
      <c r="J1135" s="21"/>
    </row>
    <row r="1136" spans="2:10" x14ac:dyDescent="0.25">
      <c r="B1136" s="52">
        <v>86268</v>
      </c>
      <c r="C1136" s="53">
        <v>42165</v>
      </c>
      <c r="D1136" s="54">
        <v>120</v>
      </c>
      <c r="E1136" s="54">
        <v>-53.744999999999997</v>
      </c>
      <c r="F1136" s="55" t="s">
        <v>34</v>
      </c>
      <c r="G1136" s="59" t="str">
        <f>VLOOKUP(D1136,products[],4,0)</f>
        <v>Global Adaptabilities™ Conference Tables</v>
      </c>
      <c r="H1136" s="60" t="str">
        <f>INDEX(Таблица3[],MATCH(формулы!F1136,Таблица3[Region],0),2)</f>
        <v>William</v>
      </c>
      <c r="I1136" s="61" t="str">
        <f t="shared" si="18"/>
        <v>нет</v>
      </c>
      <c r="J1136" s="21"/>
    </row>
    <row r="1137" spans="2:10" x14ac:dyDescent="0.25">
      <c r="B1137" s="52">
        <v>86297</v>
      </c>
      <c r="C1137" s="53">
        <v>42025</v>
      </c>
      <c r="D1137" s="54">
        <v>124</v>
      </c>
      <c r="E1137" s="54">
        <v>-2177.9860960000001</v>
      </c>
      <c r="F1137" s="55" t="s">
        <v>53</v>
      </c>
      <c r="G1137" s="59" t="str">
        <f>VLOOKUP(D1137,products[],4,0)</f>
        <v>Hon iLevel™ Computer Training Table</v>
      </c>
      <c r="H1137" s="60" t="str">
        <f>INDEX(Таблица3[],MATCH(формулы!F1137,Таблица3[Region],0),2)</f>
        <v>Erin</v>
      </c>
      <c r="I1137" s="61" t="str">
        <f t="shared" si="18"/>
        <v>нет</v>
      </c>
      <c r="J1137" s="21"/>
    </row>
    <row r="1138" spans="2:10" x14ac:dyDescent="0.25">
      <c r="B1138" s="52">
        <v>91116</v>
      </c>
      <c r="C1138" s="53">
        <v>42167</v>
      </c>
      <c r="D1138" s="54">
        <v>124</v>
      </c>
      <c r="E1138" s="54">
        <v>-1314.992</v>
      </c>
      <c r="F1138" s="55" t="s">
        <v>34</v>
      </c>
      <c r="G1138" s="59" t="str">
        <f>VLOOKUP(D1138,products[],4,0)</f>
        <v>Hon iLevel™ Computer Training Table</v>
      </c>
      <c r="H1138" s="60" t="str">
        <f>INDEX(Таблица3[],MATCH(формулы!F1138,Таблица3[Region],0),2)</f>
        <v>William</v>
      </c>
      <c r="I1138" s="61" t="str">
        <f t="shared" si="18"/>
        <v>нет</v>
      </c>
      <c r="J1138" s="21"/>
    </row>
    <row r="1139" spans="2:10" x14ac:dyDescent="0.25">
      <c r="B1139" s="52">
        <v>88940</v>
      </c>
      <c r="C1139" s="53">
        <v>42093</v>
      </c>
      <c r="D1139" s="54">
        <v>132</v>
      </c>
      <c r="E1139" s="54">
        <v>128.02529999999999</v>
      </c>
      <c r="F1139" s="55" t="s">
        <v>136</v>
      </c>
      <c r="G1139" s="59" t="str">
        <f>VLOOKUP(D1139,products[],4,0)</f>
        <v>Hewlett-Packard Deskjet 940 REFURBISHED Color Inkjet Printer</v>
      </c>
      <c r="H1139" s="60" t="str">
        <f>INDEX(Таблица3[],MATCH(формулы!F1139,Таблица3[Region],0),2)</f>
        <v>Sam</v>
      </c>
      <c r="I1139" s="61" t="str">
        <f t="shared" si="18"/>
        <v>нет</v>
      </c>
      <c r="J1139" s="21"/>
    </row>
    <row r="1140" spans="2:10" x14ac:dyDescent="0.25">
      <c r="B1140" s="52">
        <v>86926</v>
      </c>
      <c r="C1140" s="53">
        <v>42048</v>
      </c>
      <c r="D1140" s="54">
        <v>132</v>
      </c>
      <c r="E1140" s="54">
        <v>565.17999999999995</v>
      </c>
      <c r="F1140" s="55" t="s">
        <v>61</v>
      </c>
      <c r="G1140" s="59" t="str">
        <f>VLOOKUP(D1140,products[],4,0)</f>
        <v>Hewlett-Packard Deskjet 940 REFURBISHED Color Inkjet Printer</v>
      </c>
      <c r="H1140" s="60" t="str">
        <f>INDEX(Таблица3[],MATCH(формулы!F1140,Таблица3[Region],0),2)</f>
        <v>Chris</v>
      </c>
      <c r="I1140" s="61" t="str">
        <f t="shared" si="18"/>
        <v>нет</v>
      </c>
      <c r="J1140" s="21"/>
    </row>
    <row r="1141" spans="2:10" x14ac:dyDescent="0.25">
      <c r="B1141" s="52">
        <v>89761</v>
      </c>
      <c r="C1141" s="53">
        <v>42172</v>
      </c>
      <c r="D1141" s="54">
        <v>137</v>
      </c>
      <c r="E1141" s="54">
        <v>-530.24</v>
      </c>
      <c r="F1141" s="55" t="s">
        <v>61</v>
      </c>
      <c r="G1141" s="59" t="str">
        <f>VLOOKUP(D1141,products[],4,0)</f>
        <v>O'Sullivan Elevations Bookcase, Cherry Finish</v>
      </c>
      <c r="H1141" s="60" t="str">
        <f>INDEX(Таблица3[],MATCH(формулы!F1141,Таблица3[Region],0),2)</f>
        <v>Chris</v>
      </c>
      <c r="I1141" s="61" t="str">
        <f t="shared" si="18"/>
        <v>нет</v>
      </c>
      <c r="J1141" s="21"/>
    </row>
    <row r="1142" spans="2:10" x14ac:dyDescent="0.25">
      <c r="B1142" s="52">
        <v>91201</v>
      </c>
      <c r="C1142" s="53">
        <v>42062</v>
      </c>
      <c r="D1142" s="54">
        <v>137</v>
      </c>
      <c r="E1142" s="54">
        <v>14.76</v>
      </c>
      <c r="F1142" s="55" t="s">
        <v>136</v>
      </c>
      <c r="G1142" s="59" t="str">
        <f>VLOOKUP(D1142,products[],4,0)</f>
        <v>O'Sullivan Elevations Bookcase, Cherry Finish</v>
      </c>
      <c r="H1142" s="60" t="str">
        <f>INDEX(Таблица3[],MATCH(формулы!F1142,Таблица3[Region],0),2)</f>
        <v>Sam</v>
      </c>
      <c r="I1142" s="61" t="str">
        <f t="shared" si="18"/>
        <v>нет</v>
      </c>
      <c r="J1142" s="21"/>
    </row>
    <row r="1143" spans="2:10" x14ac:dyDescent="0.25">
      <c r="B1143" s="52">
        <v>91116</v>
      </c>
      <c r="C1143" s="53">
        <v>42167</v>
      </c>
      <c r="D1143" s="54">
        <v>137</v>
      </c>
      <c r="E1143" s="54">
        <v>-723.78399999999999</v>
      </c>
      <c r="F1143" s="55" t="s">
        <v>61</v>
      </c>
      <c r="G1143" s="59" t="str">
        <f>VLOOKUP(D1143,products[],4,0)</f>
        <v>O'Sullivan Elevations Bookcase, Cherry Finish</v>
      </c>
      <c r="H1143" s="60" t="str">
        <f>INDEX(Таблица3[],MATCH(формулы!F1143,Таблица3[Region],0),2)</f>
        <v>Chris</v>
      </c>
      <c r="I1143" s="61" t="str">
        <f t="shared" si="18"/>
        <v>нет</v>
      </c>
      <c r="J1143" s="21"/>
    </row>
    <row r="1144" spans="2:10" x14ac:dyDescent="0.25">
      <c r="B1144" s="52">
        <v>88282</v>
      </c>
      <c r="C1144" s="53">
        <v>42147</v>
      </c>
      <c r="D1144" s="54">
        <v>137</v>
      </c>
      <c r="E1144" s="54">
        <v>669.61199999999997</v>
      </c>
      <c r="F1144" s="55" t="s">
        <v>136</v>
      </c>
      <c r="G1144" s="59" t="str">
        <f>VLOOKUP(D1144,products[],4,0)</f>
        <v>O'Sullivan Elevations Bookcase, Cherry Finish</v>
      </c>
      <c r="H1144" s="60" t="str">
        <f>INDEX(Таблица3[],MATCH(формулы!F1144,Таблица3[Region],0),2)</f>
        <v>Sam</v>
      </c>
      <c r="I1144" s="61" t="str">
        <f t="shared" si="18"/>
        <v>нет</v>
      </c>
      <c r="J1144" s="21"/>
    </row>
    <row r="1145" spans="2:10" x14ac:dyDescent="0.25">
      <c r="B1145" s="52">
        <v>88151</v>
      </c>
      <c r="C1145" s="53">
        <v>42035</v>
      </c>
      <c r="D1145" s="54">
        <v>153</v>
      </c>
      <c r="E1145" s="54">
        <v>11.650950000000002</v>
      </c>
      <c r="F1145" s="55" t="s">
        <v>53</v>
      </c>
      <c r="G1145" s="59" t="str">
        <f>VLOOKUP(D1145,products[],4,0)</f>
        <v>Anderson Hickey Conga Table Tops &amp; Accessories</v>
      </c>
      <c r="H1145" s="60" t="str">
        <f>INDEX(Таблица3[],MATCH(формулы!F1145,Таблица3[Region],0),2)</f>
        <v>Erin</v>
      </c>
      <c r="I1145" s="61" t="str">
        <f t="shared" si="18"/>
        <v>нет</v>
      </c>
      <c r="J1145" s="21"/>
    </row>
    <row r="1146" spans="2:10" x14ac:dyDescent="0.25">
      <c r="B1146" s="52">
        <v>91131</v>
      </c>
      <c r="C1146" s="53">
        <v>42148</v>
      </c>
      <c r="D1146" s="54">
        <v>157</v>
      </c>
      <c r="E1146" s="54">
        <v>1074.44</v>
      </c>
      <c r="F1146" s="55" t="s">
        <v>34</v>
      </c>
      <c r="G1146" s="59" t="str">
        <f>VLOOKUP(D1146,products[],4,0)</f>
        <v>Bevis 36 x 72 Conference Tables</v>
      </c>
      <c r="H1146" s="60" t="str">
        <f>INDEX(Таблица3[],MATCH(формулы!F1146,Таблица3[Region],0),2)</f>
        <v>William</v>
      </c>
      <c r="I1146" s="61" t="str">
        <f t="shared" si="18"/>
        <v>нет</v>
      </c>
      <c r="J1146" s="21"/>
    </row>
    <row r="1147" spans="2:10" x14ac:dyDescent="0.25">
      <c r="B1147" s="52">
        <v>359</v>
      </c>
      <c r="C1147" s="53">
        <v>42173</v>
      </c>
      <c r="D1147" s="54">
        <v>157</v>
      </c>
      <c r="E1147" s="54">
        <v>-500.38</v>
      </c>
      <c r="F1147" s="55" t="s">
        <v>34</v>
      </c>
      <c r="G1147" s="59" t="str">
        <f>VLOOKUP(D1147,products[],4,0)</f>
        <v>Bevis 36 x 72 Conference Tables</v>
      </c>
      <c r="H1147" s="60" t="str">
        <f>INDEX(Таблица3[],MATCH(формулы!F1147,Таблица3[Region],0),2)</f>
        <v>William</v>
      </c>
      <c r="I1147" s="61" t="str">
        <f t="shared" si="18"/>
        <v>нет</v>
      </c>
      <c r="J1147" s="21"/>
    </row>
    <row r="1148" spans="2:10" x14ac:dyDescent="0.25">
      <c r="B1148" s="52">
        <v>86192</v>
      </c>
      <c r="C1148" s="53">
        <v>42173</v>
      </c>
      <c r="D1148" s="54">
        <v>157</v>
      </c>
      <c r="E1148" s="54">
        <v>-250.19</v>
      </c>
      <c r="F1148" s="55" t="s">
        <v>34</v>
      </c>
      <c r="G1148" s="59" t="str">
        <f>VLOOKUP(D1148,products[],4,0)</f>
        <v>Bevis 36 x 72 Conference Tables</v>
      </c>
      <c r="H1148" s="60" t="str">
        <f>INDEX(Таблица3[],MATCH(формулы!F1148,Таблица3[Region],0),2)</f>
        <v>William</v>
      </c>
      <c r="I1148" s="61" t="str">
        <f t="shared" si="18"/>
        <v>нет</v>
      </c>
      <c r="J1148" s="21"/>
    </row>
    <row r="1149" spans="2:10" x14ac:dyDescent="0.25">
      <c r="B1149" s="52">
        <v>89402</v>
      </c>
      <c r="C1149" s="53">
        <v>42059</v>
      </c>
      <c r="D1149" s="54">
        <v>157</v>
      </c>
      <c r="E1149" s="54">
        <v>-44.163600000000002</v>
      </c>
      <c r="F1149" s="55" t="s">
        <v>34</v>
      </c>
      <c r="G1149" s="59" t="str">
        <f>VLOOKUP(D1149,products[],4,0)</f>
        <v>Bevis 36 x 72 Conference Tables</v>
      </c>
      <c r="H1149" s="60" t="str">
        <f>INDEX(Таблица3[],MATCH(формулы!F1149,Таблица3[Region],0),2)</f>
        <v>William</v>
      </c>
      <c r="I1149" s="61" t="str">
        <f t="shared" si="18"/>
        <v>нет</v>
      </c>
      <c r="J1149" s="21"/>
    </row>
    <row r="1150" spans="2:10" x14ac:dyDescent="0.25">
      <c r="B1150" s="52">
        <v>90540</v>
      </c>
      <c r="C1150" s="53">
        <v>42180</v>
      </c>
      <c r="D1150" s="54">
        <v>157</v>
      </c>
      <c r="E1150" s="54">
        <v>-94.674644999999998</v>
      </c>
      <c r="F1150" s="55" t="s">
        <v>61</v>
      </c>
      <c r="G1150" s="59" t="str">
        <f>VLOOKUP(D1150,products[],4,0)</f>
        <v>Bevis 36 x 72 Conference Tables</v>
      </c>
      <c r="H1150" s="60" t="str">
        <f>INDEX(Таблица3[],MATCH(формулы!F1150,Таблица3[Region],0),2)</f>
        <v>Chris</v>
      </c>
      <c r="I1150" s="61" t="str">
        <f t="shared" si="18"/>
        <v>нет</v>
      </c>
      <c r="J1150" s="21"/>
    </row>
    <row r="1151" spans="2:10" x14ac:dyDescent="0.25">
      <c r="B1151" s="52">
        <v>87487</v>
      </c>
      <c r="C1151" s="53">
        <v>42048</v>
      </c>
      <c r="D1151" s="54">
        <v>157</v>
      </c>
      <c r="E1151" s="54">
        <v>-4.0180000000000007</v>
      </c>
      <c r="F1151" s="55" t="s">
        <v>136</v>
      </c>
      <c r="G1151" s="59" t="str">
        <f>VLOOKUP(D1151,products[],4,0)</f>
        <v>Bevis 36 x 72 Conference Tables</v>
      </c>
      <c r="H1151" s="60" t="str">
        <f>INDEX(Таблица3[],MATCH(формулы!F1151,Таблица3[Region],0),2)</f>
        <v>Sam</v>
      </c>
      <c r="I1151" s="61" t="str">
        <f t="shared" si="18"/>
        <v>нет</v>
      </c>
      <c r="J1151" s="21"/>
    </row>
    <row r="1152" spans="2:10" x14ac:dyDescent="0.25">
      <c r="B1152" s="52">
        <v>12224</v>
      </c>
      <c r="C1152" s="53">
        <v>42167</v>
      </c>
      <c r="D1152" s="54">
        <v>157</v>
      </c>
      <c r="E1152" s="54">
        <v>-247.55157000000003</v>
      </c>
      <c r="F1152" s="55" t="s">
        <v>136</v>
      </c>
      <c r="G1152" s="59" t="str">
        <f>VLOOKUP(D1152,products[],4,0)</f>
        <v>Bevis 36 x 72 Conference Tables</v>
      </c>
      <c r="H1152" s="60" t="str">
        <f>INDEX(Таблица3[],MATCH(формулы!F1152,Таблица3[Region],0),2)</f>
        <v>Sam</v>
      </c>
      <c r="I1152" s="61" t="str">
        <f t="shared" si="18"/>
        <v>нет</v>
      </c>
      <c r="J1152" s="21"/>
    </row>
    <row r="1153" spans="2:10" x14ac:dyDescent="0.25">
      <c r="B1153" s="52">
        <v>87245</v>
      </c>
      <c r="C1153" s="53">
        <v>42167</v>
      </c>
      <c r="D1153" s="54">
        <v>157</v>
      </c>
      <c r="E1153" s="54">
        <v>-93.06450000000001</v>
      </c>
      <c r="F1153" s="55" t="s">
        <v>61</v>
      </c>
      <c r="G1153" s="59" t="str">
        <f>VLOOKUP(D1153,products[],4,0)</f>
        <v>Bevis 36 x 72 Conference Tables</v>
      </c>
      <c r="H1153" s="60" t="str">
        <f>INDEX(Таблица3[],MATCH(формулы!F1153,Таблица3[Region],0),2)</f>
        <v>Chris</v>
      </c>
      <c r="I1153" s="61" t="str">
        <f t="shared" si="18"/>
        <v>нет</v>
      </c>
      <c r="J1153" s="21"/>
    </row>
    <row r="1154" spans="2:10" x14ac:dyDescent="0.25">
      <c r="B1154" s="52">
        <v>89666</v>
      </c>
      <c r="C1154" s="53">
        <v>42089</v>
      </c>
      <c r="D1154" s="54">
        <v>157</v>
      </c>
      <c r="E1154" s="54">
        <v>18.173999999999999</v>
      </c>
      <c r="F1154" s="55" t="s">
        <v>136</v>
      </c>
      <c r="G1154" s="59" t="str">
        <f>VLOOKUP(D1154,products[],4,0)</f>
        <v>Bevis 36 x 72 Conference Tables</v>
      </c>
      <c r="H1154" s="60" t="str">
        <f>INDEX(Таблица3[],MATCH(формулы!F1154,Таблица3[Region],0),2)</f>
        <v>Sam</v>
      </c>
      <c r="I1154" s="61" t="str">
        <f t="shared" si="18"/>
        <v>нет</v>
      </c>
      <c r="J1154" s="21"/>
    </row>
    <row r="1155" spans="2:10" x14ac:dyDescent="0.25">
      <c r="B1155" s="52">
        <v>24193</v>
      </c>
      <c r="C1155" s="53">
        <v>42077</v>
      </c>
      <c r="D1155" s="54">
        <v>162</v>
      </c>
      <c r="E1155" s="54">
        <v>-163.63</v>
      </c>
      <c r="F1155" s="55" t="s">
        <v>61</v>
      </c>
      <c r="G1155" s="59" t="str">
        <f>VLOOKUP(D1155,products[],4,0)</f>
        <v>O'Sullivan Living Dimensions 3-Shelf Bookcases</v>
      </c>
      <c r="H1155" s="60" t="str">
        <f>INDEX(Таблица3[],MATCH(формулы!F1155,Таблица3[Region],0),2)</f>
        <v>Chris</v>
      </c>
      <c r="I1155" s="61" t="str">
        <f t="shared" si="18"/>
        <v>нет</v>
      </c>
      <c r="J1155" s="21"/>
    </row>
    <row r="1156" spans="2:10" x14ac:dyDescent="0.25">
      <c r="B1156" s="52">
        <v>90917</v>
      </c>
      <c r="C1156" s="53">
        <v>42077</v>
      </c>
      <c r="D1156" s="54">
        <v>162</v>
      </c>
      <c r="E1156" s="54">
        <v>-224.94779999999997</v>
      </c>
      <c r="F1156" s="55" t="s">
        <v>136</v>
      </c>
      <c r="G1156" s="59" t="str">
        <f>VLOOKUP(D1156,products[],4,0)</f>
        <v>O'Sullivan Living Dimensions 3-Shelf Bookcases</v>
      </c>
      <c r="H1156" s="60" t="str">
        <f>INDEX(Таблица3[],MATCH(формулы!F1156,Таблица3[Region],0),2)</f>
        <v>Sam</v>
      </c>
      <c r="I1156" s="61" t="str">
        <f t="shared" si="18"/>
        <v>нет</v>
      </c>
      <c r="J1156" s="21"/>
    </row>
    <row r="1157" spans="2:10" x14ac:dyDescent="0.25">
      <c r="B1157" s="52">
        <v>88084</v>
      </c>
      <c r="C1157" s="53">
        <v>42178</v>
      </c>
      <c r="D1157" s="54">
        <v>162</v>
      </c>
      <c r="E1157" s="54">
        <v>-512.87200000000007</v>
      </c>
      <c r="F1157" s="55" t="s">
        <v>61</v>
      </c>
      <c r="G1157" s="59" t="str">
        <f>VLOOKUP(D1157,products[],4,0)</f>
        <v>O'Sullivan Living Dimensions 3-Shelf Bookcases</v>
      </c>
      <c r="H1157" s="60" t="str">
        <f>INDEX(Таблица3[],MATCH(формулы!F1157,Таблица3[Region],0),2)</f>
        <v>Chris</v>
      </c>
      <c r="I1157" s="61" t="str">
        <f t="shared" si="18"/>
        <v>нет</v>
      </c>
      <c r="J1157" s="21"/>
    </row>
    <row r="1158" spans="2:10" x14ac:dyDescent="0.25">
      <c r="B1158" s="52">
        <v>89327</v>
      </c>
      <c r="C1158" s="53">
        <v>42177</v>
      </c>
      <c r="D1158" s="54">
        <v>219</v>
      </c>
      <c r="E1158" s="54">
        <v>2800.12</v>
      </c>
      <c r="F1158" s="55" t="s">
        <v>34</v>
      </c>
      <c r="G1158" s="59" t="str">
        <f>VLOOKUP(D1158,products[],4,0)</f>
        <v>Bevis Round Conference Table Top, X-Base</v>
      </c>
      <c r="H1158" s="60" t="str">
        <f>INDEX(Таблица3[],MATCH(формулы!F1158,Таблица3[Region],0),2)</f>
        <v>William</v>
      </c>
      <c r="I1158" s="61" t="str">
        <f t="shared" si="18"/>
        <v>нет</v>
      </c>
      <c r="J1158" s="21"/>
    </row>
    <row r="1159" spans="2:10" x14ac:dyDescent="0.25">
      <c r="B1159" s="52">
        <v>89679</v>
      </c>
      <c r="C1159" s="53">
        <v>42020</v>
      </c>
      <c r="D1159" s="54">
        <v>219</v>
      </c>
      <c r="E1159" s="54">
        <v>-537.27977732000011</v>
      </c>
      <c r="F1159" s="55" t="s">
        <v>53</v>
      </c>
      <c r="G1159" s="59" t="str">
        <f>VLOOKUP(D1159,products[],4,0)</f>
        <v>Bevis Round Conference Table Top, X-Base</v>
      </c>
      <c r="H1159" s="60" t="str">
        <f>INDEX(Таблица3[],MATCH(формулы!F1159,Таблица3[Region],0),2)</f>
        <v>Erin</v>
      </c>
      <c r="I1159" s="61" t="str">
        <f t="shared" si="18"/>
        <v>нет</v>
      </c>
      <c r="J1159" s="21"/>
    </row>
    <row r="1160" spans="2:10" x14ac:dyDescent="0.25">
      <c r="B1160" s="52">
        <v>89504</v>
      </c>
      <c r="C1160" s="53">
        <v>42077</v>
      </c>
      <c r="D1160" s="54">
        <v>219</v>
      </c>
      <c r="E1160" s="54">
        <v>-411.23599999999999</v>
      </c>
      <c r="F1160" s="55" t="s">
        <v>136</v>
      </c>
      <c r="G1160" s="59" t="str">
        <f>VLOOKUP(D1160,products[],4,0)</f>
        <v>Bevis Round Conference Table Top, X-Base</v>
      </c>
      <c r="H1160" s="60" t="str">
        <f>INDEX(Таблица3[],MATCH(формулы!F1160,Таблица3[Region],0),2)</f>
        <v>Sam</v>
      </c>
      <c r="I1160" s="61" t="str">
        <f t="shared" si="18"/>
        <v>нет</v>
      </c>
      <c r="J1160" s="21"/>
    </row>
    <row r="1161" spans="2:10" x14ac:dyDescent="0.25">
      <c r="B1161" s="52">
        <v>87473</v>
      </c>
      <c r="C1161" s="53">
        <v>42157</v>
      </c>
      <c r="D1161" s="54">
        <v>219</v>
      </c>
      <c r="E1161" s="54">
        <v>66.362220000000008</v>
      </c>
      <c r="F1161" s="55" t="s">
        <v>53</v>
      </c>
      <c r="G1161" s="59" t="str">
        <f>VLOOKUP(D1161,products[],4,0)</f>
        <v>Bevis Round Conference Table Top, X-Base</v>
      </c>
      <c r="H1161" s="60" t="str">
        <f>INDEX(Таблица3[],MATCH(формулы!F1161,Таблица3[Region],0),2)</f>
        <v>Erin</v>
      </c>
      <c r="I1161" s="61" t="str">
        <f t="shared" ref="I1161:I1224" si="19">IF(ISNUMBER(SEARCH("Xerox",G1161)), "да", "нет")</f>
        <v>нет</v>
      </c>
      <c r="J1161" s="21"/>
    </row>
    <row r="1162" spans="2:10" x14ac:dyDescent="0.25">
      <c r="B1162" s="52">
        <v>90909</v>
      </c>
      <c r="C1162" s="53">
        <v>42034</v>
      </c>
      <c r="D1162" s="54">
        <v>229</v>
      </c>
      <c r="E1162" s="54">
        <v>-201.27599999999998</v>
      </c>
      <c r="F1162" s="55" t="s">
        <v>61</v>
      </c>
      <c r="G1162" s="59" t="str">
        <f>VLOOKUP(D1162,products[],4,0)</f>
        <v>BoxOffice By Design Rectangular and Half-Moon Meeting Room Tables</v>
      </c>
      <c r="H1162" s="60" t="str">
        <f>INDEX(Таблица3[],MATCH(формулы!F1162,Таблица3[Region],0),2)</f>
        <v>Chris</v>
      </c>
      <c r="I1162" s="61" t="str">
        <f t="shared" si="19"/>
        <v>нет</v>
      </c>
      <c r="J1162" s="21"/>
    </row>
    <row r="1163" spans="2:10" x14ac:dyDescent="0.25">
      <c r="B1163" s="52">
        <v>90437</v>
      </c>
      <c r="C1163" s="53">
        <v>42159</v>
      </c>
      <c r="D1163" s="54">
        <v>229</v>
      </c>
      <c r="E1163" s="54">
        <v>-453.2</v>
      </c>
      <c r="F1163" s="55" t="s">
        <v>34</v>
      </c>
      <c r="G1163" s="59" t="str">
        <f>VLOOKUP(D1163,products[],4,0)</f>
        <v>BoxOffice By Design Rectangular and Half-Moon Meeting Room Tables</v>
      </c>
      <c r="H1163" s="60" t="str">
        <f>INDEX(Таблица3[],MATCH(формулы!F1163,Таблица3[Region],0),2)</f>
        <v>William</v>
      </c>
      <c r="I1163" s="61" t="str">
        <f t="shared" si="19"/>
        <v>нет</v>
      </c>
      <c r="J1163" s="21"/>
    </row>
    <row r="1164" spans="2:10" x14ac:dyDescent="0.25">
      <c r="B1164" s="52">
        <v>90185</v>
      </c>
      <c r="C1164" s="53">
        <v>42035</v>
      </c>
      <c r="D1164" s="54">
        <v>229</v>
      </c>
      <c r="E1164" s="54">
        <v>-655.52987500000006</v>
      </c>
      <c r="F1164" s="55" t="s">
        <v>53</v>
      </c>
      <c r="G1164" s="59" t="str">
        <f>VLOOKUP(D1164,products[],4,0)</f>
        <v>BoxOffice By Design Rectangular and Half-Moon Meeting Room Tables</v>
      </c>
      <c r="H1164" s="60" t="str">
        <f>INDEX(Таблица3[],MATCH(формулы!F1164,Таблица3[Region],0),2)</f>
        <v>Erin</v>
      </c>
      <c r="I1164" s="61" t="str">
        <f t="shared" si="19"/>
        <v>нет</v>
      </c>
      <c r="J1164" s="21"/>
    </row>
    <row r="1165" spans="2:10" x14ac:dyDescent="0.25">
      <c r="B1165" s="52">
        <v>89505</v>
      </c>
      <c r="C1165" s="53">
        <v>42144</v>
      </c>
      <c r="D1165" s="54">
        <v>229</v>
      </c>
      <c r="E1165" s="54">
        <v>62.297999999999995</v>
      </c>
      <c r="F1165" s="55" t="s">
        <v>136</v>
      </c>
      <c r="G1165" s="59" t="str">
        <f>VLOOKUP(D1165,products[],4,0)</f>
        <v>BoxOffice By Design Rectangular and Half-Moon Meeting Room Tables</v>
      </c>
      <c r="H1165" s="60" t="str">
        <f>INDEX(Таблица3[],MATCH(формулы!F1165,Таблица3[Region],0),2)</f>
        <v>Sam</v>
      </c>
      <c r="I1165" s="61" t="str">
        <f t="shared" si="19"/>
        <v>нет</v>
      </c>
      <c r="J1165" s="21"/>
    </row>
    <row r="1166" spans="2:10" x14ac:dyDescent="0.25">
      <c r="B1166" s="52">
        <v>16547</v>
      </c>
      <c r="C1166" s="53">
        <v>42053</v>
      </c>
      <c r="D1166" s="54">
        <v>229</v>
      </c>
      <c r="E1166" s="54">
        <v>-533.23200000000008</v>
      </c>
      <c r="F1166" s="55" t="s">
        <v>34</v>
      </c>
      <c r="G1166" s="59" t="str">
        <f>VLOOKUP(D1166,products[],4,0)</f>
        <v>BoxOffice By Design Rectangular and Half-Moon Meeting Room Tables</v>
      </c>
      <c r="H1166" s="60" t="str">
        <f>INDEX(Таблица3[],MATCH(формулы!F1166,Таблица3[Region],0),2)</f>
        <v>William</v>
      </c>
      <c r="I1166" s="61" t="str">
        <f t="shared" si="19"/>
        <v>нет</v>
      </c>
      <c r="J1166" s="21"/>
    </row>
    <row r="1167" spans="2:10" x14ac:dyDescent="0.25">
      <c r="B1167" s="52">
        <v>86308</v>
      </c>
      <c r="C1167" s="53">
        <v>42050</v>
      </c>
      <c r="D1167" s="54">
        <v>250</v>
      </c>
      <c r="E1167" s="54">
        <v>-575.35199999999998</v>
      </c>
      <c r="F1167" s="55" t="s">
        <v>61</v>
      </c>
      <c r="G1167" s="59" t="str">
        <f>VLOOKUP(D1167,products[],4,0)</f>
        <v>Bretford “Just In Time” Height-Adjustable Multi-Task Work Tables</v>
      </c>
      <c r="H1167" s="60" t="str">
        <f>INDEX(Таблица3[],MATCH(формулы!F1167,Таблица3[Region],0),2)</f>
        <v>Chris</v>
      </c>
      <c r="I1167" s="61" t="str">
        <f t="shared" si="19"/>
        <v>нет</v>
      </c>
      <c r="J1167" s="21"/>
    </row>
    <row r="1168" spans="2:10" x14ac:dyDescent="0.25">
      <c r="B1168" s="52">
        <v>90538</v>
      </c>
      <c r="C1168" s="53">
        <v>42130</v>
      </c>
      <c r="D1168" s="54">
        <v>250</v>
      </c>
      <c r="E1168" s="54">
        <v>-634.86540000000002</v>
      </c>
      <c r="F1168" s="55" t="s">
        <v>61</v>
      </c>
      <c r="G1168" s="59" t="str">
        <f>VLOOKUP(D1168,products[],4,0)</f>
        <v>Bretford “Just In Time” Height-Adjustable Multi-Task Work Tables</v>
      </c>
      <c r="H1168" s="60" t="str">
        <f>INDEX(Таблица3[],MATCH(формулы!F1168,Таблица3[Region],0),2)</f>
        <v>Chris</v>
      </c>
      <c r="I1168" s="61" t="str">
        <f t="shared" si="19"/>
        <v>нет</v>
      </c>
      <c r="J1168" s="21"/>
    </row>
    <row r="1169" spans="2:10" x14ac:dyDescent="0.25">
      <c r="B1169" s="52">
        <v>87953</v>
      </c>
      <c r="C1169" s="53">
        <v>42083</v>
      </c>
      <c r="D1169" s="54">
        <v>264</v>
      </c>
      <c r="E1169" s="54">
        <v>-229.68</v>
      </c>
      <c r="F1169" s="55" t="s">
        <v>34</v>
      </c>
      <c r="G1169" s="59" t="str">
        <f>VLOOKUP(D1169,products[],4,0)</f>
        <v>Rush Hierlooms Collection Rich Wood Bookcases</v>
      </c>
      <c r="H1169" s="60" t="str">
        <f>INDEX(Таблица3[],MATCH(формулы!F1169,Таблица3[Region],0),2)</f>
        <v>William</v>
      </c>
      <c r="I1169" s="61" t="str">
        <f t="shared" si="19"/>
        <v>нет</v>
      </c>
      <c r="J1169" s="21"/>
    </row>
    <row r="1170" spans="2:10" x14ac:dyDescent="0.25">
      <c r="B1170" s="52">
        <v>11077</v>
      </c>
      <c r="C1170" s="53">
        <v>42083</v>
      </c>
      <c r="D1170" s="54">
        <v>264</v>
      </c>
      <c r="E1170" s="54">
        <v>-229.68</v>
      </c>
      <c r="F1170" s="55" t="s">
        <v>34</v>
      </c>
      <c r="G1170" s="59" t="str">
        <f>VLOOKUP(D1170,products[],4,0)</f>
        <v>Rush Hierlooms Collection Rich Wood Bookcases</v>
      </c>
      <c r="H1170" s="60" t="str">
        <f>INDEX(Таблица3[],MATCH(формулы!F1170,Таблица3[Region],0),2)</f>
        <v>William</v>
      </c>
      <c r="I1170" s="61" t="str">
        <f t="shared" si="19"/>
        <v>нет</v>
      </c>
      <c r="J1170" s="21"/>
    </row>
    <row r="1171" spans="2:10" x14ac:dyDescent="0.25">
      <c r="B1171" s="52">
        <v>87016</v>
      </c>
      <c r="C1171" s="53">
        <v>42175</v>
      </c>
      <c r="D1171" s="54">
        <v>264</v>
      </c>
      <c r="E1171" s="54">
        <v>-229.93</v>
      </c>
      <c r="F1171" s="55" t="s">
        <v>53</v>
      </c>
      <c r="G1171" s="59" t="str">
        <f>VLOOKUP(D1171,products[],4,0)</f>
        <v>Rush Hierlooms Collection Rich Wood Bookcases</v>
      </c>
      <c r="H1171" s="60" t="str">
        <f>INDEX(Таблица3[],MATCH(формулы!F1171,Таблица3[Region],0),2)</f>
        <v>Erin</v>
      </c>
      <c r="I1171" s="61" t="str">
        <f t="shared" si="19"/>
        <v>нет</v>
      </c>
      <c r="J1171" s="21"/>
    </row>
    <row r="1172" spans="2:10" x14ac:dyDescent="0.25">
      <c r="B1172" s="52">
        <v>87952</v>
      </c>
      <c r="C1172" s="53">
        <v>42049</v>
      </c>
      <c r="D1172" s="54">
        <v>267</v>
      </c>
      <c r="E1172" s="54">
        <v>1192.04</v>
      </c>
      <c r="F1172" s="55" t="s">
        <v>34</v>
      </c>
      <c r="G1172" s="59" t="str">
        <f>VLOOKUP(D1172,products[],4,0)</f>
        <v>Chromcraft Rectangular Conference Tables</v>
      </c>
      <c r="H1172" s="60" t="str">
        <f>INDEX(Таблица3[],MATCH(формулы!F1172,Таблица3[Region],0),2)</f>
        <v>William</v>
      </c>
      <c r="I1172" s="61" t="str">
        <f t="shared" si="19"/>
        <v>нет</v>
      </c>
      <c r="J1172" s="21"/>
    </row>
    <row r="1173" spans="2:10" x14ac:dyDescent="0.25">
      <c r="B1173" s="52">
        <v>56452</v>
      </c>
      <c r="C1173" s="53">
        <v>42049</v>
      </c>
      <c r="D1173" s="54">
        <v>267</v>
      </c>
      <c r="E1173" s="54">
        <v>1192.04</v>
      </c>
      <c r="F1173" s="55" t="s">
        <v>34</v>
      </c>
      <c r="G1173" s="59" t="str">
        <f>VLOOKUP(D1173,products[],4,0)</f>
        <v>Chromcraft Rectangular Conference Tables</v>
      </c>
      <c r="H1173" s="60" t="str">
        <f>INDEX(Таблица3[],MATCH(формулы!F1173,Таблица3[Region],0),2)</f>
        <v>William</v>
      </c>
      <c r="I1173" s="61" t="str">
        <f t="shared" si="19"/>
        <v>нет</v>
      </c>
      <c r="J1173" s="21"/>
    </row>
    <row r="1174" spans="2:10" x14ac:dyDescent="0.25">
      <c r="B1174" s="52">
        <v>91576</v>
      </c>
      <c r="C1174" s="53">
        <v>42050</v>
      </c>
      <c r="D1174" s="54">
        <v>271</v>
      </c>
      <c r="E1174" s="54">
        <v>4233.2587999999996</v>
      </c>
      <c r="F1174" s="55" t="s">
        <v>34</v>
      </c>
      <c r="G1174" s="59" t="str">
        <f>VLOOKUP(D1174,products[],4,0)</f>
        <v>Riverside Palais Royal Lawyers Bookcase, Royale Cherry Finish</v>
      </c>
      <c r="H1174" s="60" t="str">
        <f>INDEX(Таблица3[],MATCH(формулы!F1174,Таблица3[Region],0),2)</f>
        <v>William</v>
      </c>
      <c r="I1174" s="61" t="str">
        <f t="shared" si="19"/>
        <v>нет</v>
      </c>
      <c r="J1174" s="21"/>
    </row>
    <row r="1175" spans="2:10" x14ac:dyDescent="0.25">
      <c r="B1175" s="52">
        <v>87853</v>
      </c>
      <c r="C1175" s="53">
        <v>42010</v>
      </c>
      <c r="D1175" s="54">
        <v>271</v>
      </c>
      <c r="E1175" s="54">
        <v>-13706.464</v>
      </c>
      <c r="F1175" s="55" t="s">
        <v>61</v>
      </c>
      <c r="G1175" s="59" t="str">
        <f>VLOOKUP(D1175,products[],4,0)</f>
        <v>Riverside Palais Royal Lawyers Bookcase, Royale Cherry Finish</v>
      </c>
      <c r="H1175" s="60" t="str">
        <f>INDEX(Таблица3[],MATCH(формулы!F1175,Таблица3[Region],0),2)</f>
        <v>Chris</v>
      </c>
      <c r="I1175" s="61" t="str">
        <f t="shared" si="19"/>
        <v>нет</v>
      </c>
      <c r="J1175" s="21"/>
    </row>
    <row r="1176" spans="2:10" x14ac:dyDescent="0.25">
      <c r="B1176" s="52">
        <v>86925</v>
      </c>
      <c r="C1176" s="53">
        <v>42026</v>
      </c>
      <c r="D1176" s="54">
        <v>271</v>
      </c>
      <c r="E1176" s="54">
        <v>4861.0637999999999</v>
      </c>
      <c r="F1176" s="55" t="s">
        <v>61</v>
      </c>
      <c r="G1176" s="59" t="str">
        <f>VLOOKUP(D1176,products[],4,0)</f>
        <v>Riverside Palais Royal Lawyers Bookcase, Royale Cherry Finish</v>
      </c>
      <c r="H1176" s="60" t="str">
        <f>INDEX(Таблица3[],MATCH(формулы!F1176,Таблица3[Region],0),2)</f>
        <v>Chris</v>
      </c>
      <c r="I1176" s="61" t="str">
        <f t="shared" si="19"/>
        <v>нет</v>
      </c>
      <c r="J1176" s="21"/>
    </row>
    <row r="1177" spans="2:10" x14ac:dyDescent="0.25">
      <c r="B1177" s="52">
        <v>87811</v>
      </c>
      <c r="C1177" s="53">
        <v>42088</v>
      </c>
      <c r="D1177" s="54">
        <v>289</v>
      </c>
      <c r="E1177" s="54">
        <v>2568.4628999999995</v>
      </c>
      <c r="F1177" s="55" t="s">
        <v>34</v>
      </c>
      <c r="G1177" s="59" t="str">
        <f>VLOOKUP(D1177,products[],4,0)</f>
        <v>DMI Eclipse Executive Suite Bookcases</v>
      </c>
      <c r="H1177" s="60" t="str">
        <f>INDEX(Таблица3[],MATCH(формулы!F1177,Таблица3[Region],0),2)</f>
        <v>William</v>
      </c>
      <c r="I1177" s="61" t="str">
        <f t="shared" si="19"/>
        <v>нет</v>
      </c>
      <c r="J1177" s="21"/>
    </row>
    <row r="1178" spans="2:10" x14ac:dyDescent="0.25">
      <c r="B1178" s="52">
        <v>87812</v>
      </c>
      <c r="C1178" s="53">
        <v>42071</v>
      </c>
      <c r="D1178" s="54">
        <v>291</v>
      </c>
      <c r="E1178" s="54">
        <v>-263.64999999999998</v>
      </c>
      <c r="F1178" s="55" t="s">
        <v>34</v>
      </c>
      <c r="G1178" s="59" t="str">
        <f>VLOOKUP(D1178,products[],4,0)</f>
        <v>Bush Heritage Pine Collection 5-Shelf Bookcase, Albany Pine Finish, *Special Order</v>
      </c>
      <c r="H1178" s="60" t="str">
        <f>INDEX(Таблица3[],MATCH(формулы!F1178,Таблица3[Region],0),2)</f>
        <v>William</v>
      </c>
      <c r="I1178" s="61" t="str">
        <f t="shared" si="19"/>
        <v>нет</v>
      </c>
      <c r="J1178" s="21"/>
    </row>
    <row r="1179" spans="2:10" x14ac:dyDescent="0.25">
      <c r="B1179" s="52">
        <v>87813</v>
      </c>
      <c r="C1179" s="53">
        <v>42129</v>
      </c>
      <c r="D1179" s="54">
        <v>293</v>
      </c>
      <c r="E1179" s="54">
        <v>6095.8601999999992</v>
      </c>
      <c r="F1179" s="55" t="s">
        <v>34</v>
      </c>
      <c r="G1179" s="59" t="str">
        <f>VLOOKUP(D1179,products[],4,0)</f>
        <v>Bush® Cubix Conference Tables, Fully Assembled</v>
      </c>
      <c r="H1179" s="60" t="str">
        <f>INDEX(Таблица3[],MATCH(формулы!F1179,Таблица3[Region],0),2)</f>
        <v>William</v>
      </c>
      <c r="I1179" s="61" t="str">
        <f t="shared" si="19"/>
        <v>нет</v>
      </c>
      <c r="J1179" s="21"/>
    </row>
    <row r="1180" spans="2:10" x14ac:dyDescent="0.25">
      <c r="B1180" s="52">
        <v>88114</v>
      </c>
      <c r="C1180" s="53">
        <v>42069</v>
      </c>
      <c r="D1180" s="54">
        <v>293</v>
      </c>
      <c r="E1180" s="54">
        <v>501.69</v>
      </c>
      <c r="F1180" s="55" t="s">
        <v>34</v>
      </c>
      <c r="G1180" s="59" t="str">
        <f>VLOOKUP(D1180,products[],4,0)</f>
        <v>Bush® Cubix Conference Tables, Fully Assembled</v>
      </c>
      <c r="H1180" s="60" t="str">
        <f>INDEX(Таблица3[],MATCH(формулы!F1180,Таблица3[Region],0),2)</f>
        <v>William</v>
      </c>
      <c r="I1180" s="61" t="str">
        <f t="shared" si="19"/>
        <v>нет</v>
      </c>
      <c r="J1180" s="21"/>
    </row>
    <row r="1181" spans="2:10" x14ac:dyDescent="0.25">
      <c r="B1181" s="52">
        <v>90361</v>
      </c>
      <c r="C1181" s="53">
        <v>42170</v>
      </c>
      <c r="D1181" s="54">
        <v>312</v>
      </c>
      <c r="E1181" s="54">
        <v>-178.21600000000001</v>
      </c>
      <c r="F1181" s="55" t="s">
        <v>53</v>
      </c>
      <c r="G1181" s="59" t="str">
        <f>VLOOKUP(D1181,products[],4,0)</f>
        <v>Hon Metal Bookcases, Putty</v>
      </c>
      <c r="H1181" s="60" t="str">
        <f>INDEX(Таблица3[],MATCH(формулы!F1181,Таблица3[Region],0),2)</f>
        <v>Erin</v>
      </c>
      <c r="I1181" s="61" t="str">
        <f t="shared" si="19"/>
        <v>нет</v>
      </c>
      <c r="J1181" s="21"/>
    </row>
    <row r="1182" spans="2:10" x14ac:dyDescent="0.25">
      <c r="B1182" s="52">
        <v>89039</v>
      </c>
      <c r="C1182" s="53">
        <v>42014</v>
      </c>
      <c r="D1182" s="54">
        <v>312</v>
      </c>
      <c r="E1182" s="54">
        <v>-850.65239999999994</v>
      </c>
      <c r="F1182" s="55" t="s">
        <v>61</v>
      </c>
      <c r="G1182" s="59" t="str">
        <f>VLOOKUP(D1182,products[],4,0)</f>
        <v>Hon Metal Bookcases, Putty</v>
      </c>
      <c r="H1182" s="60" t="str">
        <f>INDEX(Таблица3[],MATCH(формулы!F1182,Таблица3[Region],0),2)</f>
        <v>Chris</v>
      </c>
      <c r="I1182" s="61" t="str">
        <f t="shared" si="19"/>
        <v>нет</v>
      </c>
      <c r="J1182" s="21"/>
    </row>
    <row r="1183" spans="2:10" x14ac:dyDescent="0.25">
      <c r="B1183" s="52">
        <v>89257</v>
      </c>
      <c r="C1183" s="53">
        <v>42016</v>
      </c>
      <c r="D1183" s="54">
        <v>344</v>
      </c>
      <c r="E1183" s="54">
        <v>-100.744</v>
      </c>
      <c r="F1183" s="55" t="s">
        <v>136</v>
      </c>
      <c r="G1183" s="59" t="str">
        <f>VLOOKUP(D1183,products[],4,0)</f>
        <v>Atlantic Metals Mobile 3-Shelf Bookcases, Custom Colors</v>
      </c>
      <c r="H1183" s="60" t="str">
        <f>INDEX(Таблица3[],MATCH(формулы!F1183,Таблица3[Region],0),2)</f>
        <v>Sam</v>
      </c>
      <c r="I1183" s="61" t="str">
        <f t="shared" si="19"/>
        <v>нет</v>
      </c>
      <c r="J1183" s="21"/>
    </row>
    <row r="1184" spans="2:10" x14ac:dyDescent="0.25">
      <c r="B1184" s="52">
        <v>88556</v>
      </c>
      <c r="C1184" s="53">
        <v>42046</v>
      </c>
      <c r="D1184" s="54">
        <v>344</v>
      </c>
      <c r="E1184" s="54">
        <v>1307.2692</v>
      </c>
      <c r="F1184" s="55" t="s">
        <v>61</v>
      </c>
      <c r="G1184" s="59" t="str">
        <f>VLOOKUP(D1184,products[],4,0)</f>
        <v>Atlantic Metals Mobile 3-Shelf Bookcases, Custom Colors</v>
      </c>
      <c r="H1184" s="60" t="str">
        <f>INDEX(Таблица3[],MATCH(формулы!F1184,Таблица3[Region],0),2)</f>
        <v>Chris</v>
      </c>
      <c r="I1184" s="61" t="str">
        <f t="shared" si="19"/>
        <v>нет</v>
      </c>
      <c r="J1184" s="21"/>
    </row>
    <row r="1185" spans="2:10" x14ac:dyDescent="0.25">
      <c r="B1185" s="52">
        <v>90493</v>
      </c>
      <c r="C1185" s="53">
        <v>42144</v>
      </c>
      <c r="D1185" s="54">
        <v>376</v>
      </c>
      <c r="E1185" s="54">
        <v>187.41200000000026</v>
      </c>
      <c r="F1185" s="55" t="s">
        <v>34</v>
      </c>
      <c r="G1185" s="59" t="str">
        <f>VLOOKUP(D1185,products[],4,0)</f>
        <v>O'Sullivan 3-Shelf Heavy-Duty Bookcases</v>
      </c>
      <c r="H1185" s="60" t="str">
        <f>INDEX(Таблица3[],MATCH(формулы!F1185,Таблица3[Region],0),2)</f>
        <v>William</v>
      </c>
      <c r="I1185" s="61" t="str">
        <f t="shared" si="19"/>
        <v>нет</v>
      </c>
      <c r="J1185" s="21"/>
    </row>
    <row r="1186" spans="2:10" x14ac:dyDescent="0.25">
      <c r="B1186" s="52">
        <v>90821</v>
      </c>
      <c r="C1186" s="53">
        <v>42180</v>
      </c>
      <c r="D1186" s="54">
        <v>376</v>
      </c>
      <c r="E1186" s="54">
        <v>0.25800000000000001</v>
      </c>
      <c r="F1186" s="55" t="s">
        <v>136</v>
      </c>
      <c r="G1186" s="59" t="str">
        <f>VLOOKUP(D1186,products[],4,0)</f>
        <v>O'Sullivan 3-Shelf Heavy-Duty Bookcases</v>
      </c>
      <c r="H1186" s="60" t="str">
        <f>INDEX(Таблица3[],MATCH(формулы!F1186,Таблица3[Region],0),2)</f>
        <v>Sam</v>
      </c>
      <c r="I1186" s="61" t="str">
        <f t="shared" si="19"/>
        <v>нет</v>
      </c>
      <c r="J1186" s="21"/>
    </row>
    <row r="1187" spans="2:10" x14ac:dyDescent="0.25">
      <c r="B1187" s="52">
        <v>87134</v>
      </c>
      <c r="C1187" s="53">
        <v>42100</v>
      </c>
      <c r="D1187" s="54">
        <v>380</v>
      </c>
      <c r="E1187" s="54">
        <v>538.52</v>
      </c>
      <c r="F1187" s="55" t="s">
        <v>53</v>
      </c>
      <c r="G1187" s="59" t="str">
        <f>VLOOKUP(D1187,products[],4,0)</f>
        <v>Rush Hierlooms Collection 1" Thick Stackable Bookcases</v>
      </c>
      <c r="H1187" s="60" t="str">
        <f>INDEX(Таблица3[],MATCH(формулы!F1187,Таблица3[Region],0),2)</f>
        <v>Erin</v>
      </c>
      <c r="I1187" s="61" t="str">
        <f t="shared" si="19"/>
        <v>нет</v>
      </c>
      <c r="J1187" s="21"/>
    </row>
    <row r="1188" spans="2:10" x14ac:dyDescent="0.25">
      <c r="B1188" s="52">
        <v>86173</v>
      </c>
      <c r="C1188" s="53">
        <v>42114</v>
      </c>
      <c r="D1188" s="54">
        <v>380</v>
      </c>
      <c r="E1188" s="54">
        <v>-102.66200000000001</v>
      </c>
      <c r="F1188" s="55" t="s">
        <v>136</v>
      </c>
      <c r="G1188" s="59" t="str">
        <f>VLOOKUP(D1188,products[],4,0)</f>
        <v>Rush Hierlooms Collection 1" Thick Stackable Bookcases</v>
      </c>
      <c r="H1188" s="60" t="str">
        <f>INDEX(Таблица3[],MATCH(формулы!F1188,Таблица3[Region],0),2)</f>
        <v>Sam</v>
      </c>
      <c r="I1188" s="61" t="str">
        <f t="shared" si="19"/>
        <v>нет</v>
      </c>
      <c r="J1188" s="21"/>
    </row>
    <row r="1189" spans="2:10" x14ac:dyDescent="0.25">
      <c r="B1189" s="52">
        <v>89025</v>
      </c>
      <c r="C1189" s="53">
        <v>42065</v>
      </c>
      <c r="D1189" s="54">
        <v>380</v>
      </c>
      <c r="E1189" s="54">
        <v>-119.812</v>
      </c>
      <c r="F1189" s="55" t="s">
        <v>136</v>
      </c>
      <c r="G1189" s="59" t="str">
        <f>VLOOKUP(D1189,products[],4,0)</f>
        <v>Rush Hierlooms Collection 1" Thick Stackable Bookcases</v>
      </c>
      <c r="H1189" s="60" t="str">
        <f>INDEX(Таблица3[],MATCH(формулы!F1189,Таблица3[Region],0),2)</f>
        <v>Sam</v>
      </c>
      <c r="I1189" s="61" t="str">
        <f t="shared" si="19"/>
        <v>нет</v>
      </c>
      <c r="J1189" s="21"/>
    </row>
    <row r="1190" spans="2:10" x14ac:dyDescent="0.25">
      <c r="B1190" s="52">
        <v>89433</v>
      </c>
      <c r="C1190" s="53">
        <v>42077</v>
      </c>
      <c r="D1190" s="54">
        <v>396</v>
      </c>
      <c r="E1190" s="54">
        <v>-969.0483660000001</v>
      </c>
      <c r="F1190" s="55" t="s">
        <v>53</v>
      </c>
      <c r="G1190" s="59" t="str">
        <f>VLOOKUP(D1190,products[],4,0)</f>
        <v>Bretford CR8500 Series Meeting Room Furniture</v>
      </c>
      <c r="H1190" s="60" t="str">
        <f>INDEX(Таблица3[],MATCH(формулы!F1190,Таблица3[Region],0),2)</f>
        <v>Erin</v>
      </c>
      <c r="I1190" s="61" t="str">
        <f t="shared" si="19"/>
        <v>нет</v>
      </c>
      <c r="J1190" s="21"/>
    </row>
    <row r="1191" spans="2:10" x14ac:dyDescent="0.25">
      <c r="B1191" s="52">
        <v>86629</v>
      </c>
      <c r="C1191" s="53">
        <v>42040</v>
      </c>
      <c r="D1191" s="54">
        <v>396</v>
      </c>
      <c r="E1191" s="54">
        <v>3031.9724000000001</v>
      </c>
      <c r="F1191" s="55" t="s">
        <v>34</v>
      </c>
      <c r="G1191" s="59" t="str">
        <f>VLOOKUP(D1191,products[],4,0)</f>
        <v>Bretford CR8500 Series Meeting Room Furniture</v>
      </c>
      <c r="H1191" s="60" t="str">
        <f>INDEX(Таблица3[],MATCH(формулы!F1191,Таблица3[Region],0),2)</f>
        <v>William</v>
      </c>
      <c r="I1191" s="61" t="str">
        <f t="shared" si="19"/>
        <v>нет</v>
      </c>
      <c r="J1191" s="21"/>
    </row>
    <row r="1192" spans="2:10" x14ac:dyDescent="0.25">
      <c r="B1192" s="52">
        <v>88372</v>
      </c>
      <c r="C1192" s="53">
        <v>42174</v>
      </c>
      <c r="D1192" s="54">
        <v>402</v>
      </c>
      <c r="E1192" s="54">
        <v>818.54617499999995</v>
      </c>
      <c r="F1192" s="55" t="s">
        <v>53</v>
      </c>
      <c r="G1192" s="59" t="str">
        <f>VLOOKUP(D1192,products[],4,0)</f>
        <v>Chromcraft Bull-Nose Wood Oval Conference Tables &amp; Bases</v>
      </c>
      <c r="H1192" s="60" t="str">
        <f>INDEX(Таблица3[],MATCH(формулы!F1192,Таблица3[Region],0),2)</f>
        <v>Erin</v>
      </c>
      <c r="I1192" s="61" t="str">
        <f t="shared" si="19"/>
        <v>нет</v>
      </c>
      <c r="J1192" s="21"/>
    </row>
    <row r="1193" spans="2:10" x14ac:dyDescent="0.25">
      <c r="B1193" s="52">
        <v>88632</v>
      </c>
      <c r="C1193" s="53">
        <v>42070</v>
      </c>
      <c r="D1193" s="54">
        <v>409</v>
      </c>
      <c r="E1193" s="54">
        <v>909.36</v>
      </c>
      <c r="F1193" s="55" t="s">
        <v>61</v>
      </c>
      <c r="G1193" s="59" t="str">
        <f>VLOOKUP(D1193,products[],4,0)</f>
        <v>Panasonic KX-P3626 Dot Matrix Printer</v>
      </c>
      <c r="H1193" s="60" t="str">
        <f>INDEX(Таблица3[],MATCH(формулы!F1193,Таблица3[Region],0),2)</f>
        <v>Chris</v>
      </c>
      <c r="I1193" s="61" t="str">
        <f t="shared" si="19"/>
        <v>нет</v>
      </c>
      <c r="J1193" s="21"/>
    </row>
    <row r="1194" spans="2:10" x14ac:dyDescent="0.25">
      <c r="B1194" s="52">
        <v>58628</v>
      </c>
      <c r="C1194" s="53">
        <v>42087</v>
      </c>
      <c r="D1194" s="54">
        <v>429</v>
      </c>
      <c r="E1194" s="54">
        <v>-445.97177625000006</v>
      </c>
      <c r="F1194" s="55" t="s">
        <v>136</v>
      </c>
      <c r="G1194" s="59" t="str">
        <f>VLOOKUP(D1194,products[],4,0)</f>
        <v>Balt Split Level Computer Training Table</v>
      </c>
      <c r="H1194" s="60" t="str">
        <f>INDEX(Таблица3[],MATCH(формулы!F1194,Таблица3[Region],0),2)</f>
        <v>Sam</v>
      </c>
      <c r="I1194" s="61" t="str">
        <f t="shared" si="19"/>
        <v>нет</v>
      </c>
      <c r="J1194" s="21"/>
    </row>
    <row r="1195" spans="2:10" x14ac:dyDescent="0.25">
      <c r="B1195" s="52">
        <v>91354</v>
      </c>
      <c r="C1195" s="53">
        <v>42087</v>
      </c>
      <c r="D1195" s="54">
        <v>429</v>
      </c>
      <c r="E1195" s="54">
        <v>-335.31712500000003</v>
      </c>
      <c r="F1195" s="55" t="s">
        <v>53</v>
      </c>
      <c r="G1195" s="59" t="str">
        <f>VLOOKUP(D1195,products[],4,0)</f>
        <v>Balt Split Level Computer Training Table</v>
      </c>
      <c r="H1195" s="60" t="str">
        <f>INDEX(Таблица3[],MATCH(формулы!F1195,Таблица3[Region],0),2)</f>
        <v>Erin</v>
      </c>
      <c r="I1195" s="61" t="str">
        <f t="shared" si="19"/>
        <v>нет</v>
      </c>
      <c r="J1195" s="21"/>
    </row>
    <row r="1196" spans="2:10" x14ac:dyDescent="0.25">
      <c r="B1196" s="52">
        <v>85939</v>
      </c>
      <c r="C1196" s="53">
        <v>42103</v>
      </c>
      <c r="D1196" s="54">
        <v>461</v>
      </c>
      <c r="E1196" s="54">
        <v>2581.5590999999995</v>
      </c>
      <c r="F1196" s="55" t="s">
        <v>34</v>
      </c>
      <c r="G1196" s="59" t="str">
        <f>VLOOKUP(D1196,products[],4,0)</f>
        <v>Hewlett-Packard Deskjet 1220Cse Color Inkjet Printer</v>
      </c>
      <c r="H1196" s="60" t="str">
        <f>INDEX(Таблица3[],MATCH(формулы!F1196,Таблица3[Region],0),2)</f>
        <v>William</v>
      </c>
      <c r="I1196" s="61" t="str">
        <f t="shared" si="19"/>
        <v>нет</v>
      </c>
      <c r="J1196" s="21"/>
    </row>
    <row r="1197" spans="2:10" x14ac:dyDescent="0.25">
      <c r="B1197" s="52">
        <v>87962</v>
      </c>
      <c r="C1197" s="53">
        <v>42072</v>
      </c>
      <c r="D1197" s="54">
        <v>461</v>
      </c>
      <c r="E1197" s="54">
        <v>45.127799999999993</v>
      </c>
      <c r="F1197" s="55" t="s">
        <v>136</v>
      </c>
      <c r="G1197" s="59" t="str">
        <f>VLOOKUP(D1197,products[],4,0)</f>
        <v>Hewlett-Packard Deskjet 1220Cse Color Inkjet Printer</v>
      </c>
      <c r="H1197" s="60" t="str">
        <f>INDEX(Таблица3[],MATCH(формулы!F1197,Таблица3[Region],0),2)</f>
        <v>Sam</v>
      </c>
      <c r="I1197" s="61" t="str">
        <f t="shared" si="19"/>
        <v>нет</v>
      </c>
      <c r="J1197" s="21"/>
    </row>
    <row r="1198" spans="2:10" x14ac:dyDescent="0.25">
      <c r="B1198" s="52">
        <v>89981</v>
      </c>
      <c r="C1198" s="53">
        <v>42117</v>
      </c>
      <c r="D1198" s="54">
        <v>482</v>
      </c>
      <c r="E1198" s="54">
        <v>-373.09</v>
      </c>
      <c r="F1198" s="55" t="s">
        <v>61</v>
      </c>
      <c r="G1198" s="59" t="str">
        <f>VLOOKUP(D1198,products[],4,0)</f>
        <v>Sauder Forest Hills Library, Woodland Oak Finish</v>
      </c>
      <c r="H1198" s="60" t="str">
        <f>INDEX(Таблица3[],MATCH(формулы!F1198,Таблица3[Region],0),2)</f>
        <v>Chris</v>
      </c>
      <c r="I1198" s="61" t="str">
        <f t="shared" si="19"/>
        <v>нет</v>
      </c>
      <c r="J1198" s="21"/>
    </row>
    <row r="1199" spans="2:10" x14ac:dyDescent="0.25">
      <c r="B1199" s="52">
        <v>91030</v>
      </c>
      <c r="C1199" s="53">
        <v>42088</v>
      </c>
      <c r="D1199" s="54">
        <v>482</v>
      </c>
      <c r="E1199" s="54">
        <v>-221.5</v>
      </c>
      <c r="F1199" s="55" t="s">
        <v>61</v>
      </c>
      <c r="G1199" s="59" t="str">
        <f>VLOOKUP(D1199,products[],4,0)</f>
        <v>Sauder Forest Hills Library, Woodland Oak Finish</v>
      </c>
      <c r="H1199" s="60" t="str">
        <f>INDEX(Таблица3[],MATCH(формулы!F1199,Таблица3[Region],0),2)</f>
        <v>Chris</v>
      </c>
      <c r="I1199" s="61" t="str">
        <f t="shared" si="19"/>
        <v>нет</v>
      </c>
      <c r="J1199" s="21"/>
    </row>
    <row r="1200" spans="2:10" x14ac:dyDescent="0.25">
      <c r="B1200" s="52">
        <v>89981</v>
      </c>
      <c r="C1200" s="53">
        <v>42117</v>
      </c>
      <c r="D1200" s="54">
        <v>483</v>
      </c>
      <c r="E1200" s="54">
        <v>-3465.0720000000001</v>
      </c>
      <c r="F1200" s="55" t="s">
        <v>61</v>
      </c>
      <c r="G1200" s="59" t="str">
        <f>VLOOKUP(D1200,products[],4,0)</f>
        <v>Bush Advantage Collection® Round Conference Table</v>
      </c>
      <c r="H1200" s="60" t="str">
        <f>INDEX(Таблица3[],MATCH(формулы!F1200,Таблица3[Region],0),2)</f>
        <v>Chris</v>
      </c>
      <c r="I1200" s="61" t="str">
        <f t="shared" si="19"/>
        <v>нет</v>
      </c>
      <c r="J1200" s="21"/>
    </row>
    <row r="1201" spans="2:10" x14ac:dyDescent="0.25">
      <c r="B1201" s="52">
        <v>40997</v>
      </c>
      <c r="C1201" s="53">
        <v>42115</v>
      </c>
      <c r="D1201" s="54">
        <v>483</v>
      </c>
      <c r="E1201" s="54">
        <v>-513.79042000000004</v>
      </c>
      <c r="F1201" s="55" t="s">
        <v>34</v>
      </c>
      <c r="G1201" s="59" t="str">
        <f>VLOOKUP(D1201,products[],4,0)</f>
        <v>Bush Advantage Collection® Round Conference Table</v>
      </c>
      <c r="H1201" s="60" t="str">
        <f>INDEX(Таблица3[],MATCH(формулы!F1201,Таблица3[Region],0),2)</f>
        <v>William</v>
      </c>
      <c r="I1201" s="61" t="str">
        <f t="shared" si="19"/>
        <v>нет</v>
      </c>
      <c r="J1201" s="21"/>
    </row>
    <row r="1202" spans="2:10" x14ac:dyDescent="0.25">
      <c r="B1202" s="52">
        <v>88657</v>
      </c>
      <c r="C1202" s="53">
        <v>42115</v>
      </c>
      <c r="D1202" s="54">
        <v>483</v>
      </c>
      <c r="E1202" s="54">
        <v>-513.79042000000004</v>
      </c>
      <c r="F1202" s="55" t="s">
        <v>53</v>
      </c>
      <c r="G1202" s="59" t="str">
        <f>VLOOKUP(D1202,products[],4,0)</f>
        <v>Bush Advantage Collection® Round Conference Table</v>
      </c>
      <c r="H1202" s="60" t="str">
        <f>INDEX(Таблица3[],MATCH(формулы!F1202,Таблица3[Region],0),2)</f>
        <v>Erin</v>
      </c>
      <c r="I1202" s="61" t="str">
        <f t="shared" si="19"/>
        <v>нет</v>
      </c>
      <c r="J1202" s="21"/>
    </row>
    <row r="1203" spans="2:10" x14ac:dyDescent="0.25">
      <c r="B1203" s="52">
        <v>88296</v>
      </c>
      <c r="C1203" s="53">
        <v>42007</v>
      </c>
      <c r="D1203" s="54">
        <v>483</v>
      </c>
      <c r="E1203" s="54">
        <v>-274.49799999999999</v>
      </c>
      <c r="F1203" s="55" t="s">
        <v>136</v>
      </c>
      <c r="G1203" s="59" t="str">
        <f>VLOOKUP(D1203,products[],4,0)</f>
        <v>Bush Advantage Collection® Round Conference Table</v>
      </c>
      <c r="H1203" s="60" t="str">
        <f>INDEX(Таблица3[],MATCH(формулы!F1203,Таблица3[Region],0),2)</f>
        <v>Sam</v>
      </c>
      <c r="I1203" s="61" t="str">
        <f t="shared" si="19"/>
        <v>нет</v>
      </c>
      <c r="J1203" s="21"/>
    </row>
    <row r="1204" spans="2:10" x14ac:dyDescent="0.25">
      <c r="B1204" s="52">
        <v>88185</v>
      </c>
      <c r="C1204" s="53">
        <v>42183</v>
      </c>
      <c r="D1204" s="54">
        <v>511</v>
      </c>
      <c r="E1204" s="54">
        <v>1206.5961</v>
      </c>
      <c r="F1204" s="55" t="s">
        <v>61</v>
      </c>
      <c r="G1204" s="59" t="str">
        <f>VLOOKUP(D1204,products[],4,0)</f>
        <v>Epson C62 Color Inkjet Printer</v>
      </c>
      <c r="H1204" s="60" t="str">
        <f>INDEX(Таблица3[],MATCH(формулы!F1204,Таблица3[Region],0),2)</f>
        <v>Chris</v>
      </c>
      <c r="I1204" s="61" t="str">
        <f t="shared" si="19"/>
        <v>нет</v>
      </c>
      <c r="J1204" s="21"/>
    </row>
    <row r="1205" spans="2:10" x14ac:dyDescent="0.25">
      <c r="B1205" s="52">
        <v>87486</v>
      </c>
      <c r="C1205" s="53">
        <v>42005</v>
      </c>
      <c r="D1205" s="54">
        <v>554</v>
      </c>
      <c r="E1205" s="54">
        <v>-337.09199999999998</v>
      </c>
      <c r="F1205" s="55" t="s">
        <v>136</v>
      </c>
      <c r="G1205" s="59" t="str">
        <f>VLOOKUP(D1205,products[],4,0)</f>
        <v>Bretford CR4500 Series Slim Rectangular Table</v>
      </c>
      <c r="H1205" s="60" t="str">
        <f>INDEX(Таблица3[],MATCH(формулы!F1205,Таблица3[Region],0),2)</f>
        <v>Sam</v>
      </c>
      <c r="I1205" s="61" t="str">
        <f t="shared" si="19"/>
        <v>нет</v>
      </c>
      <c r="J1205" s="21"/>
    </row>
    <row r="1206" spans="2:10" x14ac:dyDescent="0.25">
      <c r="B1206" s="52">
        <v>86884</v>
      </c>
      <c r="C1206" s="53">
        <v>42049</v>
      </c>
      <c r="D1206" s="54">
        <v>554</v>
      </c>
      <c r="E1206" s="54">
        <v>-93.849999999999909</v>
      </c>
      <c r="F1206" s="55" t="s">
        <v>34</v>
      </c>
      <c r="G1206" s="59" t="str">
        <f>VLOOKUP(D1206,products[],4,0)</f>
        <v>Bretford CR4500 Series Slim Rectangular Table</v>
      </c>
      <c r="H1206" s="60" t="str">
        <f>INDEX(Таблица3[],MATCH(формулы!F1206,Таблица3[Region],0),2)</f>
        <v>William</v>
      </c>
      <c r="I1206" s="61" t="str">
        <f t="shared" si="19"/>
        <v>нет</v>
      </c>
      <c r="J1206" s="21"/>
    </row>
    <row r="1207" spans="2:10" x14ac:dyDescent="0.25">
      <c r="B1207" s="52">
        <v>48836</v>
      </c>
      <c r="C1207" s="53">
        <v>42049</v>
      </c>
      <c r="D1207" s="54">
        <v>554</v>
      </c>
      <c r="E1207" s="54">
        <v>-93.849999999999909</v>
      </c>
      <c r="F1207" s="55" t="s">
        <v>34</v>
      </c>
      <c r="G1207" s="59" t="str">
        <f>VLOOKUP(D1207,products[],4,0)</f>
        <v>Bretford CR4500 Series Slim Rectangular Table</v>
      </c>
      <c r="H1207" s="60" t="str">
        <f>INDEX(Таблица3[],MATCH(формулы!F1207,Таблица3[Region],0),2)</f>
        <v>William</v>
      </c>
      <c r="I1207" s="61" t="str">
        <f t="shared" si="19"/>
        <v>нет</v>
      </c>
      <c r="J1207" s="21"/>
    </row>
    <row r="1208" spans="2:10" x14ac:dyDescent="0.25">
      <c r="B1208" s="52">
        <v>88701</v>
      </c>
      <c r="C1208" s="53">
        <v>42176</v>
      </c>
      <c r="D1208" s="54">
        <v>554</v>
      </c>
      <c r="E1208" s="54">
        <v>-178.86960000000002</v>
      </c>
      <c r="F1208" s="55" t="s">
        <v>61</v>
      </c>
      <c r="G1208" s="59" t="str">
        <f>VLOOKUP(D1208,products[],4,0)</f>
        <v>Bretford CR4500 Series Slim Rectangular Table</v>
      </c>
      <c r="H1208" s="60" t="str">
        <f>INDEX(Таблица3[],MATCH(формулы!F1208,Таблица3[Region],0),2)</f>
        <v>Chris</v>
      </c>
      <c r="I1208" s="61" t="str">
        <f t="shared" si="19"/>
        <v>нет</v>
      </c>
      <c r="J1208" s="21"/>
    </row>
    <row r="1209" spans="2:10" x14ac:dyDescent="0.25">
      <c r="B1209" s="52">
        <v>86958</v>
      </c>
      <c r="C1209" s="53">
        <v>42112</v>
      </c>
      <c r="D1209" s="54">
        <v>633</v>
      </c>
      <c r="E1209" s="54">
        <v>-429.86</v>
      </c>
      <c r="F1209" s="55" t="s">
        <v>61</v>
      </c>
      <c r="G1209" s="59" t="str">
        <f>VLOOKUP(D1209,products[],4,0)</f>
        <v>Bush Westfield Collection Bookcases, Dark Cherry Finish, Fully Assembled</v>
      </c>
      <c r="H1209" s="60" t="str">
        <f>INDEX(Таблица3[],MATCH(формулы!F1209,Таблица3[Region],0),2)</f>
        <v>Chris</v>
      </c>
      <c r="I1209" s="61" t="str">
        <f t="shared" si="19"/>
        <v>нет</v>
      </c>
      <c r="J1209" s="21"/>
    </row>
    <row r="1210" spans="2:10" x14ac:dyDescent="0.25">
      <c r="B1210" s="52">
        <v>90630</v>
      </c>
      <c r="C1210" s="53">
        <v>42099</v>
      </c>
      <c r="D1210" s="54">
        <v>639</v>
      </c>
      <c r="E1210" s="54">
        <v>429.75435600000003</v>
      </c>
      <c r="F1210" s="55" t="s">
        <v>53</v>
      </c>
      <c r="G1210" s="59" t="str">
        <f>VLOOKUP(D1210,products[],4,0)</f>
        <v>Chromcraft 48" x 96" Racetrack Double Pedestal Table</v>
      </c>
      <c r="H1210" s="60" t="str">
        <f>INDEX(Таблица3[],MATCH(формулы!F1210,Таблица3[Region],0),2)</f>
        <v>Erin</v>
      </c>
      <c r="I1210" s="61" t="str">
        <f t="shared" si="19"/>
        <v>нет</v>
      </c>
      <c r="J1210" s="21"/>
    </row>
    <row r="1211" spans="2:10" x14ac:dyDescent="0.25">
      <c r="B1211" s="52">
        <v>90415</v>
      </c>
      <c r="C1211" s="53">
        <v>42036</v>
      </c>
      <c r="D1211" s="54">
        <v>652</v>
      </c>
      <c r="E1211" s="54">
        <v>-213.40280000000001</v>
      </c>
      <c r="F1211" s="55" t="s">
        <v>34</v>
      </c>
      <c r="G1211" s="59" t="str">
        <f>VLOOKUP(D1211,products[],4,0)</f>
        <v>Bush Advantage Collection® Racetrack Conference Table</v>
      </c>
      <c r="H1211" s="60" t="str">
        <f>INDEX(Таблица3[],MATCH(формулы!F1211,Таблица3[Region],0),2)</f>
        <v>William</v>
      </c>
      <c r="I1211" s="61" t="str">
        <f t="shared" si="19"/>
        <v>нет</v>
      </c>
      <c r="J1211" s="21"/>
    </row>
    <row r="1212" spans="2:10" x14ac:dyDescent="0.25">
      <c r="B1212" s="52">
        <v>88219</v>
      </c>
      <c r="C1212" s="53">
        <v>42167</v>
      </c>
      <c r="D1212" s="54">
        <v>652</v>
      </c>
      <c r="E1212" s="54">
        <v>682.53</v>
      </c>
      <c r="F1212" s="55" t="s">
        <v>61</v>
      </c>
      <c r="G1212" s="59" t="str">
        <f>VLOOKUP(D1212,products[],4,0)</f>
        <v>Bush Advantage Collection® Racetrack Conference Table</v>
      </c>
      <c r="H1212" s="60" t="str">
        <f>INDEX(Таблица3[],MATCH(формулы!F1212,Таблица3[Region],0),2)</f>
        <v>Chris</v>
      </c>
      <c r="I1212" s="61" t="str">
        <f t="shared" si="19"/>
        <v>нет</v>
      </c>
      <c r="J1212" s="21"/>
    </row>
    <row r="1213" spans="2:10" x14ac:dyDescent="0.25">
      <c r="B1213" s="52">
        <v>86933</v>
      </c>
      <c r="C1213" s="53">
        <v>42048</v>
      </c>
      <c r="D1213" s="54">
        <v>666</v>
      </c>
      <c r="E1213" s="54">
        <v>-1330.5</v>
      </c>
      <c r="F1213" s="55" t="s">
        <v>53</v>
      </c>
      <c r="G1213" s="59" t="str">
        <f>VLOOKUP(D1213,products[],4,0)</f>
        <v>O'Sullivan Living Dimensions 2-Shelf Bookcases</v>
      </c>
      <c r="H1213" s="60" t="str">
        <f>INDEX(Таблица3[],MATCH(формулы!F1213,Таблица3[Region],0),2)</f>
        <v>Erin</v>
      </c>
      <c r="I1213" s="61" t="str">
        <f t="shared" si="19"/>
        <v>нет</v>
      </c>
      <c r="J1213" s="21"/>
    </row>
    <row r="1214" spans="2:10" x14ac:dyDescent="0.25">
      <c r="B1214" s="52">
        <v>88219</v>
      </c>
      <c r="C1214" s="53">
        <v>42167</v>
      </c>
      <c r="D1214" s="54">
        <v>671</v>
      </c>
      <c r="E1214" s="54">
        <v>-435.75749999999999</v>
      </c>
      <c r="F1214" s="55" t="s">
        <v>61</v>
      </c>
      <c r="G1214" s="59" t="str">
        <f>VLOOKUP(D1214,products[],4,0)</f>
        <v>Bretford Rectangular Conference Table Tops</v>
      </c>
      <c r="H1214" s="60" t="str">
        <f>INDEX(Таблица3[],MATCH(формулы!F1214,Таблица3[Region],0),2)</f>
        <v>Chris</v>
      </c>
      <c r="I1214" s="61" t="str">
        <f t="shared" si="19"/>
        <v>нет</v>
      </c>
      <c r="J1214" s="21"/>
    </row>
    <row r="1215" spans="2:10" x14ac:dyDescent="0.25">
      <c r="B1215" s="52">
        <v>87146</v>
      </c>
      <c r="C1215" s="53">
        <v>42033</v>
      </c>
      <c r="D1215" s="54">
        <v>674</v>
      </c>
      <c r="E1215" s="54">
        <v>-272.71320000000003</v>
      </c>
      <c r="F1215" s="55" t="s">
        <v>61</v>
      </c>
      <c r="G1215" s="59" t="str">
        <f>VLOOKUP(D1215,products[],4,0)</f>
        <v>Atlantic Metals Mobile 2-Shelf Bookcases, Custom Colors</v>
      </c>
      <c r="H1215" s="60" t="str">
        <f>INDEX(Таблица3[],MATCH(формулы!F1215,Таблица3[Region],0),2)</f>
        <v>Chris</v>
      </c>
      <c r="I1215" s="61" t="str">
        <f t="shared" si="19"/>
        <v>нет</v>
      </c>
      <c r="J1215" s="21"/>
    </row>
    <row r="1216" spans="2:10" x14ac:dyDescent="0.25">
      <c r="B1216" s="52">
        <v>90079</v>
      </c>
      <c r="C1216" s="53">
        <v>42007</v>
      </c>
      <c r="D1216" s="54">
        <v>693</v>
      </c>
      <c r="E1216" s="54">
        <v>-407.85</v>
      </c>
      <c r="F1216" s="55" t="s">
        <v>61</v>
      </c>
      <c r="G1216" s="59" t="str">
        <f>VLOOKUP(D1216,products[],4,0)</f>
        <v>Bush Mission Pointe Library</v>
      </c>
      <c r="H1216" s="60" t="str">
        <f>INDEX(Таблица3[],MATCH(формулы!F1216,Таблица3[Region],0),2)</f>
        <v>Chris</v>
      </c>
      <c r="I1216" s="61" t="str">
        <f t="shared" si="19"/>
        <v>нет</v>
      </c>
      <c r="J1216" s="21"/>
    </row>
    <row r="1217" spans="2:10" x14ac:dyDescent="0.25">
      <c r="B1217" s="52">
        <v>87696</v>
      </c>
      <c r="C1217" s="53">
        <v>42007</v>
      </c>
      <c r="D1217" s="54">
        <v>730</v>
      </c>
      <c r="E1217" s="54">
        <v>-473.57799999999997</v>
      </c>
      <c r="F1217" s="55" t="s">
        <v>136</v>
      </c>
      <c r="G1217" s="59" t="str">
        <f>VLOOKUP(D1217,products[],4,0)</f>
        <v>Bevis Round Conference Table Top &amp; Single Column Base</v>
      </c>
      <c r="H1217" s="60" t="str">
        <f>INDEX(Таблица3[],MATCH(формулы!F1217,Таблица3[Region],0),2)</f>
        <v>Sam</v>
      </c>
      <c r="I1217" s="61" t="str">
        <f t="shared" si="19"/>
        <v>нет</v>
      </c>
      <c r="J1217" s="21"/>
    </row>
    <row r="1218" spans="2:10" x14ac:dyDescent="0.25">
      <c r="B1218" s="52">
        <v>37987</v>
      </c>
      <c r="C1218" s="53">
        <v>42007</v>
      </c>
      <c r="D1218" s="54">
        <v>730</v>
      </c>
      <c r="E1218" s="54">
        <v>-270.85000000000002</v>
      </c>
      <c r="F1218" s="55" t="s">
        <v>53</v>
      </c>
      <c r="G1218" s="59" t="str">
        <f>VLOOKUP(D1218,products[],4,0)</f>
        <v>Bevis Round Conference Table Top &amp; Single Column Base</v>
      </c>
      <c r="H1218" s="60" t="str">
        <f>INDEX(Таблица3[],MATCH(формулы!F1218,Таблица3[Region],0),2)</f>
        <v>Erin</v>
      </c>
      <c r="I1218" s="61" t="str">
        <f t="shared" si="19"/>
        <v>нет</v>
      </c>
      <c r="J1218" s="21"/>
    </row>
    <row r="1219" spans="2:10" x14ac:dyDescent="0.25">
      <c r="B1219" s="52">
        <v>91306</v>
      </c>
      <c r="C1219" s="53">
        <v>42171</v>
      </c>
      <c r="D1219" s="54">
        <v>730</v>
      </c>
      <c r="E1219" s="54">
        <v>-89.27</v>
      </c>
      <c r="F1219" s="55" t="s">
        <v>34</v>
      </c>
      <c r="G1219" s="59" t="str">
        <f>VLOOKUP(D1219,products[],4,0)</f>
        <v>Bevis Round Conference Table Top &amp; Single Column Base</v>
      </c>
      <c r="H1219" s="60" t="str">
        <f>INDEX(Таблица3[],MATCH(формулы!F1219,Таблица3[Region],0),2)</f>
        <v>William</v>
      </c>
      <c r="I1219" s="61" t="str">
        <f t="shared" si="19"/>
        <v>нет</v>
      </c>
      <c r="J1219" s="21"/>
    </row>
    <row r="1220" spans="2:10" x14ac:dyDescent="0.25">
      <c r="B1220" s="52">
        <v>88713</v>
      </c>
      <c r="C1220" s="53">
        <v>42135</v>
      </c>
      <c r="D1220" s="54">
        <v>761</v>
      </c>
      <c r="E1220" s="54">
        <v>-570.16960000000006</v>
      </c>
      <c r="F1220" s="55" t="s">
        <v>136</v>
      </c>
      <c r="G1220" s="59" t="str">
        <f>VLOOKUP(D1220,products[],4,0)</f>
        <v>Hon Rectangular Conference Tables</v>
      </c>
      <c r="H1220" s="60" t="str">
        <f>INDEX(Таблица3[],MATCH(формулы!F1220,Таблица3[Region],0),2)</f>
        <v>Sam</v>
      </c>
      <c r="I1220" s="61" t="str">
        <f t="shared" si="19"/>
        <v>нет</v>
      </c>
      <c r="J1220" s="21"/>
    </row>
    <row r="1221" spans="2:10" x14ac:dyDescent="0.25">
      <c r="B1221" s="52">
        <v>88298</v>
      </c>
      <c r="C1221" s="53">
        <v>42126</v>
      </c>
      <c r="D1221" s="54">
        <v>779</v>
      </c>
      <c r="E1221" s="54">
        <v>-36.945999999999998</v>
      </c>
      <c r="F1221" s="55" t="s">
        <v>136</v>
      </c>
      <c r="G1221" s="59" t="str">
        <f>VLOOKUP(D1221,products[],4,0)</f>
        <v>Balt Solid Wood Rectangular Table</v>
      </c>
      <c r="H1221" s="60" t="str">
        <f>INDEX(Таблица3[],MATCH(формулы!F1221,Таблица3[Region],0),2)</f>
        <v>Sam</v>
      </c>
      <c r="I1221" s="61" t="str">
        <f t="shared" si="19"/>
        <v>нет</v>
      </c>
      <c r="J1221" s="21"/>
    </row>
    <row r="1222" spans="2:10" x14ac:dyDescent="0.25">
      <c r="B1222" s="52">
        <v>87679</v>
      </c>
      <c r="C1222" s="53">
        <v>42102</v>
      </c>
      <c r="D1222" s="54">
        <v>804</v>
      </c>
      <c r="E1222" s="54">
        <v>-84.628799999999998</v>
      </c>
      <c r="F1222" s="55" t="s">
        <v>34</v>
      </c>
      <c r="G1222" s="59" t="str">
        <f>VLOOKUP(D1222,products[],4,0)</f>
        <v>Hon Metal Bookcases, Black</v>
      </c>
      <c r="H1222" s="60" t="str">
        <f>INDEX(Таблица3[],MATCH(формулы!F1222,Таблица3[Region],0),2)</f>
        <v>William</v>
      </c>
      <c r="I1222" s="61" t="str">
        <f t="shared" si="19"/>
        <v>нет</v>
      </c>
      <c r="J1222" s="21"/>
    </row>
    <row r="1223" spans="2:10" x14ac:dyDescent="0.25">
      <c r="B1223" s="52">
        <v>86184</v>
      </c>
      <c r="C1223" s="53">
        <v>42081</v>
      </c>
      <c r="D1223" s="54">
        <v>809</v>
      </c>
      <c r="E1223" s="54">
        <v>1049.03</v>
      </c>
      <c r="F1223" s="55" t="s">
        <v>34</v>
      </c>
      <c r="G1223" s="59" t="str">
        <f>VLOOKUP(D1223,products[],4,0)</f>
        <v>Bush Cubix Collection Bookcases, Fully Assembled</v>
      </c>
      <c r="H1223" s="60" t="str">
        <f>INDEX(Таблица3[],MATCH(формулы!F1223,Таблица3[Region],0),2)</f>
        <v>William</v>
      </c>
      <c r="I1223" s="61" t="str">
        <f t="shared" si="19"/>
        <v>нет</v>
      </c>
      <c r="J1223" s="21"/>
    </row>
    <row r="1224" spans="2:10" x14ac:dyDescent="0.25">
      <c r="B1224" s="52">
        <v>23751</v>
      </c>
      <c r="C1224" s="53">
        <v>42081</v>
      </c>
      <c r="D1224" s="54">
        <v>809</v>
      </c>
      <c r="E1224" s="54">
        <v>1049.03</v>
      </c>
      <c r="F1224" s="55" t="s">
        <v>53</v>
      </c>
      <c r="G1224" s="59" t="str">
        <f>VLOOKUP(D1224,products[],4,0)</f>
        <v>Bush Cubix Collection Bookcases, Fully Assembled</v>
      </c>
      <c r="H1224" s="60" t="str">
        <f>INDEX(Таблица3[],MATCH(формулы!F1224,Таблица3[Region],0),2)</f>
        <v>Erin</v>
      </c>
      <c r="I1224" s="61" t="str">
        <f t="shared" si="19"/>
        <v>нет</v>
      </c>
      <c r="J1224" s="21"/>
    </row>
    <row r="1225" spans="2:10" x14ac:dyDescent="0.25">
      <c r="B1225" s="52">
        <v>89872</v>
      </c>
      <c r="C1225" s="53">
        <v>42026</v>
      </c>
      <c r="D1225" s="54">
        <v>831</v>
      </c>
      <c r="E1225" s="54">
        <v>394.17</v>
      </c>
      <c r="F1225" s="55" t="s">
        <v>136</v>
      </c>
      <c r="G1225" s="59" t="str">
        <f>VLOOKUP(D1225,products[],4,0)</f>
        <v>Chromcraft Bull-Nose Wood Round Conference Table Top, Wood Base</v>
      </c>
      <c r="H1225" s="60" t="str">
        <f>INDEX(Таблица3[],MATCH(формулы!F1225,Таблица3[Region],0),2)</f>
        <v>Sam</v>
      </c>
      <c r="I1225" s="61" t="str">
        <f t="shared" ref="I1225:I1288" si="20">IF(ISNUMBER(SEARCH("Xerox",G1225)), "да", "нет")</f>
        <v>нет</v>
      </c>
      <c r="J1225" s="21"/>
    </row>
    <row r="1226" spans="2:10" x14ac:dyDescent="0.25">
      <c r="B1226" s="52">
        <v>87374</v>
      </c>
      <c r="C1226" s="53">
        <v>42180</v>
      </c>
      <c r="D1226" s="54">
        <v>839</v>
      </c>
      <c r="E1226" s="54">
        <v>65.077020000000005</v>
      </c>
      <c r="F1226" s="55" t="s">
        <v>53</v>
      </c>
      <c r="G1226" s="59" t="str">
        <f>VLOOKUP(D1226,products[],4,0)</f>
        <v>KI Conference Tables</v>
      </c>
      <c r="H1226" s="60" t="str">
        <f>INDEX(Таблица3[],MATCH(формулы!F1226,Таблица3[Region],0),2)</f>
        <v>Erin</v>
      </c>
      <c r="I1226" s="61" t="str">
        <f t="shared" si="20"/>
        <v>нет</v>
      </c>
      <c r="J1226" s="21"/>
    </row>
    <row r="1227" spans="2:10" x14ac:dyDescent="0.25">
      <c r="B1227" s="52">
        <v>86085</v>
      </c>
      <c r="C1227" s="53">
        <v>42057</v>
      </c>
      <c r="D1227" s="54">
        <v>846</v>
      </c>
      <c r="E1227" s="54">
        <v>-125.86000000000001</v>
      </c>
      <c r="F1227" s="55" t="s">
        <v>136</v>
      </c>
      <c r="G1227" s="59" t="str">
        <f>VLOOKUP(D1227,products[],4,0)</f>
        <v>Iceberg OfficeWorks 42" Round Tables</v>
      </c>
      <c r="H1227" s="60" t="str">
        <f>INDEX(Таблица3[],MATCH(формулы!F1227,Таблица3[Region],0),2)</f>
        <v>Sam</v>
      </c>
      <c r="I1227" s="61" t="str">
        <f t="shared" si="20"/>
        <v>нет</v>
      </c>
      <c r="J1227" s="21"/>
    </row>
    <row r="1228" spans="2:10" x14ac:dyDescent="0.25">
      <c r="B1228" s="52">
        <v>88241</v>
      </c>
      <c r="C1228" s="53">
        <v>42011</v>
      </c>
      <c r="D1228" s="54">
        <v>861</v>
      </c>
      <c r="E1228" s="54">
        <v>-203.27</v>
      </c>
      <c r="F1228" s="55" t="s">
        <v>53</v>
      </c>
      <c r="G1228" s="59" t="str">
        <f>VLOOKUP(D1228,products[],4,0)</f>
        <v>O'Sullivan Cherrywood Estates Traditional Barrister Bookcase</v>
      </c>
      <c r="H1228" s="60" t="str">
        <f>INDEX(Таблица3[],MATCH(формулы!F1228,Таблица3[Region],0),2)</f>
        <v>Erin</v>
      </c>
      <c r="I1228" s="61" t="str">
        <f t="shared" si="20"/>
        <v>нет</v>
      </c>
      <c r="J1228" s="21"/>
    </row>
    <row r="1229" spans="2:10" x14ac:dyDescent="0.25">
      <c r="B1229" s="52">
        <v>12480</v>
      </c>
      <c r="C1229" s="53">
        <v>42011</v>
      </c>
      <c r="D1229" s="54">
        <v>861</v>
      </c>
      <c r="E1229" s="54">
        <v>-203.27</v>
      </c>
      <c r="F1229" s="55" t="s">
        <v>53</v>
      </c>
      <c r="G1229" s="59" t="str">
        <f>VLOOKUP(D1229,products[],4,0)</f>
        <v>O'Sullivan Cherrywood Estates Traditional Barrister Bookcase</v>
      </c>
      <c r="H1229" s="60" t="str">
        <f>INDEX(Таблица3[],MATCH(формулы!F1229,Таблица3[Region],0),2)</f>
        <v>Erin</v>
      </c>
      <c r="I1229" s="61" t="str">
        <f t="shared" si="20"/>
        <v>нет</v>
      </c>
      <c r="J1229" s="21"/>
    </row>
    <row r="1230" spans="2:10" x14ac:dyDescent="0.25">
      <c r="B1230" s="52">
        <v>86221</v>
      </c>
      <c r="C1230" s="53">
        <v>42148</v>
      </c>
      <c r="D1230" s="54">
        <v>867</v>
      </c>
      <c r="E1230" s="54">
        <v>-633.44123700000023</v>
      </c>
      <c r="F1230" s="55" t="s">
        <v>53</v>
      </c>
      <c r="G1230" s="59" t="str">
        <f>VLOOKUP(D1230,products[],4,0)</f>
        <v>Bevis Boat-Shaped Conference Table</v>
      </c>
      <c r="H1230" s="60" t="str">
        <f>INDEX(Таблица3[],MATCH(формулы!F1230,Таблица3[Region],0),2)</f>
        <v>Erin</v>
      </c>
      <c r="I1230" s="61" t="str">
        <f t="shared" si="20"/>
        <v>нет</v>
      </c>
      <c r="J1230" s="21"/>
    </row>
    <row r="1231" spans="2:10" x14ac:dyDescent="0.25">
      <c r="B1231" s="52">
        <v>88543</v>
      </c>
      <c r="C1231" s="53">
        <v>42158</v>
      </c>
      <c r="D1231" s="54">
        <v>881</v>
      </c>
      <c r="E1231" s="54">
        <v>-134.512</v>
      </c>
      <c r="F1231" s="55" t="s">
        <v>34</v>
      </c>
      <c r="G1231" s="59" t="str">
        <f>VLOOKUP(D1231,products[],4,0)</f>
        <v>Bevis Rectangular Conference Tables</v>
      </c>
      <c r="H1231" s="60" t="str">
        <f>INDEX(Таблица3[],MATCH(формулы!F1231,Таблица3[Region],0),2)</f>
        <v>William</v>
      </c>
      <c r="I1231" s="61" t="str">
        <f t="shared" si="20"/>
        <v>нет</v>
      </c>
      <c r="J1231" s="21"/>
    </row>
    <row r="1232" spans="2:10" x14ac:dyDescent="0.25">
      <c r="B1232" s="52">
        <v>90193</v>
      </c>
      <c r="C1232" s="53">
        <v>42168</v>
      </c>
      <c r="D1232" s="54">
        <v>2</v>
      </c>
      <c r="E1232" s="54">
        <v>4390.3665000000001</v>
      </c>
      <c r="F1232" s="55" t="s">
        <v>34</v>
      </c>
      <c r="G1232" s="59" t="str">
        <f>VLOOKUP(D1232,products[],4,0)</f>
        <v>Global Troy™ Executive Leather Low-Back Tilter</v>
      </c>
      <c r="H1232" s="60" t="str">
        <f>INDEX(Таблица3[],MATCH(формулы!F1232,Таблица3[Region],0),2)</f>
        <v>William</v>
      </c>
      <c r="I1232" s="61" t="str">
        <f t="shared" si="20"/>
        <v>нет</v>
      </c>
      <c r="J1232" s="21"/>
    </row>
    <row r="1233" spans="2:10" x14ac:dyDescent="0.25">
      <c r="B1233" s="52">
        <v>90796</v>
      </c>
      <c r="C1233" s="53">
        <v>42135</v>
      </c>
      <c r="D1233" s="54">
        <v>2</v>
      </c>
      <c r="E1233" s="54">
        <v>5078.5379999999996</v>
      </c>
      <c r="F1233" s="55" t="s">
        <v>53</v>
      </c>
      <c r="G1233" s="59" t="str">
        <f>VLOOKUP(D1233,products[],4,0)</f>
        <v>Global Troy™ Executive Leather Low-Back Tilter</v>
      </c>
      <c r="H1233" s="60" t="str">
        <f>INDEX(Таблица3[],MATCH(формулы!F1233,Таблица3[Region],0),2)</f>
        <v>Erin</v>
      </c>
      <c r="I1233" s="61" t="str">
        <f t="shared" si="20"/>
        <v>нет</v>
      </c>
      <c r="J1233" s="21"/>
    </row>
    <row r="1234" spans="2:10" x14ac:dyDescent="0.25">
      <c r="B1234" s="52">
        <v>90327</v>
      </c>
      <c r="C1234" s="53">
        <v>42119</v>
      </c>
      <c r="D1234" s="54">
        <v>2</v>
      </c>
      <c r="E1234" s="54">
        <v>4899.1288000000004</v>
      </c>
      <c r="F1234" s="55" t="s">
        <v>34</v>
      </c>
      <c r="G1234" s="59" t="str">
        <f>VLOOKUP(D1234,products[],4,0)</f>
        <v>Global Troy™ Executive Leather Low-Back Tilter</v>
      </c>
      <c r="H1234" s="60" t="str">
        <f>INDEX(Таблица3[],MATCH(формулы!F1234,Таблица3[Region],0),2)</f>
        <v>William</v>
      </c>
      <c r="I1234" s="61" t="str">
        <f t="shared" si="20"/>
        <v>нет</v>
      </c>
      <c r="J1234" s="21"/>
    </row>
    <row r="1235" spans="2:10" x14ac:dyDescent="0.25">
      <c r="B1235" s="52">
        <v>50656</v>
      </c>
      <c r="C1235" s="53">
        <v>42119</v>
      </c>
      <c r="D1235" s="54">
        <v>2</v>
      </c>
      <c r="E1235" s="54">
        <v>4260.1120000000001</v>
      </c>
      <c r="F1235" s="55" t="s">
        <v>53</v>
      </c>
      <c r="G1235" s="59" t="str">
        <f>VLOOKUP(D1235,products[],4,0)</f>
        <v>Global Troy™ Executive Leather Low-Back Tilter</v>
      </c>
      <c r="H1235" s="60" t="str">
        <f>INDEX(Таблица3[],MATCH(формулы!F1235,Таблица3[Region],0),2)</f>
        <v>Erin</v>
      </c>
      <c r="I1235" s="61" t="str">
        <f t="shared" si="20"/>
        <v>нет</v>
      </c>
      <c r="J1235" s="21"/>
    </row>
    <row r="1236" spans="2:10" x14ac:dyDescent="0.25">
      <c r="B1236" s="52">
        <v>37537</v>
      </c>
      <c r="C1236" s="53">
        <v>42006</v>
      </c>
      <c r="D1236" s="54">
        <v>35</v>
      </c>
      <c r="E1236" s="54">
        <v>-308.928</v>
      </c>
      <c r="F1236" s="55" t="s">
        <v>53</v>
      </c>
      <c r="G1236" s="59" t="str">
        <f>VLOOKUP(D1236,products[],4,0)</f>
        <v>Hon 4070 Series Pagoda™ Armless Upholstered Stacking Chairs</v>
      </c>
      <c r="H1236" s="60" t="str">
        <f>INDEX(Таблица3[],MATCH(формулы!F1236,Таблица3[Region],0),2)</f>
        <v>Erin</v>
      </c>
      <c r="I1236" s="61" t="str">
        <f t="shared" si="20"/>
        <v>нет</v>
      </c>
      <c r="J1236" s="21"/>
    </row>
    <row r="1237" spans="2:10" x14ac:dyDescent="0.25">
      <c r="B1237" s="52">
        <v>87148</v>
      </c>
      <c r="C1237" s="53">
        <v>42181</v>
      </c>
      <c r="D1237" s="54">
        <v>35</v>
      </c>
      <c r="E1237" s="54">
        <v>-115.90389999999999</v>
      </c>
      <c r="F1237" s="55" t="s">
        <v>136</v>
      </c>
      <c r="G1237" s="59" t="str">
        <f>VLOOKUP(D1237,products[],4,0)</f>
        <v>Hon 4070 Series Pagoda™ Armless Upholstered Stacking Chairs</v>
      </c>
      <c r="H1237" s="60" t="str">
        <f>INDEX(Таблица3[],MATCH(формулы!F1237,Таблица3[Region],0),2)</f>
        <v>Sam</v>
      </c>
      <c r="I1237" s="61" t="str">
        <f t="shared" si="20"/>
        <v>нет</v>
      </c>
      <c r="J1237" s="21"/>
    </row>
    <row r="1238" spans="2:10" x14ac:dyDescent="0.25">
      <c r="B1238" s="52">
        <v>88557</v>
      </c>
      <c r="C1238" s="53">
        <v>42101</v>
      </c>
      <c r="D1238" s="54">
        <v>35</v>
      </c>
      <c r="E1238" s="54">
        <v>550.38080000000002</v>
      </c>
      <c r="F1238" s="55" t="s">
        <v>61</v>
      </c>
      <c r="G1238" s="59" t="str">
        <f>VLOOKUP(D1238,products[],4,0)</f>
        <v>Hon 4070 Series Pagoda™ Armless Upholstered Stacking Chairs</v>
      </c>
      <c r="H1238" s="60" t="str">
        <f>INDEX(Таблица3[],MATCH(формулы!F1238,Таблица3[Region],0),2)</f>
        <v>Chris</v>
      </c>
      <c r="I1238" s="61" t="str">
        <f t="shared" si="20"/>
        <v>нет</v>
      </c>
      <c r="J1238" s="21"/>
    </row>
    <row r="1239" spans="2:10" x14ac:dyDescent="0.25">
      <c r="B1239" s="52">
        <v>37537</v>
      </c>
      <c r="C1239" s="53">
        <v>42006</v>
      </c>
      <c r="D1239" s="54">
        <v>36</v>
      </c>
      <c r="E1239" s="54">
        <v>-1679.7599999999998</v>
      </c>
      <c r="F1239" s="55" t="s">
        <v>53</v>
      </c>
      <c r="G1239" s="59" t="str">
        <f>VLOOKUP(D1239,products[],4,0)</f>
        <v>Hon Valutask™ Swivel Chairs</v>
      </c>
      <c r="H1239" s="60" t="str">
        <f>INDEX(Таблица3[],MATCH(формулы!F1239,Таблица3[Region],0),2)</f>
        <v>Erin</v>
      </c>
      <c r="I1239" s="61" t="str">
        <f t="shared" si="20"/>
        <v>нет</v>
      </c>
      <c r="J1239" s="21"/>
    </row>
    <row r="1240" spans="2:10" x14ac:dyDescent="0.25">
      <c r="B1240" s="52">
        <v>55713</v>
      </c>
      <c r="C1240" s="53">
        <v>42037</v>
      </c>
      <c r="D1240" s="54">
        <v>37</v>
      </c>
      <c r="E1240" s="54">
        <v>-2426.5500000000002</v>
      </c>
      <c r="F1240" s="55" t="s">
        <v>53</v>
      </c>
      <c r="G1240" s="59" t="str">
        <f>VLOOKUP(D1240,products[],4,0)</f>
        <v>Global High-Back Leather Tilter, Burgundy</v>
      </c>
      <c r="H1240" s="60" t="str">
        <f>INDEX(Таблица3[],MATCH(формулы!F1240,Таблица3[Region],0),2)</f>
        <v>Erin</v>
      </c>
      <c r="I1240" s="61" t="str">
        <f t="shared" si="20"/>
        <v>нет</v>
      </c>
      <c r="J1240" s="21"/>
    </row>
    <row r="1241" spans="2:10" x14ac:dyDescent="0.25">
      <c r="B1241" s="52">
        <v>87947</v>
      </c>
      <c r="C1241" s="53">
        <v>42037</v>
      </c>
      <c r="D1241" s="54">
        <v>37</v>
      </c>
      <c r="E1241" s="54">
        <v>-2426.5500000000002</v>
      </c>
      <c r="F1241" s="55" t="s">
        <v>53</v>
      </c>
      <c r="G1241" s="59" t="str">
        <f>VLOOKUP(D1241,products[],4,0)</f>
        <v>Global High-Back Leather Tilter, Burgundy</v>
      </c>
      <c r="H1241" s="60" t="str">
        <f>INDEX(Таблица3[],MATCH(формулы!F1241,Таблица3[Region],0),2)</f>
        <v>Erin</v>
      </c>
      <c r="I1241" s="61" t="str">
        <f t="shared" si="20"/>
        <v>нет</v>
      </c>
      <c r="J1241" s="21"/>
    </row>
    <row r="1242" spans="2:10" x14ac:dyDescent="0.25">
      <c r="B1242" s="52">
        <v>89957</v>
      </c>
      <c r="C1242" s="53">
        <v>42169</v>
      </c>
      <c r="D1242" s="54">
        <v>37</v>
      </c>
      <c r="E1242" s="54">
        <v>-899.67499999999995</v>
      </c>
      <c r="F1242" s="55" t="s">
        <v>61</v>
      </c>
      <c r="G1242" s="59" t="str">
        <f>VLOOKUP(D1242,products[],4,0)</f>
        <v>Global High-Back Leather Tilter, Burgundy</v>
      </c>
      <c r="H1242" s="60" t="str">
        <f>INDEX(Таблица3[],MATCH(формулы!F1242,Таблица3[Region],0),2)</f>
        <v>Chris</v>
      </c>
      <c r="I1242" s="61" t="str">
        <f t="shared" si="20"/>
        <v>нет</v>
      </c>
      <c r="J1242" s="21"/>
    </row>
    <row r="1243" spans="2:10" x14ac:dyDescent="0.25">
      <c r="B1243" s="52">
        <v>88871</v>
      </c>
      <c r="C1243" s="53">
        <v>42113</v>
      </c>
      <c r="D1243" s="54">
        <v>37</v>
      </c>
      <c r="E1243" s="54">
        <v>-1867.97</v>
      </c>
      <c r="F1243" s="55" t="s">
        <v>34</v>
      </c>
      <c r="G1243" s="59" t="str">
        <f>VLOOKUP(D1243,products[],4,0)</f>
        <v>Global High-Back Leather Tilter, Burgundy</v>
      </c>
      <c r="H1243" s="60" t="str">
        <f>INDEX(Таблица3[],MATCH(формулы!F1243,Таблица3[Region],0),2)</f>
        <v>William</v>
      </c>
      <c r="I1243" s="61" t="str">
        <f t="shared" si="20"/>
        <v>нет</v>
      </c>
      <c r="J1243" s="21"/>
    </row>
    <row r="1244" spans="2:10" x14ac:dyDescent="0.25">
      <c r="B1244" s="52">
        <v>89836</v>
      </c>
      <c r="C1244" s="53">
        <v>42032</v>
      </c>
      <c r="D1244" s="54">
        <v>37</v>
      </c>
      <c r="E1244" s="54">
        <v>-1764.29</v>
      </c>
      <c r="F1244" s="55" t="s">
        <v>53</v>
      </c>
      <c r="G1244" s="59" t="str">
        <f>VLOOKUP(D1244,products[],4,0)</f>
        <v>Global High-Back Leather Tilter, Burgundy</v>
      </c>
      <c r="H1244" s="60" t="str">
        <f>INDEX(Таблица3[],MATCH(формулы!F1244,Таблица3[Region],0),2)</f>
        <v>Erin</v>
      </c>
      <c r="I1244" s="61" t="str">
        <f t="shared" si="20"/>
        <v>нет</v>
      </c>
      <c r="J1244" s="21"/>
    </row>
    <row r="1245" spans="2:10" x14ac:dyDescent="0.25">
      <c r="B1245" s="52">
        <v>90462</v>
      </c>
      <c r="C1245" s="53">
        <v>42030</v>
      </c>
      <c r="D1245" s="54">
        <v>37</v>
      </c>
      <c r="E1245" s="54">
        <v>-722.23</v>
      </c>
      <c r="F1245" s="55" t="s">
        <v>53</v>
      </c>
      <c r="G1245" s="59" t="str">
        <f>VLOOKUP(D1245,products[],4,0)</f>
        <v>Global High-Back Leather Tilter, Burgundy</v>
      </c>
      <c r="H1245" s="60" t="str">
        <f>INDEX(Таблица3[],MATCH(формулы!F1245,Таблица3[Region],0),2)</f>
        <v>Erin</v>
      </c>
      <c r="I1245" s="61" t="str">
        <f t="shared" si="20"/>
        <v>нет</v>
      </c>
      <c r="J1245" s="21"/>
    </row>
    <row r="1246" spans="2:10" x14ac:dyDescent="0.25">
      <c r="B1246" s="52">
        <v>44231</v>
      </c>
      <c r="C1246" s="53">
        <v>42127</v>
      </c>
      <c r="D1246" s="54">
        <v>49</v>
      </c>
      <c r="E1246" s="54">
        <v>116.1</v>
      </c>
      <c r="F1246" s="55" t="s">
        <v>61</v>
      </c>
      <c r="G1246" s="59" t="str">
        <f>VLOOKUP(D1246,products[],4,0)</f>
        <v>Office Star - Mid Back Dual function Ergonomic High Back Chair with 2-Way Adjustable Arms</v>
      </c>
      <c r="H1246" s="60" t="str">
        <f>INDEX(Таблица3[],MATCH(формулы!F1246,Таблица3[Region],0),2)</f>
        <v>Chris</v>
      </c>
      <c r="I1246" s="61" t="str">
        <f t="shared" si="20"/>
        <v>нет</v>
      </c>
      <c r="J1246" s="21"/>
    </row>
    <row r="1247" spans="2:10" x14ac:dyDescent="0.25">
      <c r="B1247" s="52">
        <v>87306</v>
      </c>
      <c r="C1247" s="53">
        <v>42127</v>
      </c>
      <c r="D1247" s="54">
        <v>49</v>
      </c>
      <c r="E1247" s="54">
        <v>255.42000000000002</v>
      </c>
      <c r="F1247" s="55" t="s">
        <v>61</v>
      </c>
      <c r="G1247" s="59" t="str">
        <f>VLOOKUP(D1247,products[],4,0)</f>
        <v>Office Star - Mid Back Dual function Ergonomic High Back Chair with 2-Way Adjustable Arms</v>
      </c>
      <c r="H1247" s="60" t="str">
        <f>INDEX(Таблица3[],MATCH(формулы!F1247,Таблица3[Region],0),2)</f>
        <v>Chris</v>
      </c>
      <c r="I1247" s="61" t="str">
        <f t="shared" si="20"/>
        <v>нет</v>
      </c>
      <c r="J1247" s="21"/>
    </row>
    <row r="1248" spans="2:10" x14ac:dyDescent="0.25">
      <c r="B1248" s="52">
        <v>90338</v>
      </c>
      <c r="C1248" s="53">
        <v>42041</v>
      </c>
      <c r="D1248" s="54">
        <v>49</v>
      </c>
      <c r="E1248" s="54">
        <v>1273.2086999999999</v>
      </c>
      <c r="F1248" s="55" t="s">
        <v>61</v>
      </c>
      <c r="G1248" s="59" t="str">
        <f>VLOOKUP(D1248,products[],4,0)</f>
        <v>Office Star - Mid Back Dual function Ergonomic High Back Chair with 2-Way Adjustable Arms</v>
      </c>
      <c r="H1248" s="60" t="str">
        <f>INDEX(Таблица3[],MATCH(формулы!F1248,Таблица3[Region],0),2)</f>
        <v>Chris</v>
      </c>
      <c r="I1248" s="61" t="str">
        <f t="shared" si="20"/>
        <v>нет</v>
      </c>
      <c r="J1248" s="21"/>
    </row>
    <row r="1249" spans="2:10" x14ac:dyDescent="0.25">
      <c r="B1249" s="52">
        <v>86574</v>
      </c>
      <c r="C1249" s="53">
        <v>42051</v>
      </c>
      <c r="D1249" s="54">
        <v>49</v>
      </c>
      <c r="E1249" s="54">
        <v>-51.116</v>
      </c>
      <c r="F1249" s="55" t="s">
        <v>61</v>
      </c>
      <c r="G1249" s="59" t="str">
        <f>VLOOKUP(D1249,products[],4,0)</f>
        <v>Office Star - Mid Back Dual function Ergonomic High Back Chair with 2-Way Adjustable Arms</v>
      </c>
      <c r="H1249" s="60" t="str">
        <f>INDEX(Таблица3[],MATCH(формулы!F1249,Таблица3[Region],0),2)</f>
        <v>Chris</v>
      </c>
      <c r="I1249" s="61" t="str">
        <f t="shared" si="20"/>
        <v>нет</v>
      </c>
      <c r="J1249" s="21"/>
    </row>
    <row r="1250" spans="2:10" x14ac:dyDescent="0.25">
      <c r="B1250" s="52">
        <v>86075</v>
      </c>
      <c r="C1250" s="53">
        <v>42035</v>
      </c>
      <c r="D1250" s="54">
        <v>49</v>
      </c>
      <c r="E1250" s="54">
        <v>788.79</v>
      </c>
      <c r="F1250" s="55" t="s">
        <v>61</v>
      </c>
      <c r="G1250" s="59" t="str">
        <f>VLOOKUP(D1250,products[],4,0)</f>
        <v>Office Star - Mid Back Dual function Ergonomic High Back Chair with 2-Way Adjustable Arms</v>
      </c>
      <c r="H1250" s="60" t="str">
        <f>INDEX(Таблица3[],MATCH(формулы!F1250,Таблица3[Region],0),2)</f>
        <v>Chris</v>
      </c>
      <c r="I1250" s="61" t="str">
        <f t="shared" si="20"/>
        <v>нет</v>
      </c>
      <c r="J1250" s="21"/>
    </row>
    <row r="1251" spans="2:10" x14ac:dyDescent="0.25">
      <c r="B1251" s="52">
        <v>86050</v>
      </c>
      <c r="C1251" s="53">
        <v>42035</v>
      </c>
      <c r="D1251" s="54">
        <v>49</v>
      </c>
      <c r="E1251" s="54">
        <v>357.428</v>
      </c>
      <c r="F1251" s="55" t="s">
        <v>61</v>
      </c>
      <c r="G1251" s="59" t="str">
        <f>VLOOKUP(D1251,products[],4,0)</f>
        <v>Office Star - Mid Back Dual function Ergonomic High Back Chair with 2-Way Adjustable Arms</v>
      </c>
      <c r="H1251" s="60" t="str">
        <f>INDEX(Таблица3[],MATCH(формулы!F1251,Таблица3[Region],0),2)</f>
        <v>Chris</v>
      </c>
      <c r="I1251" s="61" t="str">
        <f t="shared" si="20"/>
        <v>нет</v>
      </c>
      <c r="J1251" s="21"/>
    </row>
    <row r="1252" spans="2:10" x14ac:dyDescent="0.25">
      <c r="B1252" s="52">
        <v>86465</v>
      </c>
      <c r="C1252" s="53">
        <v>42085</v>
      </c>
      <c r="D1252" s="54">
        <v>49</v>
      </c>
      <c r="E1252" s="54">
        <v>1261.4718</v>
      </c>
      <c r="F1252" s="55" t="s">
        <v>53</v>
      </c>
      <c r="G1252" s="59" t="str">
        <f>VLOOKUP(D1252,products[],4,0)</f>
        <v>Office Star - Mid Back Dual function Ergonomic High Back Chair with 2-Way Adjustable Arms</v>
      </c>
      <c r="H1252" s="60" t="str">
        <f>INDEX(Таблица3[],MATCH(формулы!F1252,Таблица3[Region],0),2)</f>
        <v>Erin</v>
      </c>
      <c r="I1252" s="61" t="str">
        <f t="shared" si="20"/>
        <v>нет</v>
      </c>
      <c r="J1252" s="21"/>
    </row>
    <row r="1253" spans="2:10" x14ac:dyDescent="0.25">
      <c r="B1253" s="52">
        <v>88588</v>
      </c>
      <c r="C1253" s="53">
        <v>42128</v>
      </c>
      <c r="D1253" s="54">
        <v>49</v>
      </c>
      <c r="E1253" s="54">
        <v>1304.9000000000001</v>
      </c>
      <c r="F1253" s="55" t="s">
        <v>34</v>
      </c>
      <c r="G1253" s="59" t="str">
        <f>VLOOKUP(D1253,products[],4,0)</f>
        <v>Office Star - Mid Back Dual function Ergonomic High Back Chair with 2-Way Adjustable Arms</v>
      </c>
      <c r="H1253" s="60" t="str">
        <f>INDEX(Таблица3[],MATCH(формулы!F1253,Таблица3[Region],0),2)</f>
        <v>William</v>
      </c>
      <c r="I1253" s="61" t="str">
        <f t="shared" si="20"/>
        <v>нет</v>
      </c>
      <c r="J1253" s="21"/>
    </row>
    <row r="1254" spans="2:10" x14ac:dyDescent="0.25">
      <c r="B1254" s="52">
        <v>91090</v>
      </c>
      <c r="C1254" s="53">
        <v>42117</v>
      </c>
      <c r="D1254" s="54">
        <v>69</v>
      </c>
      <c r="E1254" s="54">
        <v>251.40839999999997</v>
      </c>
      <c r="F1254" s="55" t="s">
        <v>61</v>
      </c>
      <c r="G1254" s="59" t="str">
        <f>VLOOKUP(D1254,products[],4,0)</f>
        <v>Global Ergonomic Managers Chair</v>
      </c>
      <c r="H1254" s="60" t="str">
        <f>INDEX(Таблица3[],MATCH(формулы!F1254,Таблица3[Region],0),2)</f>
        <v>Chris</v>
      </c>
      <c r="I1254" s="61" t="str">
        <f t="shared" si="20"/>
        <v>нет</v>
      </c>
      <c r="J1254" s="21"/>
    </row>
    <row r="1255" spans="2:10" x14ac:dyDescent="0.25">
      <c r="B1255" s="52">
        <v>91262</v>
      </c>
      <c r="C1255" s="53">
        <v>42120</v>
      </c>
      <c r="D1255" s="54">
        <v>69</v>
      </c>
      <c r="E1255" s="54">
        <v>588.54</v>
      </c>
      <c r="F1255" s="55" t="s">
        <v>61</v>
      </c>
      <c r="G1255" s="59" t="str">
        <f>VLOOKUP(D1255,products[],4,0)</f>
        <v>Global Ergonomic Managers Chair</v>
      </c>
      <c r="H1255" s="60" t="str">
        <f>INDEX(Таблица3[],MATCH(формулы!F1255,Таблица3[Region],0),2)</f>
        <v>Chris</v>
      </c>
      <c r="I1255" s="61" t="str">
        <f t="shared" si="20"/>
        <v>нет</v>
      </c>
      <c r="J1255" s="21"/>
    </row>
    <row r="1256" spans="2:10" x14ac:dyDescent="0.25">
      <c r="B1256" s="52">
        <v>89611</v>
      </c>
      <c r="C1256" s="53">
        <v>42178</v>
      </c>
      <c r="D1256" s="54">
        <v>69</v>
      </c>
      <c r="E1256" s="54">
        <v>-122.235</v>
      </c>
      <c r="F1256" s="55" t="s">
        <v>61</v>
      </c>
      <c r="G1256" s="59" t="str">
        <f>VLOOKUP(D1256,products[],4,0)</f>
        <v>Global Ergonomic Managers Chair</v>
      </c>
      <c r="H1256" s="60" t="str">
        <f>INDEX(Таблица3[],MATCH(формулы!F1256,Таблица3[Region],0),2)</f>
        <v>Chris</v>
      </c>
      <c r="I1256" s="61" t="str">
        <f t="shared" si="20"/>
        <v>нет</v>
      </c>
      <c r="J1256" s="21"/>
    </row>
    <row r="1257" spans="2:10" x14ac:dyDescent="0.25">
      <c r="B1257" s="52">
        <v>86790</v>
      </c>
      <c r="C1257" s="53">
        <v>42177</v>
      </c>
      <c r="D1257" s="54">
        <v>69</v>
      </c>
      <c r="E1257" s="54">
        <v>-64.664000000000001</v>
      </c>
      <c r="F1257" s="55" t="s">
        <v>61</v>
      </c>
      <c r="G1257" s="59" t="str">
        <f>VLOOKUP(D1257,products[],4,0)</f>
        <v>Global Ergonomic Managers Chair</v>
      </c>
      <c r="H1257" s="60" t="str">
        <f>INDEX(Таблица3[],MATCH(формулы!F1257,Таблица3[Region],0),2)</f>
        <v>Chris</v>
      </c>
      <c r="I1257" s="61" t="str">
        <f t="shared" si="20"/>
        <v>нет</v>
      </c>
      <c r="J1257" s="21"/>
    </row>
    <row r="1258" spans="2:10" x14ac:dyDescent="0.25">
      <c r="B1258" s="52">
        <v>90430</v>
      </c>
      <c r="C1258" s="53">
        <v>42007</v>
      </c>
      <c r="D1258" s="54">
        <v>91</v>
      </c>
      <c r="E1258" s="54">
        <v>-560.81417999999996</v>
      </c>
      <c r="F1258" s="55" t="s">
        <v>34</v>
      </c>
      <c r="G1258" s="59" t="str">
        <f>VLOOKUP(D1258,products[],4,0)</f>
        <v>Panasonic KX-P2130 Dot Matrix Printer</v>
      </c>
      <c r="H1258" s="60" t="str">
        <f>INDEX(Таблица3[],MATCH(формулы!F1258,Таблица3[Region],0),2)</f>
        <v>William</v>
      </c>
      <c r="I1258" s="61" t="str">
        <f t="shared" si="20"/>
        <v>нет</v>
      </c>
      <c r="J1258" s="21"/>
    </row>
    <row r="1259" spans="2:10" x14ac:dyDescent="0.25">
      <c r="B1259" s="52">
        <v>90600</v>
      </c>
      <c r="C1259" s="53">
        <v>42090</v>
      </c>
      <c r="D1259" s="54">
        <v>91</v>
      </c>
      <c r="E1259" s="54">
        <v>1674.7541999999999</v>
      </c>
      <c r="F1259" s="55" t="s">
        <v>53</v>
      </c>
      <c r="G1259" s="59" t="str">
        <f>VLOOKUP(D1259,products[],4,0)</f>
        <v>Panasonic KX-P2130 Dot Matrix Printer</v>
      </c>
      <c r="H1259" s="60" t="str">
        <f>INDEX(Таблица3[],MATCH(формулы!F1259,Таблица3[Region],0),2)</f>
        <v>Erin</v>
      </c>
      <c r="I1259" s="61" t="str">
        <f t="shared" si="20"/>
        <v>нет</v>
      </c>
      <c r="J1259" s="21"/>
    </row>
    <row r="1260" spans="2:10" x14ac:dyDescent="0.25">
      <c r="B1260" s="52">
        <v>88527</v>
      </c>
      <c r="C1260" s="53">
        <v>42096</v>
      </c>
      <c r="D1260" s="54">
        <v>104</v>
      </c>
      <c r="E1260" s="54">
        <v>36.353999999999999</v>
      </c>
      <c r="F1260" s="55" t="s">
        <v>136</v>
      </c>
      <c r="G1260" s="59" t="str">
        <f>VLOOKUP(D1260,products[],4,0)</f>
        <v>Global Push Button Manager's Chair, Indigo</v>
      </c>
      <c r="H1260" s="60" t="str">
        <f>INDEX(Таблица3[],MATCH(формулы!F1260,Таблица3[Region],0),2)</f>
        <v>Sam</v>
      </c>
      <c r="I1260" s="61" t="str">
        <f t="shared" si="20"/>
        <v>нет</v>
      </c>
      <c r="J1260" s="21"/>
    </row>
    <row r="1261" spans="2:10" x14ac:dyDescent="0.25">
      <c r="B1261" s="52">
        <v>90236</v>
      </c>
      <c r="C1261" s="53">
        <v>42040</v>
      </c>
      <c r="D1261" s="54">
        <v>107</v>
      </c>
      <c r="E1261" s="54">
        <v>1103.9723999999999</v>
      </c>
      <c r="F1261" s="55" t="s">
        <v>61</v>
      </c>
      <c r="G1261" s="59" t="str">
        <f>VLOOKUP(D1261,products[],4,0)</f>
        <v>Sanyo 2.5 Cubic Foot Mid-Size Office Refrigerators</v>
      </c>
      <c r="H1261" s="60" t="str">
        <f>INDEX(Таблица3[],MATCH(формулы!F1261,Таблица3[Region],0),2)</f>
        <v>Chris</v>
      </c>
      <c r="I1261" s="61" t="str">
        <f t="shared" si="20"/>
        <v>нет</v>
      </c>
      <c r="J1261" s="21"/>
    </row>
    <row r="1262" spans="2:10" x14ac:dyDescent="0.25">
      <c r="B1262" s="52">
        <v>86621</v>
      </c>
      <c r="C1262" s="53">
        <v>42057</v>
      </c>
      <c r="D1262" s="54">
        <v>111</v>
      </c>
      <c r="E1262" s="54">
        <v>3294.8258999999994</v>
      </c>
      <c r="F1262" s="55" t="s">
        <v>34</v>
      </c>
      <c r="G1262" s="59" t="str">
        <f>VLOOKUP(D1262,products[],4,0)</f>
        <v>Okidata ML390 Turbo Dot Matrix Printers</v>
      </c>
      <c r="H1262" s="60" t="str">
        <f>INDEX(Таблица3[],MATCH(формулы!F1262,Таблица3[Region],0),2)</f>
        <v>William</v>
      </c>
      <c r="I1262" s="61" t="str">
        <f t="shared" si="20"/>
        <v>нет</v>
      </c>
      <c r="J1262" s="21"/>
    </row>
    <row r="1263" spans="2:10" x14ac:dyDescent="0.25">
      <c r="B1263" s="52">
        <v>90115</v>
      </c>
      <c r="C1263" s="53">
        <v>42068</v>
      </c>
      <c r="D1263" s="54">
        <v>111</v>
      </c>
      <c r="E1263" s="54">
        <v>501.51</v>
      </c>
      <c r="F1263" s="55" t="s">
        <v>61</v>
      </c>
      <c r="G1263" s="59" t="str">
        <f>VLOOKUP(D1263,products[],4,0)</f>
        <v>Okidata ML390 Turbo Dot Matrix Printers</v>
      </c>
      <c r="H1263" s="60" t="str">
        <f>INDEX(Таблица3[],MATCH(формулы!F1263,Таблица3[Region],0),2)</f>
        <v>Chris</v>
      </c>
      <c r="I1263" s="61" t="str">
        <f t="shared" si="20"/>
        <v>нет</v>
      </c>
      <c r="J1263" s="21"/>
    </row>
    <row r="1264" spans="2:10" x14ac:dyDescent="0.25">
      <c r="B1264" s="52">
        <v>90385</v>
      </c>
      <c r="C1264" s="53">
        <v>42079</v>
      </c>
      <c r="D1264" s="54">
        <v>111</v>
      </c>
      <c r="E1264" s="54">
        <v>2963.48</v>
      </c>
      <c r="F1264" s="55" t="s">
        <v>61</v>
      </c>
      <c r="G1264" s="59" t="str">
        <f>VLOOKUP(D1264,products[],4,0)</f>
        <v>Okidata ML390 Turbo Dot Matrix Printers</v>
      </c>
      <c r="H1264" s="60" t="str">
        <f>INDEX(Таблица3[],MATCH(формулы!F1264,Таблица3[Region],0),2)</f>
        <v>Chris</v>
      </c>
      <c r="I1264" s="61" t="str">
        <f t="shared" si="20"/>
        <v>нет</v>
      </c>
      <c r="J1264" s="21"/>
    </row>
    <row r="1265" spans="2:10" x14ac:dyDescent="0.25">
      <c r="B1265" s="52">
        <v>87187</v>
      </c>
      <c r="C1265" s="53">
        <v>42144</v>
      </c>
      <c r="D1265" s="54">
        <v>111</v>
      </c>
      <c r="E1265" s="54">
        <v>137.68794000000014</v>
      </c>
      <c r="F1265" s="55" t="s">
        <v>61</v>
      </c>
      <c r="G1265" s="59" t="str">
        <f>VLOOKUP(D1265,products[],4,0)</f>
        <v>Okidata ML390 Turbo Dot Matrix Printers</v>
      </c>
      <c r="H1265" s="60" t="str">
        <f>INDEX(Таблица3[],MATCH(формулы!F1265,Таблица3[Region],0),2)</f>
        <v>Chris</v>
      </c>
      <c r="I1265" s="61" t="str">
        <f t="shared" si="20"/>
        <v>нет</v>
      </c>
      <c r="J1265" s="21"/>
    </row>
    <row r="1266" spans="2:10" x14ac:dyDescent="0.25">
      <c r="B1266" s="52">
        <v>87347</v>
      </c>
      <c r="C1266" s="53">
        <v>42021</v>
      </c>
      <c r="D1266" s="54">
        <v>159</v>
      </c>
      <c r="E1266" s="54">
        <v>411.5172</v>
      </c>
      <c r="F1266" s="55" t="s">
        <v>53</v>
      </c>
      <c r="G1266" s="59" t="str">
        <f>VLOOKUP(D1266,products[],4,0)</f>
        <v>Sanyo Counter Height Refrigerator with Crisper, 3.6 Cubic Foot, Stainless Steel/Black</v>
      </c>
      <c r="H1266" s="60" t="str">
        <f>INDEX(Таблица3[],MATCH(формулы!F1266,Таблица3[Region],0),2)</f>
        <v>Erin</v>
      </c>
      <c r="I1266" s="61" t="str">
        <f t="shared" si="20"/>
        <v>нет</v>
      </c>
      <c r="J1266" s="21"/>
    </row>
    <row r="1267" spans="2:10" x14ac:dyDescent="0.25">
      <c r="B1267" s="52">
        <v>90977</v>
      </c>
      <c r="C1267" s="53">
        <v>42104</v>
      </c>
      <c r="D1267" s="54">
        <v>159</v>
      </c>
      <c r="E1267" s="54">
        <v>772.04</v>
      </c>
      <c r="F1267" s="55" t="s">
        <v>61</v>
      </c>
      <c r="G1267" s="59" t="str">
        <f>VLOOKUP(D1267,products[],4,0)</f>
        <v>Sanyo Counter Height Refrigerator with Crisper, 3.6 Cubic Foot, Stainless Steel/Black</v>
      </c>
      <c r="H1267" s="60" t="str">
        <f>INDEX(Таблица3[],MATCH(формулы!F1267,Таблица3[Region],0),2)</f>
        <v>Chris</v>
      </c>
      <c r="I1267" s="61" t="str">
        <f t="shared" si="20"/>
        <v>нет</v>
      </c>
      <c r="J1267" s="21"/>
    </row>
    <row r="1268" spans="2:10" x14ac:dyDescent="0.25">
      <c r="B1268" s="52">
        <v>27456</v>
      </c>
      <c r="C1268" s="53">
        <v>42104</v>
      </c>
      <c r="D1268" s="54">
        <v>159</v>
      </c>
      <c r="E1268" s="54">
        <v>772.04</v>
      </c>
      <c r="F1268" s="55" t="s">
        <v>53</v>
      </c>
      <c r="G1268" s="59" t="str">
        <f>VLOOKUP(D1268,products[],4,0)</f>
        <v>Sanyo Counter Height Refrigerator with Crisper, 3.6 Cubic Foot, Stainless Steel/Black</v>
      </c>
      <c r="H1268" s="60" t="str">
        <f>INDEX(Таблица3[],MATCH(формулы!F1268,Таблица3[Region],0),2)</f>
        <v>Erin</v>
      </c>
      <c r="I1268" s="61" t="str">
        <f t="shared" si="20"/>
        <v>нет</v>
      </c>
      <c r="J1268" s="21"/>
    </row>
    <row r="1269" spans="2:10" x14ac:dyDescent="0.25">
      <c r="B1269" s="52">
        <v>90449</v>
      </c>
      <c r="C1269" s="53">
        <v>42180</v>
      </c>
      <c r="D1269" s="54">
        <v>186</v>
      </c>
      <c r="E1269" s="54">
        <v>-82.903999999999996</v>
      </c>
      <c r="F1269" s="55" t="s">
        <v>61</v>
      </c>
      <c r="G1269" s="59" t="str">
        <f>VLOOKUP(D1269,products[],4,0)</f>
        <v>Office Star - Contemporary Task Swivel chair with 2-way adjustable arms, Plum</v>
      </c>
      <c r="H1269" s="60" t="str">
        <f>INDEX(Таблица3[],MATCH(формулы!F1269,Таблица3[Region],0),2)</f>
        <v>Chris</v>
      </c>
      <c r="I1269" s="61" t="str">
        <f t="shared" si="20"/>
        <v>нет</v>
      </c>
      <c r="J1269" s="21"/>
    </row>
    <row r="1270" spans="2:10" x14ac:dyDescent="0.25">
      <c r="B1270" s="52">
        <v>88678</v>
      </c>
      <c r="C1270" s="53">
        <v>42112</v>
      </c>
      <c r="D1270" s="54">
        <v>186</v>
      </c>
      <c r="E1270" s="54">
        <v>90.762</v>
      </c>
      <c r="F1270" s="55" t="s">
        <v>136</v>
      </c>
      <c r="G1270" s="59" t="str">
        <f>VLOOKUP(D1270,products[],4,0)</f>
        <v>Office Star - Contemporary Task Swivel chair with 2-way adjustable arms, Plum</v>
      </c>
      <c r="H1270" s="60" t="str">
        <f>INDEX(Таблица3[],MATCH(формулы!F1270,Таблица3[Region],0),2)</f>
        <v>Sam</v>
      </c>
      <c r="I1270" s="61" t="str">
        <f t="shared" si="20"/>
        <v>нет</v>
      </c>
      <c r="J1270" s="21"/>
    </row>
    <row r="1271" spans="2:10" x14ac:dyDescent="0.25">
      <c r="B1271" s="52">
        <v>54595</v>
      </c>
      <c r="C1271" s="53">
        <v>42122</v>
      </c>
      <c r="D1271" s="54">
        <v>186</v>
      </c>
      <c r="E1271" s="54">
        <v>-421.76</v>
      </c>
      <c r="F1271" s="55" t="s">
        <v>53</v>
      </c>
      <c r="G1271" s="59" t="str">
        <f>VLOOKUP(D1271,products[],4,0)</f>
        <v>Office Star - Contemporary Task Swivel chair with 2-way adjustable arms, Plum</v>
      </c>
      <c r="H1271" s="60" t="str">
        <f>INDEX(Таблица3[],MATCH(формулы!F1271,Таблица3[Region],0),2)</f>
        <v>Erin</v>
      </c>
      <c r="I1271" s="61" t="str">
        <f t="shared" si="20"/>
        <v>нет</v>
      </c>
      <c r="J1271" s="21"/>
    </row>
    <row r="1272" spans="2:10" x14ac:dyDescent="0.25">
      <c r="B1272" s="52">
        <v>90800</v>
      </c>
      <c r="C1272" s="53">
        <v>42122</v>
      </c>
      <c r="D1272" s="54">
        <v>186</v>
      </c>
      <c r="E1272" s="54">
        <v>-421.76</v>
      </c>
      <c r="F1272" s="55" t="s">
        <v>53</v>
      </c>
      <c r="G1272" s="59" t="str">
        <f>VLOOKUP(D1272,products[],4,0)</f>
        <v>Office Star - Contemporary Task Swivel chair with 2-way adjustable arms, Plum</v>
      </c>
      <c r="H1272" s="60" t="str">
        <f>INDEX(Таблица3[],MATCH(формулы!F1272,Таблица3[Region],0),2)</f>
        <v>Erin</v>
      </c>
      <c r="I1272" s="61" t="str">
        <f t="shared" si="20"/>
        <v>нет</v>
      </c>
      <c r="J1272" s="21"/>
    </row>
    <row r="1273" spans="2:10" x14ac:dyDescent="0.25">
      <c r="B1273" s="52">
        <v>89184</v>
      </c>
      <c r="C1273" s="53">
        <v>42146</v>
      </c>
      <c r="D1273" s="54">
        <v>186</v>
      </c>
      <c r="E1273" s="54">
        <v>2000.11</v>
      </c>
      <c r="F1273" s="55" t="s">
        <v>34</v>
      </c>
      <c r="G1273" s="59" t="str">
        <f>VLOOKUP(D1273,products[],4,0)</f>
        <v>Office Star - Contemporary Task Swivel chair with 2-way adjustable arms, Plum</v>
      </c>
      <c r="H1273" s="60" t="str">
        <f>INDEX(Таблица3[],MATCH(формулы!F1273,Таблица3[Region],0),2)</f>
        <v>William</v>
      </c>
      <c r="I1273" s="61" t="str">
        <f t="shared" si="20"/>
        <v>нет</v>
      </c>
      <c r="J1273" s="21"/>
    </row>
    <row r="1274" spans="2:10" x14ac:dyDescent="0.25">
      <c r="B1274" s="52">
        <v>88060</v>
      </c>
      <c r="C1274" s="53">
        <v>42015</v>
      </c>
      <c r="D1274" s="54">
        <v>193</v>
      </c>
      <c r="E1274" s="54">
        <v>496.79679999999996</v>
      </c>
      <c r="F1274" s="55" t="s">
        <v>53</v>
      </c>
      <c r="G1274" s="59" t="str">
        <f>VLOOKUP(D1274,products[],4,0)</f>
        <v>Panasonic KX-P3200 Dot Matrix Printer</v>
      </c>
      <c r="H1274" s="60" t="str">
        <f>INDEX(Таблица3[],MATCH(формулы!F1274,Таблица3[Region],0),2)</f>
        <v>Erin</v>
      </c>
      <c r="I1274" s="61" t="str">
        <f t="shared" si="20"/>
        <v>нет</v>
      </c>
      <c r="J1274" s="21"/>
    </row>
    <row r="1275" spans="2:10" x14ac:dyDescent="0.25">
      <c r="B1275" s="52">
        <v>90386</v>
      </c>
      <c r="C1275" s="53">
        <v>42127</v>
      </c>
      <c r="D1275" s="54">
        <v>193</v>
      </c>
      <c r="E1275" s="54">
        <v>709.85200000000009</v>
      </c>
      <c r="F1275" s="55" t="s">
        <v>61</v>
      </c>
      <c r="G1275" s="59" t="str">
        <f>VLOOKUP(D1275,products[],4,0)</f>
        <v>Panasonic KX-P3200 Dot Matrix Printer</v>
      </c>
      <c r="H1275" s="60" t="str">
        <f>INDEX(Таблица3[],MATCH(формулы!F1275,Таблица3[Region],0),2)</f>
        <v>Chris</v>
      </c>
      <c r="I1275" s="61" t="str">
        <f t="shared" si="20"/>
        <v>нет</v>
      </c>
      <c r="J1275" s="21"/>
    </row>
    <row r="1276" spans="2:10" x14ac:dyDescent="0.25">
      <c r="B1276" s="52">
        <v>89503</v>
      </c>
      <c r="C1276" s="53">
        <v>42014</v>
      </c>
      <c r="D1276" s="54">
        <v>193</v>
      </c>
      <c r="E1276" s="54">
        <v>-48.971999999999994</v>
      </c>
      <c r="F1276" s="55" t="s">
        <v>136</v>
      </c>
      <c r="G1276" s="59" t="str">
        <f>VLOOKUP(D1276,products[],4,0)</f>
        <v>Panasonic KX-P3200 Dot Matrix Printer</v>
      </c>
      <c r="H1276" s="60" t="str">
        <f>INDEX(Таблица3[],MATCH(формулы!F1276,Таблица3[Region],0),2)</f>
        <v>Sam</v>
      </c>
      <c r="I1276" s="61" t="str">
        <f t="shared" si="20"/>
        <v>нет</v>
      </c>
      <c r="J1276" s="21"/>
    </row>
    <row r="1277" spans="2:10" x14ac:dyDescent="0.25">
      <c r="B1277" s="52">
        <v>87383</v>
      </c>
      <c r="C1277" s="53">
        <v>42099</v>
      </c>
      <c r="D1277" s="54">
        <v>193</v>
      </c>
      <c r="E1277" s="54">
        <v>-338.18083200000001</v>
      </c>
      <c r="F1277" s="55" t="s">
        <v>53</v>
      </c>
      <c r="G1277" s="59" t="str">
        <f>VLOOKUP(D1277,products[],4,0)</f>
        <v>Panasonic KX-P3200 Dot Matrix Printer</v>
      </c>
      <c r="H1277" s="60" t="str">
        <f>INDEX(Таблица3[],MATCH(формулы!F1277,Таблица3[Region],0),2)</f>
        <v>Erin</v>
      </c>
      <c r="I1277" s="61" t="str">
        <f t="shared" si="20"/>
        <v>нет</v>
      </c>
      <c r="J1277" s="21"/>
    </row>
    <row r="1278" spans="2:10" x14ac:dyDescent="0.25">
      <c r="B1278" s="52">
        <v>6562</v>
      </c>
      <c r="C1278" s="53">
        <v>42175</v>
      </c>
      <c r="D1278" s="54">
        <v>204</v>
      </c>
      <c r="E1278" s="54">
        <v>2028.12</v>
      </c>
      <c r="F1278" s="55" t="s">
        <v>53</v>
      </c>
      <c r="G1278" s="59" t="str">
        <f>VLOOKUP(D1278,products[],4,0)</f>
        <v>Okidata ML395C Color Dot Matrix Printer</v>
      </c>
      <c r="H1278" s="60" t="str">
        <f>INDEX(Таблица3[],MATCH(формулы!F1278,Таблица3[Region],0),2)</f>
        <v>Erin</v>
      </c>
      <c r="I1278" s="61" t="str">
        <f t="shared" si="20"/>
        <v>нет</v>
      </c>
      <c r="J1278" s="21"/>
    </row>
    <row r="1279" spans="2:10" x14ac:dyDescent="0.25">
      <c r="B1279" s="52">
        <v>88908</v>
      </c>
      <c r="C1279" s="53">
        <v>42175</v>
      </c>
      <c r="D1279" s="54">
        <v>204</v>
      </c>
      <c r="E1279" s="54">
        <v>3042.18</v>
      </c>
      <c r="F1279" s="55" t="s">
        <v>34</v>
      </c>
      <c r="G1279" s="59" t="str">
        <f>VLOOKUP(D1279,products[],4,0)</f>
        <v>Okidata ML395C Color Dot Matrix Printer</v>
      </c>
      <c r="H1279" s="60" t="str">
        <f>INDEX(Таблица3[],MATCH(формулы!F1279,Таблица3[Region],0),2)</f>
        <v>William</v>
      </c>
      <c r="I1279" s="61" t="str">
        <f t="shared" si="20"/>
        <v>нет</v>
      </c>
      <c r="J1279" s="21"/>
    </row>
    <row r="1280" spans="2:10" x14ac:dyDescent="0.25">
      <c r="B1280" s="52">
        <v>87033</v>
      </c>
      <c r="C1280" s="53">
        <v>42160</v>
      </c>
      <c r="D1280" s="54">
        <v>204</v>
      </c>
      <c r="E1280" s="54">
        <v>2639.0099999999998</v>
      </c>
      <c r="F1280" s="55" t="s">
        <v>53</v>
      </c>
      <c r="G1280" s="59" t="str">
        <f>VLOOKUP(D1280,products[],4,0)</f>
        <v>Okidata ML395C Color Dot Matrix Printer</v>
      </c>
      <c r="H1280" s="60" t="str">
        <f>INDEX(Таблица3[],MATCH(формулы!F1280,Таблица3[Region],0),2)</f>
        <v>Erin</v>
      </c>
      <c r="I1280" s="61" t="str">
        <f t="shared" si="20"/>
        <v>нет</v>
      </c>
      <c r="J1280" s="21"/>
    </row>
    <row r="1281" spans="2:10" x14ac:dyDescent="0.25">
      <c r="B1281" s="52">
        <v>87356</v>
      </c>
      <c r="C1281" s="53">
        <v>42058</v>
      </c>
      <c r="D1281" s="54">
        <v>212</v>
      </c>
      <c r="E1281" s="54">
        <v>-282.08179999999999</v>
      </c>
      <c r="F1281" s="55" t="s">
        <v>136</v>
      </c>
      <c r="G1281" s="59" t="str">
        <f>VLOOKUP(D1281,products[],4,0)</f>
        <v>Tennsco Lockers, Gray</v>
      </c>
      <c r="H1281" s="60" t="str">
        <f>INDEX(Таблица3[],MATCH(формулы!F1281,Таблица3[Region],0),2)</f>
        <v>Sam</v>
      </c>
      <c r="I1281" s="61" t="str">
        <f t="shared" si="20"/>
        <v>нет</v>
      </c>
      <c r="J1281" s="21"/>
    </row>
    <row r="1282" spans="2:10" x14ac:dyDescent="0.25">
      <c r="B1282" s="52">
        <v>88405</v>
      </c>
      <c r="C1282" s="53">
        <v>42061</v>
      </c>
      <c r="D1282" s="54">
        <v>212</v>
      </c>
      <c r="E1282" s="54">
        <v>8.7420000000000009</v>
      </c>
      <c r="F1282" s="55" t="s">
        <v>136</v>
      </c>
      <c r="G1282" s="59" t="str">
        <f>VLOOKUP(D1282,products[],4,0)</f>
        <v>Tennsco Lockers, Gray</v>
      </c>
      <c r="H1282" s="60" t="str">
        <f>INDEX(Таблица3[],MATCH(формулы!F1282,Таблица3[Region],0),2)</f>
        <v>Sam</v>
      </c>
      <c r="I1282" s="61" t="str">
        <f t="shared" si="20"/>
        <v>нет</v>
      </c>
      <c r="J1282" s="21"/>
    </row>
    <row r="1283" spans="2:10" x14ac:dyDescent="0.25">
      <c r="B1283" s="52">
        <v>89174</v>
      </c>
      <c r="C1283" s="53">
        <v>42146</v>
      </c>
      <c r="D1283" s="54">
        <v>212</v>
      </c>
      <c r="E1283" s="54">
        <v>-2111.36</v>
      </c>
      <c r="F1283" s="55" t="s">
        <v>53</v>
      </c>
      <c r="G1283" s="59" t="str">
        <f>VLOOKUP(D1283,products[],4,0)</f>
        <v>Tennsco Lockers, Gray</v>
      </c>
      <c r="H1283" s="60" t="str">
        <f>INDEX(Таблица3[],MATCH(формулы!F1283,Таблица3[Region],0),2)</f>
        <v>Erin</v>
      </c>
      <c r="I1283" s="61" t="str">
        <f t="shared" si="20"/>
        <v>нет</v>
      </c>
      <c r="J1283" s="21"/>
    </row>
    <row r="1284" spans="2:10" x14ac:dyDescent="0.25">
      <c r="B1284" s="52">
        <v>54949</v>
      </c>
      <c r="C1284" s="53">
        <v>42045</v>
      </c>
      <c r="D1284" s="54">
        <v>212</v>
      </c>
      <c r="E1284" s="54">
        <v>-293.74</v>
      </c>
      <c r="F1284" s="55" t="s">
        <v>34</v>
      </c>
      <c r="G1284" s="59" t="str">
        <f>VLOOKUP(D1284,products[],4,0)</f>
        <v>Tennsco Lockers, Gray</v>
      </c>
      <c r="H1284" s="60" t="str">
        <f>INDEX(Таблица3[],MATCH(формулы!F1284,Таблица3[Region],0),2)</f>
        <v>William</v>
      </c>
      <c r="I1284" s="61" t="str">
        <f t="shared" si="20"/>
        <v>нет</v>
      </c>
      <c r="J1284" s="21"/>
    </row>
    <row r="1285" spans="2:10" x14ac:dyDescent="0.25">
      <c r="B1285" s="52">
        <v>91388</v>
      </c>
      <c r="C1285" s="53">
        <v>42045</v>
      </c>
      <c r="D1285" s="54">
        <v>212</v>
      </c>
      <c r="E1285" s="54">
        <v>-152.7448</v>
      </c>
      <c r="F1285" s="55" t="s">
        <v>34</v>
      </c>
      <c r="G1285" s="59" t="str">
        <f>VLOOKUP(D1285,products[],4,0)</f>
        <v>Tennsco Lockers, Gray</v>
      </c>
      <c r="H1285" s="60" t="str">
        <f>INDEX(Таблица3[],MATCH(формулы!F1285,Таблица3[Region],0),2)</f>
        <v>William</v>
      </c>
      <c r="I1285" s="61" t="str">
        <f t="shared" si="20"/>
        <v>нет</v>
      </c>
      <c r="J1285" s="21"/>
    </row>
    <row r="1286" spans="2:10" x14ac:dyDescent="0.25">
      <c r="B1286" s="52">
        <v>91127</v>
      </c>
      <c r="C1286" s="53">
        <v>42024</v>
      </c>
      <c r="D1286" s="54">
        <v>221</v>
      </c>
      <c r="E1286" s="54">
        <v>-11.536000000000001</v>
      </c>
      <c r="F1286" s="55" t="s">
        <v>136</v>
      </c>
      <c r="G1286" s="59" t="str">
        <f>VLOOKUP(D1286,products[],4,0)</f>
        <v>Lexmark 4227 Plus Dot Matrix Printer</v>
      </c>
      <c r="H1286" s="60" t="str">
        <f>INDEX(Таблица3[],MATCH(формулы!F1286,Таблица3[Region],0),2)</f>
        <v>Sam</v>
      </c>
      <c r="I1286" s="61" t="str">
        <f t="shared" si="20"/>
        <v>нет</v>
      </c>
      <c r="J1286" s="21"/>
    </row>
    <row r="1287" spans="2:10" x14ac:dyDescent="0.25">
      <c r="B1287" s="52">
        <v>2433</v>
      </c>
      <c r="C1287" s="53">
        <v>42056</v>
      </c>
      <c r="D1287" s="54">
        <v>221</v>
      </c>
      <c r="E1287" s="54">
        <v>4073.25</v>
      </c>
      <c r="F1287" s="55" t="s">
        <v>34</v>
      </c>
      <c r="G1287" s="59" t="str">
        <f>VLOOKUP(D1287,products[],4,0)</f>
        <v>Lexmark 4227 Plus Dot Matrix Printer</v>
      </c>
      <c r="H1287" s="60" t="str">
        <f>INDEX(Таблица3[],MATCH(формулы!F1287,Таблица3[Region],0),2)</f>
        <v>William</v>
      </c>
      <c r="I1287" s="61" t="str">
        <f t="shared" si="20"/>
        <v>нет</v>
      </c>
      <c r="J1287" s="21"/>
    </row>
    <row r="1288" spans="2:10" x14ac:dyDescent="0.25">
      <c r="B1288" s="52">
        <v>86190</v>
      </c>
      <c r="C1288" s="53">
        <v>42056</v>
      </c>
      <c r="D1288" s="54">
        <v>221</v>
      </c>
      <c r="E1288" s="54">
        <v>6028.41</v>
      </c>
      <c r="F1288" s="55" t="s">
        <v>34</v>
      </c>
      <c r="G1288" s="59" t="str">
        <f>VLOOKUP(D1288,products[],4,0)</f>
        <v>Lexmark 4227 Plus Dot Matrix Printer</v>
      </c>
      <c r="H1288" s="60" t="str">
        <f>INDEX(Таблица3[],MATCH(формулы!F1288,Таблица3[Region],0),2)</f>
        <v>William</v>
      </c>
      <c r="I1288" s="61" t="str">
        <f t="shared" si="20"/>
        <v>нет</v>
      </c>
      <c r="J1288" s="21"/>
    </row>
    <row r="1289" spans="2:10" x14ac:dyDescent="0.25">
      <c r="B1289" s="52">
        <v>89450</v>
      </c>
      <c r="C1289" s="53">
        <v>42005</v>
      </c>
      <c r="D1289" s="54">
        <v>221</v>
      </c>
      <c r="E1289" s="54">
        <v>-4793.0039999999999</v>
      </c>
      <c r="F1289" s="55" t="s">
        <v>34</v>
      </c>
      <c r="G1289" s="59" t="str">
        <f>VLOOKUP(D1289,products[],4,0)</f>
        <v>Lexmark 4227 Plus Dot Matrix Printer</v>
      </c>
      <c r="H1289" s="60" t="str">
        <f>INDEX(Таблица3[],MATCH(формулы!F1289,Таблица3[Region],0),2)</f>
        <v>William</v>
      </c>
      <c r="I1289" s="61" t="str">
        <f t="shared" ref="I1289:I1352" si="21">IF(ISNUMBER(SEARCH("Xerox",G1289)), "да", "нет")</f>
        <v>нет</v>
      </c>
      <c r="J1289" s="21"/>
    </row>
    <row r="1290" spans="2:10" x14ac:dyDescent="0.25">
      <c r="B1290" s="52">
        <v>86883</v>
      </c>
      <c r="C1290" s="53">
        <v>42046</v>
      </c>
      <c r="D1290" s="54">
        <v>221</v>
      </c>
      <c r="E1290" s="54">
        <v>-1596.7457999999999</v>
      </c>
      <c r="F1290" s="55" t="s">
        <v>34</v>
      </c>
      <c r="G1290" s="59" t="str">
        <f>VLOOKUP(D1290,products[],4,0)</f>
        <v>Lexmark 4227 Plus Dot Matrix Printer</v>
      </c>
      <c r="H1290" s="60" t="str">
        <f>INDEX(Таблица3[],MATCH(формулы!F1290,Таблица3[Region],0),2)</f>
        <v>William</v>
      </c>
      <c r="I1290" s="61" t="str">
        <f t="shared" si="21"/>
        <v>нет</v>
      </c>
      <c r="J1290" s="21"/>
    </row>
    <row r="1291" spans="2:10" x14ac:dyDescent="0.25">
      <c r="B1291" s="52">
        <v>90910</v>
      </c>
      <c r="C1291" s="53">
        <v>42167</v>
      </c>
      <c r="D1291" s="54">
        <v>230</v>
      </c>
      <c r="E1291" s="54">
        <v>4637.4071999999996</v>
      </c>
      <c r="F1291" s="55" t="s">
        <v>61</v>
      </c>
      <c r="G1291" s="59" t="str">
        <f>VLOOKUP(D1291,products[],4,0)</f>
        <v>Sharp 1540cs Digital Laser Copier</v>
      </c>
      <c r="H1291" s="60" t="str">
        <f>INDEX(Таблица3[],MATCH(формулы!F1291,Таблица3[Region],0),2)</f>
        <v>Chris</v>
      </c>
      <c r="I1291" s="61" t="str">
        <f t="shared" si="21"/>
        <v>нет</v>
      </c>
      <c r="J1291" s="21"/>
    </row>
    <row r="1292" spans="2:10" x14ac:dyDescent="0.25">
      <c r="B1292" s="52">
        <v>87570</v>
      </c>
      <c r="C1292" s="53">
        <v>42053</v>
      </c>
      <c r="D1292" s="54">
        <v>230</v>
      </c>
      <c r="E1292" s="54">
        <v>-381.84119999999996</v>
      </c>
      <c r="F1292" s="55" t="s">
        <v>34</v>
      </c>
      <c r="G1292" s="59" t="str">
        <f>VLOOKUP(D1292,products[],4,0)</f>
        <v>Sharp 1540cs Digital Laser Copier</v>
      </c>
      <c r="H1292" s="60" t="str">
        <f>INDEX(Таблица3[],MATCH(формулы!F1292,Таблица3[Region],0),2)</f>
        <v>William</v>
      </c>
      <c r="I1292" s="61" t="str">
        <f t="shared" si="21"/>
        <v>нет</v>
      </c>
      <c r="J1292" s="21"/>
    </row>
    <row r="1293" spans="2:10" x14ac:dyDescent="0.25">
      <c r="B1293" s="52">
        <v>88879</v>
      </c>
      <c r="C1293" s="53">
        <v>42067</v>
      </c>
      <c r="D1293" s="54">
        <v>235</v>
      </c>
      <c r="E1293" s="54">
        <v>1141.7939999999999</v>
      </c>
      <c r="F1293" s="55" t="s">
        <v>136</v>
      </c>
      <c r="G1293" s="59" t="str">
        <f>VLOOKUP(D1293,products[],4,0)</f>
        <v>Hon 2090 “Pillow Soft” Series Mid Back Swivel/Tilt Chairs</v>
      </c>
      <c r="H1293" s="60" t="str">
        <f>INDEX(Таблица3[],MATCH(формулы!F1293,Таблица3[Region],0),2)</f>
        <v>Sam</v>
      </c>
      <c r="I1293" s="61" t="str">
        <f t="shared" si="21"/>
        <v>нет</v>
      </c>
      <c r="J1293" s="21"/>
    </row>
    <row r="1294" spans="2:10" x14ac:dyDescent="0.25">
      <c r="B1294" s="52">
        <v>32420</v>
      </c>
      <c r="C1294" s="53">
        <v>42033</v>
      </c>
      <c r="D1294" s="54">
        <v>235</v>
      </c>
      <c r="E1294" s="54">
        <v>-439.62</v>
      </c>
      <c r="F1294" s="55" t="s">
        <v>34</v>
      </c>
      <c r="G1294" s="59" t="str">
        <f>VLOOKUP(D1294,products[],4,0)</f>
        <v>Hon 2090 “Pillow Soft” Series Mid Back Swivel/Tilt Chairs</v>
      </c>
      <c r="H1294" s="60" t="str">
        <f>INDEX(Таблица3[],MATCH(формулы!F1294,Таблица3[Region],0),2)</f>
        <v>William</v>
      </c>
      <c r="I1294" s="61" t="str">
        <f t="shared" si="21"/>
        <v>нет</v>
      </c>
      <c r="J1294" s="21"/>
    </row>
    <row r="1295" spans="2:10" x14ac:dyDescent="0.25">
      <c r="B1295" s="52">
        <v>86793</v>
      </c>
      <c r="C1295" s="53">
        <v>42126</v>
      </c>
      <c r="D1295" s="54">
        <v>235</v>
      </c>
      <c r="E1295" s="54">
        <v>252.48800000000028</v>
      </c>
      <c r="F1295" s="55" t="s">
        <v>53</v>
      </c>
      <c r="G1295" s="59" t="str">
        <f>VLOOKUP(D1295,products[],4,0)</f>
        <v>Hon 2090 “Pillow Soft” Series Mid Back Swivel/Tilt Chairs</v>
      </c>
      <c r="H1295" s="60" t="str">
        <f>INDEX(Таблица3[],MATCH(формулы!F1295,Таблица3[Region],0),2)</f>
        <v>Erin</v>
      </c>
      <c r="I1295" s="61" t="str">
        <f t="shared" si="21"/>
        <v>нет</v>
      </c>
      <c r="J1295" s="21"/>
    </row>
    <row r="1296" spans="2:10" x14ac:dyDescent="0.25">
      <c r="B1296" s="52">
        <v>86491</v>
      </c>
      <c r="C1296" s="53">
        <v>42174</v>
      </c>
      <c r="D1296" s="54">
        <v>235</v>
      </c>
      <c r="E1296" s="54">
        <v>-283.9914</v>
      </c>
      <c r="F1296" s="55" t="s">
        <v>136</v>
      </c>
      <c r="G1296" s="59" t="str">
        <f>VLOOKUP(D1296,products[],4,0)</f>
        <v>Hon 2090 “Pillow Soft” Series Mid Back Swivel/Tilt Chairs</v>
      </c>
      <c r="H1296" s="60" t="str">
        <f>INDEX(Таблица3[],MATCH(формулы!F1296,Таблица3[Region],0),2)</f>
        <v>Sam</v>
      </c>
      <c r="I1296" s="61" t="str">
        <f t="shared" si="21"/>
        <v>нет</v>
      </c>
      <c r="J1296" s="21"/>
    </row>
    <row r="1297" spans="2:10" x14ac:dyDescent="0.25">
      <c r="B1297" s="52">
        <v>89284</v>
      </c>
      <c r="C1297" s="53">
        <v>42099</v>
      </c>
      <c r="D1297" s="54">
        <v>263</v>
      </c>
      <c r="E1297" s="54">
        <v>-124.2864</v>
      </c>
      <c r="F1297" s="55" t="s">
        <v>61</v>
      </c>
      <c r="G1297" s="59" t="str">
        <f>VLOOKUP(D1297,products[],4,0)</f>
        <v>Sauder Facets Collection Locker/File Cabinet, Sky Alder Finish</v>
      </c>
      <c r="H1297" s="60" t="str">
        <f>INDEX(Таблица3[],MATCH(формулы!F1297,Таблица3[Region],0),2)</f>
        <v>Chris</v>
      </c>
      <c r="I1297" s="61" t="str">
        <f t="shared" si="21"/>
        <v>нет</v>
      </c>
      <c r="J1297" s="21"/>
    </row>
    <row r="1298" spans="2:10" x14ac:dyDescent="0.25">
      <c r="B1298" s="52">
        <v>90361</v>
      </c>
      <c r="C1298" s="53">
        <v>42170</v>
      </c>
      <c r="D1298" s="54">
        <v>310</v>
      </c>
      <c r="E1298" s="54">
        <v>797.85599999999999</v>
      </c>
      <c r="F1298" s="55" t="s">
        <v>53</v>
      </c>
      <c r="G1298" s="59" t="str">
        <f>VLOOKUP(D1298,products[],4,0)</f>
        <v>Office Star - Professional Matrix Back Chair with 2-to-1 Synchro Tilt and Mesh Fabric Seat</v>
      </c>
      <c r="H1298" s="60" t="str">
        <f>INDEX(Таблица3[],MATCH(формулы!F1298,Таблица3[Region],0),2)</f>
        <v>Erin</v>
      </c>
      <c r="I1298" s="61" t="str">
        <f t="shared" si="21"/>
        <v>нет</v>
      </c>
      <c r="J1298" s="21"/>
    </row>
    <row r="1299" spans="2:10" x14ac:dyDescent="0.25">
      <c r="B1299" s="52">
        <v>86356</v>
      </c>
      <c r="C1299" s="53">
        <v>42008</v>
      </c>
      <c r="D1299" s="54">
        <v>310</v>
      </c>
      <c r="E1299" s="54">
        <v>-489.41559999999998</v>
      </c>
      <c r="F1299" s="55" t="s">
        <v>61</v>
      </c>
      <c r="G1299" s="59" t="str">
        <f>VLOOKUP(D1299,products[],4,0)</f>
        <v>Office Star - Professional Matrix Back Chair with 2-to-1 Synchro Tilt and Mesh Fabric Seat</v>
      </c>
      <c r="H1299" s="60" t="str">
        <f>INDEX(Таблица3[],MATCH(формулы!F1299,Таблица3[Region],0),2)</f>
        <v>Chris</v>
      </c>
      <c r="I1299" s="61" t="str">
        <f t="shared" si="21"/>
        <v>нет</v>
      </c>
      <c r="J1299" s="21"/>
    </row>
    <row r="1300" spans="2:10" x14ac:dyDescent="0.25">
      <c r="B1300" s="52">
        <v>91228</v>
      </c>
      <c r="C1300" s="53">
        <v>42016</v>
      </c>
      <c r="D1300" s="54">
        <v>310</v>
      </c>
      <c r="E1300" s="54">
        <v>2692.4420999999998</v>
      </c>
      <c r="F1300" s="55" t="s">
        <v>53</v>
      </c>
      <c r="G1300" s="59" t="str">
        <f>VLOOKUP(D1300,products[],4,0)</f>
        <v>Office Star - Professional Matrix Back Chair with 2-to-1 Synchro Tilt and Mesh Fabric Seat</v>
      </c>
      <c r="H1300" s="60" t="str">
        <f>INDEX(Таблица3[],MATCH(формулы!F1300,Таблица3[Region],0),2)</f>
        <v>Erin</v>
      </c>
      <c r="I1300" s="61" t="str">
        <f t="shared" si="21"/>
        <v>нет</v>
      </c>
      <c r="J1300" s="21"/>
    </row>
    <row r="1301" spans="2:10" x14ac:dyDescent="0.25">
      <c r="B1301" s="52">
        <v>90439</v>
      </c>
      <c r="C1301" s="53">
        <v>42106</v>
      </c>
      <c r="D1301" s="54">
        <v>320</v>
      </c>
      <c r="E1301" s="54">
        <v>-207.679788</v>
      </c>
      <c r="F1301" s="55" t="s">
        <v>34</v>
      </c>
      <c r="G1301" s="59" t="str">
        <f>VLOOKUP(D1301,products[],4,0)</f>
        <v>Epson C82 Color Inkjet Printer</v>
      </c>
      <c r="H1301" s="60" t="str">
        <f>INDEX(Таблица3[],MATCH(формулы!F1301,Таблица3[Region],0),2)</f>
        <v>William</v>
      </c>
      <c r="I1301" s="61" t="str">
        <f t="shared" si="21"/>
        <v>нет</v>
      </c>
      <c r="J1301" s="21"/>
    </row>
    <row r="1302" spans="2:10" x14ac:dyDescent="0.25">
      <c r="B1302" s="52">
        <v>88004</v>
      </c>
      <c r="C1302" s="53">
        <v>42171</v>
      </c>
      <c r="D1302" s="54">
        <v>320</v>
      </c>
      <c r="E1302" s="54">
        <v>509.95830000000001</v>
      </c>
      <c r="F1302" s="55" t="s">
        <v>61</v>
      </c>
      <c r="G1302" s="59" t="str">
        <f>VLOOKUP(D1302,products[],4,0)</f>
        <v>Epson C82 Color Inkjet Printer</v>
      </c>
      <c r="H1302" s="60" t="str">
        <f>INDEX(Таблица3[],MATCH(формулы!F1302,Таблица3[Region],0),2)</f>
        <v>Chris</v>
      </c>
      <c r="I1302" s="61" t="str">
        <f t="shared" si="21"/>
        <v>нет</v>
      </c>
      <c r="J1302" s="21"/>
    </row>
    <row r="1303" spans="2:10" x14ac:dyDescent="0.25">
      <c r="B1303" s="52">
        <v>89602</v>
      </c>
      <c r="C1303" s="53">
        <v>42115</v>
      </c>
      <c r="D1303" s="54">
        <v>320</v>
      </c>
      <c r="E1303" s="54">
        <v>1055.6039999999998</v>
      </c>
      <c r="F1303" s="55" t="s">
        <v>136</v>
      </c>
      <c r="G1303" s="59" t="str">
        <f>VLOOKUP(D1303,products[],4,0)</f>
        <v>Epson C82 Color Inkjet Printer</v>
      </c>
      <c r="H1303" s="60" t="str">
        <f>INDEX(Таблица3[],MATCH(формулы!F1303,Таблица3[Region],0),2)</f>
        <v>Sam</v>
      </c>
      <c r="I1303" s="61" t="str">
        <f t="shared" si="21"/>
        <v>нет</v>
      </c>
      <c r="J1303" s="21"/>
    </row>
    <row r="1304" spans="2:10" x14ac:dyDescent="0.25">
      <c r="B1304" s="52">
        <v>89909</v>
      </c>
      <c r="C1304" s="53">
        <v>42010</v>
      </c>
      <c r="D1304" s="54">
        <v>336</v>
      </c>
      <c r="E1304" s="54">
        <v>131.38200000000001</v>
      </c>
      <c r="F1304" s="55" t="s">
        <v>136</v>
      </c>
      <c r="G1304" s="59" t="str">
        <f>VLOOKUP(D1304,products[],4,0)</f>
        <v>Novimex Swivel Fabric Task Chair</v>
      </c>
      <c r="H1304" s="60" t="str">
        <f>INDEX(Таблица3[],MATCH(формулы!F1304,Таблица3[Region],0),2)</f>
        <v>Sam</v>
      </c>
      <c r="I1304" s="61" t="str">
        <f t="shared" si="21"/>
        <v>нет</v>
      </c>
      <c r="J1304" s="21"/>
    </row>
    <row r="1305" spans="2:10" x14ac:dyDescent="0.25">
      <c r="B1305" s="52">
        <v>91195</v>
      </c>
      <c r="C1305" s="53">
        <v>42069</v>
      </c>
      <c r="D1305" s="54">
        <v>357</v>
      </c>
      <c r="E1305" s="54">
        <v>-2946.0509999999999</v>
      </c>
      <c r="F1305" s="55" t="s">
        <v>61</v>
      </c>
      <c r="G1305" s="59" t="str">
        <f>VLOOKUP(D1305,products[],4,0)</f>
        <v>SAFCO PlanMaster Heigh-Adjustable Drafting Table Base, 43w x 30d x 30-37h, Black</v>
      </c>
      <c r="H1305" s="60" t="str">
        <f>INDEX(Таблица3[],MATCH(формулы!F1305,Таблица3[Region],0),2)</f>
        <v>Chris</v>
      </c>
      <c r="I1305" s="61" t="str">
        <f t="shared" si="21"/>
        <v>нет</v>
      </c>
      <c r="J1305" s="21"/>
    </row>
    <row r="1306" spans="2:10" x14ac:dyDescent="0.25">
      <c r="B1306" s="52">
        <v>89787</v>
      </c>
      <c r="C1306" s="53">
        <v>42103</v>
      </c>
      <c r="D1306" s="54">
        <v>357</v>
      </c>
      <c r="E1306" s="54">
        <v>-369.10999999999996</v>
      </c>
      <c r="F1306" s="55" t="s">
        <v>136</v>
      </c>
      <c r="G1306" s="59" t="str">
        <f>VLOOKUP(D1306,products[],4,0)</f>
        <v>SAFCO PlanMaster Heigh-Adjustable Drafting Table Base, 43w x 30d x 30-37h, Black</v>
      </c>
      <c r="H1306" s="60" t="str">
        <f>INDEX(Таблица3[],MATCH(формулы!F1306,Таблица3[Region],0),2)</f>
        <v>Sam</v>
      </c>
      <c r="I1306" s="61" t="str">
        <f t="shared" si="21"/>
        <v>нет</v>
      </c>
      <c r="J1306" s="21"/>
    </row>
    <row r="1307" spans="2:10" x14ac:dyDescent="0.25">
      <c r="B1307" s="52">
        <v>85867</v>
      </c>
      <c r="C1307" s="53">
        <v>42127</v>
      </c>
      <c r="D1307" s="54">
        <v>357</v>
      </c>
      <c r="E1307" s="54">
        <v>-90.74799999999999</v>
      </c>
      <c r="F1307" s="55" t="s">
        <v>136</v>
      </c>
      <c r="G1307" s="59" t="str">
        <f>VLOOKUP(D1307,products[],4,0)</f>
        <v>SAFCO PlanMaster Heigh-Adjustable Drafting Table Base, 43w x 30d x 30-37h, Black</v>
      </c>
      <c r="H1307" s="60" t="str">
        <f>INDEX(Таблица3[],MATCH(формулы!F1307,Таблица3[Region],0),2)</f>
        <v>Sam</v>
      </c>
      <c r="I1307" s="61" t="str">
        <f t="shared" si="21"/>
        <v>нет</v>
      </c>
      <c r="J1307" s="21"/>
    </row>
    <row r="1308" spans="2:10" x14ac:dyDescent="0.25">
      <c r="B1308" s="52">
        <v>86432</v>
      </c>
      <c r="C1308" s="53">
        <v>42185</v>
      </c>
      <c r="D1308" s="54">
        <v>357</v>
      </c>
      <c r="E1308" s="54">
        <v>513.08399999999995</v>
      </c>
      <c r="F1308" s="55" t="s">
        <v>136</v>
      </c>
      <c r="G1308" s="59" t="str">
        <f>VLOOKUP(D1308,products[],4,0)</f>
        <v>SAFCO PlanMaster Heigh-Adjustable Drafting Table Base, 43w x 30d x 30-37h, Black</v>
      </c>
      <c r="H1308" s="60" t="str">
        <f>INDEX(Таблица3[],MATCH(формулы!F1308,Таблица3[Region],0),2)</f>
        <v>Sam</v>
      </c>
      <c r="I1308" s="61" t="str">
        <f t="shared" si="21"/>
        <v>нет</v>
      </c>
      <c r="J1308" s="21"/>
    </row>
    <row r="1309" spans="2:10" x14ac:dyDescent="0.25">
      <c r="B1309" s="52">
        <v>88825</v>
      </c>
      <c r="C1309" s="53">
        <v>42150</v>
      </c>
      <c r="D1309" s="54">
        <v>357</v>
      </c>
      <c r="E1309" s="54">
        <v>3739.3928999999998</v>
      </c>
      <c r="F1309" s="55" t="s">
        <v>34</v>
      </c>
      <c r="G1309" s="59" t="str">
        <f>VLOOKUP(D1309,products[],4,0)</f>
        <v>SAFCO PlanMaster Heigh-Adjustable Drafting Table Base, 43w x 30d x 30-37h, Black</v>
      </c>
      <c r="H1309" s="60" t="str">
        <f>INDEX(Таблица3[],MATCH(формулы!F1309,Таблица3[Region],0),2)</f>
        <v>William</v>
      </c>
      <c r="I1309" s="61" t="str">
        <f t="shared" si="21"/>
        <v>нет</v>
      </c>
      <c r="J1309" s="21"/>
    </row>
    <row r="1310" spans="2:10" x14ac:dyDescent="0.25">
      <c r="B1310" s="52">
        <v>89537</v>
      </c>
      <c r="C1310" s="53">
        <v>42148</v>
      </c>
      <c r="D1310" s="54">
        <v>362</v>
      </c>
      <c r="E1310" s="54">
        <v>55.888000000000034</v>
      </c>
      <c r="F1310" s="55" t="s">
        <v>61</v>
      </c>
      <c r="G1310" s="59" t="str">
        <f>VLOOKUP(D1310,products[],4,0)</f>
        <v>Global Stack Chair without Arms, Black</v>
      </c>
      <c r="H1310" s="60" t="str">
        <f>INDEX(Таблица3[],MATCH(формулы!F1310,Таблица3[Region],0),2)</f>
        <v>Chris</v>
      </c>
      <c r="I1310" s="61" t="str">
        <f t="shared" si="21"/>
        <v>нет</v>
      </c>
      <c r="J1310" s="21"/>
    </row>
    <row r="1311" spans="2:10" x14ac:dyDescent="0.25">
      <c r="B1311" s="52">
        <v>86899</v>
      </c>
      <c r="C1311" s="53">
        <v>42030</v>
      </c>
      <c r="D1311" s="54">
        <v>362</v>
      </c>
      <c r="E1311" s="54">
        <v>57.545999999999999</v>
      </c>
      <c r="F1311" s="55" t="s">
        <v>136</v>
      </c>
      <c r="G1311" s="59" t="str">
        <f>VLOOKUP(D1311,products[],4,0)</f>
        <v>Global Stack Chair without Arms, Black</v>
      </c>
      <c r="H1311" s="60" t="str">
        <f>INDEX(Таблица3[],MATCH(формулы!F1311,Таблица3[Region],0),2)</f>
        <v>Sam</v>
      </c>
      <c r="I1311" s="61" t="str">
        <f t="shared" si="21"/>
        <v>нет</v>
      </c>
      <c r="J1311" s="21"/>
    </row>
    <row r="1312" spans="2:10" x14ac:dyDescent="0.25">
      <c r="B1312" s="52">
        <v>86051</v>
      </c>
      <c r="C1312" s="53">
        <v>42039</v>
      </c>
      <c r="D1312" s="54">
        <v>363</v>
      </c>
      <c r="E1312" s="54">
        <v>-157.56</v>
      </c>
      <c r="F1312" s="55" t="s">
        <v>61</v>
      </c>
      <c r="G1312" s="59" t="str">
        <f>VLOOKUP(D1312,products[],4,0)</f>
        <v>Metal Folding Chairs, Beige, 4/Carton</v>
      </c>
      <c r="H1312" s="60" t="str">
        <f>INDEX(Таблица3[],MATCH(формулы!F1312,Таблица3[Region],0),2)</f>
        <v>Chris</v>
      </c>
      <c r="I1312" s="61" t="str">
        <f t="shared" si="21"/>
        <v>нет</v>
      </c>
      <c r="J1312" s="21"/>
    </row>
    <row r="1313" spans="2:10" x14ac:dyDescent="0.25">
      <c r="B1313" s="52">
        <v>33635</v>
      </c>
      <c r="C1313" s="53">
        <v>42016</v>
      </c>
      <c r="D1313" s="54">
        <v>369</v>
      </c>
      <c r="E1313" s="54">
        <v>-173.09520000000001</v>
      </c>
      <c r="F1313" s="55" t="s">
        <v>53</v>
      </c>
      <c r="G1313" s="59" t="str">
        <f>VLOOKUP(D1313,products[],4,0)</f>
        <v>Lexmark Z55se Color Inkjet Printer</v>
      </c>
      <c r="H1313" s="60" t="str">
        <f>INDEX(Таблица3[],MATCH(формулы!F1313,Таблица3[Region],0),2)</f>
        <v>Erin</v>
      </c>
      <c r="I1313" s="61" t="str">
        <f t="shared" si="21"/>
        <v>нет</v>
      </c>
      <c r="J1313" s="21"/>
    </row>
    <row r="1314" spans="2:10" x14ac:dyDescent="0.25">
      <c r="B1314" s="52">
        <v>86263</v>
      </c>
      <c r="C1314" s="53">
        <v>42016</v>
      </c>
      <c r="D1314" s="54">
        <v>369</v>
      </c>
      <c r="E1314" s="54">
        <v>-173.09520000000001</v>
      </c>
      <c r="F1314" s="55" t="s">
        <v>53</v>
      </c>
      <c r="G1314" s="59" t="str">
        <f>VLOOKUP(D1314,products[],4,0)</f>
        <v>Lexmark Z55se Color Inkjet Printer</v>
      </c>
      <c r="H1314" s="60" t="str">
        <f>INDEX(Таблица3[],MATCH(формулы!F1314,Таблица3[Region],0),2)</f>
        <v>Erin</v>
      </c>
      <c r="I1314" s="61" t="str">
        <f t="shared" si="21"/>
        <v>нет</v>
      </c>
      <c r="J1314" s="21"/>
    </row>
    <row r="1315" spans="2:10" x14ac:dyDescent="0.25">
      <c r="B1315" s="52">
        <v>89084</v>
      </c>
      <c r="C1315" s="53">
        <v>42085</v>
      </c>
      <c r="D1315" s="54">
        <v>387</v>
      </c>
      <c r="E1315" s="54">
        <v>-2561.3235</v>
      </c>
      <c r="F1315" s="55" t="s">
        <v>61</v>
      </c>
      <c r="G1315" s="59" t="str">
        <f>VLOOKUP(D1315,products[],4,0)</f>
        <v>Epson DFX5000+ Dot Matrix Printer</v>
      </c>
      <c r="H1315" s="60" t="str">
        <f>INDEX(Таблица3[],MATCH(формулы!F1315,Таблица3[Region],0),2)</f>
        <v>Chris</v>
      </c>
      <c r="I1315" s="61" t="str">
        <f t="shared" si="21"/>
        <v>нет</v>
      </c>
      <c r="J1315" s="21"/>
    </row>
    <row r="1316" spans="2:10" x14ac:dyDescent="0.25">
      <c r="B1316" s="52">
        <v>91581</v>
      </c>
      <c r="C1316" s="53">
        <v>42085</v>
      </c>
      <c r="D1316" s="54">
        <v>391</v>
      </c>
      <c r="E1316" s="54">
        <v>837.68069999999989</v>
      </c>
      <c r="F1316" s="55" t="s">
        <v>61</v>
      </c>
      <c r="G1316" s="59" t="str">
        <f>VLOOKUP(D1316,products[],4,0)</f>
        <v>Panasonic KX-P1150 Dot Matrix Printer</v>
      </c>
      <c r="H1316" s="60" t="str">
        <f>INDEX(Таблица3[],MATCH(формулы!F1316,Таблица3[Region],0),2)</f>
        <v>Chris</v>
      </c>
      <c r="I1316" s="61" t="str">
        <f t="shared" si="21"/>
        <v>нет</v>
      </c>
      <c r="J1316" s="21"/>
    </row>
    <row r="1317" spans="2:10" x14ac:dyDescent="0.25">
      <c r="B1317" s="52">
        <v>86051</v>
      </c>
      <c r="C1317" s="53">
        <v>42039</v>
      </c>
      <c r="D1317" s="54">
        <v>391</v>
      </c>
      <c r="E1317" s="54">
        <v>751.58</v>
      </c>
      <c r="F1317" s="55" t="s">
        <v>61</v>
      </c>
      <c r="G1317" s="59" t="str">
        <f>VLOOKUP(D1317,products[],4,0)</f>
        <v>Panasonic KX-P1150 Dot Matrix Printer</v>
      </c>
      <c r="H1317" s="60" t="str">
        <f>INDEX(Таблица3[],MATCH(формулы!F1317,Таблица3[Region],0),2)</f>
        <v>Chris</v>
      </c>
      <c r="I1317" s="61" t="str">
        <f t="shared" si="21"/>
        <v>нет</v>
      </c>
      <c r="J1317" s="21"/>
    </row>
    <row r="1318" spans="2:10" x14ac:dyDescent="0.25">
      <c r="B1318" s="52">
        <v>85914</v>
      </c>
      <c r="C1318" s="53">
        <v>42009</v>
      </c>
      <c r="D1318" s="54">
        <v>391</v>
      </c>
      <c r="E1318" s="54">
        <v>801.74680000000012</v>
      </c>
      <c r="F1318" s="55" t="s">
        <v>61</v>
      </c>
      <c r="G1318" s="59" t="str">
        <f>VLOOKUP(D1318,products[],4,0)</f>
        <v>Panasonic KX-P1150 Dot Matrix Printer</v>
      </c>
      <c r="H1318" s="60" t="str">
        <f>INDEX(Таблица3[],MATCH(формулы!F1318,Таблица3[Region],0),2)</f>
        <v>Chris</v>
      </c>
      <c r="I1318" s="61" t="str">
        <f t="shared" si="21"/>
        <v>нет</v>
      </c>
      <c r="J1318" s="21"/>
    </row>
    <row r="1319" spans="2:10" x14ac:dyDescent="0.25">
      <c r="B1319" s="52">
        <v>87259</v>
      </c>
      <c r="C1319" s="53">
        <v>42063</v>
      </c>
      <c r="D1319" s="54">
        <v>392</v>
      </c>
      <c r="E1319" s="54">
        <v>-116.584</v>
      </c>
      <c r="F1319" s="55" t="s">
        <v>34</v>
      </c>
      <c r="G1319" s="59" t="str">
        <f>VLOOKUP(D1319,products[],4,0)</f>
        <v>Global Commerce™ Series High-Back Swivel/Tilt Chairs</v>
      </c>
      <c r="H1319" s="60" t="str">
        <f>INDEX(Таблица3[],MATCH(формулы!F1319,Таблица3[Region],0),2)</f>
        <v>William</v>
      </c>
      <c r="I1319" s="61" t="str">
        <f t="shared" si="21"/>
        <v>нет</v>
      </c>
      <c r="J1319" s="21"/>
    </row>
    <row r="1320" spans="2:10" x14ac:dyDescent="0.25">
      <c r="B1320" s="52">
        <v>86723</v>
      </c>
      <c r="C1320" s="53">
        <v>42162</v>
      </c>
      <c r="D1320" s="54">
        <v>392</v>
      </c>
      <c r="E1320" s="54">
        <v>15.527999999999999</v>
      </c>
      <c r="F1320" s="55" t="s">
        <v>136</v>
      </c>
      <c r="G1320" s="59" t="str">
        <f>VLOOKUP(D1320,products[],4,0)</f>
        <v>Global Commerce™ Series High-Back Swivel/Tilt Chairs</v>
      </c>
      <c r="H1320" s="60" t="str">
        <f>INDEX(Таблица3[],MATCH(формулы!F1320,Таблица3[Region],0),2)</f>
        <v>Sam</v>
      </c>
      <c r="I1320" s="61" t="str">
        <f t="shared" si="21"/>
        <v>нет</v>
      </c>
      <c r="J1320" s="21"/>
    </row>
    <row r="1321" spans="2:10" x14ac:dyDescent="0.25">
      <c r="B1321" s="52">
        <v>89631</v>
      </c>
      <c r="C1321" s="53">
        <v>42090</v>
      </c>
      <c r="D1321" s="54">
        <v>434</v>
      </c>
      <c r="E1321" s="54">
        <v>-505.76</v>
      </c>
      <c r="F1321" s="55" t="s">
        <v>53</v>
      </c>
      <c r="G1321" s="59" t="str">
        <f>VLOOKUP(D1321,products[],4,0)</f>
        <v>Global Leather &amp; Oak Executive Chair, Burgundy</v>
      </c>
      <c r="H1321" s="60" t="str">
        <f>INDEX(Таблица3[],MATCH(формулы!F1321,Таблица3[Region],0),2)</f>
        <v>Erin</v>
      </c>
      <c r="I1321" s="61" t="str">
        <f t="shared" si="21"/>
        <v>нет</v>
      </c>
      <c r="J1321" s="21"/>
    </row>
    <row r="1322" spans="2:10" x14ac:dyDescent="0.25">
      <c r="B1322" s="52">
        <v>86791</v>
      </c>
      <c r="C1322" s="53">
        <v>42057</v>
      </c>
      <c r="D1322" s="54">
        <v>434</v>
      </c>
      <c r="E1322" s="54">
        <v>-677.87199999999996</v>
      </c>
      <c r="F1322" s="55" t="s">
        <v>53</v>
      </c>
      <c r="G1322" s="59" t="str">
        <f>VLOOKUP(D1322,products[],4,0)</f>
        <v>Global Leather &amp; Oak Executive Chair, Burgundy</v>
      </c>
      <c r="H1322" s="60" t="str">
        <f>INDEX(Таблица3[],MATCH(формулы!F1322,Таблица3[Region],0),2)</f>
        <v>Erin</v>
      </c>
      <c r="I1322" s="61" t="str">
        <f t="shared" si="21"/>
        <v>нет</v>
      </c>
      <c r="J1322" s="21"/>
    </row>
    <row r="1323" spans="2:10" x14ac:dyDescent="0.25">
      <c r="B1323" s="52">
        <v>90832</v>
      </c>
      <c r="C1323" s="53">
        <v>42096</v>
      </c>
      <c r="D1323" s="54">
        <v>441</v>
      </c>
      <c r="E1323" s="54">
        <v>-5390.7388920000003</v>
      </c>
      <c r="F1323" s="55" t="s">
        <v>34</v>
      </c>
      <c r="G1323" s="59" t="str">
        <f>VLOOKUP(D1323,products[],4,0)</f>
        <v>Epson DFX-8500 Dot Matrix Printer</v>
      </c>
      <c r="H1323" s="60" t="str">
        <f>INDEX(Таблица3[],MATCH(формулы!F1323,Таблица3[Region],0),2)</f>
        <v>William</v>
      </c>
      <c r="I1323" s="61" t="str">
        <f t="shared" si="21"/>
        <v>нет</v>
      </c>
      <c r="J1323" s="21"/>
    </row>
    <row r="1324" spans="2:10" x14ac:dyDescent="0.25">
      <c r="B1324" s="52">
        <v>86003</v>
      </c>
      <c r="C1324" s="53">
        <v>42110</v>
      </c>
      <c r="D1324" s="54">
        <v>441</v>
      </c>
      <c r="E1324" s="54">
        <v>-3971.0627999999997</v>
      </c>
      <c r="F1324" s="55" t="s">
        <v>61</v>
      </c>
      <c r="G1324" s="59" t="str">
        <f>VLOOKUP(D1324,products[],4,0)</f>
        <v>Epson DFX-8500 Dot Matrix Printer</v>
      </c>
      <c r="H1324" s="60" t="str">
        <f>INDEX(Таблица3[],MATCH(формулы!F1324,Таблица3[Region],0),2)</f>
        <v>Chris</v>
      </c>
      <c r="I1324" s="61" t="str">
        <f t="shared" si="21"/>
        <v>нет</v>
      </c>
      <c r="J1324" s="21"/>
    </row>
    <row r="1325" spans="2:10" x14ac:dyDescent="0.25">
      <c r="B1325" s="52">
        <v>87940</v>
      </c>
      <c r="C1325" s="53">
        <v>42006</v>
      </c>
      <c r="D1325" s="54">
        <v>451</v>
      </c>
      <c r="E1325" s="54">
        <v>2660.1432</v>
      </c>
      <c r="F1325" s="55" t="s">
        <v>61</v>
      </c>
      <c r="G1325" s="59" t="str">
        <f>VLOOKUP(D1325,products[],4,0)</f>
        <v>Epson LQ-570e Dot Matrix Printer</v>
      </c>
      <c r="H1325" s="60" t="str">
        <f>INDEX(Таблица3[],MATCH(формулы!F1325,Таблица3[Region],0),2)</f>
        <v>Chris</v>
      </c>
      <c r="I1325" s="61" t="str">
        <f t="shared" si="21"/>
        <v>нет</v>
      </c>
      <c r="J1325" s="21"/>
    </row>
    <row r="1326" spans="2:10" x14ac:dyDescent="0.25">
      <c r="B1326" s="52">
        <v>89787</v>
      </c>
      <c r="C1326" s="53">
        <v>42103</v>
      </c>
      <c r="D1326" s="54">
        <v>456</v>
      </c>
      <c r="E1326" s="54">
        <v>-302.61559999999997</v>
      </c>
      <c r="F1326" s="55" t="s">
        <v>136</v>
      </c>
      <c r="G1326" s="59" t="str">
        <f>VLOOKUP(D1326,products[],4,0)</f>
        <v>Global Leather Executive Chair</v>
      </c>
      <c r="H1326" s="60" t="str">
        <f>INDEX(Таблица3[],MATCH(формулы!F1326,Таблица3[Region],0),2)</f>
        <v>Sam</v>
      </c>
      <c r="I1326" s="61" t="str">
        <f t="shared" si="21"/>
        <v>нет</v>
      </c>
      <c r="J1326" s="21"/>
    </row>
    <row r="1327" spans="2:10" x14ac:dyDescent="0.25">
      <c r="B1327" s="52">
        <v>89448</v>
      </c>
      <c r="C1327" s="53">
        <v>42016</v>
      </c>
      <c r="D1327" s="54">
        <v>456</v>
      </c>
      <c r="E1327" s="54">
        <v>451.28039999999999</v>
      </c>
      <c r="F1327" s="55" t="s">
        <v>34</v>
      </c>
      <c r="G1327" s="59" t="str">
        <f>VLOOKUP(D1327,products[],4,0)</f>
        <v>Global Leather Executive Chair</v>
      </c>
      <c r="H1327" s="60" t="str">
        <f>INDEX(Таблица3[],MATCH(формулы!F1327,Таблица3[Region],0),2)</f>
        <v>William</v>
      </c>
      <c r="I1327" s="61" t="str">
        <f t="shared" si="21"/>
        <v>нет</v>
      </c>
      <c r="J1327" s="21"/>
    </row>
    <row r="1328" spans="2:10" x14ac:dyDescent="0.25">
      <c r="B1328" s="52">
        <v>91550</v>
      </c>
      <c r="C1328" s="53">
        <v>42022</v>
      </c>
      <c r="D1328" s="54">
        <v>456</v>
      </c>
      <c r="E1328" s="54">
        <v>1469.7275999999999</v>
      </c>
      <c r="F1328" s="55" t="s">
        <v>53</v>
      </c>
      <c r="G1328" s="59" t="str">
        <f>VLOOKUP(D1328,products[],4,0)</f>
        <v>Global Leather Executive Chair</v>
      </c>
      <c r="H1328" s="60" t="str">
        <f>INDEX(Таблица3[],MATCH(формулы!F1328,Таблица3[Region],0),2)</f>
        <v>Erin</v>
      </c>
      <c r="I1328" s="61" t="str">
        <f t="shared" si="21"/>
        <v>нет</v>
      </c>
      <c r="J1328" s="21"/>
    </row>
    <row r="1329" spans="2:10" x14ac:dyDescent="0.25">
      <c r="B1329" s="52">
        <v>87583</v>
      </c>
      <c r="C1329" s="53">
        <v>42081</v>
      </c>
      <c r="D1329" s="54">
        <v>465</v>
      </c>
      <c r="E1329" s="54">
        <v>103.83</v>
      </c>
      <c r="F1329" s="55" t="s">
        <v>53</v>
      </c>
      <c r="G1329" s="59" t="str">
        <f>VLOOKUP(D1329,products[],4,0)</f>
        <v>Hon 4700 Series Mobuis™ Mid-Back Task Chairs with Adjustable Arms</v>
      </c>
      <c r="H1329" s="60" t="str">
        <f>INDEX(Таблица3[],MATCH(формулы!F1329,Таблица3[Region],0),2)</f>
        <v>Erin</v>
      </c>
      <c r="I1329" s="61" t="str">
        <f t="shared" si="21"/>
        <v>нет</v>
      </c>
      <c r="J1329" s="21"/>
    </row>
    <row r="1330" spans="2:10" x14ac:dyDescent="0.25">
      <c r="B1330" s="52">
        <v>90000</v>
      </c>
      <c r="C1330" s="53">
        <v>42025</v>
      </c>
      <c r="D1330" s="54">
        <v>465</v>
      </c>
      <c r="E1330" s="54">
        <v>882.93000000000006</v>
      </c>
      <c r="F1330" s="55" t="s">
        <v>34</v>
      </c>
      <c r="G1330" s="59" t="str">
        <f>VLOOKUP(D1330,products[],4,0)</f>
        <v>Hon 4700 Series Mobuis™ Mid-Back Task Chairs with Adjustable Arms</v>
      </c>
      <c r="H1330" s="60" t="str">
        <f>INDEX(Таблица3[],MATCH(формулы!F1330,Таблица3[Region],0),2)</f>
        <v>William</v>
      </c>
      <c r="I1330" s="61" t="str">
        <f t="shared" si="21"/>
        <v>нет</v>
      </c>
      <c r="J1330" s="21"/>
    </row>
    <row r="1331" spans="2:10" x14ac:dyDescent="0.25">
      <c r="B1331" s="52">
        <v>16547</v>
      </c>
      <c r="C1331" s="53">
        <v>42053</v>
      </c>
      <c r="D1331" s="54">
        <v>465</v>
      </c>
      <c r="E1331" s="54">
        <v>1240.25</v>
      </c>
      <c r="F1331" s="55" t="s">
        <v>34</v>
      </c>
      <c r="G1331" s="59" t="str">
        <f>VLOOKUP(D1331,products[],4,0)</f>
        <v>Hon 4700 Series Mobuis™ Mid-Back Task Chairs with Adjustable Arms</v>
      </c>
      <c r="H1331" s="60" t="str">
        <f>INDEX(Таблица3[],MATCH(формулы!F1331,Таблица3[Region],0),2)</f>
        <v>William</v>
      </c>
      <c r="I1331" s="61" t="str">
        <f t="shared" si="21"/>
        <v>нет</v>
      </c>
      <c r="J1331" s="21"/>
    </row>
    <row r="1332" spans="2:10" x14ac:dyDescent="0.25">
      <c r="B1332" s="52">
        <v>88319</v>
      </c>
      <c r="C1332" s="53">
        <v>42053</v>
      </c>
      <c r="D1332" s="54">
        <v>465</v>
      </c>
      <c r="E1332" s="54">
        <v>1240.25</v>
      </c>
      <c r="F1332" s="55" t="s">
        <v>61</v>
      </c>
      <c r="G1332" s="59" t="str">
        <f>VLOOKUP(D1332,products[],4,0)</f>
        <v>Hon 4700 Series Mobuis™ Mid-Back Task Chairs with Adjustable Arms</v>
      </c>
      <c r="H1332" s="60" t="str">
        <f>INDEX(Таблица3[],MATCH(формулы!F1332,Таблица3[Region],0),2)</f>
        <v>Chris</v>
      </c>
      <c r="I1332" s="61" t="str">
        <f t="shared" si="21"/>
        <v>нет</v>
      </c>
      <c r="J1332" s="21"/>
    </row>
    <row r="1333" spans="2:10" x14ac:dyDescent="0.25">
      <c r="B1333" s="52">
        <v>91376</v>
      </c>
      <c r="C1333" s="53">
        <v>42065</v>
      </c>
      <c r="D1333" s="54">
        <v>465</v>
      </c>
      <c r="E1333" s="54">
        <v>1660.92</v>
      </c>
      <c r="F1333" s="55" t="s">
        <v>53</v>
      </c>
      <c r="G1333" s="59" t="str">
        <f>VLOOKUP(D1333,products[],4,0)</f>
        <v>Hon 4700 Series Mobuis™ Mid-Back Task Chairs with Adjustable Arms</v>
      </c>
      <c r="H1333" s="60" t="str">
        <f>INDEX(Таблица3[],MATCH(формулы!F1333,Таблица3[Region],0),2)</f>
        <v>Erin</v>
      </c>
      <c r="I1333" s="61" t="str">
        <f t="shared" si="21"/>
        <v>нет</v>
      </c>
      <c r="J1333" s="21"/>
    </row>
    <row r="1334" spans="2:10" x14ac:dyDescent="0.25">
      <c r="B1334" s="52">
        <v>90881</v>
      </c>
      <c r="C1334" s="53">
        <v>42088</v>
      </c>
      <c r="D1334" s="54">
        <v>475</v>
      </c>
      <c r="E1334" s="54">
        <v>531.61799999999994</v>
      </c>
      <c r="F1334" s="55" t="s">
        <v>136</v>
      </c>
      <c r="G1334" s="59" t="str">
        <f>VLOOKUP(D1334,products[],4,0)</f>
        <v>Hewlett-Packard Deskjet 6122 Color Inkjet Printer</v>
      </c>
      <c r="H1334" s="60" t="str">
        <f>INDEX(Таблица3[],MATCH(формулы!F1334,Таблица3[Region],0),2)</f>
        <v>Sam</v>
      </c>
      <c r="I1334" s="61" t="str">
        <f t="shared" si="21"/>
        <v>нет</v>
      </c>
      <c r="J1334" s="21"/>
    </row>
    <row r="1335" spans="2:10" x14ac:dyDescent="0.25">
      <c r="B1335" s="52">
        <v>24294</v>
      </c>
      <c r="C1335" s="53">
        <v>42037</v>
      </c>
      <c r="D1335" s="54">
        <v>475</v>
      </c>
      <c r="E1335" s="54">
        <v>1951.3</v>
      </c>
      <c r="F1335" s="55" t="s">
        <v>34</v>
      </c>
      <c r="G1335" s="59" t="str">
        <f>VLOOKUP(D1335,products[],4,0)</f>
        <v>Hewlett-Packard Deskjet 6122 Color Inkjet Printer</v>
      </c>
      <c r="H1335" s="60" t="str">
        <f>INDEX(Таблица3[],MATCH(формулы!F1335,Таблица3[Region],0),2)</f>
        <v>William</v>
      </c>
      <c r="I1335" s="61" t="str">
        <f t="shared" si="21"/>
        <v>нет</v>
      </c>
      <c r="J1335" s="21"/>
    </row>
    <row r="1336" spans="2:10" x14ac:dyDescent="0.25">
      <c r="B1336" s="52">
        <v>90850</v>
      </c>
      <c r="C1336" s="53">
        <v>42037</v>
      </c>
      <c r="D1336" s="54">
        <v>475</v>
      </c>
      <c r="E1336" s="54">
        <v>1538.7827999999997</v>
      </c>
      <c r="F1336" s="55" t="s">
        <v>61</v>
      </c>
      <c r="G1336" s="59" t="str">
        <f>VLOOKUP(D1336,products[],4,0)</f>
        <v>Hewlett-Packard Deskjet 6122 Color Inkjet Printer</v>
      </c>
      <c r="H1336" s="60" t="str">
        <f>INDEX(Таблица3[],MATCH(формулы!F1336,Таблица3[Region],0),2)</f>
        <v>Chris</v>
      </c>
      <c r="I1336" s="61" t="str">
        <f t="shared" si="21"/>
        <v>нет</v>
      </c>
      <c r="J1336" s="21"/>
    </row>
    <row r="1337" spans="2:10" x14ac:dyDescent="0.25">
      <c r="B1337" s="52">
        <v>87877</v>
      </c>
      <c r="C1337" s="53">
        <v>42103</v>
      </c>
      <c r="D1337" s="54">
        <v>479</v>
      </c>
      <c r="E1337" s="54">
        <v>74.004800000000003</v>
      </c>
      <c r="F1337" s="55" t="s">
        <v>61</v>
      </c>
      <c r="G1337" s="59" t="str">
        <f>VLOOKUP(D1337,products[],4,0)</f>
        <v>Hon Every-Day® Chair Series Swivel Task Chairs</v>
      </c>
      <c r="H1337" s="60" t="str">
        <f>INDEX(Таблица3[],MATCH(формулы!F1337,Таблица3[Region],0),2)</f>
        <v>Chris</v>
      </c>
      <c r="I1337" s="61" t="str">
        <f t="shared" si="21"/>
        <v>нет</v>
      </c>
      <c r="J1337" s="21"/>
    </row>
    <row r="1338" spans="2:10" x14ac:dyDescent="0.25">
      <c r="B1338" s="52">
        <v>86103</v>
      </c>
      <c r="C1338" s="53">
        <v>42047</v>
      </c>
      <c r="D1338" s="54">
        <v>479</v>
      </c>
      <c r="E1338" s="54">
        <v>-78.759200000000007</v>
      </c>
      <c r="F1338" s="55" t="s">
        <v>61</v>
      </c>
      <c r="G1338" s="59" t="str">
        <f>VLOOKUP(D1338,products[],4,0)</f>
        <v>Hon Every-Day® Chair Series Swivel Task Chairs</v>
      </c>
      <c r="H1338" s="60" t="str">
        <f>INDEX(Таблица3[],MATCH(формулы!F1338,Таблица3[Region],0),2)</f>
        <v>Chris</v>
      </c>
      <c r="I1338" s="61" t="str">
        <f t="shared" si="21"/>
        <v>нет</v>
      </c>
      <c r="J1338" s="21"/>
    </row>
    <row r="1339" spans="2:10" x14ac:dyDescent="0.25">
      <c r="B1339" s="52">
        <v>88191</v>
      </c>
      <c r="C1339" s="53">
        <v>42156</v>
      </c>
      <c r="D1339" s="54">
        <v>479</v>
      </c>
      <c r="E1339" s="54">
        <v>638.02800000000002</v>
      </c>
      <c r="F1339" s="55" t="s">
        <v>61</v>
      </c>
      <c r="G1339" s="59" t="str">
        <f>VLOOKUP(D1339,products[],4,0)</f>
        <v>Hon Every-Day® Chair Series Swivel Task Chairs</v>
      </c>
      <c r="H1339" s="60" t="str">
        <f>INDEX(Таблица3[],MATCH(формулы!F1339,Таблица3[Region],0),2)</f>
        <v>Chris</v>
      </c>
      <c r="I1339" s="61" t="str">
        <f t="shared" si="21"/>
        <v>нет</v>
      </c>
      <c r="J1339" s="21"/>
    </row>
    <row r="1340" spans="2:10" x14ac:dyDescent="0.25">
      <c r="B1340" s="52">
        <v>86535</v>
      </c>
      <c r="C1340" s="53">
        <v>42146</v>
      </c>
      <c r="D1340" s="54">
        <v>487</v>
      </c>
      <c r="E1340" s="54">
        <v>-164.39520000000002</v>
      </c>
      <c r="F1340" s="55" t="s">
        <v>34</v>
      </c>
      <c r="G1340" s="59" t="str">
        <f>VLOOKUP(D1340,products[],4,0)</f>
        <v>Hewlett-Packard Deskjet 5550 Color Inkjet Printer</v>
      </c>
      <c r="H1340" s="60" t="str">
        <f>INDEX(Таблица3[],MATCH(формулы!F1340,Таблица3[Region],0),2)</f>
        <v>William</v>
      </c>
      <c r="I1340" s="61" t="str">
        <f t="shared" si="21"/>
        <v>нет</v>
      </c>
      <c r="J1340" s="21"/>
    </row>
    <row r="1341" spans="2:10" x14ac:dyDescent="0.25">
      <c r="B1341" s="52">
        <v>89704</v>
      </c>
      <c r="C1341" s="53">
        <v>42018</v>
      </c>
      <c r="D1341" s="54">
        <v>487</v>
      </c>
      <c r="E1341" s="54">
        <v>-272.860884</v>
      </c>
      <c r="F1341" s="55" t="s">
        <v>34</v>
      </c>
      <c r="G1341" s="59" t="str">
        <f>VLOOKUP(D1341,products[],4,0)</f>
        <v>Hewlett-Packard Deskjet 5550 Color Inkjet Printer</v>
      </c>
      <c r="H1341" s="60" t="str">
        <f>INDEX(Таблица3[],MATCH(формулы!F1341,Таблица3[Region],0),2)</f>
        <v>William</v>
      </c>
      <c r="I1341" s="61" t="str">
        <f t="shared" si="21"/>
        <v>нет</v>
      </c>
      <c r="J1341" s="21"/>
    </row>
    <row r="1342" spans="2:10" x14ac:dyDescent="0.25">
      <c r="B1342" s="52">
        <v>86828</v>
      </c>
      <c r="C1342" s="53">
        <v>42143</v>
      </c>
      <c r="D1342" s="54">
        <v>528</v>
      </c>
      <c r="E1342" s="54">
        <v>1399.6400000000003</v>
      </c>
      <c r="F1342" s="55" t="s">
        <v>61</v>
      </c>
      <c r="G1342" s="59" t="str">
        <f>VLOOKUP(D1342,products[],4,0)</f>
        <v>Global Leather and Oak Executive Chair, Black</v>
      </c>
      <c r="H1342" s="60" t="str">
        <f>INDEX(Таблица3[],MATCH(формулы!F1342,Таблица3[Region],0),2)</f>
        <v>Chris</v>
      </c>
      <c r="I1342" s="61" t="str">
        <f t="shared" si="21"/>
        <v>нет</v>
      </c>
      <c r="J1342" s="21"/>
    </row>
    <row r="1343" spans="2:10" x14ac:dyDescent="0.25">
      <c r="B1343" s="52">
        <v>90621</v>
      </c>
      <c r="C1343" s="53">
        <v>42071</v>
      </c>
      <c r="D1343" s="54">
        <v>528</v>
      </c>
      <c r="E1343" s="54">
        <v>-48.873999999999995</v>
      </c>
      <c r="F1343" s="55" t="s">
        <v>136</v>
      </c>
      <c r="G1343" s="59" t="str">
        <f>VLOOKUP(D1343,products[],4,0)</f>
        <v>Global Leather and Oak Executive Chair, Black</v>
      </c>
      <c r="H1343" s="60" t="str">
        <f>INDEX(Таблица3[],MATCH(формулы!F1343,Таблица3[Region],0),2)</f>
        <v>Sam</v>
      </c>
      <c r="I1343" s="61" t="str">
        <f t="shared" si="21"/>
        <v>нет</v>
      </c>
      <c r="J1343" s="21"/>
    </row>
    <row r="1344" spans="2:10" x14ac:dyDescent="0.25">
      <c r="B1344" s="52">
        <v>91261</v>
      </c>
      <c r="C1344" s="53">
        <v>42059</v>
      </c>
      <c r="D1344" s="54">
        <v>528</v>
      </c>
      <c r="E1344" s="54">
        <v>2653.2914999999998</v>
      </c>
      <c r="F1344" s="55" t="s">
        <v>61</v>
      </c>
      <c r="G1344" s="59" t="str">
        <f>VLOOKUP(D1344,products[],4,0)</f>
        <v>Global Leather and Oak Executive Chair, Black</v>
      </c>
      <c r="H1344" s="60" t="str">
        <f>INDEX(Таблица3[],MATCH(формулы!F1344,Таблица3[Region],0),2)</f>
        <v>Chris</v>
      </c>
      <c r="I1344" s="61" t="str">
        <f t="shared" si="21"/>
        <v>нет</v>
      </c>
      <c r="J1344" s="21"/>
    </row>
    <row r="1345" spans="2:10" x14ac:dyDescent="0.25">
      <c r="B1345" s="52">
        <v>86828</v>
      </c>
      <c r="C1345" s="53">
        <v>42143</v>
      </c>
      <c r="D1345" s="54">
        <v>529</v>
      </c>
      <c r="E1345" s="54">
        <v>232.64200000000028</v>
      </c>
      <c r="F1345" s="55" t="s">
        <v>61</v>
      </c>
      <c r="G1345" s="59" t="str">
        <f>VLOOKUP(D1345,products[],4,0)</f>
        <v>Tennsco Lockers, Sand</v>
      </c>
      <c r="H1345" s="60" t="str">
        <f>INDEX(Таблица3[],MATCH(формулы!F1345,Таблица3[Region],0),2)</f>
        <v>Chris</v>
      </c>
      <c r="I1345" s="61" t="str">
        <f t="shared" si="21"/>
        <v>нет</v>
      </c>
      <c r="J1345" s="21"/>
    </row>
    <row r="1346" spans="2:10" x14ac:dyDescent="0.25">
      <c r="B1346" s="52">
        <v>91236</v>
      </c>
      <c r="C1346" s="53">
        <v>42055</v>
      </c>
      <c r="D1346" s="54">
        <v>542</v>
      </c>
      <c r="E1346" s="54">
        <v>1428.9104</v>
      </c>
      <c r="F1346" s="55" t="s">
        <v>61</v>
      </c>
      <c r="G1346" s="59" t="str">
        <f>VLOOKUP(D1346,products[],4,0)</f>
        <v>Tennsco Double-Tier Lockers</v>
      </c>
      <c r="H1346" s="60" t="str">
        <f>INDEX(Таблица3[],MATCH(формулы!F1346,Таблица3[Region],0),2)</f>
        <v>Chris</v>
      </c>
      <c r="I1346" s="61" t="str">
        <f t="shared" si="21"/>
        <v>нет</v>
      </c>
      <c r="J1346" s="21"/>
    </row>
    <row r="1347" spans="2:10" x14ac:dyDescent="0.25">
      <c r="B1347" s="52">
        <v>87424</v>
      </c>
      <c r="C1347" s="53">
        <v>42109</v>
      </c>
      <c r="D1347" s="54">
        <v>559</v>
      </c>
      <c r="E1347" s="54">
        <v>-390.76800000000003</v>
      </c>
      <c r="F1347" s="55" t="s">
        <v>136</v>
      </c>
      <c r="G1347" s="59" t="str">
        <f>VLOOKUP(D1347,products[],4,0)</f>
        <v>Hon GuestStacker Chair</v>
      </c>
      <c r="H1347" s="60" t="str">
        <f>INDEX(Таблица3[],MATCH(формулы!F1347,Таблица3[Region],0),2)</f>
        <v>Sam</v>
      </c>
      <c r="I1347" s="61" t="str">
        <f t="shared" si="21"/>
        <v>нет</v>
      </c>
      <c r="J1347" s="21"/>
    </row>
    <row r="1348" spans="2:10" x14ac:dyDescent="0.25">
      <c r="B1348" s="52">
        <v>88405</v>
      </c>
      <c r="C1348" s="53">
        <v>42061</v>
      </c>
      <c r="D1348" s="54">
        <v>559</v>
      </c>
      <c r="E1348" s="54">
        <v>53.114399999999996</v>
      </c>
      <c r="F1348" s="55" t="s">
        <v>136</v>
      </c>
      <c r="G1348" s="59" t="str">
        <f>VLOOKUP(D1348,products[],4,0)</f>
        <v>Hon GuestStacker Chair</v>
      </c>
      <c r="H1348" s="60" t="str">
        <f>INDEX(Таблица3[],MATCH(формулы!F1348,Таблица3[Region],0),2)</f>
        <v>Sam</v>
      </c>
      <c r="I1348" s="61" t="str">
        <f t="shared" si="21"/>
        <v>нет</v>
      </c>
      <c r="J1348" s="21"/>
    </row>
    <row r="1349" spans="2:10" x14ac:dyDescent="0.25">
      <c r="B1349" s="52">
        <v>90532</v>
      </c>
      <c r="C1349" s="53">
        <v>42103</v>
      </c>
      <c r="D1349" s="54">
        <v>579</v>
      </c>
      <c r="E1349" s="54">
        <v>-73.494119999999938</v>
      </c>
      <c r="F1349" s="55" t="s">
        <v>136</v>
      </c>
      <c r="G1349" s="59" t="str">
        <f>VLOOKUP(D1349,products[],4,0)</f>
        <v>Hewlett-Packard Deskjet 3820 Color Inkjet Printer</v>
      </c>
      <c r="H1349" s="60" t="str">
        <f>INDEX(Таблица3[],MATCH(формулы!F1349,Таблица3[Region],0),2)</f>
        <v>Sam</v>
      </c>
      <c r="I1349" s="61" t="str">
        <f t="shared" si="21"/>
        <v>нет</v>
      </c>
      <c r="J1349" s="21"/>
    </row>
    <row r="1350" spans="2:10" x14ac:dyDescent="0.25">
      <c r="B1350" s="52">
        <v>90525</v>
      </c>
      <c r="C1350" s="53">
        <v>42046</v>
      </c>
      <c r="D1350" s="54">
        <v>626</v>
      </c>
      <c r="E1350" s="54">
        <v>47.334000000000003</v>
      </c>
      <c r="F1350" s="55" t="s">
        <v>136</v>
      </c>
      <c r="G1350" s="59" t="str">
        <f>VLOOKUP(D1350,products[],4,0)</f>
        <v>Lexmark Z54se Color Inkjet Printer</v>
      </c>
      <c r="H1350" s="60" t="str">
        <f>INDEX(Таблица3[],MATCH(формулы!F1350,Таблица3[Region],0),2)</f>
        <v>Sam</v>
      </c>
      <c r="I1350" s="61" t="str">
        <f t="shared" si="21"/>
        <v>нет</v>
      </c>
      <c r="J1350" s="21"/>
    </row>
    <row r="1351" spans="2:10" x14ac:dyDescent="0.25">
      <c r="B1351" s="52">
        <v>90301</v>
      </c>
      <c r="C1351" s="53">
        <v>42064</v>
      </c>
      <c r="D1351" s="54">
        <v>626</v>
      </c>
      <c r="E1351" s="54">
        <v>35.290000000000049</v>
      </c>
      <c r="F1351" s="55" t="s">
        <v>61</v>
      </c>
      <c r="G1351" s="59" t="str">
        <f>VLOOKUP(D1351,products[],4,0)</f>
        <v>Lexmark Z54se Color Inkjet Printer</v>
      </c>
      <c r="H1351" s="60" t="str">
        <f>INDEX(Таблица3[],MATCH(формулы!F1351,Таблица3[Region],0),2)</f>
        <v>Chris</v>
      </c>
      <c r="I1351" s="61" t="str">
        <f t="shared" si="21"/>
        <v>нет</v>
      </c>
      <c r="J1351" s="21"/>
    </row>
    <row r="1352" spans="2:10" x14ac:dyDescent="0.25">
      <c r="B1352" s="52">
        <v>87378</v>
      </c>
      <c r="C1352" s="53">
        <v>42064</v>
      </c>
      <c r="D1352" s="54">
        <v>637</v>
      </c>
      <c r="E1352" s="54">
        <v>4407.4399999999996</v>
      </c>
      <c r="F1352" s="55" t="s">
        <v>53</v>
      </c>
      <c r="G1352" s="59" t="str">
        <f>VLOOKUP(D1352,products[],4,0)</f>
        <v>Epson LQ-870 Dot Matrix Printer</v>
      </c>
      <c r="H1352" s="60" t="str">
        <f>INDEX(Таблица3[],MATCH(формулы!F1352,Таблица3[Region],0),2)</f>
        <v>Erin</v>
      </c>
      <c r="I1352" s="61" t="str">
        <f t="shared" si="21"/>
        <v>нет</v>
      </c>
      <c r="J1352" s="21"/>
    </row>
    <row r="1353" spans="2:10" x14ac:dyDescent="0.25">
      <c r="B1353" s="52">
        <v>59365</v>
      </c>
      <c r="C1353" s="53">
        <v>42162</v>
      </c>
      <c r="D1353" s="54">
        <v>637</v>
      </c>
      <c r="E1353" s="54">
        <v>-1220.9144999999999</v>
      </c>
      <c r="F1353" s="55" t="s">
        <v>61</v>
      </c>
      <c r="G1353" s="59" t="str">
        <f>VLOOKUP(D1353,products[],4,0)</f>
        <v>Epson LQ-870 Dot Matrix Printer</v>
      </c>
      <c r="H1353" s="60" t="str">
        <f>INDEX(Таблица3[],MATCH(формулы!F1353,Таблица3[Region],0),2)</f>
        <v>Chris</v>
      </c>
      <c r="I1353" s="61" t="str">
        <f t="shared" ref="I1353:I1416" si="22">IF(ISNUMBER(SEARCH("Xerox",G1353)), "да", "нет")</f>
        <v>нет</v>
      </c>
      <c r="J1353" s="21"/>
    </row>
    <row r="1354" spans="2:10" x14ac:dyDescent="0.25">
      <c r="B1354" s="52">
        <v>86688</v>
      </c>
      <c r="C1354" s="53">
        <v>42154</v>
      </c>
      <c r="D1354" s="54">
        <v>647</v>
      </c>
      <c r="E1354" s="54">
        <v>52.988000000000056</v>
      </c>
      <c r="F1354" s="55" t="s">
        <v>61</v>
      </c>
      <c r="G1354" s="59" t="str">
        <f>VLOOKUP(D1354,products[],4,0)</f>
        <v>Office Star - Ergonomic Mid Back Chair with 2-Way Adjustable Arms</v>
      </c>
      <c r="H1354" s="60" t="str">
        <f>INDEX(Таблица3[],MATCH(формулы!F1354,Таблица3[Region],0),2)</f>
        <v>Chris</v>
      </c>
      <c r="I1354" s="61" t="str">
        <f t="shared" si="22"/>
        <v>нет</v>
      </c>
      <c r="J1354" s="21"/>
    </row>
    <row r="1355" spans="2:10" x14ac:dyDescent="0.25">
      <c r="B1355" s="52">
        <v>91416</v>
      </c>
      <c r="C1355" s="53">
        <v>42038</v>
      </c>
      <c r="D1355" s="54">
        <v>647</v>
      </c>
      <c r="E1355" s="54">
        <v>9.2040000000000006</v>
      </c>
      <c r="F1355" s="55" t="s">
        <v>136</v>
      </c>
      <c r="G1355" s="59" t="str">
        <f>VLOOKUP(D1355,products[],4,0)</f>
        <v>Office Star - Ergonomic Mid Back Chair with 2-Way Adjustable Arms</v>
      </c>
      <c r="H1355" s="60" t="str">
        <f>INDEX(Таблица3[],MATCH(формулы!F1355,Таблица3[Region],0),2)</f>
        <v>Sam</v>
      </c>
      <c r="I1355" s="61" t="str">
        <f t="shared" si="22"/>
        <v>нет</v>
      </c>
      <c r="J1355" s="21"/>
    </row>
    <row r="1356" spans="2:10" x14ac:dyDescent="0.25">
      <c r="B1356" s="52">
        <v>88406</v>
      </c>
      <c r="C1356" s="53">
        <v>42123</v>
      </c>
      <c r="D1356" s="54">
        <v>688</v>
      </c>
      <c r="E1356" s="54">
        <v>636.52199999999993</v>
      </c>
      <c r="F1356" s="55" t="s">
        <v>136</v>
      </c>
      <c r="G1356" s="59" t="str">
        <f>VLOOKUP(D1356,products[],4,0)</f>
        <v>Bevis Steel Folding Chairs</v>
      </c>
      <c r="H1356" s="60" t="str">
        <f>INDEX(Таблица3[],MATCH(формулы!F1356,Таблица3[Region],0),2)</f>
        <v>Sam</v>
      </c>
      <c r="I1356" s="61" t="str">
        <f t="shared" si="22"/>
        <v>нет</v>
      </c>
      <c r="J1356" s="21"/>
    </row>
    <row r="1357" spans="2:10" x14ac:dyDescent="0.25">
      <c r="B1357" s="52">
        <v>89664</v>
      </c>
      <c r="C1357" s="53">
        <v>42036</v>
      </c>
      <c r="D1357" s="54">
        <v>691</v>
      </c>
      <c r="E1357" s="54">
        <v>-15.1844</v>
      </c>
      <c r="F1357" s="55" t="s">
        <v>136</v>
      </c>
      <c r="G1357" s="59" t="str">
        <f>VLOOKUP(D1357,products[],4,0)</f>
        <v>Lexmark Z25 Color Inkjet Printer</v>
      </c>
      <c r="H1357" s="60" t="str">
        <f>INDEX(Таблица3[],MATCH(формулы!F1357,Таблица3[Region],0),2)</f>
        <v>Sam</v>
      </c>
      <c r="I1357" s="61" t="str">
        <f t="shared" si="22"/>
        <v>нет</v>
      </c>
      <c r="J1357" s="21"/>
    </row>
    <row r="1358" spans="2:10" x14ac:dyDescent="0.25">
      <c r="B1358" s="52">
        <v>89801</v>
      </c>
      <c r="C1358" s="53">
        <v>42071</v>
      </c>
      <c r="D1358" s="54">
        <v>691</v>
      </c>
      <c r="E1358" s="54">
        <v>-149.4573</v>
      </c>
      <c r="F1358" s="55" t="s">
        <v>61</v>
      </c>
      <c r="G1358" s="59" t="str">
        <f>VLOOKUP(D1358,products[],4,0)</f>
        <v>Lexmark Z25 Color Inkjet Printer</v>
      </c>
      <c r="H1358" s="60" t="str">
        <f>INDEX(Таблица3[],MATCH(формулы!F1358,Таблица3[Region],0),2)</f>
        <v>Chris</v>
      </c>
      <c r="I1358" s="61" t="str">
        <f t="shared" si="22"/>
        <v>нет</v>
      </c>
      <c r="J1358" s="21"/>
    </row>
    <row r="1359" spans="2:10" x14ac:dyDescent="0.25">
      <c r="B1359" s="52">
        <v>90501</v>
      </c>
      <c r="C1359" s="53">
        <v>42148</v>
      </c>
      <c r="D1359" s="54">
        <v>691</v>
      </c>
      <c r="E1359" s="54">
        <v>66.22</v>
      </c>
      <c r="F1359" s="55" t="s">
        <v>53</v>
      </c>
      <c r="G1359" s="59" t="str">
        <f>VLOOKUP(D1359,products[],4,0)</f>
        <v>Lexmark Z25 Color Inkjet Printer</v>
      </c>
      <c r="H1359" s="60" t="str">
        <f>INDEX(Таблица3[],MATCH(формулы!F1359,Таблица3[Region],0),2)</f>
        <v>Erin</v>
      </c>
      <c r="I1359" s="61" t="str">
        <f t="shared" si="22"/>
        <v>нет</v>
      </c>
      <c r="J1359" s="21"/>
    </row>
    <row r="1360" spans="2:10" x14ac:dyDescent="0.25">
      <c r="B1360" s="52">
        <v>90404</v>
      </c>
      <c r="C1360" s="53">
        <v>42009</v>
      </c>
      <c r="D1360" s="54">
        <v>697</v>
      </c>
      <c r="E1360" s="54">
        <v>-162.8244</v>
      </c>
      <c r="F1360" s="55" t="s">
        <v>61</v>
      </c>
      <c r="G1360" s="59" t="str">
        <f>VLOOKUP(D1360,products[],4,0)</f>
        <v>Hon Deluxe Fabric Upholstered Stacking Chairs, Rounded Back</v>
      </c>
      <c r="H1360" s="60" t="str">
        <f>INDEX(Таблица3[],MATCH(формулы!F1360,Таблица3[Region],0),2)</f>
        <v>Chris</v>
      </c>
      <c r="I1360" s="61" t="str">
        <f t="shared" si="22"/>
        <v>нет</v>
      </c>
      <c r="J1360" s="21"/>
    </row>
    <row r="1361" spans="2:10" x14ac:dyDescent="0.25">
      <c r="B1361" s="52">
        <v>88627</v>
      </c>
      <c r="C1361" s="53">
        <v>42132</v>
      </c>
      <c r="D1361" s="54">
        <v>697</v>
      </c>
      <c r="E1361" s="54">
        <v>1059.288</v>
      </c>
      <c r="F1361" s="55" t="s">
        <v>136</v>
      </c>
      <c r="G1361" s="59" t="str">
        <f>VLOOKUP(D1361,products[],4,0)</f>
        <v>Hon Deluxe Fabric Upholstered Stacking Chairs, Rounded Back</v>
      </c>
      <c r="H1361" s="60" t="str">
        <f>INDEX(Таблица3[],MATCH(формулы!F1361,Таблица3[Region],0),2)</f>
        <v>Sam</v>
      </c>
      <c r="I1361" s="61" t="str">
        <f t="shared" si="22"/>
        <v>нет</v>
      </c>
      <c r="J1361" s="21"/>
    </row>
    <row r="1362" spans="2:10" x14ac:dyDescent="0.25">
      <c r="B1362" s="52">
        <v>90387</v>
      </c>
      <c r="C1362" s="53">
        <v>42144</v>
      </c>
      <c r="D1362" s="54">
        <v>701</v>
      </c>
      <c r="E1362" s="54">
        <v>77.000895400000104</v>
      </c>
      <c r="F1362" s="55" t="s">
        <v>53</v>
      </c>
      <c r="G1362" s="59" t="str">
        <f>VLOOKUP(D1362,products[],4,0)</f>
        <v>Hon Non-Folding Utility Tables</v>
      </c>
      <c r="H1362" s="60" t="str">
        <f>INDEX(Таблица3[],MATCH(формулы!F1362,Таблица3[Region],0),2)</f>
        <v>Erin</v>
      </c>
      <c r="I1362" s="61" t="str">
        <f t="shared" si="22"/>
        <v>нет</v>
      </c>
      <c r="J1362" s="21"/>
    </row>
    <row r="1363" spans="2:10" x14ac:dyDescent="0.25">
      <c r="B1363" s="52">
        <v>89970</v>
      </c>
      <c r="C1363" s="53">
        <v>42056</v>
      </c>
      <c r="D1363" s="54">
        <v>713</v>
      </c>
      <c r="E1363" s="54">
        <v>1500.12</v>
      </c>
      <c r="F1363" s="55" t="s">
        <v>34</v>
      </c>
      <c r="G1363" s="59" t="str">
        <f>VLOOKUP(D1363,products[],4,0)</f>
        <v>Office Star Flex Back Scooter Chair with Aluminum Finish Frame</v>
      </c>
      <c r="H1363" s="60" t="str">
        <f>INDEX(Таблица3[],MATCH(формулы!F1363,Таблица3[Region],0),2)</f>
        <v>William</v>
      </c>
      <c r="I1363" s="61" t="str">
        <f t="shared" si="22"/>
        <v>нет</v>
      </c>
      <c r="J1363" s="21"/>
    </row>
    <row r="1364" spans="2:10" x14ac:dyDescent="0.25">
      <c r="B1364" s="52">
        <v>87964</v>
      </c>
      <c r="C1364" s="53">
        <v>42087</v>
      </c>
      <c r="D1364" s="54">
        <v>716</v>
      </c>
      <c r="E1364" s="54">
        <v>-222.95</v>
      </c>
      <c r="F1364" s="55" t="s">
        <v>136</v>
      </c>
      <c r="G1364" s="59" t="str">
        <f>VLOOKUP(D1364,products[],4,0)</f>
        <v>Novimex Turbo Task Chair</v>
      </c>
      <c r="H1364" s="60" t="str">
        <f>INDEX(Таблица3[],MATCH(формулы!F1364,Таблица3[Region],0),2)</f>
        <v>Sam</v>
      </c>
      <c r="I1364" s="61" t="str">
        <f t="shared" si="22"/>
        <v>нет</v>
      </c>
      <c r="J1364" s="21"/>
    </row>
    <row r="1365" spans="2:10" x14ac:dyDescent="0.25">
      <c r="B1365" s="52">
        <v>90109</v>
      </c>
      <c r="C1365" s="53">
        <v>42129</v>
      </c>
      <c r="D1365" s="54">
        <v>725</v>
      </c>
      <c r="E1365" s="54">
        <v>-133.71</v>
      </c>
      <c r="F1365" s="55" t="s">
        <v>61</v>
      </c>
      <c r="G1365" s="59" t="str">
        <f>VLOOKUP(D1365,products[],4,0)</f>
        <v>Westinghouse Floor Lamp with Metal Mesh Shade, Black</v>
      </c>
      <c r="H1365" s="60" t="str">
        <f>INDEX(Таблица3[],MATCH(формулы!F1365,Таблица3[Region],0),2)</f>
        <v>Chris</v>
      </c>
      <c r="I1365" s="61" t="str">
        <f t="shared" si="22"/>
        <v>нет</v>
      </c>
      <c r="J1365" s="21"/>
    </row>
    <row r="1366" spans="2:10" x14ac:dyDescent="0.25">
      <c r="B1366" s="52">
        <v>87695</v>
      </c>
      <c r="C1366" s="53">
        <v>42046</v>
      </c>
      <c r="D1366" s="54">
        <v>729</v>
      </c>
      <c r="E1366" s="54">
        <v>27.725999999999999</v>
      </c>
      <c r="F1366" s="55" t="s">
        <v>136</v>
      </c>
      <c r="G1366" s="59" t="str">
        <f>VLOOKUP(D1366,products[],4,0)</f>
        <v>Global Enterprise Series Seating High-Back Swivel/Tilt Chairs</v>
      </c>
      <c r="H1366" s="60" t="str">
        <f>INDEX(Таблица3[],MATCH(формулы!F1366,Таблица3[Region],0),2)</f>
        <v>Sam</v>
      </c>
      <c r="I1366" s="61" t="str">
        <f t="shared" si="22"/>
        <v>нет</v>
      </c>
      <c r="J1366" s="21"/>
    </row>
    <row r="1367" spans="2:10" x14ac:dyDescent="0.25">
      <c r="B1367" s="52">
        <v>47493</v>
      </c>
      <c r="C1367" s="53">
        <v>42046</v>
      </c>
      <c r="D1367" s="54">
        <v>729</v>
      </c>
      <c r="E1367" s="54">
        <v>-96.05</v>
      </c>
      <c r="F1367" s="55" t="s">
        <v>53</v>
      </c>
      <c r="G1367" s="59" t="str">
        <f>VLOOKUP(D1367,products[],4,0)</f>
        <v>Global Enterprise Series Seating High-Back Swivel/Tilt Chairs</v>
      </c>
      <c r="H1367" s="60" t="str">
        <f>INDEX(Таблица3[],MATCH(формулы!F1367,Таблица3[Region],0),2)</f>
        <v>Erin</v>
      </c>
      <c r="I1367" s="61" t="str">
        <f t="shared" si="22"/>
        <v>нет</v>
      </c>
      <c r="J1367" s="21"/>
    </row>
    <row r="1368" spans="2:10" x14ac:dyDescent="0.25">
      <c r="B1368" s="52">
        <v>88721</v>
      </c>
      <c r="C1368" s="53">
        <v>42079</v>
      </c>
      <c r="D1368" s="54">
        <v>731</v>
      </c>
      <c r="E1368" s="54">
        <v>-550.42999999999995</v>
      </c>
      <c r="F1368" s="55" t="s">
        <v>34</v>
      </c>
      <c r="G1368" s="59" t="str">
        <f>VLOOKUP(D1368,products[],4,0)</f>
        <v>Holmes Replacement Filter for HEPA Air Cleaner, Very Large Room, HEPA Filter</v>
      </c>
      <c r="H1368" s="60" t="str">
        <f>INDEX(Таблица3[],MATCH(формулы!F1368,Таблица3[Region],0),2)</f>
        <v>William</v>
      </c>
      <c r="I1368" s="61" t="str">
        <f t="shared" si="22"/>
        <v>нет</v>
      </c>
      <c r="J1368" s="21"/>
    </row>
    <row r="1369" spans="2:10" x14ac:dyDescent="0.25">
      <c r="B1369" s="52">
        <v>86655</v>
      </c>
      <c r="C1369" s="53">
        <v>42129</v>
      </c>
      <c r="D1369" s="54">
        <v>731</v>
      </c>
      <c r="E1369" s="54">
        <v>-1069.72</v>
      </c>
      <c r="F1369" s="55" t="s">
        <v>61</v>
      </c>
      <c r="G1369" s="59" t="str">
        <f>VLOOKUP(D1369,products[],4,0)</f>
        <v>Holmes Replacement Filter for HEPA Air Cleaner, Very Large Room, HEPA Filter</v>
      </c>
      <c r="H1369" s="60" t="str">
        <f>INDEX(Таблица3[],MATCH(формулы!F1369,Таблица3[Region],0),2)</f>
        <v>Chris</v>
      </c>
      <c r="I1369" s="61" t="str">
        <f t="shared" si="22"/>
        <v>нет</v>
      </c>
      <c r="J1369" s="21"/>
    </row>
    <row r="1370" spans="2:10" x14ac:dyDescent="0.25">
      <c r="B1370" s="52">
        <v>962</v>
      </c>
      <c r="C1370" s="53">
        <v>42129</v>
      </c>
      <c r="D1370" s="54">
        <v>731</v>
      </c>
      <c r="E1370" s="54">
        <v>-1069.72</v>
      </c>
      <c r="F1370" s="55" t="s">
        <v>53</v>
      </c>
      <c r="G1370" s="59" t="str">
        <f>VLOOKUP(D1370,products[],4,0)</f>
        <v>Holmes Replacement Filter for HEPA Air Cleaner, Very Large Room, HEPA Filter</v>
      </c>
      <c r="H1370" s="60" t="str">
        <f>INDEX(Таблица3[],MATCH(формулы!F1370,Таблица3[Region],0),2)</f>
        <v>Erin</v>
      </c>
      <c r="I1370" s="61" t="str">
        <f t="shared" si="22"/>
        <v>нет</v>
      </c>
      <c r="J1370" s="21"/>
    </row>
    <row r="1371" spans="2:10" x14ac:dyDescent="0.25">
      <c r="B1371" s="52">
        <v>89504</v>
      </c>
      <c r="C1371" s="53">
        <v>42077</v>
      </c>
      <c r="D1371" s="54">
        <v>736</v>
      </c>
      <c r="E1371" s="54">
        <v>-132.42600000000002</v>
      </c>
      <c r="F1371" s="55" t="s">
        <v>136</v>
      </c>
      <c r="G1371" s="59" t="str">
        <f>VLOOKUP(D1371,products[],4,0)</f>
        <v>Global Leather Highback Executive Chair with Pneumatic Height Adjustment, Black</v>
      </c>
      <c r="H1371" s="60" t="str">
        <f>INDEX(Таблица3[],MATCH(формулы!F1371,Таблица3[Region],0),2)</f>
        <v>Sam</v>
      </c>
      <c r="I1371" s="61" t="str">
        <f t="shared" si="22"/>
        <v>нет</v>
      </c>
      <c r="J1371" s="21"/>
    </row>
    <row r="1372" spans="2:10" x14ac:dyDescent="0.25">
      <c r="B1372" s="52">
        <v>89053</v>
      </c>
      <c r="C1372" s="53">
        <v>42148</v>
      </c>
      <c r="D1372" s="54">
        <v>751</v>
      </c>
      <c r="E1372" s="54">
        <v>650.29999999999995</v>
      </c>
      <c r="F1372" s="55" t="s">
        <v>61</v>
      </c>
      <c r="G1372" s="59" t="str">
        <f>VLOOKUP(D1372,products[],4,0)</f>
        <v>Global Airflow Leather Mesh Back Chair, Black</v>
      </c>
      <c r="H1372" s="60" t="str">
        <f>INDEX(Таблица3[],MATCH(формулы!F1372,Таблица3[Region],0),2)</f>
        <v>Chris</v>
      </c>
      <c r="I1372" s="61" t="str">
        <f t="shared" si="22"/>
        <v>нет</v>
      </c>
      <c r="J1372" s="21"/>
    </row>
    <row r="1373" spans="2:10" x14ac:dyDescent="0.25">
      <c r="B1373" s="52">
        <v>89657</v>
      </c>
      <c r="C1373" s="53">
        <v>42162</v>
      </c>
      <c r="D1373" s="54">
        <v>780</v>
      </c>
      <c r="E1373" s="54">
        <v>-251.40390000000002</v>
      </c>
      <c r="F1373" s="55" t="s">
        <v>61</v>
      </c>
      <c r="G1373" s="59" t="str">
        <f>VLOOKUP(D1373,products[],4,0)</f>
        <v>Okidata ML520 Series Dot Matrix Printers</v>
      </c>
      <c r="H1373" s="60" t="str">
        <f>INDEX(Таблица3[],MATCH(формулы!F1373,Таблица3[Region],0),2)</f>
        <v>Chris</v>
      </c>
      <c r="I1373" s="61" t="str">
        <f t="shared" si="22"/>
        <v>нет</v>
      </c>
      <c r="J1373" s="21"/>
    </row>
    <row r="1374" spans="2:10" x14ac:dyDescent="0.25">
      <c r="B1374" s="52">
        <v>86063</v>
      </c>
      <c r="C1374" s="53">
        <v>42112</v>
      </c>
      <c r="D1374" s="54">
        <v>791</v>
      </c>
      <c r="E1374" s="54">
        <v>223.416</v>
      </c>
      <c r="F1374" s="55" t="s">
        <v>136</v>
      </c>
      <c r="G1374" s="59" t="str">
        <f>VLOOKUP(D1374,products[],4,0)</f>
        <v>Global Leather Task Chair, Black</v>
      </c>
      <c r="H1374" s="60" t="str">
        <f>INDEX(Таблица3[],MATCH(формулы!F1374,Таблица3[Region],0),2)</f>
        <v>Sam</v>
      </c>
      <c r="I1374" s="61" t="str">
        <f t="shared" si="22"/>
        <v>нет</v>
      </c>
      <c r="J1374" s="21"/>
    </row>
    <row r="1375" spans="2:10" x14ac:dyDescent="0.25">
      <c r="B1375" s="52">
        <v>91397</v>
      </c>
      <c r="C1375" s="53">
        <v>42050</v>
      </c>
      <c r="D1375" s="54">
        <v>791</v>
      </c>
      <c r="E1375" s="54">
        <v>-230.9528</v>
      </c>
      <c r="F1375" s="55" t="s">
        <v>61</v>
      </c>
      <c r="G1375" s="59" t="str">
        <f>VLOOKUP(D1375,products[],4,0)</f>
        <v>Global Leather Task Chair, Black</v>
      </c>
      <c r="H1375" s="60" t="str">
        <f>INDEX(Таблица3[],MATCH(формулы!F1375,Таблица3[Region],0),2)</f>
        <v>Chris</v>
      </c>
      <c r="I1375" s="61" t="str">
        <f t="shared" si="22"/>
        <v>нет</v>
      </c>
      <c r="J1375" s="21"/>
    </row>
    <row r="1376" spans="2:10" x14ac:dyDescent="0.25">
      <c r="B1376" s="52">
        <v>87162</v>
      </c>
      <c r="C1376" s="53">
        <v>42035</v>
      </c>
      <c r="D1376" s="54">
        <v>815</v>
      </c>
      <c r="E1376" s="54">
        <v>7576.11</v>
      </c>
      <c r="F1376" s="55" t="s">
        <v>34</v>
      </c>
      <c r="G1376" s="59" t="str">
        <f>VLOOKUP(D1376,products[],4,0)</f>
        <v>Hewlett-Packard Business Color Inkjet 3000 [N, DTN] Series Printers</v>
      </c>
      <c r="H1376" s="60" t="str">
        <f>INDEX(Таблица3[],MATCH(формулы!F1376,Таблица3[Region],0),2)</f>
        <v>William</v>
      </c>
      <c r="I1376" s="61" t="str">
        <f t="shared" si="22"/>
        <v>нет</v>
      </c>
      <c r="J1376" s="21"/>
    </row>
    <row r="1377" spans="2:10" x14ac:dyDescent="0.25">
      <c r="B1377" s="52">
        <v>86227</v>
      </c>
      <c r="C1377" s="53">
        <v>42040</v>
      </c>
      <c r="D1377" s="54">
        <v>823</v>
      </c>
      <c r="E1377" s="54">
        <v>2699.9838</v>
      </c>
      <c r="F1377" s="55" t="s">
        <v>34</v>
      </c>
      <c r="G1377" s="59" t="str">
        <f>VLOOKUP(D1377,products[],4,0)</f>
        <v>Hewlett-Packard cp1700 [D, PS] Series Color Inkjet Printers</v>
      </c>
      <c r="H1377" s="60" t="str">
        <f>INDEX(Таблица3[],MATCH(формулы!F1377,Таблица3[Region],0),2)</f>
        <v>William</v>
      </c>
      <c r="I1377" s="61" t="str">
        <f t="shared" si="22"/>
        <v>нет</v>
      </c>
      <c r="J1377" s="21"/>
    </row>
    <row r="1378" spans="2:10" x14ac:dyDescent="0.25">
      <c r="B1378" s="52">
        <v>87285</v>
      </c>
      <c r="C1378" s="53">
        <v>42009</v>
      </c>
      <c r="D1378" s="54">
        <v>873</v>
      </c>
      <c r="E1378" s="54">
        <v>-233.840688</v>
      </c>
      <c r="F1378" s="55" t="s">
        <v>61</v>
      </c>
      <c r="G1378" s="59" t="str">
        <f>VLOOKUP(D1378,products[],4,0)</f>
        <v>Canon S750 Color Inkjet Printer</v>
      </c>
      <c r="H1378" s="60" t="str">
        <f>INDEX(Таблица3[],MATCH(формулы!F1378,Таблица3[Region],0),2)</f>
        <v>Chris</v>
      </c>
      <c r="I1378" s="61" t="str">
        <f t="shared" si="22"/>
        <v>нет</v>
      </c>
      <c r="J1378" s="21"/>
    </row>
    <row r="1379" spans="2:10" x14ac:dyDescent="0.25">
      <c r="B1379" s="52">
        <v>89716</v>
      </c>
      <c r="C1379" s="53">
        <v>42018</v>
      </c>
      <c r="D1379" s="54">
        <v>880</v>
      </c>
      <c r="E1379" s="54">
        <v>971.62200000000007</v>
      </c>
      <c r="F1379" s="55" t="s">
        <v>34</v>
      </c>
      <c r="G1379" s="59" t="str">
        <f>VLOOKUP(D1379,products[],4,0)</f>
        <v>Hon 4070 Series Pagoda™ Round Back Stacking Chairs</v>
      </c>
      <c r="H1379" s="60" t="str">
        <f>INDEX(Таблица3[],MATCH(формулы!F1379,Таблица3[Region],0),2)</f>
        <v>William</v>
      </c>
      <c r="I1379" s="61" t="str">
        <f t="shared" si="22"/>
        <v>нет</v>
      </c>
      <c r="J1379" s="21"/>
    </row>
    <row r="1380" spans="2:10" x14ac:dyDescent="0.25">
      <c r="B1380" s="52">
        <v>86508</v>
      </c>
      <c r="C1380" s="53">
        <v>42095</v>
      </c>
      <c r="D1380" s="54">
        <v>888</v>
      </c>
      <c r="E1380" s="54">
        <v>-74.088000000000008</v>
      </c>
      <c r="F1380" s="55" t="s">
        <v>136</v>
      </c>
      <c r="G1380" s="59" t="str">
        <f>VLOOKUP(D1380,products[],4,0)</f>
        <v>Novimex Fabric Task Chair</v>
      </c>
      <c r="H1380" s="60" t="str">
        <f>INDEX(Таблица3[],MATCH(формулы!F1380,Таблица3[Region],0),2)</f>
        <v>Sam</v>
      </c>
      <c r="I1380" s="61" t="str">
        <f t="shared" si="22"/>
        <v>нет</v>
      </c>
      <c r="J1380" s="21"/>
    </row>
    <row r="1381" spans="2:10" x14ac:dyDescent="0.25">
      <c r="B1381" s="52">
        <v>86507</v>
      </c>
      <c r="C1381" s="53">
        <v>42018</v>
      </c>
      <c r="D1381" s="54">
        <v>889</v>
      </c>
      <c r="E1381" s="54">
        <v>-137.52199999999999</v>
      </c>
      <c r="F1381" s="55" t="s">
        <v>136</v>
      </c>
      <c r="G1381" s="59" t="str">
        <f>VLOOKUP(D1381,products[],4,0)</f>
        <v>1.7 Cubic Foot Compact "Cube" Office Refrigerators</v>
      </c>
      <c r="H1381" s="60" t="str">
        <f>INDEX(Таблица3[],MATCH(формулы!F1381,Таблица3[Region],0),2)</f>
        <v>Sam</v>
      </c>
      <c r="I1381" s="61" t="str">
        <f t="shared" si="22"/>
        <v>нет</v>
      </c>
      <c r="J1381" s="21"/>
    </row>
    <row r="1382" spans="2:10" x14ac:dyDescent="0.25">
      <c r="B1382" s="52">
        <v>87272</v>
      </c>
      <c r="C1382" s="53">
        <v>42069</v>
      </c>
      <c r="D1382" s="54">
        <v>902</v>
      </c>
      <c r="E1382" s="54">
        <v>-127.3</v>
      </c>
      <c r="F1382" s="55" t="s">
        <v>61</v>
      </c>
      <c r="G1382" s="59" t="str">
        <f>VLOOKUP(D1382,products[],4,0)</f>
        <v>Hon Comfortask® Task/Swivel Chairs</v>
      </c>
      <c r="H1382" s="60" t="str">
        <f>INDEX(Таблица3[],MATCH(формулы!F1382,Таблица3[Region],0),2)</f>
        <v>Chris</v>
      </c>
      <c r="I1382" s="61" t="str">
        <f t="shared" si="22"/>
        <v>нет</v>
      </c>
      <c r="J1382" s="21"/>
    </row>
    <row r="1383" spans="2:10" x14ac:dyDescent="0.25">
      <c r="B1383" s="52">
        <v>89319</v>
      </c>
      <c r="C1383" s="53">
        <v>42037</v>
      </c>
      <c r="D1383" s="54">
        <v>67</v>
      </c>
      <c r="E1383" s="54">
        <v>-372.48597100000006</v>
      </c>
      <c r="F1383" s="55" t="s">
        <v>53</v>
      </c>
      <c r="G1383" s="59" t="str">
        <f>VLOOKUP(D1383,products[],4,0)</f>
        <v>Laminate Occasional Tables</v>
      </c>
      <c r="H1383" s="60" t="str">
        <f>INDEX(Таблица3[],MATCH(формулы!F1383,Таблица3[Region],0),2)</f>
        <v>Erin</v>
      </c>
      <c r="I1383" s="61" t="str">
        <f t="shared" si="22"/>
        <v>нет</v>
      </c>
      <c r="J1383" s="21"/>
    </row>
    <row r="1384" spans="2:10" x14ac:dyDescent="0.25">
      <c r="B1384" s="52">
        <v>87463</v>
      </c>
      <c r="C1384" s="53">
        <v>42007</v>
      </c>
      <c r="D1384" s="54">
        <v>82</v>
      </c>
      <c r="E1384" s="54">
        <v>-112.4263</v>
      </c>
      <c r="F1384" s="55" t="s">
        <v>136</v>
      </c>
      <c r="G1384" s="59" t="str">
        <f>VLOOKUP(D1384,products[],4,0)</f>
        <v>Polycom ViaVideo™ Desktop Video Communications Unit</v>
      </c>
      <c r="H1384" s="60" t="str">
        <f>INDEX(Таблица3[],MATCH(формулы!F1384,Таблица3[Region],0),2)</f>
        <v>Sam</v>
      </c>
      <c r="I1384" s="61" t="str">
        <f t="shared" si="22"/>
        <v>нет</v>
      </c>
      <c r="J1384" s="21"/>
    </row>
    <row r="1385" spans="2:10" x14ac:dyDescent="0.25">
      <c r="B1385" s="52">
        <v>91229</v>
      </c>
      <c r="C1385" s="53">
        <v>42034</v>
      </c>
      <c r="D1385" s="54">
        <v>82</v>
      </c>
      <c r="E1385" s="54">
        <v>2860.9331999999995</v>
      </c>
      <c r="F1385" s="55" t="s">
        <v>61</v>
      </c>
      <c r="G1385" s="59" t="str">
        <f>VLOOKUP(D1385,products[],4,0)</f>
        <v>Polycom ViaVideo™ Desktop Video Communications Unit</v>
      </c>
      <c r="H1385" s="60" t="str">
        <f>INDEX(Таблица3[],MATCH(формулы!F1385,Таблица3[Region],0),2)</f>
        <v>Chris</v>
      </c>
      <c r="I1385" s="61" t="str">
        <f t="shared" si="22"/>
        <v>нет</v>
      </c>
      <c r="J1385" s="21"/>
    </row>
    <row r="1386" spans="2:10" x14ac:dyDescent="0.25">
      <c r="B1386" s="52">
        <v>90594</v>
      </c>
      <c r="C1386" s="53">
        <v>42139</v>
      </c>
      <c r="D1386" s="54">
        <v>127</v>
      </c>
      <c r="E1386" s="54">
        <v>229.63800000000015</v>
      </c>
      <c r="F1386" s="55" t="s">
        <v>61</v>
      </c>
      <c r="G1386" s="59" t="str">
        <f>VLOOKUP(D1386,products[],4,0)</f>
        <v>Tennsco Commercial Shelving</v>
      </c>
      <c r="H1386" s="60" t="str">
        <f>INDEX(Таблица3[],MATCH(формулы!F1386,Таблица3[Region],0),2)</f>
        <v>Chris</v>
      </c>
      <c r="I1386" s="61" t="str">
        <f t="shared" si="22"/>
        <v>нет</v>
      </c>
      <c r="J1386" s="21"/>
    </row>
    <row r="1387" spans="2:10" x14ac:dyDescent="0.25">
      <c r="B1387" s="52">
        <v>33635</v>
      </c>
      <c r="C1387" s="53">
        <v>42016</v>
      </c>
      <c r="D1387" s="54">
        <v>127</v>
      </c>
      <c r="E1387" s="54">
        <v>-96.16</v>
      </c>
      <c r="F1387" s="55" t="s">
        <v>53</v>
      </c>
      <c r="G1387" s="59" t="str">
        <f>VLOOKUP(D1387,products[],4,0)</f>
        <v>Tennsco Commercial Shelving</v>
      </c>
      <c r="H1387" s="60" t="str">
        <f>INDEX(Таблица3[],MATCH(формулы!F1387,Таблица3[Region],0),2)</f>
        <v>Erin</v>
      </c>
      <c r="I1387" s="61" t="str">
        <f t="shared" si="22"/>
        <v>нет</v>
      </c>
      <c r="J1387" s="21"/>
    </row>
    <row r="1388" spans="2:10" x14ac:dyDescent="0.25">
      <c r="B1388" s="52">
        <v>86263</v>
      </c>
      <c r="C1388" s="53">
        <v>42016</v>
      </c>
      <c r="D1388" s="54">
        <v>127</v>
      </c>
      <c r="E1388" s="54">
        <v>-96.16</v>
      </c>
      <c r="F1388" s="55" t="s">
        <v>53</v>
      </c>
      <c r="G1388" s="59" t="str">
        <f>VLOOKUP(D1388,products[],4,0)</f>
        <v>Tennsco Commercial Shelving</v>
      </c>
      <c r="H1388" s="60" t="str">
        <f>INDEX(Таблица3[],MATCH(формулы!F1388,Таблица3[Region],0),2)</f>
        <v>Erin</v>
      </c>
      <c r="I1388" s="61" t="str">
        <f t="shared" si="22"/>
        <v>нет</v>
      </c>
      <c r="J1388" s="21"/>
    </row>
    <row r="1389" spans="2:10" x14ac:dyDescent="0.25">
      <c r="B1389" s="52">
        <v>87071</v>
      </c>
      <c r="C1389" s="53">
        <v>42010</v>
      </c>
      <c r="D1389" s="54">
        <v>127</v>
      </c>
      <c r="E1389" s="54">
        <v>52.775999999999996</v>
      </c>
      <c r="F1389" s="55" t="s">
        <v>136</v>
      </c>
      <c r="G1389" s="59" t="str">
        <f>VLOOKUP(D1389,products[],4,0)</f>
        <v>Tennsco Commercial Shelving</v>
      </c>
      <c r="H1389" s="60" t="str">
        <f>INDEX(Таблица3[],MATCH(формулы!F1389,Таблица3[Region],0),2)</f>
        <v>Sam</v>
      </c>
      <c r="I1389" s="61" t="str">
        <f t="shared" si="22"/>
        <v>нет</v>
      </c>
      <c r="J1389" s="21"/>
    </row>
    <row r="1390" spans="2:10" x14ac:dyDescent="0.25">
      <c r="B1390" s="52">
        <v>87277</v>
      </c>
      <c r="C1390" s="53">
        <v>42128</v>
      </c>
      <c r="D1390" s="54">
        <v>148</v>
      </c>
      <c r="E1390" s="54">
        <v>2639.4708000000001</v>
      </c>
      <c r="F1390" s="55" t="s">
        <v>34</v>
      </c>
      <c r="G1390" s="59" t="str">
        <f>VLOOKUP(D1390,products[],4,0)</f>
        <v>SAFCO Arco Folding Chair</v>
      </c>
      <c r="H1390" s="60" t="str">
        <f>INDEX(Таблица3[],MATCH(формулы!F1390,Таблица3[Region],0),2)</f>
        <v>William</v>
      </c>
      <c r="I1390" s="61" t="str">
        <f t="shared" si="22"/>
        <v>нет</v>
      </c>
      <c r="J1390" s="21"/>
    </row>
    <row r="1391" spans="2:10" x14ac:dyDescent="0.25">
      <c r="B1391" s="52">
        <v>88838</v>
      </c>
      <c r="C1391" s="53">
        <v>42114</v>
      </c>
      <c r="D1391" s="54">
        <v>148</v>
      </c>
      <c r="E1391" s="54">
        <v>3193.2840000000001</v>
      </c>
      <c r="F1391" s="55" t="s">
        <v>136</v>
      </c>
      <c r="G1391" s="59" t="str">
        <f>VLOOKUP(D1391,products[],4,0)</f>
        <v>SAFCO Arco Folding Chair</v>
      </c>
      <c r="H1391" s="60" t="str">
        <f>INDEX(Таблица3[],MATCH(формулы!F1391,Таблица3[Region],0),2)</f>
        <v>Sam</v>
      </c>
      <c r="I1391" s="61" t="str">
        <f t="shared" si="22"/>
        <v>нет</v>
      </c>
      <c r="J1391" s="21"/>
    </row>
    <row r="1392" spans="2:10" x14ac:dyDescent="0.25">
      <c r="B1392" s="52">
        <v>86383</v>
      </c>
      <c r="C1392" s="53">
        <v>42068</v>
      </c>
      <c r="D1392" s="54">
        <v>173</v>
      </c>
      <c r="E1392" s="54">
        <v>27.91</v>
      </c>
      <c r="F1392" s="55" t="s">
        <v>61</v>
      </c>
      <c r="G1392" s="59" t="str">
        <f>VLOOKUP(D1392,products[],4,0)</f>
        <v>Telescoping Adjustable Floor Lamp</v>
      </c>
      <c r="H1392" s="60" t="str">
        <f>INDEX(Таблица3[],MATCH(формулы!F1392,Таблица3[Region],0),2)</f>
        <v>Chris</v>
      </c>
      <c r="I1392" s="61" t="str">
        <f t="shared" si="22"/>
        <v>нет</v>
      </c>
      <c r="J1392" s="21"/>
    </row>
    <row r="1393" spans="2:10" x14ac:dyDescent="0.25">
      <c r="B1393" s="52">
        <v>89942</v>
      </c>
      <c r="C1393" s="53">
        <v>42096</v>
      </c>
      <c r="D1393" s="54">
        <v>173</v>
      </c>
      <c r="E1393" s="54">
        <v>-20.876399999999997</v>
      </c>
      <c r="F1393" s="55" t="s">
        <v>61</v>
      </c>
      <c r="G1393" s="59" t="str">
        <f>VLOOKUP(D1393,products[],4,0)</f>
        <v>Telescoping Adjustable Floor Lamp</v>
      </c>
      <c r="H1393" s="60" t="str">
        <f>INDEX(Таблица3[],MATCH(формулы!F1393,Таблица3[Region],0),2)</f>
        <v>Chris</v>
      </c>
      <c r="I1393" s="61" t="str">
        <f t="shared" si="22"/>
        <v>нет</v>
      </c>
      <c r="J1393" s="21"/>
    </row>
    <row r="1394" spans="2:10" x14ac:dyDescent="0.25">
      <c r="B1394" s="52">
        <v>89716</v>
      </c>
      <c r="C1394" s="53">
        <v>42018</v>
      </c>
      <c r="D1394" s="54">
        <v>173</v>
      </c>
      <c r="E1394" s="54">
        <v>-66.823599999999999</v>
      </c>
      <c r="F1394" s="55" t="s">
        <v>34</v>
      </c>
      <c r="G1394" s="59" t="str">
        <f>VLOOKUP(D1394,products[],4,0)</f>
        <v>Telescoping Adjustable Floor Lamp</v>
      </c>
      <c r="H1394" s="60" t="str">
        <f>INDEX(Таблица3[],MATCH(формулы!F1394,Таблица3[Region],0),2)</f>
        <v>William</v>
      </c>
      <c r="I1394" s="61" t="str">
        <f t="shared" si="22"/>
        <v>нет</v>
      </c>
      <c r="J1394" s="21"/>
    </row>
    <row r="1395" spans="2:10" x14ac:dyDescent="0.25">
      <c r="B1395" s="52">
        <v>88060</v>
      </c>
      <c r="C1395" s="53">
        <v>42015</v>
      </c>
      <c r="D1395" s="54">
        <v>194</v>
      </c>
      <c r="E1395" s="54">
        <v>-556.80960000000005</v>
      </c>
      <c r="F1395" s="55" t="s">
        <v>53</v>
      </c>
      <c r="G1395" s="59" t="str">
        <f>VLOOKUP(D1395,products[],4,0)</f>
        <v>Tensor "Hersey Kiss" Styled Floor Lamp</v>
      </c>
      <c r="H1395" s="60" t="str">
        <f>INDEX(Таблица3[],MATCH(формулы!F1395,Таблица3[Region],0),2)</f>
        <v>Erin</v>
      </c>
      <c r="I1395" s="61" t="str">
        <f t="shared" si="22"/>
        <v>нет</v>
      </c>
      <c r="J1395" s="21"/>
    </row>
    <row r="1396" spans="2:10" x14ac:dyDescent="0.25">
      <c r="B1396" s="52">
        <v>87259</v>
      </c>
      <c r="C1396" s="53">
        <v>42063</v>
      </c>
      <c r="D1396" s="54">
        <v>194</v>
      </c>
      <c r="E1396" s="54">
        <v>12.896100000000001</v>
      </c>
      <c r="F1396" s="55" t="s">
        <v>34</v>
      </c>
      <c r="G1396" s="59" t="str">
        <f>VLOOKUP(D1396,products[],4,0)</f>
        <v>Tensor "Hersey Kiss" Styled Floor Lamp</v>
      </c>
      <c r="H1396" s="60" t="str">
        <f>INDEX(Таблица3[],MATCH(формулы!F1396,Таблица3[Region],0),2)</f>
        <v>William</v>
      </c>
      <c r="I1396" s="61" t="str">
        <f t="shared" si="22"/>
        <v>нет</v>
      </c>
      <c r="J1396" s="21"/>
    </row>
    <row r="1397" spans="2:10" x14ac:dyDescent="0.25">
      <c r="B1397" s="52">
        <v>89129</v>
      </c>
      <c r="C1397" s="53">
        <v>42020</v>
      </c>
      <c r="D1397" s="54">
        <v>194</v>
      </c>
      <c r="E1397" s="54">
        <v>-159.86000000000001</v>
      </c>
      <c r="F1397" s="55" t="s">
        <v>61</v>
      </c>
      <c r="G1397" s="59" t="str">
        <f>VLOOKUP(D1397,products[],4,0)</f>
        <v>Tensor "Hersey Kiss" Styled Floor Lamp</v>
      </c>
      <c r="H1397" s="60" t="str">
        <f>INDEX(Таблица3[],MATCH(формулы!F1397,Таблица3[Region],0),2)</f>
        <v>Chris</v>
      </c>
      <c r="I1397" s="61" t="str">
        <f t="shared" si="22"/>
        <v>нет</v>
      </c>
      <c r="J1397" s="21"/>
    </row>
    <row r="1398" spans="2:10" x14ac:dyDescent="0.25">
      <c r="B1398" s="52">
        <v>90354</v>
      </c>
      <c r="C1398" s="53">
        <v>42117</v>
      </c>
      <c r="D1398" s="54">
        <v>200</v>
      </c>
      <c r="E1398" s="54">
        <v>2583.5614799999998</v>
      </c>
      <c r="F1398" s="55" t="s">
        <v>61</v>
      </c>
      <c r="G1398" s="59" t="str">
        <f>VLOOKUP(D1398,products[],4,0)</f>
        <v>Canon PC1060 Personal Laser Copier</v>
      </c>
      <c r="H1398" s="60" t="str">
        <f>INDEX(Таблица3[],MATCH(формулы!F1398,Таблица3[Region],0),2)</f>
        <v>Chris</v>
      </c>
      <c r="I1398" s="61" t="str">
        <f t="shared" si="22"/>
        <v>нет</v>
      </c>
      <c r="J1398" s="21"/>
    </row>
    <row r="1399" spans="2:10" x14ac:dyDescent="0.25">
      <c r="B1399" s="52">
        <v>86899</v>
      </c>
      <c r="C1399" s="53">
        <v>42030</v>
      </c>
      <c r="D1399" s="54">
        <v>234</v>
      </c>
      <c r="E1399" s="54">
        <v>-333.42540000000002</v>
      </c>
      <c r="F1399" s="55" t="s">
        <v>136</v>
      </c>
      <c r="G1399" s="59" t="str">
        <f>VLOOKUP(D1399,products[],4,0)</f>
        <v>Fellowes Neat Ideas® Storage Cubes</v>
      </c>
      <c r="H1399" s="60" t="str">
        <f>INDEX(Таблица3[],MATCH(формулы!F1399,Таблица3[Region],0),2)</f>
        <v>Sam</v>
      </c>
      <c r="I1399" s="61" t="str">
        <f t="shared" si="22"/>
        <v>нет</v>
      </c>
      <c r="J1399" s="21"/>
    </row>
    <row r="1400" spans="2:10" x14ac:dyDescent="0.25">
      <c r="B1400" s="52">
        <v>88645</v>
      </c>
      <c r="C1400" s="53">
        <v>42017</v>
      </c>
      <c r="D1400" s="54">
        <v>239</v>
      </c>
      <c r="E1400" s="54">
        <v>-566</v>
      </c>
      <c r="F1400" s="55" t="s">
        <v>34</v>
      </c>
      <c r="G1400" s="59" t="str">
        <f>VLOOKUP(D1400,products[],4,0)</f>
        <v>Hoover Portapower™ Portable Vacuum</v>
      </c>
      <c r="H1400" s="60" t="str">
        <f>INDEX(Таблица3[],MATCH(формулы!F1400,Таблица3[Region],0),2)</f>
        <v>William</v>
      </c>
      <c r="I1400" s="61" t="str">
        <f t="shared" si="22"/>
        <v>нет</v>
      </c>
      <c r="J1400" s="21"/>
    </row>
    <row r="1401" spans="2:10" x14ac:dyDescent="0.25">
      <c r="B1401" s="52">
        <v>89787</v>
      </c>
      <c r="C1401" s="53">
        <v>42103</v>
      </c>
      <c r="D1401" s="54">
        <v>239</v>
      </c>
      <c r="E1401" s="54">
        <v>64.265999999999991</v>
      </c>
      <c r="F1401" s="55" t="s">
        <v>136</v>
      </c>
      <c r="G1401" s="59" t="str">
        <f>VLOOKUP(D1401,products[],4,0)</f>
        <v>Hoover Portapower™ Portable Vacuum</v>
      </c>
      <c r="H1401" s="60" t="str">
        <f>INDEX(Таблица3[],MATCH(формулы!F1401,Таблица3[Region],0),2)</f>
        <v>Sam</v>
      </c>
      <c r="I1401" s="61" t="str">
        <f t="shared" si="22"/>
        <v>нет</v>
      </c>
      <c r="J1401" s="21"/>
    </row>
    <row r="1402" spans="2:10" x14ac:dyDescent="0.25">
      <c r="B1402" s="52">
        <v>90861</v>
      </c>
      <c r="C1402" s="53">
        <v>42126</v>
      </c>
      <c r="D1402" s="54">
        <v>239</v>
      </c>
      <c r="E1402" s="54">
        <v>139.58009999999999</v>
      </c>
      <c r="F1402" s="55" t="s">
        <v>61</v>
      </c>
      <c r="G1402" s="59" t="str">
        <f>VLOOKUP(D1402,products[],4,0)</f>
        <v>Hoover Portapower™ Portable Vacuum</v>
      </c>
      <c r="H1402" s="60" t="str">
        <f>INDEX(Таблица3[],MATCH(формулы!F1402,Таблица3[Region],0),2)</f>
        <v>Chris</v>
      </c>
      <c r="I1402" s="61" t="str">
        <f t="shared" si="22"/>
        <v>нет</v>
      </c>
      <c r="J1402" s="21"/>
    </row>
    <row r="1403" spans="2:10" x14ac:dyDescent="0.25">
      <c r="B1403" s="52">
        <v>88503</v>
      </c>
      <c r="C1403" s="53">
        <v>42140</v>
      </c>
      <c r="D1403" s="54">
        <v>285</v>
      </c>
      <c r="E1403" s="54">
        <v>-207.28</v>
      </c>
      <c r="F1403" s="55" t="s">
        <v>61</v>
      </c>
      <c r="G1403" s="59" t="str">
        <f>VLOOKUP(D1403,products[],4,0)</f>
        <v>Tennsco Snap-Together Open Shelving Units, Starter Sets and Add-On Units</v>
      </c>
      <c r="H1403" s="60" t="str">
        <f>INDEX(Таблица3[],MATCH(формулы!F1403,Таблица3[Region],0),2)</f>
        <v>Chris</v>
      </c>
      <c r="I1403" s="61" t="str">
        <f t="shared" si="22"/>
        <v>нет</v>
      </c>
      <c r="J1403" s="21"/>
    </row>
    <row r="1404" spans="2:10" x14ac:dyDescent="0.25">
      <c r="B1404" s="52">
        <v>27013</v>
      </c>
      <c r="C1404" s="53">
        <v>42009</v>
      </c>
      <c r="D1404" s="54">
        <v>285</v>
      </c>
      <c r="E1404" s="54">
        <v>-274.95</v>
      </c>
      <c r="F1404" s="55" t="s">
        <v>34</v>
      </c>
      <c r="G1404" s="59" t="str">
        <f>VLOOKUP(D1404,products[],4,0)</f>
        <v>Tennsco Snap-Together Open Shelving Units, Starter Sets and Add-On Units</v>
      </c>
      <c r="H1404" s="60" t="str">
        <f>INDEX(Таблица3[],MATCH(формулы!F1404,Таблица3[Region],0),2)</f>
        <v>William</v>
      </c>
      <c r="I1404" s="61" t="str">
        <f t="shared" si="22"/>
        <v>нет</v>
      </c>
      <c r="J1404" s="21"/>
    </row>
    <row r="1405" spans="2:10" x14ac:dyDescent="0.25">
      <c r="B1405" s="52">
        <v>87603</v>
      </c>
      <c r="C1405" s="53">
        <v>42009</v>
      </c>
      <c r="D1405" s="54">
        <v>285</v>
      </c>
      <c r="E1405" s="54">
        <v>-274.95</v>
      </c>
      <c r="F1405" s="55" t="s">
        <v>34</v>
      </c>
      <c r="G1405" s="59" t="str">
        <f>VLOOKUP(D1405,products[],4,0)</f>
        <v>Tennsco Snap-Together Open Shelving Units, Starter Sets and Add-On Units</v>
      </c>
      <c r="H1405" s="60" t="str">
        <f>INDEX(Таблица3[],MATCH(формулы!F1405,Таблица3[Region],0),2)</f>
        <v>William</v>
      </c>
      <c r="I1405" s="61" t="str">
        <f t="shared" si="22"/>
        <v>нет</v>
      </c>
      <c r="J1405" s="21"/>
    </row>
    <row r="1406" spans="2:10" x14ac:dyDescent="0.25">
      <c r="B1406" s="52">
        <v>90362</v>
      </c>
      <c r="C1406" s="53">
        <v>42120</v>
      </c>
      <c r="D1406" s="54">
        <v>309</v>
      </c>
      <c r="E1406" s="54">
        <v>-801.15479999999991</v>
      </c>
      <c r="F1406" s="55" t="s">
        <v>53</v>
      </c>
      <c r="G1406" s="59" t="str">
        <f>VLOOKUP(D1406,products[],4,0)</f>
        <v>Tennsco Regal Shelving Units</v>
      </c>
      <c r="H1406" s="60" t="str">
        <f>INDEX(Таблица3[],MATCH(формулы!F1406,Таблица3[Region],0),2)</f>
        <v>Erin</v>
      </c>
      <c r="I1406" s="61" t="str">
        <f t="shared" si="22"/>
        <v>нет</v>
      </c>
      <c r="J1406" s="21"/>
    </row>
    <row r="1407" spans="2:10" x14ac:dyDescent="0.25">
      <c r="B1407" s="52">
        <v>88667</v>
      </c>
      <c r="C1407" s="53">
        <v>42082</v>
      </c>
      <c r="D1407" s="54">
        <v>326</v>
      </c>
      <c r="E1407" s="54">
        <v>285.95</v>
      </c>
      <c r="F1407" s="55" t="s">
        <v>34</v>
      </c>
      <c r="G1407" s="59" t="str">
        <f>VLOOKUP(D1407,products[],4,0)</f>
        <v>Brother DCP1000 Digital 3 in 1 Multifunction Machine</v>
      </c>
      <c r="H1407" s="60" t="str">
        <f>INDEX(Таблица3[],MATCH(формулы!F1407,Таблица3[Region],0),2)</f>
        <v>William</v>
      </c>
      <c r="I1407" s="61" t="str">
        <f t="shared" si="22"/>
        <v>нет</v>
      </c>
      <c r="J1407" s="21"/>
    </row>
    <row r="1408" spans="2:10" x14ac:dyDescent="0.25">
      <c r="B1408" s="52">
        <v>86868</v>
      </c>
      <c r="C1408" s="53">
        <v>42156</v>
      </c>
      <c r="D1408" s="54">
        <v>334</v>
      </c>
      <c r="E1408" s="54">
        <v>-717.072</v>
      </c>
      <c r="F1408" s="55" t="s">
        <v>34</v>
      </c>
      <c r="G1408" s="59" t="str">
        <f>VLOOKUP(D1408,products[],4,0)</f>
        <v>Space Solutions Commercial Steel Shelving</v>
      </c>
      <c r="H1408" s="60" t="str">
        <f>INDEX(Таблица3[],MATCH(формулы!F1408,Таблица3[Region],0),2)</f>
        <v>William</v>
      </c>
      <c r="I1408" s="61" t="str">
        <f t="shared" si="22"/>
        <v>нет</v>
      </c>
      <c r="J1408" s="21"/>
    </row>
    <row r="1409" spans="2:10" x14ac:dyDescent="0.25">
      <c r="B1409" s="52">
        <v>86768</v>
      </c>
      <c r="C1409" s="53">
        <v>42040</v>
      </c>
      <c r="D1409" s="54">
        <v>334</v>
      </c>
      <c r="E1409" s="54">
        <v>-139.28720000000001</v>
      </c>
      <c r="F1409" s="55" t="s">
        <v>34</v>
      </c>
      <c r="G1409" s="59" t="str">
        <f>VLOOKUP(D1409,products[],4,0)</f>
        <v>Space Solutions Commercial Steel Shelving</v>
      </c>
      <c r="H1409" s="60" t="str">
        <f>INDEX(Таблица3[],MATCH(формулы!F1409,Таблица3[Region],0),2)</f>
        <v>William</v>
      </c>
      <c r="I1409" s="61" t="str">
        <f t="shared" si="22"/>
        <v>нет</v>
      </c>
      <c r="J1409" s="21"/>
    </row>
    <row r="1410" spans="2:10" x14ac:dyDescent="0.25">
      <c r="B1410" s="52">
        <v>88568</v>
      </c>
      <c r="C1410" s="53">
        <v>42060</v>
      </c>
      <c r="D1410" s="54">
        <v>348</v>
      </c>
      <c r="E1410" s="54">
        <v>98.12</v>
      </c>
      <c r="F1410" s="55" t="s">
        <v>34</v>
      </c>
      <c r="G1410" s="59" t="str">
        <f>VLOOKUP(D1410,products[],4,0)</f>
        <v>Dana Fluorescent Magnifying Lamp, White, 36"</v>
      </c>
      <c r="H1410" s="60" t="str">
        <f>INDEX(Таблица3[],MATCH(формулы!F1410,Таблица3[Region],0),2)</f>
        <v>William</v>
      </c>
      <c r="I1410" s="61" t="str">
        <f t="shared" si="22"/>
        <v>нет</v>
      </c>
      <c r="J1410" s="21"/>
    </row>
    <row r="1411" spans="2:10" x14ac:dyDescent="0.25">
      <c r="B1411" s="52">
        <v>91194</v>
      </c>
      <c r="C1411" s="53">
        <v>42060</v>
      </c>
      <c r="D1411" s="54">
        <v>355</v>
      </c>
      <c r="E1411" s="54">
        <v>-684.78</v>
      </c>
      <c r="F1411" s="55" t="s">
        <v>61</v>
      </c>
      <c r="G1411" s="59" t="str">
        <f>VLOOKUP(D1411,products[],4,0)</f>
        <v>Carina 42"Hx23 3/4"W Media Storage Unit</v>
      </c>
      <c r="H1411" s="60" t="str">
        <f>INDEX(Таблица3[],MATCH(формулы!F1411,Таблица3[Region],0),2)</f>
        <v>Chris</v>
      </c>
      <c r="I1411" s="61" t="str">
        <f t="shared" si="22"/>
        <v>нет</v>
      </c>
      <c r="J1411" s="21"/>
    </row>
    <row r="1412" spans="2:10" x14ac:dyDescent="0.25">
      <c r="B1412" s="52">
        <v>90120</v>
      </c>
      <c r="C1412" s="53">
        <v>42026</v>
      </c>
      <c r="D1412" s="54">
        <v>355</v>
      </c>
      <c r="E1412" s="54">
        <v>-409.37360000000001</v>
      </c>
      <c r="F1412" s="55" t="s">
        <v>53</v>
      </c>
      <c r="G1412" s="59" t="str">
        <f>VLOOKUP(D1412,products[],4,0)</f>
        <v>Carina 42"Hx23 3/4"W Media Storage Unit</v>
      </c>
      <c r="H1412" s="60" t="str">
        <f>INDEX(Таблица3[],MATCH(формулы!F1412,Таблица3[Region],0),2)</f>
        <v>Erin</v>
      </c>
      <c r="I1412" s="61" t="str">
        <f t="shared" si="22"/>
        <v>нет</v>
      </c>
      <c r="J1412" s="21"/>
    </row>
    <row r="1413" spans="2:10" x14ac:dyDescent="0.25">
      <c r="B1413" s="52">
        <v>28001</v>
      </c>
      <c r="C1413" s="53">
        <v>42169</v>
      </c>
      <c r="D1413" s="54">
        <v>423</v>
      </c>
      <c r="E1413" s="54">
        <v>2593.14</v>
      </c>
      <c r="F1413" s="55" t="s">
        <v>34</v>
      </c>
      <c r="G1413" s="59" t="str">
        <f>VLOOKUP(D1413,products[],4,0)</f>
        <v>Luxo Professional Fluorescent Magnifier Lamp with Clamp-Mount Base</v>
      </c>
      <c r="H1413" s="60" t="str">
        <f>INDEX(Таблица3[],MATCH(формулы!F1413,Таблица3[Region],0),2)</f>
        <v>William</v>
      </c>
      <c r="I1413" s="61" t="str">
        <f t="shared" si="22"/>
        <v>нет</v>
      </c>
      <c r="J1413" s="21"/>
    </row>
    <row r="1414" spans="2:10" x14ac:dyDescent="0.25">
      <c r="B1414" s="52">
        <v>85914</v>
      </c>
      <c r="C1414" s="53">
        <v>42009</v>
      </c>
      <c r="D1414" s="54">
        <v>423</v>
      </c>
      <c r="E1414" s="54">
        <v>1507.6430999999998</v>
      </c>
      <c r="F1414" s="55" t="s">
        <v>61</v>
      </c>
      <c r="G1414" s="59" t="str">
        <f>VLOOKUP(D1414,products[],4,0)</f>
        <v>Luxo Professional Fluorescent Magnifier Lamp with Clamp-Mount Base</v>
      </c>
      <c r="H1414" s="60" t="str">
        <f>INDEX(Таблица3[],MATCH(формулы!F1414,Таблица3[Region],0),2)</f>
        <v>Chris</v>
      </c>
      <c r="I1414" s="61" t="str">
        <f t="shared" si="22"/>
        <v>нет</v>
      </c>
      <c r="J1414" s="21"/>
    </row>
    <row r="1415" spans="2:10" x14ac:dyDescent="0.25">
      <c r="B1415" s="52">
        <v>28001</v>
      </c>
      <c r="C1415" s="53">
        <v>42169</v>
      </c>
      <c r="D1415" s="54">
        <v>424</v>
      </c>
      <c r="E1415" s="54">
        <v>1162.76</v>
      </c>
      <c r="F1415" s="55" t="s">
        <v>34</v>
      </c>
      <c r="G1415" s="59" t="str">
        <f>VLOOKUP(D1415,products[],4,0)</f>
        <v>Electrix Halogen Magnifier Lamp</v>
      </c>
      <c r="H1415" s="60" t="str">
        <f>INDEX(Таблица3[],MATCH(формулы!F1415,Таблица3[Region],0),2)</f>
        <v>William</v>
      </c>
      <c r="I1415" s="61" t="str">
        <f t="shared" si="22"/>
        <v>нет</v>
      </c>
      <c r="J1415" s="21"/>
    </row>
    <row r="1416" spans="2:10" x14ac:dyDescent="0.25">
      <c r="B1416" s="52">
        <v>85914</v>
      </c>
      <c r="C1416" s="53">
        <v>42009</v>
      </c>
      <c r="D1416" s="54">
        <v>424</v>
      </c>
      <c r="E1416" s="54">
        <v>690.17939999999999</v>
      </c>
      <c r="F1416" s="55" t="s">
        <v>61</v>
      </c>
      <c r="G1416" s="59" t="str">
        <f>VLOOKUP(D1416,products[],4,0)</f>
        <v>Electrix Halogen Magnifier Lamp</v>
      </c>
      <c r="H1416" s="60" t="str">
        <f>INDEX(Таблица3[],MATCH(формулы!F1416,Таблица3[Region],0),2)</f>
        <v>Chris</v>
      </c>
      <c r="I1416" s="61" t="str">
        <f t="shared" si="22"/>
        <v>нет</v>
      </c>
      <c r="J1416" s="21"/>
    </row>
    <row r="1417" spans="2:10" x14ac:dyDescent="0.25">
      <c r="B1417" s="52">
        <v>21572</v>
      </c>
      <c r="C1417" s="53">
        <v>42048</v>
      </c>
      <c r="D1417" s="54">
        <v>424</v>
      </c>
      <c r="E1417" s="54">
        <v>2861.01</v>
      </c>
      <c r="F1417" s="55" t="s">
        <v>53</v>
      </c>
      <c r="G1417" s="59" t="str">
        <f>VLOOKUP(D1417,products[],4,0)</f>
        <v>Electrix Halogen Magnifier Lamp</v>
      </c>
      <c r="H1417" s="60" t="str">
        <f>INDEX(Таблица3[],MATCH(формулы!F1417,Таблица3[Region],0),2)</f>
        <v>Erin</v>
      </c>
      <c r="I1417" s="61" t="str">
        <f t="shared" ref="I1417:I1480" si="23">IF(ISNUMBER(SEARCH("Xerox",G1417)), "да", "нет")</f>
        <v>нет</v>
      </c>
      <c r="J1417" s="21"/>
    </row>
    <row r="1418" spans="2:10" x14ac:dyDescent="0.25">
      <c r="B1418" s="52">
        <v>89928</v>
      </c>
      <c r="C1418" s="53">
        <v>42048</v>
      </c>
      <c r="D1418" s="54">
        <v>424</v>
      </c>
      <c r="E1418" s="54">
        <v>1544.9307000000001</v>
      </c>
      <c r="F1418" s="55" t="s">
        <v>61</v>
      </c>
      <c r="G1418" s="59" t="str">
        <f>VLOOKUP(D1418,products[],4,0)</f>
        <v>Electrix Halogen Magnifier Lamp</v>
      </c>
      <c r="H1418" s="60" t="str">
        <f>INDEX(Таблица3[],MATCH(формулы!F1418,Таблица3[Region],0),2)</f>
        <v>Chris</v>
      </c>
      <c r="I1418" s="61" t="str">
        <f t="shared" si="23"/>
        <v>нет</v>
      </c>
      <c r="J1418" s="21"/>
    </row>
    <row r="1419" spans="2:10" x14ac:dyDescent="0.25">
      <c r="B1419" s="52">
        <v>45824</v>
      </c>
      <c r="C1419" s="53">
        <v>42161</v>
      </c>
      <c r="D1419" s="54">
        <v>439</v>
      </c>
      <c r="E1419" s="54">
        <v>1232.79</v>
      </c>
      <c r="F1419" s="55" t="s">
        <v>61</v>
      </c>
      <c r="G1419" s="59" t="str">
        <f>VLOOKUP(D1419,products[],4,0)</f>
        <v>Hon Olson Stacker Stools</v>
      </c>
      <c r="H1419" s="60" t="str">
        <f>INDEX(Таблица3[],MATCH(формулы!F1419,Таблица3[Region],0),2)</f>
        <v>Chris</v>
      </c>
      <c r="I1419" s="61" t="str">
        <f t="shared" si="23"/>
        <v>нет</v>
      </c>
      <c r="J1419" s="21"/>
    </row>
    <row r="1420" spans="2:10" x14ac:dyDescent="0.25">
      <c r="B1420" s="52">
        <v>86410</v>
      </c>
      <c r="C1420" s="53">
        <v>42184</v>
      </c>
      <c r="D1420" s="54">
        <v>440</v>
      </c>
      <c r="E1420" s="54">
        <v>-169.232</v>
      </c>
      <c r="F1420" s="55" t="s">
        <v>61</v>
      </c>
      <c r="G1420" s="59" t="str">
        <f>VLOOKUP(D1420,products[],4,0)</f>
        <v>Westinghouse Clip-On Gooseneck Lamps</v>
      </c>
      <c r="H1420" s="60" t="str">
        <f>INDEX(Таблица3[],MATCH(формулы!F1420,Таблица3[Region],0),2)</f>
        <v>Chris</v>
      </c>
      <c r="I1420" s="61" t="str">
        <f t="shared" si="23"/>
        <v>нет</v>
      </c>
      <c r="J1420" s="21"/>
    </row>
    <row r="1421" spans="2:10" x14ac:dyDescent="0.25">
      <c r="B1421" s="52">
        <v>85880</v>
      </c>
      <c r="C1421" s="53">
        <v>42074</v>
      </c>
      <c r="D1421" s="54">
        <v>440</v>
      </c>
      <c r="E1421" s="54">
        <v>-255.65</v>
      </c>
      <c r="F1421" s="55" t="s">
        <v>53</v>
      </c>
      <c r="G1421" s="59" t="str">
        <f>VLOOKUP(D1421,products[],4,0)</f>
        <v>Westinghouse Clip-On Gooseneck Lamps</v>
      </c>
      <c r="H1421" s="60" t="str">
        <f>INDEX(Таблица3[],MATCH(формулы!F1421,Таблица3[Region],0),2)</f>
        <v>Erin</v>
      </c>
      <c r="I1421" s="61" t="str">
        <f t="shared" si="23"/>
        <v>нет</v>
      </c>
      <c r="J1421" s="21"/>
    </row>
    <row r="1422" spans="2:10" x14ac:dyDescent="0.25">
      <c r="B1422" s="52">
        <v>32037</v>
      </c>
      <c r="C1422" s="53">
        <v>42051</v>
      </c>
      <c r="D1422" s="54">
        <v>447</v>
      </c>
      <c r="E1422" s="54">
        <v>325.29000000000002</v>
      </c>
      <c r="F1422" s="55" t="s">
        <v>53</v>
      </c>
      <c r="G1422" s="59" t="str">
        <f>VLOOKUP(D1422,products[],4,0)</f>
        <v>Canon Imageclass D680 Copier / Fax</v>
      </c>
      <c r="H1422" s="60" t="str">
        <f>INDEX(Таблица3[],MATCH(формулы!F1422,Таблица3[Region],0),2)</f>
        <v>Erin</v>
      </c>
      <c r="I1422" s="61" t="str">
        <f t="shared" si="23"/>
        <v>нет</v>
      </c>
      <c r="J1422" s="21"/>
    </row>
    <row r="1423" spans="2:10" x14ac:dyDescent="0.25">
      <c r="B1423" s="52">
        <v>88102</v>
      </c>
      <c r="C1423" s="53">
        <v>42051</v>
      </c>
      <c r="D1423" s="54">
        <v>447</v>
      </c>
      <c r="E1423" s="54">
        <v>325.29000000000002</v>
      </c>
      <c r="F1423" s="55" t="s">
        <v>61</v>
      </c>
      <c r="G1423" s="59" t="str">
        <f>VLOOKUP(D1423,products[],4,0)</f>
        <v>Canon Imageclass D680 Copier / Fax</v>
      </c>
      <c r="H1423" s="60" t="str">
        <f>INDEX(Таблица3[],MATCH(формулы!F1423,Таблица3[Region],0),2)</f>
        <v>Chris</v>
      </c>
      <c r="I1423" s="61" t="str">
        <f t="shared" si="23"/>
        <v>нет</v>
      </c>
      <c r="J1423" s="21"/>
    </row>
    <row r="1424" spans="2:10" x14ac:dyDescent="0.25">
      <c r="B1424" s="52">
        <v>85938</v>
      </c>
      <c r="C1424" s="53">
        <v>42084</v>
      </c>
      <c r="D1424" s="54">
        <v>459</v>
      </c>
      <c r="E1424" s="54">
        <v>4.1099999999999994</v>
      </c>
      <c r="F1424" s="55" t="s">
        <v>136</v>
      </c>
      <c r="G1424" s="59" t="str">
        <f>VLOOKUP(D1424,products[],4,0)</f>
        <v>Polycom ViewStation™ ISDN Videoconferencing Unit</v>
      </c>
      <c r="H1424" s="60" t="str">
        <f>INDEX(Таблица3[],MATCH(формулы!F1424,Таблица3[Region],0),2)</f>
        <v>Sam</v>
      </c>
      <c r="I1424" s="61" t="str">
        <f t="shared" si="23"/>
        <v>нет</v>
      </c>
      <c r="J1424" s="21"/>
    </row>
    <row r="1425" spans="2:10" x14ac:dyDescent="0.25">
      <c r="B1425" s="52">
        <v>87993</v>
      </c>
      <c r="C1425" s="53">
        <v>42011</v>
      </c>
      <c r="D1425" s="54">
        <v>459</v>
      </c>
      <c r="E1425" s="54">
        <v>77.983599999997679</v>
      </c>
      <c r="F1425" s="55" t="s">
        <v>53</v>
      </c>
      <c r="G1425" s="59" t="str">
        <f>VLOOKUP(D1425,products[],4,0)</f>
        <v>Polycom ViewStation™ ISDN Videoconferencing Unit</v>
      </c>
      <c r="H1425" s="60" t="str">
        <f>INDEX(Таблица3[],MATCH(формулы!F1425,Таблица3[Region],0),2)</f>
        <v>Erin</v>
      </c>
      <c r="I1425" s="61" t="str">
        <f t="shared" si="23"/>
        <v>нет</v>
      </c>
      <c r="J1425" s="21"/>
    </row>
    <row r="1426" spans="2:10" x14ac:dyDescent="0.25">
      <c r="B1426" s="52">
        <v>91277</v>
      </c>
      <c r="C1426" s="53">
        <v>42111</v>
      </c>
      <c r="D1426" s="54">
        <v>459</v>
      </c>
      <c r="E1426" s="54">
        <v>-13562.637407999999</v>
      </c>
      <c r="F1426" s="55" t="s">
        <v>34</v>
      </c>
      <c r="G1426" s="59" t="str">
        <f>VLOOKUP(D1426,products[],4,0)</f>
        <v>Polycom ViewStation™ ISDN Videoconferencing Unit</v>
      </c>
      <c r="H1426" s="60" t="str">
        <f>INDEX(Таблица3[],MATCH(формулы!F1426,Таблица3[Region],0),2)</f>
        <v>William</v>
      </c>
      <c r="I1426" s="61" t="str">
        <f t="shared" si="23"/>
        <v>нет</v>
      </c>
      <c r="J1426" s="21"/>
    </row>
    <row r="1427" spans="2:10" x14ac:dyDescent="0.25">
      <c r="B1427" s="52">
        <v>87317</v>
      </c>
      <c r="C1427" s="53">
        <v>42073</v>
      </c>
      <c r="D1427" s="54">
        <v>459</v>
      </c>
      <c r="E1427" s="54">
        <v>-14140.7016</v>
      </c>
      <c r="F1427" s="55" t="s">
        <v>34</v>
      </c>
      <c r="G1427" s="59" t="str">
        <f>VLOOKUP(D1427,products[],4,0)</f>
        <v>Polycom ViewStation™ ISDN Videoconferencing Unit</v>
      </c>
      <c r="H1427" s="60" t="str">
        <f>INDEX(Таблица3[],MATCH(формулы!F1427,Таблица3[Region],0),2)</f>
        <v>William</v>
      </c>
      <c r="I1427" s="61" t="str">
        <f t="shared" si="23"/>
        <v>нет</v>
      </c>
      <c r="J1427" s="21"/>
    </row>
    <row r="1428" spans="2:10" x14ac:dyDescent="0.25">
      <c r="B1428" s="52">
        <v>88600</v>
      </c>
      <c r="C1428" s="53">
        <v>42019</v>
      </c>
      <c r="D1428" s="54">
        <v>468</v>
      </c>
      <c r="E1428" s="54">
        <v>-3061.82</v>
      </c>
      <c r="F1428" s="55" t="s">
        <v>61</v>
      </c>
      <c r="G1428" s="59" t="str">
        <f>VLOOKUP(D1428,products[],4,0)</f>
        <v>Canon imageCLASS 2200 Advanced Copier</v>
      </c>
      <c r="H1428" s="60" t="str">
        <f>INDEX(Таблица3[],MATCH(формулы!F1428,Таблица3[Region],0),2)</f>
        <v>Chris</v>
      </c>
      <c r="I1428" s="61" t="str">
        <f t="shared" si="23"/>
        <v>нет</v>
      </c>
      <c r="J1428" s="21"/>
    </row>
    <row r="1429" spans="2:10" x14ac:dyDescent="0.25">
      <c r="B1429" s="52">
        <v>89983</v>
      </c>
      <c r="C1429" s="53">
        <v>42075</v>
      </c>
      <c r="D1429" s="54">
        <v>485</v>
      </c>
      <c r="E1429" s="54">
        <v>-218.77</v>
      </c>
      <c r="F1429" s="55" t="s">
        <v>61</v>
      </c>
      <c r="G1429" s="59" t="str">
        <f>VLOOKUP(D1429,products[],4,0)</f>
        <v>Carina Double Wide Media Storage Towers in Natural &amp; Black</v>
      </c>
      <c r="H1429" s="60" t="str">
        <f>INDEX(Таблица3[],MATCH(формулы!F1429,Таблица3[Region],0),2)</f>
        <v>Chris</v>
      </c>
      <c r="I1429" s="61" t="str">
        <f t="shared" si="23"/>
        <v>нет</v>
      </c>
      <c r="J1429" s="21"/>
    </row>
    <row r="1430" spans="2:10" x14ac:dyDescent="0.25">
      <c r="B1430" s="52">
        <v>27013</v>
      </c>
      <c r="C1430" s="53">
        <v>42009</v>
      </c>
      <c r="D1430" s="54">
        <v>485</v>
      </c>
      <c r="E1430" s="54">
        <v>-746.44</v>
      </c>
      <c r="F1430" s="55" t="s">
        <v>34</v>
      </c>
      <c r="G1430" s="59" t="str">
        <f>VLOOKUP(D1430,products[],4,0)</f>
        <v>Carina Double Wide Media Storage Towers in Natural &amp; Black</v>
      </c>
      <c r="H1430" s="60" t="str">
        <f>INDEX(Таблица3[],MATCH(формулы!F1430,Таблица3[Region],0),2)</f>
        <v>William</v>
      </c>
      <c r="I1430" s="61" t="str">
        <f t="shared" si="23"/>
        <v>нет</v>
      </c>
      <c r="J1430" s="21"/>
    </row>
    <row r="1431" spans="2:10" x14ac:dyDescent="0.25">
      <c r="B1431" s="52">
        <v>87603</v>
      </c>
      <c r="C1431" s="53">
        <v>42009</v>
      </c>
      <c r="D1431" s="54">
        <v>485</v>
      </c>
      <c r="E1431" s="54">
        <v>-746.44</v>
      </c>
      <c r="F1431" s="55" t="s">
        <v>34</v>
      </c>
      <c r="G1431" s="59" t="str">
        <f>VLOOKUP(D1431,products[],4,0)</f>
        <v>Carina Double Wide Media Storage Towers in Natural &amp; Black</v>
      </c>
      <c r="H1431" s="60" t="str">
        <f>INDEX(Таблица3[],MATCH(формулы!F1431,Таблица3[Region],0),2)</f>
        <v>William</v>
      </c>
      <c r="I1431" s="61" t="str">
        <f t="shared" si="23"/>
        <v>нет</v>
      </c>
      <c r="J1431" s="21"/>
    </row>
    <row r="1432" spans="2:10" x14ac:dyDescent="0.25">
      <c r="B1432" s="52">
        <v>89112</v>
      </c>
      <c r="C1432" s="53">
        <v>42028</v>
      </c>
      <c r="D1432" s="54">
        <v>495</v>
      </c>
      <c r="E1432" s="54">
        <v>875.28440000000001</v>
      </c>
      <c r="F1432" s="55" t="s">
        <v>61</v>
      </c>
      <c r="G1432" s="59" t="str">
        <f>VLOOKUP(D1432,products[],4,0)</f>
        <v>Safco Contoured Stacking Chairs</v>
      </c>
      <c r="H1432" s="60" t="str">
        <f>INDEX(Таблица3[],MATCH(формулы!F1432,Таблица3[Region],0),2)</f>
        <v>Chris</v>
      </c>
      <c r="I1432" s="61" t="str">
        <f t="shared" si="23"/>
        <v>нет</v>
      </c>
      <c r="J1432" s="21"/>
    </row>
    <row r="1433" spans="2:10" x14ac:dyDescent="0.25">
      <c r="B1433" s="52">
        <v>29319</v>
      </c>
      <c r="C1433" s="53">
        <v>42028</v>
      </c>
      <c r="D1433" s="54">
        <v>495</v>
      </c>
      <c r="E1433" s="54">
        <v>460.67600000000004</v>
      </c>
      <c r="F1433" s="55" t="s">
        <v>53</v>
      </c>
      <c r="G1433" s="59" t="str">
        <f>VLOOKUP(D1433,products[],4,0)</f>
        <v>Safco Contoured Stacking Chairs</v>
      </c>
      <c r="H1433" s="60" t="str">
        <f>INDEX(Таблица3[],MATCH(формулы!F1433,Таблица3[Region],0),2)</f>
        <v>Erin</v>
      </c>
      <c r="I1433" s="61" t="str">
        <f t="shared" si="23"/>
        <v>нет</v>
      </c>
      <c r="J1433" s="21"/>
    </row>
    <row r="1434" spans="2:10" x14ac:dyDescent="0.25">
      <c r="B1434" s="52">
        <v>91116</v>
      </c>
      <c r="C1434" s="53">
        <v>42167</v>
      </c>
      <c r="D1434" s="54">
        <v>534</v>
      </c>
      <c r="E1434" s="54">
        <v>589.18799999999999</v>
      </c>
      <c r="F1434" s="55" t="s">
        <v>34</v>
      </c>
      <c r="G1434" s="59" t="str">
        <f>VLOOKUP(D1434,products[],4,0)</f>
        <v>Eldon Antistatic Chair Mats for Low to Medium Pile Carpets</v>
      </c>
      <c r="H1434" s="60" t="str">
        <f>INDEX(Таблица3[],MATCH(формулы!F1434,Таблица3[Region],0),2)</f>
        <v>William</v>
      </c>
      <c r="I1434" s="61" t="str">
        <f t="shared" si="23"/>
        <v>нет</v>
      </c>
      <c r="J1434" s="21"/>
    </row>
    <row r="1435" spans="2:10" x14ac:dyDescent="0.25">
      <c r="B1435" s="52">
        <v>86951</v>
      </c>
      <c r="C1435" s="53">
        <v>42008</v>
      </c>
      <c r="D1435" s="54">
        <v>534</v>
      </c>
      <c r="E1435" s="54">
        <v>-45.01</v>
      </c>
      <c r="F1435" s="55" t="s">
        <v>136</v>
      </c>
      <c r="G1435" s="59" t="str">
        <f>VLOOKUP(D1435,products[],4,0)</f>
        <v>Eldon Antistatic Chair Mats for Low to Medium Pile Carpets</v>
      </c>
      <c r="H1435" s="60" t="str">
        <f>INDEX(Таблица3[],MATCH(формулы!F1435,Таблица3[Region],0),2)</f>
        <v>Sam</v>
      </c>
      <c r="I1435" s="61" t="str">
        <f t="shared" si="23"/>
        <v>нет</v>
      </c>
      <c r="J1435" s="21"/>
    </row>
    <row r="1436" spans="2:10" x14ac:dyDescent="0.25">
      <c r="B1436" s="52">
        <v>88487</v>
      </c>
      <c r="C1436" s="53">
        <v>42178</v>
      </c>
      <c r="D1436" s="54">
        <v>552</v>
      </c>
      <c r="E1436" s="54">
        <v>-367.16500000000002</v>
      </c>
      <c r="F1436" s="55" t="s">
        <v>61</v>
      </c>
      <c r="G1436" s="59" t="str">
        <f>VLOOKUP(D1436,products[],4,0)</f>
        <v>Canon Image Class D660 Copier</v>
      </c>
      <c r="H1436" s="60" t="str">
        <f>INDEX(Таблица3[],MATCH(формулы!F1436,Таблица3[Region],0),2)</f>
        <v>Chris</v>
      </c>
      <c r="I1436" s="61" t="str">
        <f t="shared" si="23"/>
        <v>нет</v>
      </c>
      <c r="J1436" s="21"/>
    </row>
    <row r="1437" spans="2:10" x14ac:dyDescent="0.25">
      <c r="B1437" s="52">
        <v>87426</v>
      </c>
      <c r="C1437" s="53">
        <v>42088</v>
      </c>
      <c r="D1437" s="54">
        <v>558</v>
      </c>
      <c r="E1437" s="54">
        <v>-954.75800000000004</v>
      </c>
      <c r="F1437" s="55" t="s">
        <v>136</v>
      </c>
      <c r="G1437" s="59" t="str">
        <f>VLOOKUP(D1437,products[],4,0)</f>
        <v>Euro Pro Shark Stick Mini Vacuum</v>
      </c>
      <c r="H1437" s="60" t="str">
        <f>INDEX(Таблица3[],MATCH(формулы!F1437,Таблица3[Region],0),2)</f>
        <v>Sam</v>
      </c>
      <c r="I1437" s="61" t="str">
        <f t="shared" si="23"/>
        <v>нет</v>
      </c>
      <c r="J1437" s="21"/>
    </row>
    <row r="1438" spans="2:10" x14ac:dyDescent="0.25">
      <c r="B1438" s="52">
        <v>3841</v>
      </c>
      <c r="C1438" s="53">
        <v>42098</v>
      </c>
      <c r="D1438" s="54">
        <v>558</v>
      </c>
      <c r="E1438" s="54">
        <v>-662.52</v>
      </c>
      <c r="F1438" s="55" t="s">
        <v>53</v>
      </c>
      <c r="G1438" s="59" t="str">
        <f>VLOOKUP(D1438,products[],4,0)</f>
        <v>Euro Pro Shark Stick Mini Vacuum</v>
      </c>
      <c r="H1438" s="60" t="str">
        <f>INDEX(Таблица3[],MATCH(формулы!F1438,Таблица3[Region],0),2)</f>
        <v>Erin</v>
      </c>
      <c r="I1438" s="61" t="str">
        <f t="shared" si="23"/>
        <v>нет</v>
      </c>
      <c r="J1438" s="21"/>
    </row>
    <row r="1439" spans="2:10" x14ac:dyDescent="0.25">
      <c r="B1439" s="52">
        <v>88443</v>
      </c>
      <c r="C1439" s="53">
        <v>42098</v>
      </c>
      <c r="D1439" s="54">
        <v>558</v>
      </c>
      <c r="E1439" s="54">
        <v>-596.26800000000003</v>
      </c>
      <c r="F1439" s="55" t="s">
        <v>53</v>
      </c>
      <c r="G1439" s="59" t="str">
        <f>VLOOKUP(D1439,products[],4,0)</f>
        <v>Euro Pro Shark Stick Mini Vacuum</v>
      </c>
      <c r="H1439" s="60" t="str">
        <f>INDEX(Таблица3[],MATCH(формулы!F1439,Таблица3[Region],0),2)</f>
        <v>Erin</v>
      </c>
      <c r="I1439" s="61" t="str">
        <f t="shared" si="23"/>
        <v>нет</v>
      </c>
      <c r="J1439" s="21"/>
    </row>
    <row r="1440" spans="2:10" x14ac:dyDescent="0.25">
      <c r="B1440" s="52">
        <v>89106</v>
      </c>
      <c r="C1440" s="53">
        <v>42069</v>
      </c>
      <c r="D1440" s="54">
        <v>558</v>
      </c>
      <c r="E1440" s="54">
        <v>-807.89</v>
      </c>
      <c r="F1440" s="55" t="s">
        <v>61</v>
      </c>
      <c r="G1440" s="59" t="str">
        <f>VLOOKUP(D1440,products[],4,0)</f>
        <v>Euro Pro Shark Stick Mini Vacuum</v>
      </c>
      <c r="H1440" s="60" t="str">
        <f>INDEX(Таблица3[],MATCH(формулы!F1440,Таблица3[Region],0),2)</f>
        <v>Chris</v>
      </c>
      <c r="I1440" s="61" t="str">
        <f t="shared" si="23"/>
        <v>нет</v>
      </c>
      <c r="J1440" s="21"/>
    </row>
    <row r="1441" spans="2:10" x14ac:dyDescent="0.25">
      <c r="B1441" s="52">
        <v>90601</v>
      </c>
      <c r="C1441" s="53">
        <v>42051</v>
      </c>
      <c r="D1441" s="54">
        <v>576</v>
      </c>
      <c r="E1441" s="54">
        <v>-263.1119290800001</v>
      </c>
      <c r="F1441" s="55" t="s">
        <v>53</v>
      </c>
      <c r="G1441" s="59" t="str">
        <f>VLOOKUP(D1441,products[],4,0)</f>
        <v>Hon 2111 Invitation™ Series Corner Table</v>
      </c>
      <c r="H1441" s="60" t="str">
        <f>INDEX(Таблица3[],MATCH(формулы!F1441,Таблица3[Region],0),2)</f>
        <v>Erin</v>
      </c>
      <c r="I1441" s="61" t="str">
        <f t="shared" si="23"/>
        <v>нет</v>
      </c>
      <c r="J1441" s="21"/>
    </row>
    <row r="1442" spans="2:10" x14ac:dyDescent="0.25">
      <c r="B1442" s="52">
        <v>90011</v>
      </c>
      <c r="C1442" s="53">
        <v>42058</v>
      </c>
      <c r="D1442" s="54">
        <v>576</v>
      </c>
      <c r="E1442" s="54">
        <v>-165.59492040000003</v>
      </c>
      <c r="F1442" s="55" t="s">
        <v>61</v>
      </c>
      <c r="G1442" s="59" t="str">
        <f>VLOOKUP(D1442,products[],4,0)</f>
        <v>Hon 2111 Invitation™ Series Corner Table</v>
      </c>
      <c r="H1442" s="60" t="str">
        <f>INDEX(Таблица3[],MATCH(формулы!F1442,Таблица3[Region],0),2)</f>
        <v>Chris</v>
      </c>
      <c r="I1442" s="61" t="str">
        <f t="shared" si="23"/>
        <v>нет</v>
      </c>
      <c r="J1442" s="21"/>
    </row>
    <row r="1443" spans="2:10" x14ac:dyDescent="0.25">
      <c r="B1443" s="52">
        <v>86645</v>
      </c>
      <c r="C1443" s="53">
        <v>42127</v>
      </c>
      <c r="D1443" s="54">
        <v>593</v>
      </c>
      <c r="E1443" s="54">
        <v>554.77</v>
      </c>
      <c r="F1443" s="55" t="s">
        <v>53</v>
      </c>
      <c r="G1443" s="59" t="str">
        <f>VLOOKUP(D1443,products[],4,0)</f>
        <v>Electrix Fluorescent Magnifier Lamps &amp; Weighted Base</v>
      </c>
      <c r="H1443" s="60" t="str">
        <f>INDEX(Таблица3[],MATCH(формулы!F1443,Таблица3[Region],0),2)</f>
        <v>Erin</v>
      </c>
      <c r="I1443" s="61" t="str">
        <f t="shared" si="23"/>
        <v>нет</v>
      </c>
      <c r="J1443" s="21"/>
    </row>
    <row r="1444" spans="2:10" x14ac:dyDescent="0.25">
      <c r="B1444" s="52">
        <v>91077</v>
      </c>
      <c r="C1444" s="53">
        <v>42087</v>
      </c>
      <c r="D1444" s="54">
        <v>596</v>
      </c>
      <c r="E1444" s="54">
        <v>-628.38</v>
      </c>
      <c r="F1444" s="55" t="s">
        <v>61</v>
      </c>
      <c r="G1444" s="59" t="str">
        <f>VLOOKUP(D1444,products[],4,0)</f>
        <v>Tennsco Industrial Shelving</v>
      </c>
      <c r="H1444" s="60" t="str">
        <f>INDEX(Таблица3[],MATCH(формулы!F1444,Таблица3[Region],0),2)</f>
        <v>Chris</v>
      </c>
      <c r="I1444" s="61" t="str">
        <f t="shared" si="23"/>
        <v>нет</v>
      </c>
      <c r="J1444" s="21"/>
    </row>
    <row r="1445" spans="2:10" x14ac:dyDescent="0.25">
      <c r="B1445" s="52">
        <v>90631</v>
      </c>
      <c r="C1445" s="53">
        <v>42111</v>
      </c>
      <c r="D1445" s="54">
        <v>638</v>
      </c>
      <c r="E1445" s="54">
        <v>-1025.0172</v>
      </c>
      <c r="F1445" s="55" t="s">
        <v>53</v>
      </c>
      <c r="G1445" s="59" t="str">
        <f>VLOOKUP(D1445,products[],4,0)</f>
        <v>Space Solutions™ Industrial Galvanized Steel Shelving.</v>
      </c>
      <c r="H1445" s="60" t="str">
        <f>INDEX(Таблица3[],MATCH(формулы!F1445,Таблица3[Region],0),2)</f>
        <v>Erin</v>
      </c>
      <c r="I1445" s="61" t="str">
        <f t="shared" si="23"/>
        <v>нет</v>
      </c>
      <c r="J1445" s="21"/>
    </row>
    <row r="1446" spans="2:10" x14ac:dyDescent="0.25">
      <c r="B1446" s="52">
        <v>86688</v>
      </c>
      <c r="C1446" s="53">
        <v>42154</v>
      </c>
      <c r="D1446" s="54">
        <v>649</v>
      </c>
      <c r="E1446" s="54">
        <v>10.50800000000001</v>
      </c>
      <c r="F1446" s="55" t="s">
        <v>61</v>
      </c>
      <c r="G1446" s="59" t="str">
        <f>VLOOKUP(D1446,products[],4,0)</f>
        <v>Bravo II™ Megaboss® 12-Amp Hard Body Upright, Replacement Belts, 2 Belts per Pack</v>
      </c>
      <c r="H1446" s="60" t="str">
        <f>INDEX(Таблица3[],MATCH(формулы!F1446,Таблица3[Region],0),2)</f>
        <v>Chris</v>
      </c>
      <c r="I1446" s="61" t="str">
        <f t="shared" si="23"/>
        <v>нет</v>
      </c>
      <c r="J1446" s="21"/>
    </row>
    <row r="1447" spans="2:10" x14ac:dyDescent="0.25">
      <c r="B1447" s="52">
        <v>91496</v>
      </c>
      <c r="C1447" s="53">
        <v>42182</v>
      </c>
      <c r="D1447" s="54">
        <v>649</v>
      </c>
      <c r="E1447" s="54">
        <v>-286.245</v>
      </c>
      <c r="F1447" s="55" t="s">
        <v>61</v>
      </c>
      <c r="G1447" s="59" t="str">
        <f>VLOOKUP(D1447,products[],4,0)</f>
        <v>Bravo II™ Megaboss® 12-Amp Hard Body Upright, Replacement Belts, 2 Belts per Pack</v>
      </c>
      <c r="H1447" s="60" t="str">
        <f>INDEX(Таблица3[],MATCH(формулы!F1447,Таблица3[Region],0),2)</f>
        <v>Chris</v>
      </c>
      <c r="I1447" s="61" t="str">
        <f t="shared" si="23"/>
        <v>нет</v>
      </c>
      <c r="J1447" s="21"/>
    </row>
    <row r="1448" spans="2:10" x14ac:dyDescent="0.25">
      <c r="B1448" s="52">
        <v>88348</v>
      </c>
      <c r="C1448" s="53">
        <v>42185</v>
      </c>
      <c r="D1448" s="54">
        <v>682</v>
      </c>
      <c r="E1448" s="54">
        <v>8798.1830999999984</v>
      </c>
      <c r="F1448" s="55" t="s">
        <v>53</v>
      </c>
      <c r="G1448" s="59" t="str">
        <f>VLOOKUP(D1448,products[],4,0)</f>
        <v>Hewlett Packard LaserJet 3310 Copier</v>
      </c>
      <c r="H1448" s="60" t="str">
        <f>INDEX(Таблица3[],MATCH(формулы!F1448,Таблица3[Region],0),2)</f>
        <v>Erin</v>
      </c>
      <c r="I1448" s="61" t="str">
        <f t="shared" si="23"/>
        <v>нет</v>
      </c>
      <c r="J1448" s="21"/>
    </row>
    <row r="1449" spans="2:10" x14ac:dyDescent="0.25">
      <c r="B1449" s="52">
        <v>90891</v>
      </c>
      <c r="C1449" s="53">
        <v>42114</v>
      </c>
      <c r="D1449" s="54">
        <v>689</v>
      </c>
      <c r="E1449" s="54">
        <v>4554.4346999999998</v>
      </c>
      <c r="F1449" s="55" t="s">
        <v>61</v>
      </c>
      <c r="G1449" s="59" t="str">
        <f>VLOOKUP(D1449,products[],4,0)</f>
        <v>Hon Pagoda™ Stacking Chairs</v>
      </c>
      <c r="H1449" s="60" t="str">
        <f>INDEX(Таблица3[],MATCH(формулы!F1449,Таблица3[Region],0),2)</f>
        <v>Chris</v>
      </c>
      <c r="I1449" s="61" t="str">
        <f t="shared" si="23"/>
        <v>нет</v>
      </c>
      <c r="J1449" s="21"/>
    </row>
    <row r="1450" spans="2:10" x14ac:dyDescent="0.25">
      <c r="B1450" s="52">
        <v>86054</v>
      </c>
      <c r="C1450" s="53">
        <v>42088</v>
      </c>
      <c r="D1450" s="54">
        <v>710</v>
      </c>
      <c r="E1450" s="54">
        <v>-9.1300000000000008</v>
      </c>
      <c r="F1450" s="55" t="s">
        <v>61</v>
      </c>
      <c r="G1450" s="59" t="str">
        <f>VLOOKUP(D1450,products[],4,0)</f>
        <v>Tensor Computer Mounted Lamp</v>
      </c>
      <c r="H1450" s="60" t="str">
        <f>INDEX(Таблица3[],MATCH(формулы!F1450,Таблица3[Region],0),2)</f>
        <v>Chris</v>
      </c>
      <c r="I1450" s="61" t="str">
        <f t="shared" si="23"/>
        <v>нет</v>
      </c>
      <c r="J1450" s="21"/>
    </row>
    <row r="1451" spans="2:10" x14ac:dyDescent="0.25">
      <c r="B1451" s="52">
        <v>90154</v>
      </c>
      <c r="C1451" s="53">
        <v>42135</v>
      </c>
      <c r="D1451" s="54">
        <v>712</v>
      </c>
      <c r="E1451" s="54">
        <v>67.012000000000057</v>
      </c>
      <c r="F1451" s="55" t="s">
        <v>34</v>
      </c>
      <c r="G1451" s="59" t="str">
        <f>VLOOKUP(D1451,products[],4,0)</f>
        <v>Safco Industrial Wire Shelving</v>
      </c>
      <c r="H1451" s="60" t="str">
        <f>INDEX(Таблица3[],MATCH(формулы!F1451,Таблица3[Region],0),2)</f>
        <v>William</v>
      </c>
      <c r="I1451" s="61" t="str">
        <f t="shared" si="23"/>
        <v>нет</v>
      </c>
      <c r="J1451" s="21"/>
    </row>
    <row r="1452" spans="2:10" x14ac:dyDescent="0.25">
      <c r="B1452" s="52">
        <v>86166</v>
      </c>
      <c r="C1452" s="53">
        <v>42178</v>
      </c>
      <c r="D1452" s="54">
        <v>738</v>
      </c>
      <c r="E1452" s="54">
        <v>-1537.1356000000003</v>
      </c>
      <c r="F1452" s="55" t="s">
        <v>53</v>
      </c>
      <c r="G1452" s="59" t="str">
        <f>VLOOKUP(D1452,products[],4,0)</f>
        <v>Lesro Sheffield Collection Coffee Table, End Table, Center Table, Corner Table</v>
      </c>
      <c r="H1452" s="60" t="str">
        <f>INDEX(Таблица3[],MATCH(формулы!F1452,Таблица3[Region],0),2)</f>
        <v>Erin</v>
      </c>
      <c r="I1452" s="61" t="str">
        <f t="shared" si="23"/>
        <v>нет</v>
      </c>
      <c r="J1452" s="21"/>
    </row>
    <row r="1453" spans="2:10" x14ac:dyDescent="0.25">
      <c r="B1453" s="52">
        <v>91414</v>
      </c>
      <c r="C1453" s="53">
        <v>42041</v>
      </c>
      <c r="D1453" s="54">
        <v>738</v>
      </c>
      <c r="E1453" s="54">
        <v>-439.90800000000002</v>
      </c>
      <c r="F1453" s="55" t="s">
        <v>136</v>
      </c>
      <c r="G1453" s="59" t="str">
        <f>VLOOKUP(D1453,products[],4,0)</f>
        <v>Lesro Sheffield Collection Coffee Table, End Table, Center Table, Corner Table</v>
      </c>
      <c r="H1453" s="60" t="str">
        <f>INDEX(Таблица3[],MATCH(формулы!F1453,Таблица3[Region],0),2)</f>
        <v>Sam</v>
      </c>
      <c r="I1453" s="61" t="str">
        <f t="shared" si="23"/>
        <v>нет</v>
      </c>
      <c r="J1453" s="21"/>
    </row>
    <row r="1454" spans="2:10" x14ac:dyDescent="0.25">
      <c r="B1454" s="52">
        <v>86753</v>
      </c>
      <c r="C1454" s="53">
        <v>42014</v>
      </c>
      <c r="D1454" s="54">
        <v>748</v>
      </c>
      <c r="E1454" s="54">
        <v>-343.12599999999998</v>
      </c>
      <c r="F1454" s="55" t="s">
        <v>136</v>
      </c>
      <c r="G1454" s="59" t="str">
        <f>VLOOKUP(D1454,products[],4,0)</f>
        <v>Canon PC1080F Personal Copier</v>
      </c>
      <c r="H1454" s="60" t="str">
        <f>INDEX(Таблица3[],MATCH(формулы!F1454,Таблица3[Region],0),2)</f>
        <v>Sam</v>
      </c>
      <c r="I1454" s="61" t="str">
        <f t="shared" si="23"/>
        <v>нет</v>
      </c>
      <c r="J1454" s="21"/>
    </row>
    <row r="1455" spans="2:10" x14ac:dyDescent="0.25">
      <c r="B1455" s="52">
        <v>86486</v>
      </c>
      <c r="C1455" s="53">
        <v>42059</v>
      </c>
      <c r="D1455" s="54">
        <v>793</v>
      </c>
      <c r="E1455" s="54">
        <v>-321.51</v>
      </c>
      <c r="F1455" s="55" t="s">
        <v>53</v>
      </c>
      <c r="G1455" s="59" t="str">
        <f>VLOOKUP(D1455,products[],4,0)</f>
        <v>SAFCO Commercial Wire Shelving, Black</v>
      </c>
      <c r="H1455" s="60" t="str">
        <f>INDEX(Таблица3[],MATCH(формулы!F1455,Таблица3[Region],0),2)</f>
        <v>Erin</v>
      </c>
      <c r="I1455" s="61" t="str">
        <f t="shared" si="23"/>
        <v>нет</v>
      </c>
      <c r="J1455" s="21"/>
    </row>
    <row r="1456" spans="2:10" x14ac:dyDescent="0.25">
      <c r="B1456" s="52">
        <v>87316</v>
      </c>
      <c r="C1456" s="53">
        <v>42025</v>
      </c>
      <c r="D1456" s="54">
        <v>829</v>
      </c>
      <c r="E1456" s="54">
        <v>618.13080000000002</v>
      </c>
      <c r="F1456" s="55" t="s">
        <v>34</v>
      </c>
      <c r="G1456" s="59" t="str">
        <f>VLOOKUP(D1456,products[],4,0)</f>
        <v>Deflect-o DuraMat Antistatic Studded Beveled Mat for Medium Pile Carpeting</v>
      </c>
      <c r="H1456" s="60" t="str">
        <f>INDEX(Таблица3[],MATCH(формулы!F1456,Таблица3[Region],0),2)</f>
        <v>William</v>
      </c>
      <c r="I1456" s="61" t="str">
        <f t="shared" si="23"/>
        <v>нет</v>
      </c>
      <c r="J1456" s="21"/>
    </row>
    <row r="1457" spans="2:10" x14ac:dyDescent="0.25">
      <c r="B1457" s="52">
        <v>55300</v>
      </c>
      <c r="C1457" s="53">
        <v>42055</v>
      </c>
      <c r="D1457" s="54">
        <v>835</v>
      </c>
      <c r="E1457" s="54">
        <v>-307.29650000000004</v>
      </c>
      <c r="F1457" s="55" t="s">
        <v>136</v>
      </c>
      <c r="G1457" s="59" t="str">
        <f>VLOOKUP(D1457,products[],4,0)</f>
        <v>Dana Swing-Arm Lamps</v>
      </c>
      <c r="H1457" s="60" t="str">
        <f>INDEX(Таблица3[],MATCH(формулы!F1457,Таблица3[Region],0),2)</f>
        <v>Sam</v>
      </c>
      <c r="I1457" s="61" t="str">
        <f t="shared" si="23"/>
        <v>нет</v>
      </c>
      <c r="J1457" s="21"/>
    </row>
    <row r="1458" spans="2:10" x14ac:dyDescent="0.25">
      <c r="B1458" s="52">
        <v>87630</v>
      </c>
      <c r="C1458" s="53">
        <v>42055</v>
      </c>
      <c r="D1458" s="54">
        <v>835</v>
      </c>
      <c r="E1458" s="54">
        <v>-231.05</v>
      </c>
      <c r="F1458" s="55" t="s">
        <v>53</v>
      </c>
      <c r="G1458" s="59" t="str">
        <f>VLOOKUP(D1458,products[],4,0)</f>
        <v>Dana Swing-Arm Lamps</v>
      </c>
      <c r="H1458" s="60" t="str">
        <f>INDEX(Таблица3[],MATCH(формулы!F1458,Таблица3[Region],0),2)</f>
        <v>Erin</v>
      </c>
      <c r="I1458" s="61" t="str">
        <f t="shared" si="23"/>
        <v>нет</v>
      </c>
      <c r="J1458" s="21"/>
    </row>
    <row r="1459" spans="2:10" x14ac:dyDescent="0.25">
      <c r="B1459" s="52">
        <v>7623</v>
      </c>
      <c r="C1459" s="53">
        <v>42122</v>
      </c>
      <c r="D1459" s="54">
        <v>851</v>
      </c>
      <c r="E1459" s="54">
        <v>1282.4959999999999</v>
      </c>
      <c r="F1459" s="55" t="s">
        <v>53</v>
      </c>
      <c r="G1459" s="59" t="str">
        <f>VLOOKUP(D1459,products[],4,0)</f>
        <v>Honeywell Enviracaire Portable HEPA Air Cleaner for 17' x 22' Room</v>
      </c>
      <c r="H1459" s="60" t="str">
        <f>INDEX(Таблица3[],MATCH(формулы!F1459,Таблица3[Region],0),2)</f>
        <v>Erin</v>
      </c>
      <c r="I1459" s="61" t="str">
        <f t="shared" si="23"/>
        <v>нет</v>
      </c>
      <c r="J1459" s="21"/>
    </row>
    <row r="1460" spans="2:10" x14ac:dyDescent="0.25">
      <c r="B1460" s="52">
        <v>86346</v>
      </c>
      <c r="C1460" s="53">
        <v>42122</v>
      </c>
      <c r="D1460" s="54">
        <v>851</v>
      </c>
      <c r="E1460" s="54">
        <v>1474.8703999999998</v>
      </c>
      <c r="F1460" s="55" t="s">
        <v>53</v>
      </c>
      <c r="G1460" s="59" t="str">
        <f>VLOOKUP(D1460,products[],4,0)</f>
        <v>Honeywell Enviracaire Portable HEPA Air Cleaner for 17' x 22' Room</v>
      </c>
      <c r="H1460" s="60" t="str">
        <f>INDEX(Таблица3[],MATCH(формулы!F1460,Таблица3[Region],0),2)</f>
        <v>Erin</v>
      </c>
      <c r="I1460" s="61" t="str">
        <f t="shared" si="23"/>
        <v>нет</v>
      </c>
      <c r="J1460" s="21"/>
    </row>
    <row r="1461" spans="2:10" x14ac:dyDescent="0.25">
      <c r="B1461" s="52">
        <v>88447</v>
      </c>
      <c r="C1461" s="53">
        <v>42061</v>
      </c>
      <c r="D1461" s="54">
        <v>858</v>
      </c>
      <c r="E1461" s="54">
        <v>1773.6104999999998</v>
      </c>
      <c r="F1461" s="55" t="s">
        <v>34</v>
      </c>
      <c r="G1461" s="59" t="str">
        <f>VLOOKUP(D1461,products[],4,0)</f>
        <v>Sharp AL-1530CS Digital Copier</v>
      </c>
      <c r="H1461" s="60" t="str">
        <f>INDEX(Таблица3[],MATCH(формулы!F1461,Таблица3[Region],0),2)</f>
        <v>William</v>
      </c>
      <c r="I1461" s="61" t="str">
        <f t="shared" si="23"/>
        <v>нет</v>
      </c>
      <c r="J1461" s="21"/>
    </row>
    <row r="1462" spans="2:10" x14ac:dyDescent="0.25">
      <c r="B1462" s="52">
        <v>86234</v>
      </c>
      <c r="C1462" s="53">
        <v>42005</v>
      </c>
      <c r="D1462" s="54">
        <v>896</v>
      </c>
      <c r="E1462" s="54">
        <v>3576.8840999999998</v>
      </c>
      <c r="F1462" s="55" t="s">
        <v>34</v>
      </c>
      <c r="G1462" s="59" t="str">
        <f>VLOOKUP(D1462,products[],4,0)</f>
        <v>Canon PC940 Copier</v>
      </c>
      <c r="H1462" s="60" t="str">
        <f>INDEX(Таблица3[],MATCH(формулы!F1462,Таблица3[Region],0),2)</f>
        <v>William</v>
      </c>
      <c r="I1462" s="61" t="str">
        <f t="shared" si="23"/>
        <v>нет</v>
      </c>
      <c r="J1462" s="21"/>
    </row>
    <row r="1463" spans="2:10" x14ac:dyDescent="0.25">
      <c r="B1463" s="52">
        <v>90766</v>
      </c>
      <c r="C1463" s="53">
        <v>42100</v>
      </c>
      <c r="D1463" s="54">
        <v>897</v>
      </c>
      <c r="E1463" s="54">
        <v>31.11</v>
      </c>
      <c r="F1463" s="55" t="s">
        <v>136</v>
      </c>
      <c r="G1463" s="59" t="str">
        <f>VLOOKUP(D1463,products[],4,0)</f>
        <v>Fellowes Officeware™ Wire Shelving</v>
      </c>
      <c r="H1463" s="60" t="str">
        <f>INDEX(Таблица3[],MATCH(формулы!F1463,Таблица3[Region],0),2)</f>
        <v>Sam</v>
      </c>
      <c r="I1463" s="61" t="str">
        <f t="shared" si="23"/>
        <v>нет</v>
      </c>
      <c r="J1463" s="21"/>
    </row>
    <row r="1464" spans="2:10" x14ac:dyDescent="0.25">
      <c r="B1464" s="52">
        <v>90032</v>
      </c>
      <c r="C1464" s="53">
        <v>42145</v>
      </c>
      <c r="D1464" s="54">
        <v>13</v>
      </c>
      <c r="E1464" s="54">
        <v>-114.63990000000001</v>
      </c>
      <c r="F1464" s="55" t="s">
        <v>34</v>
      </c>
      <c r="G1464" s="59" t="str">
        <f>VLOOKUP(D1464,products[],4,0)</f>
        <v>Hewlett Packard 6S Scientific Calculator</v>
      </c>
      <c r="H1464" s="60" t="str">
        <f>INDEX(Таблица3[],MATCH(формулы!F1464,Таблица3[Region],0),2)</f>
        <v>William</v>
      </c>
      <c r="I1464" s="61" t="str">
        <f t="shared" si="23"/>
        <v>нет</v>
      </c>
      <c r="J1464" s="21"/>
    </row>
    <row r="1465" spans="2:10" x14ac:dyDescent="0.25">
      <c r="B1465" s="52">
        <v>42949</v>
      </c>
      <c r="C1465" s="53">
        <v>42145</v>
      </c>
      <c r="D1465" s="54">
        <v>13</v>
      </c>
      <c r="E1465" s="54">
        <v>-114.63990000000001</v>
      </c>
      <c r="F1465" s="55" t="s">
        <v>53</v>
      </c>
      <c r="G1465" s="59" t="str">
        <f>VLOOKUP(D1465,products[],4,0)</f>
        <v>Hewlett Packard 6S Scientific Calculator</v>
      </c>
      <c r="H1465" s="60" t="str">
        <f>INDEX(Таблица3[],MATCH(формулы!F1465,Таблица3[Region],0),2)</f>
        <v>Erin</v>
      </c>
      <c r="I1465" s="61" t="str">
        <f t="shared" si="23"/>
        <v>нет</v>
      </c>
      <c r="J1465" s="21"/>
    </row>
    <row r="1466" spans="2:10" x14ac:dyDescent="0.25">
      <c r="B1466" s="52">
        <v>89200</v>
      </c>
      <c r="C1466" s="53">
        <v>42090</v>
      </c>
      <c r="D1466" s="54">
        <v>19</v>
      </c>
      <c r="E1466" s="54">
        <v>-35.878799999999998</v>
      </c>
      <c r="F1466" s="55" t="s">
        <v>34</v>
      </c>
      <c r="G1466" s="59" t="str">
        <f>VLOOKUP(D1466,products[],4,0)</f>
        <v>Canon P1-DHIII Palm Printing Calculator</v>
      </c>
      <c r="H1466" s="60" t="str">
        <f>INDEX(Таблица3[],MATCH(формулы!F1466,Таблица3[Region],0),2)</f>
        <v>William</v>
      </c>
      <c r="I1466" s="61" t="str">
        <f t="shared" si="23"/>
        <v>нет</v>
      </c>
      <c r="J1466" s="21"/>
    </row>
    <row r="1467" spans="2:10" x14ac:dyDescent="0.25">
      <c r="B1467" s="52">
        <v>90026</v>
      </c>
      <c r="C1467" s="53">
        <v>42149</v>
      </c>
      <c r="D1467" s="54">
        <v>19</v>
      </c>
      <c r="E1467" s="54">
        <v>-6.6120000000000108</v>
      </c>
      <c r="F1467" s="55" t="s">
        <v>34</v>
      </c>
      <c r="G1467" s="59" t="str">
        <f>VLOOKUP(D1467,products[],4,0)</f>
        <v>Canon P1-DHIII Palm Printing Calculator</v>
      </c>
      <c r="H1467" s="60" t="str">
        <f>INDEX(Таблица3[],MATCH(формулы!F1467,Таблица3[Region],0),2)</f>
        <v>William</v>
      </c>
      <c r="I1467" s="61" t="str">
        <f t="shared" si="23"/>
        <v>нет</v>
      </c>
      <c r="J1467" s="21"/>
    </row>
    <row r="1468" spans="2:10" x14ac:dyDescent="0.25">
      <c r="B1468" s="52">
        <v>85991</v>
      </c>
      <c r="C1468" s="53">
        <v>42109</v>
      </c>
      <c r="D1468" s="54">
        <v>19</v>
      </c>
      <c r="E1468" s="54">
        <v>-47.243088</v>
      </c>
      <c r="F1468" s="55" t="s">
        <v>61</v>
      </c>
      <c r="G1468" s="59" t="str">
        <f>VLOOKUP(D1468,products[],4,0)</f>
        <v>Canon P1-DHIII Palm Printing Calculator</v>
      </c>
      <c r="H1468" s="60" t="str">
        <f>INDEX(Таблица3[],MATCH(формулы!F1468,Таблица3[Region],0),2)</f>
        <v>Chris</v>
      </c>
      <c r="I1468" s="61" t="str">
        <f t="shared" si="23"/>
        <v>нет</v>
      </c>
      <c r="J1468" s="21"/>
    </row>
    <row r="1469" spans="2:10" x14ac:dyDescent="0.25">
      <c r="B1469" s="52">
        <v>47108</v>
      </c>
      <c r="C1469" s="53">
        <v>42109</v>
      </c>
      <c r="D1469" s="54">
        <v>19</v>
      </c>
      <c r="E1469" s="54">
        <v>-52.492319999999999</v>
      </c>
      <c r="F1469" s="55" t="s">
        <v>53</v>
      </c>
      <c r="G1469" s="59" t="str">
        <f>VLOOKUP(D1469,products[],4,0)</f>
        <v>Canon P1-DHIII Palm Printing Calculator</v>
      </c>
      <c r="H1469" s="60" t="str">
        <f>INDEX(Таблица3[],MATCH(формулы!F1469,Таблица3[Region],0),2)</f>
        <v>Erin</v>
      </c>
      <c r="I1469" s="61" t="str">
        <f t="shared" si="23"/>
        <v>нет</v>
      </c>
      <c r="J1469" s="21"/>
    </row>
    <row r="1470" spans="2:10" x14ac:dyDescent="0.25">
      <c r="B1470" s="52">
        <v>89522</v>
      </c>
      <c r="C1470" s="53">
        <v>42113</v>
      </c>
      <c r="D1470" s="54">
        <v>73</v>
      </c>
      <c r="E1470" s="54">
        <v>-40.683999999999997</v>
      </c>
      <c r="F1470" s="55" t="s">
        <v>136</v>
      </c>
      <c r="G1470" s="59" t="str">
        <f>VLOOKUP(D1470,products[],4,0)</f>
        <v>Eldon Cleatmat Plus™ Chair Mats for High Pile Carpets</v>
      </c>
      <c r="H1470" s="60" t="str">
        <f>INDEX(Таблица3[],MATCH(формулы!F1470,Таблица3[Region],0),2)</f>
        <v>Sam</v>
      </c>
      <c r="I1470" s="61" t="str">
        <f t="shared" si="23"/>
        <v>нет</v>
      </c>
      <c r="J1470" s="21"/>
    </row>
    <row r="1471" spans="2:10" x14ac:dyDescent="0.25">
      <c r="B1471" s="52">
        <v>88942</v>
      </c>
      <c r="C1471" s="53">
        <v>42160</v>
      </c>
      <c r="D1471" s="54">
        <v>130</v>
      </c>
      <c r="E1471" s="54">
        <v>888.14729999999997</v>
      </c>
      <c r="F1471" s="55" t="s">
        <v>34</v>
      </c>
      <c r="G1471" s="59" t="str">
        <f>VLOOKUP(D1471,products[],4,0)</f>
        <v>Tenex Antistatic Computer Chair Mats</v>
      </c>
      <c r="H1471" s="60" t="str">
        <f>INDEX(Таблица3[],MATCH(формулы!F1471,Таблица3[Region],0),2)</f>
        <v>William</v>
      </c>
      <c r="I1471" s="61" t="str">
        <f t="shared" si="23"/>
        <v>нет</v>
      </c>
      <c r="J1471" s="21"/>
    </row>
    <row r="1472" spans="2:10" x14ac:dyDescent="0.25">
      <c r="B1472" s="52">
        <v>89166</v>
      </c>
      <c r="C1472" s="53">
        <v>42083</v>
      </c>
      <c r="D1472" s="54">
        <v>143</v>
      </c>
      <c r="E1472" s="54">
        <v>-1759.58</v>
      </c>
      <c r="F1472" s="55" t="s">
        <v>61</v>
      </c>
      <c r="G1472" s="59" t="str">
        <f>VLOOKUP(D1472,products[],4,0)</f>
        <v>High Speed Automatic Electric Letter Opener</v>
      </c>
      <c r="H1472" s="60" t="str">
        <f>INDEX(Таблица3[],MATCH(формулы!F1472,Таблица3[Region],0),2)</f>
        <v>Chris</v>
      </c>
      <c r="I1472" s="61" t="str">
        <f t="shared" si="23"/>
        <v>нет</v>
      </c>
      <c r="J1472" s="21"/>
    </row>
    <row r="1473" spans="2:10" x14ac:dyDescent="0.25">
      <c r="B1473" s="52">
        <v>90973</v>
      </c>
      <c r="C1473" s="53">
        <v>42164</v>
      </c>
      <c r="D1473" s="54">
        <v>146</v>
      </c>
      <c r="E1473" s="54">
        <v>-29.172000000000001</v>
      </c>
      <c r="F1473" s="55" t="s">
        <v>61</v>
      </c>
      <c r="G1473" s="59" t="str">
        <f>VLOOKUP(D1473,products[],4,0)</f>
        <v>Bell Sonecor JB700 Caller ID</v>
      </c>
      <c r="H1473" s="60" t="str">
        <f>INDEX(Таблица3[],MATCH(формулы!F1473,Таблица3[Region],0),2)</f>
        <v>Chris</v>
      </c>
      <c r="I1473" s="61" t="str">
        <f t="shared" si="23"/>
        <v>нет</v>
      </c>
      <c r="J1473" s="21"/>
    </row>
    <row r="1474" spans="2:10" x14ac:dyDescent="0.25">
      <c r="B1474" s="52">
        <v>88881</v>
      </c>
      <c r="C1474" s="53">
        <v>42017</v>
      </c>
      <c r="D1474" s="54">
        <v>146</v>
      </c>
      <c r="E1474" s="54">
        <v>-122.13300000000001</v>
      </c>
      <c r="F1474" s="55" t="s">
        <v>34</v>
      </c>
      <c r="G1474" s="59" t="str">
        <f>VLOOKUP(D1474,products[],4,0)</f>
        <v>Bell Sonecor JB700 Caller ID</v>
      </c>
      <c r="H1474" s="60" t="str">
        <f>INDEX(Таблица3[],MATCH(формулы!F1474,Таблица3[Region],0),2)</f>
        <v>William</v>
      </c>
      <c r="I1474" s="61" t="str">
        <f t="shared" si="23"/>
        <v>нет</v>
      </c>
      <c r="J1474" s="21"/>
    </row>
    <row r="1475" spans="2:10" x14ac:dyDescent="0.25">
      <c r="B1475" s="52">
        <v>87536</v>
      </c>
      <c r="C1475" s="53">
        <v>42074</v>
      </c>
      <c r="D1475" s="54">
        <v>146</v>
      </c>
      <c r="E1475" s="54">
        <v>-160.952</v>
      </c>
      <c r="F1475" s="55" t="s">
        <v>61</v>
      </c>
      <c r="G1475" s="59" t="str">
        <f>VLOOKUP(D1475,products[],4,0)</f>
        <v>Bell Sonecor JB700 Caller ID</v>
      </c>
      <c r="H1475" s="60" t="str">
        <f>INDEX(Таблица3[],MATCH(формулы!F1475,Таблица3[Region],0),2)</f>
        <v>Chris</v>
      </c>
      <c r="I1475" s="61" t="str">
        <f t="shared" si="23"/>
        <v>нет</v>
      </c>
      <c r="J1475" s="21"/>
    </row>
    <row r="1476" spans="2:10" x14ac:dyDescent="0.25">
      <c r="B1476" s="52">
        <v>90291</v>
      </c>
      <c r="C1476" s="53">
        <v>42151</v>
      </c>
      <c r="D1476" s="54">
        <v>161</v>
      </c>
      <c r="E1476" s="54">
        <v>49.787999999999997</v>
      </c>
      <c r="F1476" s="55" t="s">
        <v>53</v>
      </c>
      <c r="G1476" s="59" t="str">
        <f>VLOOKUP(D1476,products[],4,0)</f>
        <v>1726 Digital Answering Machine</v>
      </c>
      <c r="H1476" s="60" t="str">
        <f>INDEX(Таблица3[],MATCH(формулы!F1476,Таблица3[Region],0),2)</f>
        <v>Erin</v>
      </c>
      <c r="I1476" s="61" t="str">
        <f t="shared" si="23"/>
        <v>нет</v>
      </c>
      <c r="J1476" s="21"/>
    </row>
    <row r="1477" spans="2:10" x14ac:dyDescent="0.25">
      <c r="B1477" s="52">
        <v>88280</v>
      </c>
      <c r="C1477" s="53">
        <v>42063</v>
      </c>
      <c r="D1477" s="54">
        <v>161</v>
      </c>
      <c r="E1477" s="54">
        <v>4.9017600000000003</v>
      </c>
      <c r="F1477" s="55" t="s">
        <v>61</v>
      </c>
      <c r="G1477" s="59" t="str">
        <f>VLOOKUP(D1477,products[],4,0)</f>
        <v>1726 Digital Answering Machine</v>
      </c>
      <c r="H1477" s="60" t="str">
        <f>INDEX(Таблица3[],MATCH(формулы!F1477,Таблица3[Region],0),2)</f>
        <v>Chris</v>
      </c>
      <c r="I1477" s="61" t="str">
        <f t="shared" si="23"/>
        <v>нет</v>
      </c>
      <c r="J1477" s="21"/>
    </row>
    <row r="1478" spans="2:10" x14ac:dyDescent="0.25">
      <c r="B1478" s="52">
        <v>86447</v>
      </c>
      <c r="C1478" s="53">
        <v>42081</v>
      </c>
      <c r="D1478" s="54">
        <v>161</v>
      </c>
      <c r="E1478" s="54">
        <v>-9.1079999999999988</v>
      </c>
      <c r="F1478" s="55" t="s">
        <v>61</v>
      </c>
      <c r="G1478" s="59" t="str">
        <f>VLOOKUP(D1478,products[],4,0)</f>
        <v>1726 Digital Answering Machine</v>
      </c>
      <c r="H1478" s="60" t="str">
        <f>INDEX(Таблица3[],MATCH(формулы!F1478,Таблица3[Region],0),2)</f>
        <v>Chris</v>
      </c>
      <c r="I1478" s="61" t="str">
        <f t="shared" si="23"/>
        <v>нет</v>
      </c>
      <c r="J1478" s="21"/>
    </row>
    <row r="1479" spans="2:10" x14ac:dyDescent="0.25">
      <c r="B1479" s="52">
        <v>89579</v>
      </c>
      <c r="C1479" s="53">
        <v>42111</v>
      </c>
      <c r="D1479" s="54">
        <v>165</v>
      </c>
      <c r="E1479" s="54">
        <v>250.03759999999997</v>
      </c>
      <c r="F1479" s="55" t="s">
        <v>61</v>
      </c>
      <c r="G1479" s="59" t="str">
        <f>VLOOKUP(D1479,products[],4,0)</f>
        <v>3M Office Air Cleaner</v>
      </c>
      <c r="H1479" s="60" t="str">
        <f>INDEX(Таблица3[],MATCH(формулы!F1479,Таблица3[Region],0),2)</f>
        <v>Chris</v>
      </c>
      <c r="I1479" s="61" t="str">
        <f t="shared" si="23"/>
        <v>нет</v>
      </c>
      <c r="J1479" s="21"/>
    </row>
    <row r="1480" spans="2:10" x14ac:dyDescent="0.25">
      <c r="B1480" s="52">
        <v>87700</v>
      </c>
      <c r="C1480" s="53">
        <v>42041</v>
      </c>
      <c r="D1480" s="54">
        <v>181</v>
      </c>
      <c r="E1480" s="54">
        <v>-2531.4825000000001</v>
      </c>
      <c r="F1480" s="55" t="s">
        <v>53</v>
      </c>
      <c r="G1480" s="59" t="str">
        <f>VLOOKUP(D1480,products[],4,0)</f>
        <v>Polycom Soundstation EX Audio-Conferencing Telephone, Black</v>
      </c>
      <c r="H1480" s="60" t="str">
        <f>INDEX(Таблица3[],MATCH(формулы!F1480,Таблица3[Region],0),2)</f>
        <v>Erin</v>
      </c>
      <c r="I1480" s="61" t="str">
        <f t="shared" si="23"/>
        <v>нет</v>
      </c>
      <c r="J1480" s="21"/>
    </row>
    <row r="1481" spans="2:10" x14ac:dyDescent="0.25">
      <c r="B1481" s="52">
        <v>91123</v>
      </c>
      <c r="C1481" s="53">
        <v>42159</v>
      </c>
      <c r="D1481" s="54">
        <v>181</v>
      </c>
      <c r="E1481" s="54">
        <v>-1455.9971999999998</v>
      </c>
      <c r="F1481" s="55" t="s">
        <v>53</v>
      </c>
      <c r="G1481" s="59" t="str">
        <f>VLOOKUP(D1481,products[],4,0)</f>
        <v>Polycom Soundstation EX Audio-Conferencing Telephone, Black</v>
      </c>
      <c r="H1481" s="60" t="str">
        <f>INDEX(Таблица3[],MATCH(формулы!F1481,Таблица3[Region],0),2)</f>
        <v>Erin</v>
      </c>
      <c r="I1481" s="61" t="str">
        <f t="shared" ref="I1481:I1544" si="24">IF(ISNUMBER(SEARCH("Xerox",G1481)), "да", "нет")</f>
        <v>нет</v>
      </c>
      <c r="J1481" s="21"/>
    </row>
    <row r="1482" spans="2:10" x14ac:dyDescent="0.25">
      <c r="B1482" s="52">
        <v>86010</v>
      </c>
      <c r="C1482" s="53">
        <v>42104</v>
      </c>
      <c r="D1482" s="54">
        <v>188</v>
      </c>
      <c r="E1482" s="54">
        <v>-53.296199999999999</v>
      </c>
      <c r="F1482" s="55" t="s">
        <v>34</v>
      </c>
      <c r="G1482" s="59" t="str">
        <f>VLOOKUP(D1482,products[],4,0)</f>
        <v>210 Trimline Phone, White</v>
      </c>
      <c r="H1482" s="60" t="str">
        <f>INDEX(Таблица3[],MATCH(формулы!F1482,Таблица3[Region],0),2)</f>
        <v>William</v>
      </c>
      <c r="I1482" s="61" t="str">
        <f t="shared" si="24"/>
        <v>нет</v>
      </c>
      <c r="J1482" s="21"/>
    </row>
    <row r="1483" spans="2:10" x14ac:dyDescent="0.25">
      <c r="B1483" s="52">
        <v>91576</v>
      </c>
      <c r="C1483" s="53">
        <v>42050</v>
      </c>
      <c r="D1483" s="54">
        <v>188</v>
      </c>
      <c r="E1483" s="54">
        <v>-36.671543999999997</v>
      </c>
      <c r="F1483" s="55" t="s">
        <v>34</v>
      </c>
      <c r="G1483" s="59" t="str">
        <f>VLOOKUP(D1483,products[],4,0)</f>
        <v>210 Trimline Phone, White</v>
      </c>
      <c r="H1483" s="60" t="str">
        <f>INDEX(Таблица3[],MATCH(формулы!F1483,Таблица3[Region],0),2)</f>
        <v>William</v>
      </c>
      <c r="I1483" s="61" t="str">
        <f t="shared" si="24"/>
        <v>нет</v>
      </c>
      <c r="J1483" s="21"/>
    </row>
    <row r="1484" spans="2:10" x14ac:dyDescent="0.25">
      <c r="B1484" s="52">
        <v>88060</v>
      </c>
      <c r="C1484" s="53">
        <v>42015</v>
      </c>
      <c r="D1484" s="54">
        <v>195</v>
      </c>
      <c r="E1484" s="54">
        <v>-27.738800000000001</v>
      </c>
      <c r="F1484" s="55" t="s">
        <v>53</v>
      </c>
      <c r="G1484" s="59" t="str">
        <f>VLOOKUP(D1484,products[],4,0)</f>
        <v>Holmes Odor Grabber</v>
      </c>
      <c r="H1484" s="60" t="str">
        <f>INDEX(Таблица3[],MATCH(формулы!F1484,Таблица3[Region],0),2)</f>
        <v>Erin</v>
      </c>
      <c r="I1484" s="61" t="str">
        <f t="shared" si="24"/>
        <v>нет</v>
      </c>
      <c r="J1484" s="21"/>
    </row>
    <row r="1485" spans="2:10" x14ac:dyDescent="0.25">
      <c r="B1485" s="52">
        <v>86869</v>
      </c>
      <c r="C1485" s="53">
        <v>42174</v>
      </c>
      <c r="D1485" s="54">
        <v>195</v>
      </c>
      <c r="E1485" s="54">
        <v>-20.103999999999999</v>
      </c>
      <c r="F1485" s="55" t="s">
        <v>61</v>
      </c>
      <c r="G1485" s="59" t="str">
        <f>VLOOKUP(D1485,products[],4,0)</f>
        <v>Holmes Odor Grabber</v>
      </c>
      <c r="H1485" s="60" t="str">
        <f>INDEX(Таблица3[],MATCH(формулы!F1485,Таблица3[Region],0),2)</f>
        <v>Chris</v>
      </c>
      <c r="I1485" s="61" t="str">
        <f t="shared" si="24"/>
        <v>нет</v>
      </c>
      <c r="J1485" s="21"/>
    </row>
    <row r="1486" spans="2:10" x14ac:dyDescent="0.25">
      <c r="B1486" s="52">
        <v>90270</v>
      </c>
      <c r="C1486" s="53">
        <v>42028</v>
      </c>
      <c r="D1486" s="54">
        <v>195</v>
      </c>
      <c r="E1486" s="54">
        <v>-13.826000000000001</v>
      </c>
      <c r="F1486" s="55" t="s">
        <v>34</v>
      </c>
      <c r="G1486" s="59" t="str">
        <f>VLOOKUP(D1486,products[],4,0)</f>
        <v>Holmes Odor Grabber</v>
      </c>
      <c r="H1486" s="60" t="str">
        <f>INDEX(Таблица3[],MATCH(формулы!F1486,Таблица3[Region],0),2)</f>
        <v>William</v>
      </c>
      <c r="I1486" s="61" t="str">
        <f t="shared" si="24"/>
        <v>нет</v>
      </c>
      <c r="J1486" s="21"/>
    </row>
    <row r="1487" spans="2:10" x14ac:dyDescent="0.25">
      <c r="B1487" s="52">
        <v>87357</v>
      </c>
      <c r="C1487" s="53">
        <v>42112</v>
      </c>
      <c r="D1487" s="54">
        <v>213</v>
      </c>
      <c r="E1487" s="54">
        <v>140.1354</v>
      </c>
      <c r="F1487" s="55" t="s">
        <v>136</v>
      </c>
      <c r="G1487" s="59" t="str">
        <f>VLOOKUP(D1487,products[],4,0)</f>
        <v>SAFCO Folding Chair Trolley</v>
      </c>
      <c r="H1487" s="60" t="str">
        <f>INDEX(Таблица3[],MATCH(формулы!F1487,Таблица3[Region],0),2)</f>
        <v>Sam</v>
      </c>
      <c r="I1487" s="61" t="str">
        <f t="shared" si="24"/>
        <v>нет</v>
      </c>
      <c r="J1487" s="21"/>
    </row>
    <row r="1488" spans="2:10" x14ac:dyDescent="0.25">
      <c r="B1488" s="52">
        <v>86075</v>
      </c>
      <c r="C1488" s="53">
        <v>42035</v>
      </c>
      <c r="D1488" s="54">
        <v>213</v>
      </c>
      <c r="E1488" s="54">
        <v>790.46399999999983</v>
      </c>
      <c r="F1488" s="55" t="s">
        <v>61</v>
      </c>
      <c r="G1488" s="59" t="str">
        <f>VLOOKUP(D1488,products[],4,0)</f>
        <v>SAFCO Folding Chair Trolley</v>
      </c>
      <c r="H1488" s="60" t="str">
        <f>INDEX(Таблица3[],MATCH(формулы!F1488,Таблица3[Region],0),2)</f>
        <v>Chris</v>
      </c>
      <c r="I1488" s="61" t="str">
        <f t="shared" si="24"/>
        <v>нет</v>
      </c>
      <c r="J1488" s="21"/>
    </row>
    <row r="1489" spans="2:10" x14ac:dyDescent="0.25">
      <c r="B1489" s="52">
        <v>89515</v>
      </c>
      <c r="C1489" s="53">
        <v>42136</v>
      </c>
      <c r="D1489" s="54">
        <v>213</v>
      </c>
      <c r="E1489" s="54">
        <v>-379.34399999999999</v>
      </c>
      <c r="F1489" s="55" t="s">
        <v>136</v>
      </c>
      <c r="G1489" s="59" t="str">
        <f>VLOOKUP(D1489,products[],4,0)</f>
        <v>SAFCO Folding Chair Trolley</v>
      </c>
      <c r="H1489" s="60" t="str">
        <f>INDEX(Таблица3[],MATCH(формулы!F1489,Таблица3[Region],0),2)</f>
        <v>Sam</v>
      </c>
      <c r="I1489" s="61" t="str">
        <f t="shared" si="24"/>
        <v>нет</v>
      </c>
      <c r="J1489" s="21"/>
    </row>
    <row r="1490" spans="2:10" x14ac:dyDescent="0.25">
      <c r="B1490" s="52">
        <v>90662</v>
      </c>
      <c r="C1490" s="53">
        <v>42047</v>
      </c>
      <c r="D1490" s="54">
        <v>217</v>
      </c>
      <c r="E1490" s="54">
        <v>606.05459999999994</v>
      </c>
      <c r="F1490" s="55" t="s">
        <v>61</v>
      </c>
      <c r="G1490" s="59" t="str">
        <f>VLOOKUP(D1490,products[],4,0)</f>
        <v>Canon MP41DH Printing Calculator</v>
      </c>
      <c r="H1490" s="60" t="str">
        <f>INDEX(Таблица3[],MATCH(формулы!F1490,Таблица3[Region],0),2)</f>
        <v>Chris</v>
      </c>
      <c r="I1490" s="61" t="str">
        <f t="shared" si="24"/>
        <v>нет</v>
      </c>
      <c r="J1490" s="21"/>
    </row>
    <row r="1491" spans="2:10" x14ac:dyDescent="0.25">
      <c r="B1491" s="52">
        <v>91175</v>
      </c>
      <c r="C1491" s="53">
        <v>42147</v>
      </c>
      <c r="D1491" s="54">
        <v>226</v>
      </c>
      <c r="E1491" s="54">
        <v>5924.1122999999998</v>
      </c>
      <c r="F1491" s="55" t="s">
        <v>61</v>
      </c>
      <c r="G1491" s="59" t="str">
        <f>VLOOKUP(D1491,products[],4,0)</f>
        <v>Soundgear Copyboard Conference Phone, Optional Battery</v>
      </c>
      <c r="H1491" s="60" t="str">
        <f>INDEX(Таблица3[],MATCH(формулы!F1491,Таблица3[Region],0),2)</f>
        <v>Chris</v>
      </c>
      <c r="I1491" s="61" t="str">
        <f t="shared" si="24"/>
        <v>нет</v>
      </c>
      <c r="J1491" s="21"/>
    </row>
    <row r="1492" spans="2:10" x14ac:dyDescent="0.25">
      <c r="B1492" s="52">
        <v>89847</v>
      </c>
      <c r="C1492" s="53">
        <v>42090</v>
      </c>
      <c r="D1492" s="54">
        <v>295</v>
      </c>
      <c r="E1492" s="54">
        <v>25.04</v>
      </c>
      <c r="F1492" s="55" t="s">
        <v>61</v>
      </c>
      <c r="G1492" s="59" t="str">
        <f>VLOOKUP(D1492,products[],4,0)</f>
        <v>Deflect-o EconoMat Nonstudded, No Bevel Mat</v>
      </c>
      <c r="H1492" s="60" t="str">
        <f>INDEX(Таблица3[],MATCH(формулы!F1492,Таблица3[Region],0),2)</f>
        <v>Chris</v>
      </c>
      <c r="I1492" s="61" t="str">
        <f t="shared" si="24"/>
        <v>нет</v>
      </c>
      <c r="J1492" s="21"/>
    </row>
    <row r="1493" spans="2:10" x14ac:dyDescent="0.25">
      <c r="B1493" s="52">
        <v>32869</v>
      </c>
      <c r="C1493" s="53">
        <v>42090</v>
      </c>
      <c r="D1493" s="54">
        <v>295</v>
      </c>
      <c r="E1493" s="54">
        <v>25.04</v>
      </c>
      <c r="F1493" s="55" t="s">
        <v>34</v>
      </c>
      <c r="G1493" s="59" t="str">
        <f>VLOOKUP(D1493,products[],4,0)</f>
        <v>Deflect-o EconoMat Nonstudded, No Bevel Mat</v>
      </c>
      <c r="H1493" s="60" t="str">
        <f>INDEX(Таблица3[],MATCH(формулы!F1493,Таблица3[Region],0),2)</f>
        <v>William</v>
      </c>
      <c r="I1493" s="61" t="str">
        <f t="shared" si="24"/>
        <v>нет</v>
      </c>
      <c r="J1493" s="21"/>
    </row>
    <row r="1494" spans="2:10" x14ac:dyDescent="0.25">
      <c r="B1494" s="52">
        <v>88668</v>
      </c>
      <c r="C1494" s="53">
        <v>42141</v>
      </c>
      <c r="D1494" s="54">
        <v>328</v>
      </c>
      <c r="E1494" s="54">
        <v>7.7151600000000045</v>
      </c>
      <c r="F1494" s="55" t="s">
        <v>53</v>
      </c>
      <c r="G1494" s="59" t="str">
        <f>VLOOKUP(D1494,products[],4,0)</f>
        <v>Sharp EL501VB Scientific Calculator, Battery Operated, 10-Digit Display, Hard Case</v>
      </c>
      <c r="H1494" s="60" t="str">
        <f>INDEX(Таблица3[],MATCH(формулы!F1494,Таблица3[Region],0),2)</f>
        <v>Erin</v>
      </c>
      <c r="I1494" s="61" t="str">
        <f t="shared" si="24"/>
        <v>нет</v>
      </c>
      <c r="J1494" s="21"/>
    </row>
    <row r="1495" spans="2:10" x14ac:dyDescent="0.25">
      <c r="B1495" s="52">
        <v>88569</v>
      </c>
      <c r="C1495" s="53">
        <v>42070</v>
      </c>
      <c r="D1495" s="54">
        <v>349</v>
      </c>
      <c r="E1495" s="54">
        <v>107.11</v>
      </c>
      <c r="F1495" s="55" t="s">
        <v>34</v>
      </c>
      <c r="G1495" s="59" t="str">
        <f>VLOOKUP(D1495,products[],4,0)</f>
        <v>Holmes Cool Mist Humidifier for the Whole House with 8-Gallon Output per Day, Extended Life Filter</v>
      </c>
      <c r="H1495" s="60" t="str">
        <f>INDEX(Таблица3[],MATCH(формулы!F1495,Таблица3[Region],0),2)</f>
        <v>William</v>
      </c>
      <c r="I1495" s="61" t="str">
        <f t="shared" si="24"/>
        <v>нет</v>
      </c>
      <c r="J1495" s="21"/>
    </row>
    <row r="1496" spans="2:10" x14ac:dyDescent="0.25">
      <c r="B1496" s="52">
        <v>86331</v>
      </c>
      <c r="C1496" s="53">
        <v>42030</v>
      </c>
      <c r="D1496" s="54">
        <v>385</v>
      </c>
      <c r="E1496" s="54">
        <v>-1920.9336000000001</v>
      </c>
      <c r="F1496" s="55" t="s">
        <v>53</v>
      </c>
      <c r="G1496" s="59" t="str">
        <f>VLOOKUP(D1496,products[],4,0)</f>
        <v>Eldon ClusterMat Chair Mat with Cordless Antistatic Protection</v>
      </c>
      <c r="H1496" s="60" t="str">
        <f>INDEX(Таблица3[],MATCH(формулы!F1496,Таблица3[Region],0),2)</f>
        <v>Erin</v>
      </c>
      <c r="I1496" s="61" t="str">
        <f t="shared" si="24"/>
        <v>нет</v>
      </c>
      <c r="J1496" s="21"/>
    </row>
    <row r="1497" spans="2:10" x14ac:dyDescent="0.25">
      <c r="B1497" s="52">
        <v>89240</v>
      </c>
      <c r="C1497" s="53">
        <v>42152</v>
      </c>
      <c r="D1497" s="54">
        <v>385</v>
      </c>
      <c r="E1497" s="54">
        <v>-1014.11</v>
      </c>
      <c r="F1497" s="55" t="s">
        <v>53</v>
      </c>
      <c r="G1497" s="59" t="str">
        <f>VLOOKUP(D1497,products[],4,0)</f>
        <v>Eldon ClusterMat Chair Mat with Cordless Antistatic Protection</v>
      </c>
      <c r="H1497" s="60" t="str">
        <f>INDEX(Таблица3[],MATCH(формулы!F1497,Таблица3[Region],0),2)</f>
        <v>Erin</v>
      </c>
      <c r="I1497" s="61" t="str">
        <f t="shared" si="24"/>
        <v>нет</v>
      </c>
      <c r="J1497" s="21"/>
    </row>
    <row r="1498" spans="2:10" x14ac:dyDescent="0.25">
      <c r="B1498" s="52">
        <v>89004</v>
      </c>
      <c r="C1498" s="53">
        <v>42075</v>
      </c>
      <c r="D1498" s="54">
        <v>416</v>
      </c>
      <c r="E1498" s="54">
        <v>329.9787</v>
      </c>
      <c r="F1498" s="55" t="s">
        <v>53</v>
      </c>
      <c r="G1498" s="59" t="str">
        <f>VLOOKUP(D1498,products[],4,0)</f>
        <v>Canon MP25DIII Desktop Whisper-Quiet Printing Calculator</v>
      </c>
      <c r="H1498" s="60" t="str">
        <f>INDEX(Таблица3[],MATCH(формулы!F1498,Таблица3[Region],0),2)</f>
        <v>Erin</v>
      </c>
      <c r="I1498" s="61" t="str">
        <f t="shared" si="24"/>
        <v>нет</v>
      </c>
      <c r="J1498" s="21"/>
    </row>
    <row r="1499" spans="2:10" x14ac:dyDescent="0.25">
      <c r="B1499" s="52">
        <v>89801</v>
      </c>
      <c r="C1499" s="53">
        <v>42071</v>
      </c>
      <c r="D1499" s="54">
        <v>416</v>
      </c>
      <c r="E1499" s="54">
        <v>439.78529999999995</v>
      </c>
      <c r="F1499" s="55" t="s">
        <v>61</v>
      </c>
      <c r="G1499" s="59" t="str">
        <f>VLOOKUP(D1499,products[],4,0)</f>
        <v>Canon MP25DIII Desktop Whisper-Quiet Printing Calculator</v>
      </c>
      <c r="H1499" s="60" t="str">
        <f>INDEX(Таблица3[],MATCH(формулы!F1499,Таблица3[Region],0),2)</f>
        <v>Chris</v>
      </c>
      <c r="I1499" s="61" t="str">
        <f t="shared" si="24"/>
        <v>нет</v>
      </c>
      <c r="J1499" s="21"/>
    </row>
    <row r="1500" spans="2:10" x14ac:dyDescent="0.25">
      <c r="B1500" s="52">
        <v>85940</v>
      </c>
      <c r="C1500" s="53">
        <v>42104</v>
      </c>
      <c r="D1500" s="54">
        <v>460</v>
      </c>
      <c r="E1500" s="54">
        <v>28.565999999999999</v>
      </c>
      <c r="F1500" s="55" t="s">
        <v>136</v>
      </c>
      <c r="G1500" s="59" t="str">
        <f>VLOOKUP(D1500,products[],4,0)</f>
        <v>Harmony HEPA Quiet Air Purifiers</v>
      </c>
      <c r="H1500" s="60" t="str">
        <f>INDEX(Таблица3[],MATCH(формулы!F1500,Таблица3[Region],0),2)</f>
        <v>Sam</v>
      </c>
      <c r="I1500" s="61" t="str">
        <f t="shared" si="24"/>
        <v>нет</v>
      </c>
      <c r="J1500" s="21"/>
    </row>
    <row r="1501" spans="2:10" x14ac:dyDescent="0.25">
      <c r="B1501" s="52">
        <v>85947</v>
      </c>
      <c r="C1501" s="53">
        <v>42028</v>
      </c>
      <c r="D1501" s="54">
        <v>460</v>
      </c>
      <c r="E1501" s="54">
        <v>-28.954000000000001</v>
      </c>
      <c r="F1501" s="55" t="s">
        <v>61</v>
      </c>
      <c r="G1501" s="59" t="str">
        <f>VLOOKUP(D1501,products[],4,0)</f>
        <v>Harmony HEPA Quiet Air Purifiers</v>
      </c>
      <c r="H1501" s="60" t="str">
        <f>INDEX(Таблица3[],MATCH(формулы!F1501,Таблица3[Region],0),2)</f>
        <v>Chris</v>
      </c>
      <c r="I1501" s="61" t="str">
        <f t="shared" si="24"/>
        <v>нет</v>
      </c>
      <c r="J1501" s="21"/>
    </row>
    <row r="1502" spans="2:10" x14ac:dyDescent="0.25">
      <c r="B1502" s="52">
        <v>86077</v>
      </c>
      <c r="C1502" s="53">
        <v>42149</v>
      </c>
      <c r="D1502" s="54">
        <v>472</v>
      </c>
      <c r="E1502" s="54">
        <v>3985.3089</v>
      </c>
      <c r="F1502" s="55" t="s">
        <v>61</v>
      </c>
      <c r="G1502" s="59" t="str">
        <f>VLOOKUP(D1502,products[],4,0)</f>
        <v>Polycom VoiceStation 100</v>
      </c>
      <c r="H1502" s="60" t="str">
        <f>INDEX(Таблица3[],MATCH(формулы!F1502,Таблица3[Region],0),2)</f>
        <v>Chris</v>
      </c>
      <c r="I1502" s="61" t="str">
        <f t="shared" si="24"/>
        <v>нет</v>
      </c>
      <c r="J1502" s="21"/>
    </row>
    <row r="1503" spans="2:10" x14ac:dyDescent="0.25">
      <c r="B1503" s="52">
        <v>89981</v>
      </c>
      <c r="C1503" s="53">
        <v>42117</v>
      </c>
      <c r="D1503" s="54">
        <v>481</v>
      </c>
      <c r="E1503" s="54">
        <v>421.34849999999994</v>
      </c>
      <c r="F1503" s="55" t="s">
        <v>61</v>
      </c>
      <c r="G1503" s="59" t="str">
        <f>VLOOKUP(D1503,products[],4,0)</f>
        <v>Bionaire Personal Warm Mist Humidifier/Vaporizer</v>
      </c>
      <c r="H1503" s="60" t="str">
        <f>INDEX(Таблица3[],MATCH(формулы!F1503,Таблица3[Region],0),2)</f>
        <v>Chris</v>
      </c>
      <c r="I1503" s="61" t="str">
        <f t="shared" si="24"/>
        <v>нет</v>
      </c>
      <c r="J1503" s="21"/>
    </row>
    <row r="1504" spans="2:10" x14ac:dyDescent="0.25">
      <c r="B1504" s="52">
        <v>90540</v>
      </c>
      <c r="C1504" s="53">
        <v>42180</v>
      </c>
      <c r="D1504" s="54">
        <v>481</v>
      </c>
      <c r="E1504" s="54">
        <v>87.12</v>
      </c>
      <c r="F1504" s="55" t="s">
        <v>61</v>
      </c>
      <c r="G1504" s="59" t="str">
        <f>VLOOKUP(D1504,products[],4,0)</f>
        <v>Bionaire Personal Warm Mist Humidifier/Vaporizer</v>
      </c>
      <c r="H1504" s="60" t="str">
        <f>INDEX(Таблица3[],MATCH(формулы!F1504,Таблица3[Region],0),2)</f>
        <v>Chris</v>
      </c>
      <c r="I1504" s="61" t="str">
        <f t="shared" si="24"/>
        <v>нет</v>
      </c>
      <c r="J1504" s="21"/>
    </row>
    <row r="1505" spans="2:10" x14ac:dyDescent="0.25">
      <c r="B1505" s="52">
        <v>91043</v>
      </c>
      <c r="C1505" s="53">
        <v>42088</v>
      </c>
      <c r="D1505" s="54">
        <v>481</v>
      </c>
      <c r="E1505" s="54">
        <v>507.63299999999998</v>
      </c>
      <c r="F1505" s="55" t="s">
        <v>61</v>
      </c>
      <c r="G1505" s="59" t="str">
        <f>VLOOKUP(D1505,products[],4,0)</f>
        <v>Bionaire Personal Warm Mist Humidifier/Vaporizer</v>
      </c>
      <c r="H1505" s="60" t="str">
        <f>INDEX(Таблица3[],MATCH(формулы!F1505,Таблица3[Region],0),2)</f>
        <v>Chris</v>
      </c>
      <c r="I1505" s="61" t="str">
        <f t="shared" si="24"/>
        <v>нет</v>
      </c>
      <c r="J1505" s="21"/>
    </row>
    <row r="1506" spans="2:10" x14ac:dyDescent="0.25">
      <c r="B1506" s="52">
        <v>89514</v>
      </c>
      <c r="C1506" s="53">
        <v>42045</v>
      </c>
      <c r="D1506" s="54">
        <v>491</v>
      </c>
      <c r="E1506" s="54">
        <v>533.74199999999996</v>
      </c>
      <c r="F1506" s="55" t="s">
        <v>136</v>
      </c>
      <c r="G1506" s="59" t="str">
        <f>VLOOKUP(D1506,products[],4,0)</f>
        <v>Sharp EL500L Fraction Calculator</v>
      </c>
      <c r="H1506" s="60" t="str">
        <f>INDEX(Таблица3[],MATCH(формулы!F1506,Таблица3[Region],0),2)</f>
        <v>Sam</v>
      </c>
      <c r="I1506" s="61" t="str">
        <f t="shared" si="24"/>
        <v>нет</v>
      </c>
      <c r="J1506" s="21"/>
    </row>
    <row r="1507" spans="2:10" x14ac:dyDescent="0.25">
      <c r="B1507" s="52">
        <v>89943</v>
      </c>
      <c r="C1507" s="53">
        <v>42134</v>
      </c>
      <c r="D1507" s="54">
        <v>491</v>
      </c>
      <c r="E1507" s="54">
        <v>6.4832400000000021</v>
      </c>
      <c r="F1507" s="55" t="s">
        <v>61</v>
      </c>
      <c r="G1507" s="59" t="str">
        <f>VLOOKUP(D1507,products[],4,0)</f>
        <v>Sharp EL500L Fraction Calculator</v>
      </c>
      <c r="H1507" s="60" t="str">
        <f>INDEX(Таблица3[],MATCH(формулы!F1507,Таблица3[Region],0),2)</f>
        <v>Chris</v>
      </c>
      <c r="I1507" s="61" t="str">
        <f t="shared" si="24"/>
        <v>нет</v>
      </c>
      <c r="J1507" s="21"/>
    </row>
    <row r="1508" spans="2:10" x14ac:dyDescent="0.25">
      <c r="B1508" s="52">
        <v>87002</v>
      </c>
      <c r="C1508" s="53">
        <v>42052</v>
      </c>
      <c r="D1508" s="54">
        <v>500</v>
      </c>
      <c r="E1508" s="54">
        <v>125.8077</v>
      </c>
      <c r="F1508" s="55" t="s">
        <v>34</v>
      </c>
      <c r="G1508" s="59" t="str">
        <f>VLOOKUP(D1508,products[],4,0)</f>
        <v>Deflect-o Glass Clear Studded Chair Mats</v>
      </c>
      <c r="H1508" s="60" t="str">
        <f>INDEX(Таблица3[],MATCH(формулы!F1508,Таблица3[Region],0),2)</f>
        <v>William</v>
      </c>
      <c r="I1508" s="61" t="str">
        <f t="shared" si="24"/>
        <v>нет</v>
      </c>
      <c r="J1508" s="21"/>
    </row>
    <row r="1509" spans="2:10" x14ac:dyDescent="0.25">
      <c r="B1509" s="52">
        <v>90818</v>
      </c>
      <c r="C1509" s="53">
        <v>42077</v>
      </c>
      <c r="D1509" s="54">
        <v>500</v>
      </c>
      <c r="E1509" s="54">
        <v>-29.666000000000004</v>
      </c>
      <c r="F1509" s="55" t="s">
        <v>136</v>
      </c>
      <c r="G1509" s="59" t="str">
        <f>VLOOKUP(D1509,products[],4,0)</f>
        <v>Deflect-o Glass Clear Studded Chair Mats</v>
      </c>
      <c r="H1509" s="60" t="str">
        <f>INDEX(Таблица3[],MATCH(формулы!F1509,Таблица3[Region],0),2)</f>
        <v>Sam</v>
      </c>
      <c r="I1509" s="61" t="str">
        <f t="shared" si="24"/>
        <v>нет</v>
      </c>
      <c r="J1509" s="21"/>
    </row>
    <row r="1510" spans="2:10" x14ac:dyDescent="0.25">
      <c r="B1510" s="52">
        <v>90796</v>
      </c>
      <c r="C1510" s="53">
        <v>42135</v>
      </c>
      <c r="D1510" s="54">
        <v>564</v>
      </c>
      <c r="E1510" s="54">
        <v>23.276000000000003</v>
      </c>
      <c r="F1510" s="55" t="s">
        <v>53</v>
      </c>
      <c r="G1510" s="59" t="str">
        <f>VLOOKUP(D1510,products[],4,0)</f>
        <v>DAX Solid Wood Frames</v>
      </c>
      <c r="H1510" s="60" t="str">
        <f>INDEX(Таблица3[],MATCH(формулы!F1510,Таблица3[Region],0),2)</f>
        <v>Erin</v>
      </c>
      <c r="I1510" s="61" t="str">
        <f t="shared" si="24"/>
        <v>нет</v>
      </c>
      <c r="J1510" s="21"/>
    </row>
    <row r="1511" spans="2:10" x14ac:dyDescent="0.25">
      <c r="B1511" s="52">
        <v>85928</v>
      </c>
      <c r="C1511" s="53">
        <v>42103</v>
      </c>
      <c r="D1511" s="54">
        <v>564</v>
      </c>
      <c r="E1511" s="54">
        <v>-535.33199999999999</v>
      </c>
      <c r="F1511" s="55" t="s">
        <v>136</v>
      </c>
      <c r="G1511" s="59" t="str">
        <f>VLOOKUP(D1511,products[],4,0)</f>
        <v>DAX Solid Wood Frames</v>
      </c>
      <c r="H1511" s="60" t="str">
        <f>INDEX(Таблица3[],MATCH(формулы!F1511,Таблица3[Region],0),2)</f>
        <v>Sam</v>
      </c>
      <c r="I1511" s="61" t="str">
        <f t="shared" si="24"/>
        <v>нет</v>
      </c>
      <c r="J1511" s="21"/>
    </row>
    <row r="1512" spans="2:10" x14ac:dyDescent="0.25">
      <c r="B1512" s="52">
        <v>87342</v>
      </c>
      <c r="C1512" s="53">
        <v>42169</v>
      </c>
      <c r="D1512" s="54">
        <v>583</v>
      </c>
      <c r="E1512" s="54">
        <v>69.545100000000005</v>
      </c>
      <c r="F1512" s="55" t="s">
        <v>61</v>
      </c>
      <c r="G1512" s="59" t="str">
        <f>VLOOKUP(D1512,products[],4,0)</f>
        <v>Tenex Contemporary Contur Chairmats for Low and Medium Pile Carpet, Computer, 39" x 49"</v>
      </c>
      <c r="H1512" s="60" t="str">
        <f>INDEX(Таблица3[],MATCH(формулы!F1512,Таблица3[Region],0),2)</f>
        <v>Chris</v>
      </c>
      <c r="I1512" s="61" t="str">
        <f t="shared" si="24"/>
        <v>нет</v>
      </c>
      <c r="J1512" s="21"/>
    </row>
    <row r="1513" spans="2:10" x14ac:dyDescent="0.25">
      <c r="B1513" s="52">
        <v>87676</v>
      </c>
      <c r="C1513" s="53">
        <v>42068</v>
      </c>
      <c r="D1513" s="54">
        <v>583</v>
      </c>
      <c r="E1513" s="54">
        <v>-89.418000000000006</v>
      </c>
      <c r="F1513" s="55" t="s">
        <v>136</v>
      </c>
      <c r="G1513" s="59" t="str">
        <f>VLOOKUP(D1513,products[],4,0)</f>
        <v>Tenex Contemporary Contur Chairmats for Low and Medium Pile Carpet, Computer, 39" x 49"</v>
      </c>
      <c r="H1513" s="60" t="str">
        <f>INDEX(Таблица3[],MATCH(формулы!F1513,Таблица3[Region],0),2)</f>
        <v>Sam</v>
      </c>
      <c r="I1513" s="61" t="str">
        <f t="shared" si="24"/>
        <v>нет</v>
      </c>
      <c r="J1513" s="21"/>
    </row>
    <row r="1514" spans="2:10" x14ac:dyDescent="0.25">
      <c r="B1514" s="52">
        <v>87748</v>
      </c>
      <c r="C1514" s="53">
        <v>42153</v>
      </c>
      <c r="D1514" s="54">
        <v>605</v>
      </c>
      <c r="E1514" s="54">
        <v>-6.202</v>
      </c>
      <c r="F1514" s="55" t="s">
        <v>136</v>
      </c>
      <c r="G1514" s="59" t="str">
        <f>VLOOKUP(D1514,products[],4,0)</f>
        <v>TI 36X Solar Scientific Calculator</v>
      </c>
      <c r="H1514" s="60" t="str">
        <f>INDEX(Таблица3[],MATCH(формулы!F1514,Таблица3[Region],0),2)</f>
        <v>Sam</v>
      </c>
      <c r="I1514" s="61" t="str">
        <f t="shared" si="24"/>
        <v>нет</v>
      </c>
      <c r="J1514" s="21"/>
    </row>
    <row r="1515" spans="2:10" x14ac:dyDescent="0.25">
      <c r="B1515" s="52">
        <v>90787</v>
      </c>
      <c r="C1515" s="53">
        <v>42140</v>
      </c>
      <c r="D1515" s="54">
        <v>606</v>
      </c>
      <c r="E1515" s="54">
        <v>-258.56600000000003</v>
      </c>
      <c r="F1515" s="55" t="s">
        <v>136</v>
      </c>
      <c r="G1515" s="59" t="str">
        <f>VLOOKUP(D1515,products[],4,0)</f>
        <v>Eldon Simplefile® Box Office®</v>
      </c>
      <c r="H1515" s="60" t="str">
        <f>INDEX(Таблица3[],MATCH(формулы!F1515,Таблица3[Region],0),2)</f>
        <v>Sam</v>
      </c>
      <c r="I1515" s="61" t="str">
        <f t="shared" si="24"/>
        <v>нет</v>
      </c>
      <c r="J1515" s="21"/>
    </row>
    <row r="1516" spans="2:10" x14ac:dyDescent="0.25">
      <c r="B1516" s="52">
        <v>32710</v>
      </c>
      <c r="C1516" s="53">
        <v>42140</v>
      </c>
      <c r="D1516" s="54">
        <v>606</v>
      </c>
      <c r="E1516" s="54">
        <v>-59.06</v>
      </c>
      <c r="F1516" s="55" t="s">
        <v>34</v>
      </c>
      <c r="G1516" s="59" t="str">
        <f>VLOOKUP(D1516,products[],4,0)</f>
        <v>Eldon Simplefile® Box Office®</v>
      </c>
      <c r="H1516" s="60" t="str">
        <f>INDEX(Таблица3[],MATCH(формулы!F1516,Таблица3[Region],0),2)</f>
        <v>William</v>
      </c>
      <c r="I1516" s="61" t="str">
        <f t="shared" si="24"/>
        <v>нет</v>
      </c>
      <c r="J1516" s="21"/>
    </row>
    <row r="1517" spans="2:10" x14ac:dyDescent="0.25">
      <c r="B1517" s="52">
        <v>13408</v>
      </c>
      <c r="C1517" s="53">
        <v>42049</v>
      </c>
      <c r="D1517" s="54">
        <v>615</v>
      </c>
      <c r="E1517" s="54">
        <v>116.50629999999998</v>
      </c>
      <c r="F1517" s="55" t="s">
        <v>136</v>
      </c>
      <c r="G1517" s="59" t="str">
        <f>VLOOKUP(D1517,products[],4,0)</f>
        <v>Tenex Traditional Chairmats for Medium Pile Carpet, Standard Lip, 36" x 48"</v>
      </c>
      <c r="H1517" s="60" t="str">
        <f>INDEX(Таблица3[],MATCH(формулы!F1517,Таблица3[Region],0),2)</f>
        <v>Sam</v>
      </c>
      <c r="I1517" s="61" t="str">
        <f t="shared" si="24"/>
        <v>нет</v>
      </c>
      <c r="J1517" s="21"/>
    </row>
    <row r="1518" spans="2:10" x14ac:dyDescent="0.25">
      <c r="B1518" s="52">
        <v>87244</v>
      </c>
      <c r="C1518" s="53">
        <v>42049</v>
      </c>
      <c r="D1518" s="54">
        <v>615</v>
      </c>
      <c r="E1518" s="54">
        <v>44.291099999999993</v>
      </c>
      <c r="F1518" s="55" t="s">
        <v>61</v>
      </c>
      <c r="G1518" s="59" t="str">
        <f>VLOOKUP(D1518,products[],4,0)</f>
        <v>Tenex Traditional Chairmats for Medium Pile Carpet, Standard Lip, 36" x 48"</v>
      </c>
      <c r="H1518" s="60" t="str">
        <f>INDEX(Таблица3[],MATCH(формулы!F1518,Таблица3[Region],0),2)</f>
        <v>Chris</v>
      </c>
      <c r="I1518" s="61" t="str">
        <f t="shared" si="24"/>
        <v>нет</v>
      </c>
      <c r="J1518" s="21"/>
    </row>
    <row r="1519" spans="2:10" x14ac:dyDescent="0.25">
      <c r="B1519" s="52">
        <v>89608</v>
      </c>
      <c r="C1519" s="53">
        <v>42100</v>
      </c>
      <c r="D1519" s="54">
        <v>615</v>
      </c>
      <c r="E1519" s="54">
        <v>427.00649999999996</v>
      </c>
      <c r="F1519" s="55" t="s">
        <v>61</v>
      </c>
      <c r="G1519" s="59" t="str">
        <f>VLOOKUP(D1519,products[],4,0)</f>
        <v>Tenex Traditional Chairmats for Medium Pile Carpet, Standard Lip, 36" x 48"</v>
      </c>
      <c r="H1519" s="60" t="str">
        <f>INDEX(Таблица3[],MATCH(формулы!F1519,Таблица3[Region],0),2)</f>
        <v>Chris</v>
      </c>
      <c r="I1519" s="61" t="str">
        <f t="shared" si="24"/>
        <v>нет</v>
      </c>
      <c r="J1519" s="21"/>
    </row>
    <row r="1520" spans="2:10" x14ac:dyDescent="0.25">
      <c r="B1520" s="52">
        <v>85893</v>
      </c>
      <c r="C1520" s="53">
        <v>42062</v>
      </c>
      <c r="D1520" s="54">
        <v>642</v>
      </c>
      <c r="E1520" s="54">
        <v>-216.02980000000002</v>
      </c>
      <c r="F1520" s="55" t="s">
        <v>136</v>
      </c>
      <c r="G1520" s="59" t="str">
        <f>VLOOKUP(D1520,products[],4,0)</f>
        <v>TI 30X Scientific Calculator</v>
      </c>
      <c r="H1520" s="60" t="str">
        <f>INDEX(Таблица3[],MATCH(формулы!F1520,Таблица3[Region],0),2)</f>
        <v>Sam</v>
      </c>
      <c r="I1520" s="61" t="str">
        <f t="shared" si="24"/>
        <v>нет</v>
      </c>
      <c r="J1520" s="21"/>
    </row>
    <row r="1521" spans="2:10" x14ac:dyDescent="0.25">
      <c r="B1521" s="52">
        <v>86688</v>
      </c>
      <c r="C1521" s="53">
        <v>42154</v>
      </c>
      <c r="D1521" s="54">
        <v>650</v>
      </c>
      <c r="E1521" s="54">
        <v>1448.7309</v>
      </c>
      <c r="F1521" s="55" t="s">
        <v>61</v>
      </c>
      <c r="G1521" s="59" t="str">
        <f>VLOOKUP(D1521,products[],4,0)</f>
        <v>Rubbermaid ClusterMat Chairmats, Mat Size- 66" x 60", Lip 20" x 11" -90 Degree Angle</v>
      </c>
      <c r="H1521" s="60" t="str">
        <f>INDEX(Таблица3[],MATCH(формулы!F1521,Таблица3[Region],0),2)</f>
        <v>Chris</v>
      </c>
      <c r="I1521" s="61" t="str">
        <f t="shared" si="24"/>
        <v>нет</v>
      </c>
      <c r="J1521" s="21"/>
    </row>
    <row r="1522" spans="2:10" x14ac:dyDescent="0.25">
      <c r="B1522" s="52">
        <v>86591</v>
      </c>
      <c r="C1522" s="53">
        <v>42020</v>
      </c>
      <c r="D1522" s="54">
        <v>650</v>
      </c>
      <c r="E1522" s="54">
        <v>-106.3424</v>
      </c>
      <c r="F1522" s="55" t="s">
        <v>53</v>
      </c>
      <c r="G1522" s="59" t="str">
        <f>VLOOKUP(D1522,products[],4,0)</f>
        <v>Rubbermaid ClusterMat Chairmats, Mat Size- 66" x 60", Lip 20" x 11" -90 Degree Angle</v>
      </c>
      <c r="H1522" s="60" t="str">
        <f>INDEX(Таблица3[],MATCH(формулы!F1522,Таблица3[Region],0),2)</f>
        <v>Erin</v>
      </c>
      <c r="I1522" s="61" t="str">
        <f t="shared" si="24"/>
        <v>нет</v>
      </c>
      <c r="J1522" s="21"/>
    </row>
    <row r="1523" spans="2:10" x14ac:dyDescent="0.25">
      <c r="B1523" s="52">
        <v>88871</v>
      </c>
      <c r="C1523" s="53">
        <v>42113</v>
      </c>
      <c r="D1523" s="54">
        <v>651</v>
      </c>
      <c r="E1523" s="54">
        <v>386.00669999999991</v>
      </c>
      <c r="F1523" s="55" t="s">
        <v>34</v>
      </c>
      <c r="G1523" s="59" t="str">
        <f>VLOOKUP(D1523,products[],4,0)</f>
        <v>Honeywell Quietcare HEPA Air Cleaner</v>
      </c>
      <c r="H1523" s="60" t="str">
        <f>INDEX(Таблица3[],MATCH(формулы!F1523,Таблица3[Region],0),2)</f>
        <v>William</v>
      </c>
      <c r="I1523" s="61" t="str">
        <f t="shared" si="24"/>
        <v>нет</v>
      </c>
      <c r="J1523" s="21"/>
    </row>
    <row r="1524" spans="2:10" x14ac:dyDescent="0.25">
      <c r="B1524" s="52">
        <v>89999</v>
      </c>
      <c r="C1524" s="53">
        <v>42007</v>
      </c>
      <c r="D1524" s="54">
        <v>659</v>
      </c>
      <c r="E1524" s="54">
        <v>-181.102</v>
      </c>
      <c r="F1524" s="55" t="s">
        <v>34</v>
      </c>
      <c r="G1524" s="59" t="str">
        <f>VLOOKUP(D1524,products[],4,0)</f>
        <v>36X48 HARDFLOOR CHAIRMAT</v>
      </c>
      <c r="H1524" s="60" t="str">
        <f>INDEX(Таблица3[],MATCH(формулы!F1524,Таблица3[Region],0),2)</f>
        <v>William</v>
      </c>
      <c r="I1524" s="61" t="str">
        <f t="shared" si="24"/>
        <v>нет</v>
      </c>
      <c r="J1524" s="21"/>
    </row>
    <row r="1525" spans="2:10" x14ac:dyDescent="0.25">
      <c r="B1525" s="52">
        <v>91059</v>
      </c>
      <c r="C1525" s="53">
        <v>42080</v>
      </c>
      <c r="D1525" s="54">
        <v>667</v>
      </c>
      <c r="E1525" s="54">
        <v>1320.5495999999998</v>
      </c>
      <c r="F1525" s="55" t="s">
        <v>61</v>
      </c>
      <c r="G1525" s="59" t="str">
        <f>VLOOKUP(D1525,products[],4,0)</f>
        <v>Canon BP1200DH 12-Digit Bubble Jet Printing Calculator</v>
      </c>
      <c r="H1525" s="60" t="str">
        <f>INDEX(Таблица3[],MATCH(формулы!F1525,Таблица3[Region],0),2)</f>
        <v>Chris</v>
      </c>
      <c r="I1525" s="61" t="str">
        <f t="shared" si="24"/>
        <v>нет</v>
      </c>
      <c r="J1525" s="21"/>
    </row>
    <row r="1526" spans="2:10" x14ac:dyDescent="0.25">
      <c r="B1526" s="52">
        <v>91583</v>
      </c>
      <c r="C1526" s="53">
        <v>42041</v>
      </c>
      <c r="D1526" s="54">
        <v>694</v>
      </c>
      <c r="E1526" s="54">
        <v>196.52328</v>
      </c>
      <c r="F1526" s="55" t="s">
        <v>34</v>
      </c>
      <c r="G1526" s="59" t="str">
        <f>VLOOKUP(D1526,products[],4,0)</f>
        <v>SouthWestern Bell FA970 Digital Answering Machine with Time/Day Stamp</v>
      </c>
      <c r="H1526" s="60" t="str">
        <f>INDEX(Таблица3[],MATCH(формулы!F1526,Таблица3[Region],0),2)</f>
        <v>William</v>
      </c>
      <c r="I1526" s="61" t="str">
        <f t="shared" si="24"/>
        <v>нет</v>
      </c>
      <c r="J1526" s="21"/>
    </row>
    <row r="1527" spans="2:10" x14ac:dyDescent="0.25">
      <c r="B1527" s="52">
        <v>16676</v>
      </c>
      <c r="C1527" s="53">
        <v>42082</v>
      </c>
      <c r="D1527" s="54">
        <v>694</v>
      </c>
      <c r="E1527" s="54">
        <v>-16.063740000000003</v>
      </c>
      <c r="F1527" s="55" t="s">
        <v>136</v>
      </c>
      <c r="G1527" s="59" t="str">
        <f>VLOOKUP(D1527,products[],4,0)</f>
        <v>SouthWestern Bell FA970 Digital Answering Machine with Time/Day Stamp</v>
      </c>
      <c r="H1527" s="60" t="str">
        <f>INDEX(Таблица3[],MATCH(формулы!F1527,Таблица3[Region],0),2)</f>
        <v>Sam</v>
      </c>
      <c r="I1527" s="61" t="str">
        <f t="shared" si="24"/>
        <v>нет</v>
      </c>
      <c r="J1527" s="21"/>
    </row>
    <row r="1528" spans="2:10" x14ac:dyDescent="0.25">
      <c r="B1528" s="52">
        <v>87631</v>
      </c>
      <c r="C1528" s="53">
        <v>42082</v>
      </c>
      <c r="D1528" s="54">
        <v>694</v>
      </c>
      <c r="E1528" s="54">
        <v>-12.078000000000001</v>
      </c>
      <c r="F1528" s="55" t="s">
        <v>53</v>
      </c>
      <c r="G1528" s="59" t="str">
        <f>VLOOKUP(D1528,products[],4,0)</f>
        <v>SouthWestern Bell FA970 Digital Answering Machine with Time/Day Stamp</v>
      </c>
      <c r="H1528" s="60" t="str">
        <f>INDEX(Таблица3[],MATCH(формулы!F1528,Таблица3[Region],0),2)</f>
        <v>Erin</v>
      </c>
      <c r="I1528" s="61" t="str">
        <f t="shared" si="24"/>
        <v>нет</v>
      </c>
      <c r="J1528" s="21"/>
    </row>
    <row r="1529" spans="2:10" x14ac:dyDescent="0.25">
      <c r="B1529" s="52">
        <v>90385</v>
      </c>
      <c r="C1529" s="53">
        <v>42079</v>
      </c>
      <c r="D1529" s="54">
        <v>699</v>
      </c>
      <c r="E1529" s="54">
        <v>-118.54</v>
      </c>
      <c r="F1529" s="55" t="s">
        <v>61</v>
      </c>
      <c r="G1529" s="59" t="str">
        <f>VLOOKUP(D1529,products[],4,0)</f>
        <v>Eldon Cleatmat® Chair Mats for Medium Pile Carpets</v>
      </c>
      <c r="H1529" s="60" t="str">
        <f>INDEX(Таблица3[],MATCH(формулы!F1529,Таблица3[Region],0),2)</f>
        <v>Chris</v>
      </c>
      <c r="I1529" s="61" t="str">
        <f t="shared" si="24"/>
        <v>нет</v>
      </c>
      <c r="J1529" s="21"/>
    </row>
    <row r="1530" spans="2:10" x14ac:dyDescent="0.25">
      <c r="B1530" s="52">
        <v>86610</v>
      </c>
      <c r="C1530" s="53">
        <v>42150</v>
      </c>
      <c r="D1530" s="54">
        <v>721</v>
      </c>
      <c r="E1530" s="54">
        <v>-14.52</v>
      </c>
      <c r="F1530" s="55" t="s">
        <v>61</v>
      </c>
      <c r="G1530" s="59" t="str">
        <f>VLOOKUP(D1530,products[],4,0)</f>
        <v>Holmes Replacement Filter for HEPA Air Cleaner, Medium Room</v>
      </c>
      <c r="H1530" s="60" t="str">
        <f>INDEX(Таблица3[],MATCH(формулы!F1530,Таблица3[Region],0),2)</f>
        <v>Chris</v>
      </c>
      <c r="I1530" s="61" t="str">
        <f t="shared" si="24"/>
        <v>нет</v>
      </c>
      <c r="J1530" s="21"/>
    </row>
    <row r="1531" spans="2:10" x14ac:dyDescent="0.25">
      <c r="B1531" s="52">
        <v>90461</v>
      </c>
      <c r="C1531" s="53">
        <v>42095</v>
      </c>
      <c r="D1531" s="54">
        <v>721</v>
      </c>
      <c r="E1531" s="54">
        <v>-15.92</v>
      </c>
      <c r="F1531" s="55" t="s">
        <v>53</v>
      </c>
      <c r="G1531" s="59" t="str">
        <f>VLOOKUP(D1531,products[],4,0)</f>
        <v>Holmes Replacement Filter for HEPA Air Cleaner, Medium Room</v>
      </c>
      <c r="H1531" s="60" t="str">
        <f>INDEX(Таблица3[],MATCH(формулы!F1531,Таблица3[Region],0),2)</f>
        <v>Erin</v>
      </c>
      <c r="I1531" s="61" t="str">
        <f t="shared" si="24"/>
        <v>нет</v>
      </c>
      <c r="J1531" s="21"/>
    </row>
    <row r="1532" spans="2:10" x14ac:dyDescent="0.25">
      <c r="B1532" s="52">
        <v>88163</v>
      </c>
      <c r="C1532" s="53">
        <v>42010</v>
      </c>
      <c r="D1532" s="54">
        <v>727</v>
      </c>
      <c r="E1532" s="54">
        <v>187.2</v>
      </c>
      <c r="F1532" s="55" t="s">
        <v>61</v>
      </c>
      <c r="G1532" s="59" t="str">
        <f>VLOOKUP(D1532,products[],4,0)</f>
        <v>Holmes HEPA Air Purifier</v>
      </c>
      <c r="H1532" s="60" t="str">
        <f>INDEX(Таблица3[],MATCH(формулы!F1532,Таблица3[Region],0),2)</f>
        <v>Chris</v>
      </c>
      <c r="I1532" s="61" t="str">
        <f t="shared" si="24"/>
        <v>нет</v>
      </c>
      <c r="J1532" s="21"/>
    </row>
    <row r="1533" spans="2:10" x14ac:dyDescent="0.25">
      <c r="B1533" s="52">
        <v>90040</v>
      </c>
      <c r="C1533" s="53">
        <v>42105</v>
      </c>
      <c r="D1533" s="54">
        <v>740</v>
      </c>
      <c r="E1533" s="54">
        <v>-61.5276</v>
      </c>
      <c r="F1533" s="55" t="s">
        <v>53</v>
      </c>
      <c r="G1533" s="59" t="str">
        <f>VLOOKUP(D1533,products[],4,0)</f>
        <v>DAX Cubicle Frames - 8x10</v>
      </c>
      <c r="H1533" s="60" t="str">
        <f>INDEX(Таблица3[],MATCH(формулы!F1533,Таблица3[Region],0),2)</f>
        <v>Erin</v>
      </c>
      <c r="I1533" s="61" t="str">
        <f t="shared" si="24"/>
        <v>нет</v>
      </c>
      <c r="J1533" s="21"/>
    </row>
    <row r="1534" spans="2:10" x14ac:dyDescent="0.25">
      <c r="B1534" s="52">
        <v>86751</v>
      </c>
      <c r="C1534" s="53">
        <v>42089</v>
      </c>
      <c r="D1534" s="54">
        <v>749</v>
      </c>
      <c r="E1534" s="54">
        <v>-162.91800000000001</v>
      </c>
      <c r="F1534" s="55" t="s">
        <v>136</v>
      </c>
      <c r="G1534" s="59" t="str">
        <f>VLOOKUP(D1534,products[],4,0)</f>
        <v>Holmes Harmony HEPA Air Purifier for 17 x 20 Room</v>
      </c>
      <c r="H1534" s="60" t="str">
        <f>INDEX(Таблица3[],MATCH(формулы!F1534,Таблица3[Region],0),2)</f>
        <v>Sam</v>
      </c>
      <c r="I1534" s="61" t="str">
        <f t="shared" si="24"/>
        <v>нет</v>
      </c>
      <c r="J1534" s="21"/>
    </row>
    <row r="1535" spans="2:10" x14ac:dyDescent="0.25">
      <c r="B1535" s="52">
        <v>89148</v>
      </c>
      <c r="C1535" s="53">
        <v>42104</v>
      </c>
      <c r="D1535" s="54">
        <v>800</v>
      </c>
      <c r="E1535" s="54">
        <v>-180.15200000000002</v>
      </c>
      <c r="F1535" s="55" t="s">
        <v>136</v>
      </c>
      <c r="G1535" s="59" t="str">
        <f>VLOOKUP(D1535,products[],4,0)</f>
        <v>DAX Value U-Channel Document Frames, Easel Back</v>
      </c>
      <c r="H1535" s="60" t="str">
        <f>INDEX(Таблица3[],MATCH(формулы!F1535,Таблица3[Region],0),2)</f>
        <v>Sam</v>
      </c>
      <c r="I1535" s="61" t="str">
        <f t="shared" si="24"/>
        <v>нет</v>
      </c>
      <c r="J1535" s="21"/>
    </row>
    <row r="1536" spans="2:10" x14ac:dyDescent="0.25">
      <c r="B1536" s="52">
        <v>91049</v>
      </c>
      <c r="C1536" s="53">
        <v>42183</v>
      </c>
      <c r="D1536" s="54">
        <v>822</v>
      </c>
      <c r="E1536" s="54">
        <v>52.763999999999996</v>
      </c>
      <c r="F1536" s="55" t="s">
        <v>34</v>
      </c>
      <c r="G1536" s="59" t="str">
        <f>VLOOKUP(D1536,products[],4,0)</f>
        <v>Bionaire 99.97% HEPA Air Cleaner</v>
      </c>
      <c r="H1536" s="60" t="str">
        <f>INDEX(Таблица3[],MATCH(формулы!F1536,Таблица3[Region],0),2)</f>
        <v>William</v>
      </c>
      <c r="I1536" s="61" t="str">
        <f t="shared" si="24"/>
        <v>нет</v>
      </c>
      <c r="J1536" s="21"/>
    </row>
    <row r="1537" spans="2:10" x14ac:dyDescent="0.25">
      <c r="B1537" s="52">
        <v>88612</v>
      </c>
      <c r="C1537" s="53">
        <v>42177</v>
      </c>
      <c r="D1537" s="54">
        <v>844</v>
      </c>
      <c r="E1537" s="54">
        <v>-34.591999999999999</v>
      </c>
      <c r="F1537" s="55" t="s">
        <v>53</v>
      </c>
      <c r="G1537" s="59" t="str">
        <f>VLOOKUP(D1537,products[],4,0)</f>
        <v>Iris Project Case</v>
      </c>
      <c r="H1537" s="60" t="str">
        <f>INDEX(Таблица3[],MATCH(формулы!F1537,Таблица3[Region],0),2)</f>
        <v>Erin</v>
      </c>
      <c r="I1537" s="61" t="str">
        <f t="shared" si="24"/>
        <v>нет</v>
      </c>
      <c r="J1537" s="21"/>
    </row>
    <row r="1538" spans="2:10" x14ac:dyDescent="0.25">
      <c r="B1538" s="52">
        <v>89536</v>
      </c>
      <c r="C1538" s="53">
        <v>42009</v>
      </c>
      <c r="D1538" s="54">
        <v>363</v>
      </c>
      <c r="E1538" s="54">
        <v>1.3224</v>
      </c>
      <c r="F1538" s="55" t="s">
        <v>61</v>
      </c>
      <c r="G1538" s="59" t="str">
        <f>VLOOKUP(D1538,products[],4,0)</f>
        <v>Metal Folding Chairs, Beige, 4/Carton</v>
      </c>
      <c r="H1538" s="60" t="str">
        <f>INDEX(Таблица3[],MATCH(формулы!F1538,Таблица3[Region],0),2)</f>
        <v>Chris</v>
      </c>
      <c r="I1538" s="61" t="str">
        <f t="shared" si="24"/>
        <v>нет</v>
      </c>
      <c r="J1538" s="21"/>
    </row>
    <row r="1539" spans="2:10" x14ac:dyDescent="0.25">
      <c r="B1539" s="52">
        <v>90192</v>
      </c>
      <c r="C1539" s="53">
        <v>42050</v>
      </c>
      <c r="D1539" s="54">
        <v>3</v>
      </c>
      <c r="E1539" s="54">
        <v>-53.809600000000003</v>
      </c>
      <c r="F1539" s="55" t="s">
        <v>53</v>
      </c>
      <c r="G1539" s="59" t="str">
        <f>VLOOKUP(D1539,products[],4,0)</f>
        <v>DAX Two-Tone Rosewood/Black Document Frame, Desktop, 5 x 7</v>
      </c>
      <c r="H1539" s="60" t="str">
        <f>INDEX(Таблица3[],MATCH(формулы!F1539,Таблица3[Region],0),2)</f>
        <v>Erin</v>
      </c>
      <c r="I1539" s="61" t="str">
        <f t="shared" si="24"/>
        <v>нет</v>
      </c>
      <c r="J1539" s="21"/>
    </row>
    <row r="1540" spans="2:10" x14ac:dyDescent="0.25">
      <c r="B1540" s="52">
        <v>90557</v>
      </c>
      <c r="C1540" s="53">
        <v>42087</v>
      </c>
      <c r="D1540" s="54">
        <v>3</v>
      </c>
      <c r="E1540" s="54">
        <v>-50.4</v>
      </c>
      <c r="F1540" s="55" t="s">
        <v>136</v>
      </c>
      <c r="G1540" s="59" t="str">
        <f>VLOOKUP(D1540,products[],4,0)</f>
        <v>DAX Two-Tone Rosewood/Black Document Frame, Desktop, 5 x 7</v>
      </c>
      <c r="H1540" s="60" t="str">
        <f>INDEX(Таблица3[],MATCH(формулы!F1540,Таблица3[Region],0),2)</f>
        <v>Sam</v>
      </c>
      <c r="I1540" s="61" t="str">
        <f t="shared" si="24"/>
        <v>нет</v>
      </c>
      <c r="J1540" s="21"/>
    </row>
    <row r="1541" spans="2:10" x14ac:dyDescent="0.25">
      <c r="B1541" s="52">
        <v>91043</v>
      </c>
      <c r="C1541" s="53">
        <v>42088</v>
      </c>
      <c r="D1541" s="54">
        <v>48</v>
      </c>
      <c r="E1541" s="54">
        <v>38.229999999999997</v>
      </c>
      <c r="F1541" s="55" t="s">
        <v>61</v>
      </c>
      <c r="G1541" s="59" t="str">
        <f>VLOOKUP(D1541,products[],4,0)</f>
        <v>Acme® 8" Straight Scissors</v>
      </c>
      <c r="H1541" s="60" t="str">
        <f>INDEX(Таблица3[],MATCH(формулы!F1541,Таблица3[Region],0),2)</f>
        <v>Chris</v>
      </c>
      <c r="I1541" s="61" t="str">
        <f t="shared" si="24"/>
        <v>нет</v>
      </c>
      <c r="J1541" s="21"/>
    </row>
    <row r="1542" spans="2:10" x14ac:dyDescent="0.25">
      <c r="B1542" s="52">
        <v>89129</v>
      </c>
      <c r="C1542" s="53">
        <v>42020</v>
      </c>
      <c r="D1542" s="54">
        <v>48</v>
      </c>
      <c r="E1542" s="54">
        <v>75.010000000000005</v>
      </c>
      <c r="F1542" s="55" t="s">
        <v>61</v>
      </c>
      <c r="G1542" s="59" t="str">
        <f>VLOOKUP(D1542,products[],4,0)</f>
        <v>Acme® 8" Straight Scissors</v>
      </c>
      <c r="H1542" s="60" t="str">
        <f>INDEX(Таблица3[],MATCH(формулы!F1542,Таблица3[Region],0),2)</f>
        <v>Chris</v>
      </c>
      <c r="I1542" s="61" t="str">
        <f t="shared" si="24"/>
        <v>нет</v>
      </c>
      <c r="J1542" s="21"/>
    </row>
    <row r="1543" spans="2:10" x14ac:dyDescent="0.25">
      <c r="B1543" s="52">
        <v>89585</v>
      </c>
      <c r="C1543" s="53">
        <v>42103</v>
      </c>
      <c r="D1543" s="54">
        <v>57</v>
      </c>
      <c r="E1543" s="54">
        <v>-55.84</v>
      </c>
      <c r="F1543" s="55" t="s">
        <v>34</v>
      </c>
      <c r="G1543" s="59" t="str">
        <f>VLOOKUP(D1543,products[],4,0)</f>
        <v>Fuji Slim Jewel Case CD-R</v>
      </c>
      <c r="H1543" s="60" t="str">
        <f>INDEX(Таблица3[],MATCH(формулы!F1543,Таблица3[Region],0),2)</f>
        <v>William</v>
      </c>
      <c r="I1543" s="61" t="str">
        <f t="shared" si="24"/>
        <v>нет</v>
      </c>
      <c r="J1543" s="21"/>
    </row>
    <row r="1544" spans="2:10" x14ac:dyDescent="0.25">
      <c r="B1544" s="52">
        <v>58914</v>
      </c>
      <c r="C1544" s="53">
        <v>42103</v>
      </c>
      <c r="D1544" s="54">
        <v>57</v>
      </c>
      <c r="E1544" s="54">
        <v>-55.84</v>
      </c>
      <c r="F1544" s="55" t="s">
        <v>34</v>
      </c>
      <c r="G1544" s="59" t="str">
        <f>VLOOKUP(D1544,products[],4,0)</f>
        <v>Fuji Slim Jewel Case CD-R</v>
      </c>
      <c r="H1544" s="60" t="str">
        <f>INDEX(Таблица3[],MATCH(формулы!F1544,Таблица3[Region],0),2)</f>
        <v>William</v>
      </c>
      <c r="I1544" s="61" t="str">
        <f t="shared" si="24"/>
        <v>нет</v>
      </c>
      <c r="J1544" s="21"/>
    </row>
    <row r="1545" spans="2:10" x14ac:dyDescent="0.25">
      <c r="B1545" s="52">
        <v>90669</v>
      </c>
      <c r="C1545" s="53">
        <v>42103</v>
      </c>
      <c r="D1545" s="54">
        <v>60</v>
      </c>
      <c r="E1545" s="54">
        <v>105.678</v>
      </c>
      <c r="F1545" s="55" t="s">
        <v>136</v>
      </c>
      <c r="G1545" s="59" t="str">
        <f>VLOOKUP(D1545,products[],4,0)</f>
        <v>Acme® Office Executive Series Stainless Steel Trimmers</v>
      </c>
      <c r="H1545" s="60" t="str">
        <f>INDEX(Таблица3[],MATCH(формулы!F1545,Таблица3[Region],0),2)</f>
        <v>Sam</v>
      </c>
      <c r="I1545" s="61" t="str">
        <f t="shared" ref="I1545:I1608" si="25">IF(ISNUMBER(SEARCH("Xerox",G1545)), "да", "нет")</f>
        <v>нет</v>
      </c>
      <c r="J1545" s="21"/>
    </row>
    <row r="1546" spans="2:10" x14ac:dyDescent="0.25">
      <c r="B1546" s="52">
        <v>86693</v>
      </c>
      <c r="C1546" s="53">
        <v>42031</v>
      </c>
      <c r="D1546" s="54">
        <v>61</v>
      </c>
      <c r="E1546" s="54">
        <v>-37.39</v>
      </c>
      <c r="F1546" s="55" t="s">
        <v>61</v>
      </c>
      <c r="G1546" s="59" t="str">
        <f>VLOOKUP(D1546,products[],4,0)</f>
        <v>Eldon Regeneration Recycled Desk Accessories, Smoke</v>
      </c>
      <c r="H1546" s="60" t="str">
        <f>INDEX(Таблица3[],MATCH(формулы!F1546,Таблица3[Region],0),2)</f>
        <v>Chris</v>
      </c>
      <c r="I1546" s="61" t="str">
        <f t="shared" si="25"/>
        <v>нет</v>
      </c>
      <c r="J1546" s="21"/>
    </row>
    <row r="1547" spans="2:10" x14ac:dyDescent="0.25">
      <c r="B1547" s="52">
        <v>88726</v>
      </c>
      <c r="C1547" s="53">
        <v>42029</v>
      </c>
      <c r="D1547" s="54">
        <v>61</v>
      </c>
      <c r="E1547" s="54">
        <v>-11.0732</v>
      </c>
      <c r="F1547" s="55" t="s">
        <v>34</v>
      </c>
      <c r="G1547" s="59" t="str">
        <f>VLOOKUP(D1547,products[],4,0)</f>
        <v>Eldon Regeneration Recycled Desk Accessories, Smoke</v>
      </c>
      <c r="H1547" s="60" t="str">
        <f>INDEX(Таблица3[],MATCH(формулы!F1547,Таблица3[Region],0),2)</f>
        <v>William</v>
      </c>
      <c r="I1547" s="61" t="str">
        <f t="shared" si="25"/>
        <v>нет</v>
      </c>
      <c r="J1547" s="21"/>
    </row>
    <row r="1548" spans="2:10" x14ac:dyDescent="0.25">
      <c r="B1548" s="52">
        <v>87678</v>
      </c>
      <c r="C1548" s="53">
        <v>42058</v>
      </c>
      <c r="D1548" s="54">
        <v>61</v>
      </c>
      <c r="E1548" s="54">
        <v>9.2519999999999989</v>
      </c>
      <c r="F1548" s="55" t="s">
        <v>136</v>
      </c>
      <c r="G1548" s="59" t="str">
        <f>VLOOKUP(D1548,products[],4,0)</f>
        <v>Eldon Regeneration Recycled Desk Accessories, Smoke</v>
      </c>
      <c r="H1548" s="60" t="str">
        <f>INDEX(Таблица3[],MATCH(формулы!F1548,Таблица3[Region],0),2)</f>
        <v>Sam</v>
      </c>
      <c r="I1548" s="61" t="str">
        <f t="shared" si="25"/>
        <v>нет</v>
      </c>
      <c r="J1548" s="21"/>
    </row>
    <row r="1549" spans="2:10" x14ac:dyDescent="0.25">
      <c r="B1549" s="52">
        <v>88534</v>
      </c>
      <c r="C1549" s="53">
        <v>42140</v>
      </c>
      <c r="D1549" s="54">
        <v>64</v>
      </c>
      <c r="E1549" s="54">
        <v>2.7060000000000013</v>
      </c>
      <c r="F1549" s="55" t="s">
        <v>34</v>
      </c>
      <c r="G1549" s="59" t="str">
        <f>VLOOKUP(D1549,products[],4,0)</f>
        <v>Fiskars® Softgrip Scissors</v>
      </c>
      <c r="H1549" s="60" t="str">
        <f>INDEX(Таблица3[],MATCH(формулы!F1549,Таблица3[Region],0),2)</f>
        <v>William</v>
      </c>
      <c r="I1549" s="61" t="str">
        <f t="shared" si="25"/>
        <v>нет</v>
      </c>
      <c r="J1549" s="21"/>
    </row>
    <row r="1550" spans="2:10" x14ac:dyDescent="0.25">
      <c r="B1550" s="52">
        <v>91087</v>
      </c>
      <c r="C1550" s="53">
        <v>42157</v>
      </c>
      <c r="D1550" s="54">
        <v>64</v>
      </c>
      <c r="E1550" s="54">
        <v>-2.544</v>
      </c>
      <c r="F1550" s="55" t="s">
        <v>53</v>
      </c>
      <c r="G1550" s="59" t="str">
        <f>VLOOKUP(D1550,products[],4,0)</f>
        <v>Fiskars® Softgrip Scissors</v>
      </c>
      <c r="H1550" s="60" t="str">
        <f>INDEX(Таблица3[],MATCH(формулы!F1550,Таблица3[Region],0),2)</f>
        <v>Erin</v>
      </c>
      <c r="I1550" s="61" t="str">
        <f t="shared" si="25"/>
        <v>нет</v>
      </c>
      <c r="J1550" s="21"/>
    </row>
    <row r="1551" spans="2:10" x14ac:dyDescent="0.25">
      <c r="B1551" s="52">
        <v>87041</v>
      </c>
      <c r="C1551" s="53">
        <v>42104</v>
      </c>
      <c r="D1551" s="54">
        <v>64</v>
      </c>
      <c r="E1551" s="54">
        <v>11.82</v>
      </c>
      <c r="F1551" s="55" t="s">
        <v>61</v>
      </c>
      <c r="G1551" s="59" t="str">
        <f>VLOOKUP(D1551,products[],4,0)</f>
        <v>Fiskars® Softgrip Scissors</v>
      </c>
      <c r="H1551" s="60" t="str">
        <f>INDEX(Таблица3[],MATCH(формулы!F1551,Таблица3[Region],0),2)</f>
        <v>Chris</v>
      </c>
      <c r="I1551" s="61" t="str">
        <f t="shared" si="25"/>
        <v>нет</v>
      </c>
      <c r="J1551" s="21"/>
    </row>
    <row r="1552" spans="2:10" x14ac:dyDescent="0.25">
      <c r="B1552" s="52">
        <v>88972</v>
      </c>
      <c r="C1552" s="53">
        <v>42020</v>
      </c>
      <c r="D1552" s="54">
        <v>96</v>
      </c>
      <c r="E1552" s="54">
        <v>-133.69999999999999</v>
      </c>
      <c r="F1552" s="55" t="s">
        <v>61</v>
      </c>
      <c r="G1552" s="59" t="str">
        <f>VLOOKUP(D1552,products[],4,0)</f>
        <v>Imation 3.5" Unformatted DS/HD Diskettes, 10/Box</v>
      </c>
      <c r="H1552" s="60" t="str">
        <f>INDEX(Таблица3[],MATCH(формулы!F1552,Таблица3[Region],0),2)</f>
        <v>Chris</v>
      </c>
      <c r="I1552" s="61" t="str">
        <f t="shared" si="25"/>
        <v>нет</v>
      </c>
      <c r="J1552" s="21"/>
    </row>
    <row r="1553" spans="2:10" x14ac:dyDescent="0.25">
      <c r="B1553" s="52">
        <v>91258</v>
      </c>
      <c r="C1553" s="53">
        <v>42140</v>
      </c>
      <c r="D1553" s="54">
        <v>96</v>
      </c>
      <c r="E1553" s="54">
        <v>290.202</v>
      </c>
      <c r="F1553" s="55" t="s">
        <v>136</v>
      </c>
      <c r="G1553" s="59" t="str">
        <f>VLOOKUP(D1553,products[],4,0)</f>
        <v>Imation 3.5" Unformatted DS/HD Diskettes, 10/Box</v>
      </c>
      <c r="H1553" s="60" t="str">
        <f>INDEX(Таблица3[],MATCH(формулы!F1553,Таблица3[Region],0),2)</f>
        <v>Sam</v>
      </c>
      <c r="I1553" s="61" t="str">
        <f t="shared" si="25"/>
        <v>нет</v>
      </c>
      <c r="J1553" s="21"/>
    </row>
    <row r="1554" spans="2:10" x14ac:dyDescent="0.25">
      <c r="B1554" s="52">
        <v>85966</v>
      </c>
      <c r="C1554" s="53">
        <v>42157</v>
      </c>
      <c r="D1554" s="54">
        <v>102</v>
      </c>
      <c r="E1554" s="54">
        <v>-36.25</v>
      </c>
      <c r="F1554" s="55" t="s">
        <v>53</v>
      </c>
      <c r="G1554" s="59" t="str">
        <f>VLOOKUP(D1554,products[],4,0)</f>
        <v>Kleencut® Forged Office Shears by Acme United Corporation</v>
      </c>
      <c r="H1554" s="60" t="str">
        <f>INDEX(Таблица3[],MATCH(формулы!F1554,Таблица3[Region],0),2)</f>
        <v>Erin</v>
      </c>
      <c r="I1554" s="61" t="str">
        <f t="shared" si="25"/>
        <v>нет</v>
      </c>
      <c r="J1554" s="21"/>
    </row>
    <row r="1555" spans="2:10" x14ac:dyDescent="0.25">
      <c r="B1555" s="52">
        <v>88268</v>
      </c>
      <c r="C1555" s="53">
        <v>42049</v>
      </c>
      <c r="D1555" s="54">
        <v>102</v>
      </c>
      <c r="E1555" s="54">
        <v>-1045.0160000000001</v>
      </c>
      <c r="F1555" s="55" t="s">
        <v>136</v>
      </c>
      <c r="G1555" s="59" t="str">
        <f>VLOOKUP(D1555,products[],4,0)</f>
        <v>Kleencut® Forged Office Shears by Acme United Corporation</v>
      </c>
      <c r="H1555" s="60" t="str">
        <f>INDEX(Таблица3[],MATCH(формулы!F1555,Таблица3[Region],0),2)</f>
        <v>Sam</v>
      </c>
      <c r="I1555" s="61" t="str">
        <f t="shared" si="25"/>
        <v>нет</v>
      </c>
      <c r="J1555" s="21"/>
    </row>
    <row r="1556" spans="2:10" x14ac:dyDescent="0.25">
      <c r="B1556" s="52">
        <v>90238</v>
      </c>
      <c r="C1556" s="53">
        <v>42090</v>
      </c>
      <c r="D1556" s="54">
        <v>109</v>
      </c>
      <c r="E1556" s="54">
        <v>-12.46</v>
      </c>
      <c r="F1556" s="55" t="s">
        <v>61</v>
      </c>
      <c r="G1556" s="59" t="str">
        <f>VLOOKUP(D1556,products[],4,0)</f>
        <v>Memorex 4.7GB DVD+R, 3/Pack</v>
      </c>
      <c r="H1556" s="60" t="str">
        <f>INDEX(Таблица3[],MATCH(формулы!F1556,Таблица3[Region],0),2)</f>
        <v>Chris</v>
      </c>
      <c r="I1556" s="61" t="str">
        <f t="shared" si="25"/>
        <v>нет</v>
      </c>
      <c r="J1556" s="21"/>
    </row>
    <row r="1557" spans="2:10" x14ac:dyDescent="0.25">
      <c r="B1557" s="52">
        <v>88479</v>
      </c>
      <c r="C1557" s="53">
        <v>42019</v>
      </c>
      <c r="D1557" s="54">
        <v>109</v>
      </c>
      <c r="E1557" s="54">
        <v>163.1574</v>
      </c>
      <c r="F1557" s="55" t="s">
        <v>34</v>
      </c>
      <c r="G1557" s="59" t="str">
        <f>VLOOKUP(D1557,products[],4,0)</f>
        <v>Memorex 4.7GB DVD+R, 3/Pack</v>
      </c>
      <c r="H1557" s="60" t="str">
        <f>INDEX(Таблица3[],MATCH(формулы!F1557,Таблица3[Region],0),2)</f>
        <v>William</v>
      </c>
      <c r="I1557" s="61" t="str">
        <f t="shared" si="25"/>
        <v>нет</v>
      </c>
      <c r="J1557" s="21"/>
    </row>
    <row r="1558" spans="2:10" x14ac:dyDescent="0.25">
      <c r="B1558" s="52">
        <v>88220</v>
      </c>
      <c r="C1558" s="53">
        <v>42176</v>
      </c>
      <c r="D1558" s="54">
        <v>109</v>
      </c>
      <c r="E1558" s="54">
        <v>-266.68600000000004</v>
      </c>
      <c r="F1558" s="55" t="s">
        <v>136</v>
      </c>
      <c r="G1558" s="59" t="str">
        <f>VLOOKUP(D1558,products[],4,0)</f>
        <v>Memorex 4.7GB DVD+R, 3/Pack</v>
      </c>
      <c r="H1558" s="60" t="str">
        <f>INDEX(Таблица3[],MATCH(формулы!F1558,Таблица3[Region],0),2)</f>
        <v>Sam</v>
      </c>
      <c r="I1558" s="61" t="str">
        <f t="shared" si="25"/>
        <v>нет</v>
      </c>
      <c r="J1558" s="21"/>
    </row>
    <row r="1559" spans="2:10" x14ac:dyDescent="0.25">
      <c r="B1559" s="52">
        <v>86267</v>
      </c>
      <c r="C1559" s="53">
        <v>42035</v>
      </c>
      <c r="D1559" s="54">
        <v>121</v>
      </c>
      <c r="E1559" s="54">
        <v>0.68399999999999894</v>
      </c>
      <c r="F1559" s="55" t="s">
        <v>53</v>
      </c>
      <c r="G1559" s="59" t="str">
        <f>VLOOKUP(D1559,products[],4,0)</f>
        <v>Acme® Elite Stainless Steel Scissors</v>
      </c>
      <c r="H1559" s="60" t="str">
        <f>INDEX(Таблица3[],MATCH(формулы!F1559,Таблица3[Region],0),2)</f>
        <v>Erin</v>
      </c>
      <c r="I1559" s="61" t="str">
        <f t="shared" si="25"/>
        <v>нет</v>
      </c>
      <c r="J1559" s="21"/>
    </row>
    <row r="1560" spans="2:10" x14ac:dyDescent="0.25">
      <c r="B1560" s="52">
        <v>90492</v>
      </c>
      <c r="C1560" s="53">
        <v>42106</v>
      </c>
      <c r="D1560" s="54">
        <v>121</v>
      </c>
      <c r="E1560" s="54">
        <v>-6.34</v>
      </c>
      <c r="F1560" s="55" t="s">
        <v>34</v>
      </c>
      <c r="G1560" s="59" t="str">
        <f>VLOOKUP(D1560,products[],4,0)</f>
        <v>Acme® Elite Stainless Steel Scissors</v>
      </c>
      <c r="H1560" s="60" t="str">
        <f>INDEX(Таблица3[],MATCH(формулы!F1560,Таблица3[Region],0),2)</f>
        <v>William</v>
      </c>
      <c r="I1560" s="61" t="str">
        <f t="shared" si="25"/>
        <v>нет</v>
      </c>
      <c r="J1560" s="21"/>
    </row>
    <row r="1561" spans="2:10" x14ac:dyDescent="0.25">
      <c r="B1561" s="52">
        <v>90800</v>
      </c>
      <c r="C1561" s="53">
        <v>42122</v>
      </c>
      <c r="D1561" s="54">
        <v>121</v>
      </c>
      <c r="E1561" s="54">
        <v>6.79</v>
      </c>
      <c r="F1561" s="55" t="s">
        <v>53</v>
      </c>
      <c r="G1561" s="59" t="str">
        <f>VLOOKUP(D1561,products[],4,0)</f>
        <v>Acme® Elite Stainless Steel Scissors</v>
      </c>
      <c r="H1561" s="60" t="str">
        <f>INDEX(Таблица3[],MATCH(формулы!F1561,Таблица3[Region],0),2)</f>
        <v>Erin</v>
      </c>
      <c r="I1561" s="61" t="str">
        <f t="shared" si="25"/>
        <v>нет</v>
      </c>
      <c r="J1561" s="21"/>
    </row>
    <row r="1562" spans="2:10" x14ac:dyDescent="0.25">
      <c r="B1562" s="52">
        <v>85858</v>
      </c>
      <c r="C1562" s="53">
        <v>42006</v>
      </c>
      <c r="D1562" s="54">
        <v>122</v>
      </c>
      <c r="E1562" s="54">
        <v>-127.00800000000001</v>
      </c>
      <c r="F1562" s="55" t="s">
        <v>136</v>
      </c>
      <c r="G1562" s="59" t="str">
        <f>VLOOKUP(D1562,products[],4,0)</f>
        <v>Maxell Pro 80 Minute CD-R, 10/Pack</v>
      </c>
      <c r="H1562" s="60" t="str">
        <f>INDEX(Таблица3[],MATCH(формулы!F1562,Таблица3[Region],0),2)</f>
        <v>Sam</v>
      </c>
      <c r="I1562" s="61" t="str">
        <f t="shared" si="25"/>
        <v>нет</v>
      </c>
      <c r="J1562" s="21"/>
    </row>
    <row r="1563" spans="2:10" x14ac:dyDescent="0.25">
      <c r="B1563" s="52">
        <v>90753</v>
      </c>
      <c r="C1563" s="53">
        <v>42134</v>
      </c>
      <c r="D1563" s="54">
        <v>122</v>
      </c>
      <c r="E1563" s="54">
        <v>710.80739999999992</v>
      </c>
      <c r="F1563" s="55" t="s">
        <v>136</v>
      </c>
      <c r="G1563" s="59" t="str">
        <f>VLOOKUP(D1563,products[],4,0)</f>
        <v>Maxell Pro 80 Minute CD-R, 10/Pack</v>
      </c>
      <c r="H1563" s="60" t="str">
        <f>INDEX(Таблица3[],MATCH(формулы!F1563,Таблица3[Region],0),2)</f>
        <v>Sam</v>
      </c>
      <c r="I1563" s="61" t="str">
        <f t="shared" si="25"/>
        <v>нет</v>
      </c>
      <c r="J1563" s="21"/>
    </row>
    <row r="1564" spans="2:10" x14ac:dyDescent="0.25">
      <c r="B1564" s="52">
        <v>89291</v>
      </c>
      <c r="C1564" s="53">
        <v>42145</v>
      </c>
      <c r="D1564" s="54">
        <v>135</v>
      </c>
      <c r="E1564" s="54">
        <v>-221.25399999999999</v>
      </c>
      <c r="F1564" s="55" t="s">
        <v>53</v>
      </c>
      <c r="G1564" s="59" t="str">
        <f>VLOOKUP(D1564,products[],4,0)</f>
        <v>Accessory36</v>
      </c>
      <c r="H1564" s="60" t="str">
        <f>INDEX(Таблица3[],MATCH(формулы!F1564,Таблица3[Region],0),2)</f>
        <v>Erin</v>
      </c>
      <c r="I1564" s="61" t="str">
        <f t="shared" si="25"/>
        <v>нет</v>
      </c>
      <c r="J1564" s="21"/>
    </row>
    <row r="1565" spans="2:10" x14ac:dyDescent="0.25">
      <c r="B1565" s="52">
        <v>86012</v>
      </c>
      <c r="C1565" s="53">
        <v>42151</v>
      </c>
      <c r="D1565" s="54">
        <v>135</v>
      </c>
      <c r="E1565" s="54">
        <v>-235.89500000000001</v>
      </c>
      <c r="F1565" s="55" t="s">
        <v>34</v>
      </c>
      <c r="G1565" s="59" t="str">
        <f>VLOOKUP(D1565,products[],4,0)</f>
        <v>Accessory36</v>
      </c>
      <c r="H1565" s="60" t="str">
        <f>INDEX(Таблица3[],MATCH(формулы!F1565,Таблица3[Region],0),2)</f>
        <v>William</v>
      </c>
      <c r="I1565" s="61" t="str">
        <f t="shared" si="25"/>
        <v>нет</v>
      </c>
      <c r="J1565" s="21"/>
    </row>
    <row r="1566" spans="2:10" x14ac:dyDescent="0.25">
      <c r="B1566" s="52">
        <v>90387</v>
      </c>
      <c r="C1566" s="53">
        <v>42144</v>
      </c>
      <c r="D1566" s="54">
        <v>135</v>
      </c>
      <c r="E1566" s="54">
        <v>27.968600000000009</v>
      </c>
      <c r="F1566" s="55" t="s">
        <v>53</v>
      </c>
      <c r="G1566" s="59" t="str">
        <f>VLOOKUP(D1566,products[],4,0)</f>
        <v>Accessory36</v>
      </c>
      <c r="H1566" s="60" t="str">
        <f>INDEX(Таблица3[],MATCH(формулы!F1566,Таблица3[Region],0),2)</f>
        <v>Erin</v>
      </c>
      <c r="I1566" s="61" t="str">
        <f t="shared" si="25"/>
        <v>нет</v>
      </c>
      <c r="J1566" s="21"/>
    </row>
    <row r="1567" spans="2:10" x14ac:dyDescent="0.25">
      <c r="B1567" s="52">
        <v>90109</v>
      </c>
      <c r="C1567" s="53">
        <v>42129</v>
      </c>
      <c r="D1567" s="54">
        <v>135</v>
      </c>
      <c r="E1567" s="54">
        <v>-222.816</v>
      </c>
      <c r="F1567" s="55" t="s">
        <v>61</v>
      </c>
      <c r="G1567" s="59" t="str">
        <f>VLOOKUP(D1567,products[],4,0)</f>
        <v>Accessory36</v>
      </c>
      <c r="H1567" s="60" t="str">
        <f>INDEX(Таблица3[],MATCH(формулы!F1567,Таблица3[Region],0),2)</f>
        <v>Chris</v>
      </c>
      <c r="I1567" s="61" t="str">
        <f t="shared" si="25"/>
        <v>нет</v>
      </c>
      <c r="J1567" s="21"/>
    </row>
    <row r="1568" spans="2:10" x14ac:dyDescent="0.25">
      <c r="B1568" s="52">
        <v>89762</v>
      </c>
      <c r="C1568" s="53">
        <v>42020</v>
      </c>
      <c r="D1568" s="54">
        <v>138</v>
      </c>
      <c r="E1568" s="54">
        <v>132.68699999999998</v>
      </c>
      <c r="F1568" s="55" t="s">
        <v>61</v>
      </c>
      <c r="G1568" s="59" t="str">
        <f>VLOOKUP(D1568,products[],4,0)</f>
        <v>Memorex 4.7GB DVD+RW, 3/Pack</v>
      </c>
      <c r="H1568" s="60" t="str">
        <f>INDEX(Таблица3[],MATCH(формулы!F1568,Таблица3[Region],0),2)</f>
        <v>Chris</v>
      </c>
      <c r="I1568" s="61" t="str">
        <f t="shared" si="25"/>
        <v>нет</v>
      </c>
      <c r="J1568" s="21"/>
    </row>
    <row r="1569" spans="2:10" x14ac:dyDescent="0.25">
      <c r="B1569" s="52">
        <v>88387</v>
      </c>
      <c r="C1569" s="53">
        <v>42064</v>
      </c>
      <c r="D1569" s="54">
        <v>138</v>
      </c>
      <c r="E1569" s="54">
        <v>-17.149999999999999</v>
      </c>
      <c r="F1569" s="55" t="s">
        <v>136</v>
      </c>
      <c r="G1569" s="59" t="str">
        <f>VLOOKUP(D1569,products[],4,0)</f>
        <v>Memorex 4.7GB DVD+RW, 3/Pack</v>
      </c>
      <c r="H1569" s="60" t="str">
        <f>INDEX(Таблица3[],MATCH(формулы!F1569,Таблица3[Region],0),2)</f>
        <v>Sam</v>
      </c>
      <c r="I1569" s="61" t="str">
        <f t="shared" si="25"/>
        <v>нет</v>
      </c>
      <c r="J1569" s="21"/>
    </row>
    <row r="1570" spans="2:10" x14ac:dyDescent="0.25">
      <c r="B1570" s="52">
        <v>88039</v>
      </c>
      <c r="C1570" s="53">
        <v>42021</v>
      </c>
      <c r="D1570" s="54">
        <v>138</v>
      </c>
      <c r="E1570" s="54">
        <v>-1250.7460000000001</v>
      </c>
      <c r="F1570" s="55" t="s">
        <v>136</v>
      </c>
      <c r="G1570" s="59" t="str">
        <f>VLOOKUP(D1570,products[],4,0)</f>
        <v>Memorex 4.7GB DVD+RW, 3/Pack</v>
      </c>
      <c r="H1570" s="60" t="str">
        <f>INDEX(Таблица3[],MATCH(формулы!F1570,Таблица3[Region],0),2)</f>
        <v>Sam</v>
      </c>
      <c r="I1570" s="61" t="str">
        <f t="shared" si="25"/>
        <v>нет</v>
      </c>
      <c r="J1570" s="21"/>
    </row>
    <row r="1571" spans="2:10" x14ac:dyDescent="0.25">
      <c r="B1571" s="52">
        <v>86258</v>
      </c>
      <c r="C1571" s="53">
        <v>42009</v>
      </c>
      <c r="D1571" s="54">
        <v>138</v>
      </c>
      <c r="E1571" s="54">
        <v>-35.290399999999998</v>
      </c>
      <c r="F1571" s="55" t="s">
        <v>61</v>
      </c>
      <c r="G1571" s="59" t="str">
        <f>VLOOKUP(D1571,products[],4,0)</f>
        <v>Memorex 4.7GB DVD+RW, 3/Pack</v>
      </c>
      <c r="H1571" s="60" t="str">
        <f>INDEX(Таблица3[],MATCH(формулы!F1571,Таблица3[Region],0),2)</f>
        <v>Chris</v>
      </c>
      <c r="I1571" s="61" t="str">
        <f t="shared" si="25"/>
        <v>нет</v>
      </c>
      <c r="J1571" s="21"/>
    </row>
    <row r="1572" spans="2:10" x14ac:dyDescent="0.25">
      <c r="B1572" s="52">
        <v>90837</v>
      </c>
      <c r="C1572" s="53">
        <v>42088</v>
      </c>
      <c r="D1572" s="54">
        <v>140</v>
      </c>
      <c r="E1572" s="54">
        <v>-135.16</v>
      </c>
      <c r="F1572" s="55" t="s">
        <v>34</v>
      </c>
      <c r="G1572" s="59" t="str">
        <f>VLOOKUP(D1572,products[],4,0)</f>
        <v>Imation 3.5", DISKETTE 44766 HGHLD3.52HD/FM, 10/Pack</v>
      </c>
      <c r="H1572" s="60" t="str">
        <f>INDEX(Таблица3[],MATCH(формулы!F1572,Таблица3[Region],0),2)</f>
        <v>William</v>
      </c>
      <c r="I1572" s="61" t="str">
        <f t="shared" si="25"/>
        <v>нет</v>
      </c>
      <c r="J1572" s="21"/>
    </row>
    <row r="1573" spans="2:10" x14ac:dyDescent="0.25">
      <c r="B1573" s="52">
        <v>89360</v>
      </c>
      <c r="C1573" s="53">
        <v>42057</v>
      </c>
      <c r="D1573" s="54">
        <v>140</v>
      </c>
      <c r="E1573" s="54">
        <v>-98.35</v>
      </c>
      <c r="F1573" s="55" t="s">
        <v>61</v>
      </c>
      <c r="G1573" s="59" t="str">
        <f>VLOOKUP(D1573,products[],4,0)</f>
        <v>Imation 3.5", DISKETTE 44766 HGHLD3.52HD/FM, 10/Pack</v>
      </c>
      <c r="H1573" s="60" t="str">
        <f>INDEX(Таблица3[],MATCH(формулы!F1573,Таблица3[Region],0),2)</f>
        <v>Chris</v>
      </c>
      <c r="I1573" s="61" t="str">
        <f t="shared" si="25"/>
        <v>нет</v>
      </c>
      <c r="J1573" s="21"/>
    </row>
    <row r="1574" spans="2:10" x14ac:dyDescent="0.25">
      <c r="B1574" s="52">
        <v>87057</v>
      </c>
      <c r="C1574" s="53">
        <v>42049</v>
      </c>
      <c r="D1574" s="54">
        <v>141</v>
      </c>
      <c r="E1574" s="54">
        <v>15.895199999999999</v>
      </c>
      <c r="F1574" s="55" t="s">
        <v>53</v>
      </c>
      <c r="G1574" s="59" t="str">
        <f>VLOOKUP(D1574,products[],4,0)</f>
        <v>80 Minute Slim Jewel Case CD-R , 10/Pack - Staples</v>
      </c>
      <c r="H1574" s="60" t="str">
        <f>INDEX(Таблица3[],MATCH(формулы!F1574,Таблица3[Region],0),2)</f>
        <v>Erin</v>
      </c>
      <c r="I1574" s="61" t="str">
        <f t="shared" si="25"/>
        <v>нет</v>
      </c>
      <c r="J1574" s="21"/>
    </row>
    <row r="1575" spans="2:10" x14ac:dyDescent="0.25">
      <c r="B1575" s="52">
        <v>37760</v>
      </c>
      <c r="C1575" s="53">
        <v>42049</v>
      </c>
      <c r="D1575" s="54">
        <v>141</v>
      </c>
      <c r="E1575" s="54">
        <v>10.74</v>
      </c>
      <c r="F1575" s="55" t="s">
        <v>34</v>
      </c>
      <c r="G1575" s="59" t="str">
        <f>VLOOKUP(D1575,products[],4,0)</f>
        <v>80 Minute Slim Jewel Case CD-R , 10/Pack - Staples</v>
      </c>
      <c r="H1575" s="60" t="str">
        <f>INDEX(Таблица3[],MATCH(формулы!F1575,Таблица3[Region],0),2)</f>
        <v>William</v>
      </c>
      <c r="I1575" s="61" t="str">
        <f t="shared" si="25"/>
        <v>нет</v>
      </c>
      <c r="J1575" s="21"/>
    </row>
    <row r="1576" spans="2:10" x14ac:dyDescent="0.25">
      <c r="B1576" s="52">
        <v>91057</v>
      </c>
      <c r="C1576" s="53">
        <v>42098</v>
      </c>
      <c r="D1576" s="54">
        <v>141</v>
      </c>
      <c r="E1576" s="54">
        <v>9.9267999999999983</v>
      </c>
      <c r="F1576" s="55" t="s">
        <v>53</v>
      </c>
      <c r="G1576" s="59" t="str">
        <f>VLOOKUP(D1576,products[],4,0)</f>
        <v>80 Minute Slim Jewel Case CD-R , 10/Pack - Staples</v>
      </c>
      <c r="H1576" s="60" t="str">
        <f>INDEX(Таблица3[],MATCH(формулы!F1576,Таблица3[Region],0),2)</f>
        <v>Erin</v>
      </c>
      <c r="I1576" s="61" t="str">
        <f t="shared" si="25"/>
        <v>нет</v>
      </c>
      <c r="J1576" s="21"/>
    </row>
    <row r="1577" spans="2:10" x14ac:dyDescent="0.25">
      <c r="B1577" s="52">
        <v>91451</v>
      </c>
      <c r="C1577" s="53">
        <v>42185</v>
      </c>
      <c r="D1577" s="54">
        <v>141</v>
      </c>
      <c r="E1577" s="54">
        <v>44.891999999999996</v>
      </c>
      <c r="F1577" s="55" t="s">
        <v>34</v>
      </c>
      <c r="G1577" s="59" t="str">
        <f>VLOOKUP(D1577,products[],4,0)</f>
        <v>80 Minute Slim Jewel Case CD-R , 10/Pack - Staples</v>
      </c>
      <c r="H1577" s="60" t="str">
        <f>INDEX(Таблица3[],MATCH(формулы!F1577,Таблица3[Region],0),2)</f>
        <v>William</v>
      </c>
      <c r="I1577" s="61" t="str">
        <f t="shared" si="25"/>
        <v>нет</v>
      </c>
      <c r="J1577" s="21"/>
    </row>
    <row r="1578" spans="2:10" x14ac:dyDescent="0.25">
      <c r="B1578" s="52">
        <v>88266</v>
      </c>
      <c r="C1578" s="53">
        <v>42060</v>
      </c>
      <c r="D1578" s="54">
        <v>141</v>
      </c>
      <c r="E1578" s="54">
        <v>-344.82000000000005</v>
      </c>
      <c r="F1578" s="55" t="s">
        <v>136</v>
      </c>
      <c r="G1578" s="59" t="str">
        <f>VLOOKUP(D1578,products[],4,0)</f>
        <v>80 Minute Slim Jewel Case CD-R , 10/Pack - Staples</v>
      </c>
      <c r="H1578" s="60" t="str">
        <f>INDEX(Таблица3[],MATCH(формулы!F1578,Таблица3[Region],0),2)</f>
        <v>Sam</v>
      </c>
      <c r="I1578" s="61" t="str">
        <f t="shared" si="25"/>
        <v>нет</v>
      </c>
      <c r="J1578" s="21"/>
    </row>
    <row r="1579" spans="2:10" x14ac:dyDescent="0.25">
      <c r="B1579" s="52">
        <v>88447</v>
      </c>
      <c r="C1579" s="53">
        <v>42061</v>
      </c>
      <c r="D1579" s="54">
        <v>141</v>
      </c>
      <c r="E1579" s="54">
        <v>11.95</v>
      </c>
      <c r="F1579" s="55" t="s">
        <v>34</v>
      </c>
      <c r="G1579" s="59" t="str">
        <f>VLOOKUP(D1579,products[],4,0)</f>
        <v>80 Minute Slim Jewel Case CD-R , 10/Pack - Staples</v>
      </c>
      <c r="H1579" s="60" t="str">
        <f>INDEX(Таблица3[],MATCH(формулы!F1579,Таблица3[Region],0),2)</f>
        <v>William</v>
      </c>
      <c r="I1579" s="61" t="str">
        <f t="shared" si="25"/>
        <v>нет</v>
      </c>
      <c r="J1579" s="21"/>
    </row>
    <row r="1580" spans="2:10" x14ac:dyDescent="0.25">
      <c r="B1580" s="52">
        <v>11527</v>
      </c>
      <c r="C1580" s="53">
        <v>42006</v>
      </c>
      <c r="D1580" s="54">
        <v>154</v>
      </c>
      <c r="E1580" s="54">
        <v>1916.6757</v>
      </c>
      <c r="F1580" s="55" t="s">
        <v>136</v>
      </c>
      <c r="G1580" s="59" t="str">
        <f>VLOOKUP(D1580,products[],4,0)</f>
        <v>GE 48" Fluorescent Tube, Cool White Energy Saver, 34 Watts, 30/Box</v>
      </c>
      <c r="H1580" s="60" t="str">
        <f>INDEX(Таблица3[],MATCH(формулы!F1580,Таблица3[Region],0),2)</f>
        <v>Sam</v>
      </c>
      <c r="I1580" s="61" t="str">
        <f t="shared" si="25"/>
        <v>нет</v>
      </c>
      <c r="J1580" s="21"/>
    </row>
    <row r="1581" spans="2:10" x14ac:dyDescent="0.25">
      <c r="B1581" s="52">
        <v>88686</v>
      </c>
      <c r="C1581" s="53">
        <v>42006</v>
      </c>
      <c r="D1581" s="54">
        <v>154</v>
      </c>
      <c r="E1581" s="54">
        <v>993.83459999999991</v>
      </c>
      <c r="F1581" s="55" t="s">
        <v>53</v>
      </c>
      <c r="G1581" s="59" t="str">
        <f>VLOOKUP(D1581,products[],4,0)</f>
        <v>GE 48" Fluorescent Tube, Cool White Energy Saver, 34 Watts, 30/Box</v>
      </c>
      <c r="H1581" s="60" t="str">
        <f>INDEX(Таблица3[],MATCH(формулы!F1581,Таблица3[Region],0),2)</f>
        <v>Erin</v>
      </c>
      <c r="I1581" s="61" t="str">
        <f t="shared" si="25"/>
        <v>нет</v>
      </c>
      <c r="J1581" s="21"/>
    </row>
    <row r="1582" spans="2:10" x14ac:dyDescent="0.25">
      <c r="B1582" s="52">
        <v>88548</v>
      </c>
      <c r="C1582" s="53">
        <v>42092</v>
      </c>
      <c r="D1582" s="54">
        <v>154</v>
      </c>
      <c r="E1582" s="54">
        <v>-87.46</v>
      </c>
      <c r="F1582" s="55" t="s">
        <v>34</v>
      </c>
      <c r="G1582" s="59" t="str">
        <f>VLOOKUP(D1582,products[],4,0)</f>
        <v>GE 48" Fluorescent Tube, Cool White Energy Saver, 34 Watts, 30/Box</v>
      </c>
      <c r="H1582" s="60" t="str">
        <f>INDEX(Таблица3[],MATCH(формулы!F1582,Таблица3[Region],0),2)</f>
        <v>William</v>
      </c>
      <c r="I1582" s="61" t="str">
        <f t="shared" si="25"/>
        <v>нет</v>
      </c>
      <c r="J1582" s="21"/>
    </row>
    <row r="1583" spans="2:10" x14ac:dyDescent="0.25">
      <c r="B1583" s="52">
        <v>91328</v>
      </c>
      <c r="C1583" s="53">
        <v>42041</v>
      </c>
      <c r="D1583" s="54">
        <v>155</v>
      </c>
      <c r="E1583" s="54">
        <v>-56.445999999999998</v>
      </c>
      <c r="F1583" s="55" t="s">
        <v>61</v>
      </c>
      <c r="G1583" s="59" t="str">
        <f>VLOOKUP(D1583,products[],4,0)</f>
        <v>Maxell 3.5" DS/HD IBM-Formatted Diskettes, 10/Pack</v>
      </c>
      <c r="H1583" s="60" t="str">
        <f>INDEX(Таблица3[],MATCH(формулы!F1583,Таблица3[Region],0),2)</f>
        <v>Chris</v>
      </c>
      <c r="I1583" s="61" t="str">
        <f t="shared" si="25"/>
        <v>нет</v>
      </c>
      <c r="J1583" s="21"/>
    </row>
    <row r="1584" spans="2:10" x14ac:dyDescent="0.25">
      <c r="B1584" s="52">
        <v>86422</v>
      </c>
      <c r="C1584" s="53">
        <v>42072</v>
      </c>
      <c r="D1584" s="54">
        <v>160</v>
      </c>
      <c r="E1584" s="54">
        <v>152.43479999999997</v>
      </c>
      <c r="F1584" s="55" t="s">
        <v>61</v>
      </c>
      <c r="G1584" s="59" t="str">
        <f>VLOOKUP(D1584,products[],4,0)</f>
        <v>Executive Impressions 13" Clairmont Wall Clock</v>
      </c>
      <c r="H1584" s="60" t="str">
        <f>INDEX(Таблица3[],MATCH(формулы!F1584,Таблица3[Region],0),2)</f>
        <v>Chris</v>
      </c>
      <c r="I1584" s="61" t="str">
        <f t="shared" si="25"/>
        <v>нет</v>
      </c>
      <c r="J1584" s="21"/>
    </row>
    <row r="1585" spans="2:10" x14ac:dyDescent="0.25">
      <c r="B1585" s="52">
        <v>14756</v>
      </c>
      <c r="C1585" s="53">
        <v>42063</v>
      </c>
      <c r="D1585" s="54">
        <v>160</v>
      </c>
      <c r="E1585" s="54">
        <v>-25.38</v>
      </c>
      <c r="F1585" s="55" t="s">
        <v>34</v>
      </c>
      <c r="G1585" s="59" t="str">
        <f>VLOOKUP(D1585,products[],4,0)</f>
        <v>Executive Impressions 13" Clairmont Wall Clock</v>
      </c>
      <c r="H1585" s="60" t="str">
        <f>INDEX(Таблица3[],MATCH(формулы!F1585,Таблица3[Region],0),2)</f>
        <v>William</v>
      </c>
      <c r="I1585" s="61" t="str">
        <f t="shared" si="25"/>
        <v>нет</v>
      </c>
      <c r="J1585" s="21"/>
    </row>
    <row r="1586" spans="2:10" x14ac:dyDescent="0.25">
      <c r="B1586" s="52">
        <v>88479</v>
      </c>
      <c r="C1586" s="53">
        <v>42019</v>
      </c>
      <c r="D1586" s="54">
        <v>182</v>
      </c>
      <c r="E1586" s="54">
        <v>-302.22500000000002</v>
      </c>
      <c r="F1586" s="55" t="s">
        <v>34</v>
      </c>
      <c r="G1586" s="59" t="str">
        <f>VLOOKUP(D1586,products[],4,0)</f>
        <v>Accessory20</v>
      </c>
      <c r="H1586" s="60" t="str">
        <f>INDEX(Таблица3[],MATCH(формулы!F1586,Таблица3[Region],0),2)</f>
        <v>William</v>
      </c>
      <c r="I1586" s="61" t="str">
        <f t="shared" si="25"/>
        <v>нет</v>
      </c>
      <c r="J1586" s="21"/>
    </row>
    <row r="1587" spans="2:10" x14ac:dyDescent="0.25">
      <c r="B1587" s="52">
        <v>89596</v>
      </c>
      <c r="C1587" s="53">
        <v>42045</v>
      </c>
      <c r="D1587" s="54">
        <v>182</v>
      </c>
      <c r="E1587" s="54">
        <v>790.54679999999996</v>
      </c>
      <c r="F1587" s="55" t="s">
        <v>61</v>
      </c>
      <c r="G1587" s="59" t="str">
        <f>VLOOKUP(D1587,products[],4,0)</f>
        <v>Accessory20</v>
      </c>
      <c r="H1587" s="60" t="str">
        <f>INDEX(Таблица3[],MATCH(формулы!F1587,Таблица3[Region],0),2)</f>
        <v>Chris</v>
      </c>
      <c r="I1587" s="61" t="str">
        <f t="shared" si="25"/>
        <v>нет</v>
      </c>
      <c r="J1587" s="21"/>
    </row>
    <row r="1588" spans="2:10" x14ac:dyDescent="0.25">
      <c r="B1588" s="52">
        <v>88905</v>
      </c>
      <c r="C1588" s="53">
        <v>42139</v>
      </c>
      <c r="D1588" s="54">
        <v>208</v>
      </c>
      <c r="E1588" s="54">
        <v>-36.630000000000003</v>
      </c>
      <c r="F1588" s="55" t="s">
        <v>34</v>
      </c>
      <c r="G1588" s="59" t="str">
        <f>VLOOKUP(D1588,products[],4,0)</f>
        <v>Imation 3.5 IBM Formatted Diskettes, 10/Box</v>
      </c>
      <c r="H1588" s="60" t="str">
        <f>INDEX(Таблица3[],MATCH(формулы!F1588,Таблица3[Region],0),2)</f>
        <v>William</v>
      </c>
      <c r="I1588" s="61" t="str">
        <f t="shared" si="25"/>
        <v>нет</v>
      </c>
      <c r="J1588" s="21"/>
    </row>
    <row r="1589" spans="2:10" x14ac:dyDescent="0.25">
      <c r="B1589" s="52">
        <v>90867</v>
      </c>
      <c r="C1589" s="53">
        <v>42160</v>
      </c>
      <c r="D1589" s="54">
        <v>216</v>
      </c>
      <c r="E1589" s="54">
        <v>113.41499999999999</v>
      </c>
      <c r="F1589" s="55" t="s">
        <v>61</v>
      </c>
      <c r="G1589" s="59" t="str">
        <f>VLOOKUP(D1589,products[],4,0)</f>
        <v>Nu-Dell Executive Frame</v>
      </c>
      <c r="H1589" s="60" t="str">
        <f>INDEX(Таблица3[],MATCH(формулы!F1589,Таблица3[Region],0),2)</f>
        <v>Chris</v>
      </c>
      <c r="I1589" s="61" t="str">
        <f t="shared" si="25"/>
        <v>нет</v>
      </c>
      <c r="J1589" s="21"/>
    </row>
    <row r="1590" spans="2:10" x14ac:dyDescent="0.25">
      <c r="B1590" s="52">
        <v>91435</v>
      </c>
      <c r="C1590" s="53">
        <v>42083</v>
      </c>
      <c r="D1590" s="54">
        <v>216</v>
      </c>
      <c r="E1590" s="54">
        <v>65.63</v>
      </c>
      <c r="F1590" s="55" t="s">
        <v>61</v>
      </c>
      <c r="G1590" s="59" t="str">
        <f>VLOOKUP(D1590,products[],4,0)</f>
        <v>Nu-Dell Executive Frame</v>
      </c>
      <c r="H1590" s="60" t="str">
        <f>INDEX(Таблица3[],MATCH(формулы!F1590,Таблица3[Region],0),2)</f>
        <v>Chris</v>
      </c>
      <c r="I1590" s="61" t="str">
        <f t="shared" si="25"/>
        <v>нет</v>
      </c>
      <c r="J1590" s="21"/>
    </row>
    <row r="1591" spans="2:10" x14ac:dyDescent="0.25">
      <c r="B1591" s="52">
        <v>91174</v>
      </c>
      <c r="C1591" s="53">
        <v>42138</v>
      </c>
      <c r="D1591" s="54">
        <v>225</v>
      </c>
      <c r="E1591" s="54">
        <v>15.371400000000008</v>
      </c>
      <c r="F1591" s="55" t="s">
        <v>61</v>
      </c>
      <c r="G1591" s="59" t="str">
        <f>VLOOKUP(D1591,products[],4,0)</f>
        <v>Accessory29</v>
      </c>
      <c r="H1591" s="60" t="str">
        <f>INDEX(Таблица3[],MATCH(формулы!F1591,Таблица3[Region],0),2)</f>
        <v>Chris</v>
      </c>
      <c r="I1591" s="61" t="str">
        <f t="shared" si="25"/>
        <v>нет</v>
      </c>
      <c r="J1591" s="21"/>
    </row>
    <row r="1592" spans="2:10" x14ac:dyDescent="0.25">
      <c r="B1592" s="52">
        <v>88644</v>
      </c>
      <c r="C1592" s="53">
        <v>42137</v>
      </c>
      <c r="D1592" s="54">
        <v>242</v>
      </c>
      <c r="E1592" s="54">
        <v>-57.541000000000004</v>
      </c>
      <c r="F1592" s="55" t="s">
        <v>53</v>
      </c>
      <c r="G1592" s="59" t="str">
        <f>VLOOKUP(D1592,products[],4,0)</f>
        <v>Accessory6</v>
      </c>
      <c r="H1592" s="60" t="str">
        <f>INDEX(Таблица3[],MATCH(формулы!F1592,Таблица3[Region],0),2)</f>
        <v>Erin</v>
      </c>
      <c r="I1592" s="61" t="str">
        <f t="shared" si="25"/>
        <v>нет</v>
      </c>
      <c r="J1592" s="21"/>
    </row>
    <row r="1593" spans="2:10" x14ac:dyDescent="0.25">
      <c r="B1593" s="52">
        <v>91433</v>
      </c>
      <c r="C1593" s="53">
        <v>42095</v>
      </c>
      <c r="D1593" s="54">
        <v>242</v>
      </c>
      <c r="E1593" s="54">
        <v>-281.17583999999999</v>
      </c>
      <c r="F1593" s="55" t="s">
        <v>53</v>
      </c>
      <c r="G1593" s="59" t="str">
        <f>VLOOKUP(D1593,products[],4,0)</f>
        <v>Accessory6</v>
      </c>
      <c r="H1593" s="60" t="str">
        <f>INDEX(Таблица3[],MATCH(формулы!F1593,Таблица3[Region],0),2)</f>
        <v>Erin</v>
      </c>
      <c r="I1593" s="61" t="str">
        <f t="shared" si="25"/>
        <v>нет</v>
      </c>
      <c r="J1593" s="21"/>
    </row>
    <row r="1594" spans="2:10" x14ac:dyDescent="0.25">
      <c r="B1594" s="52">
        <v>90833</v>
      </c>
      <c r="C1594" s="53">
        <v>42100</v>
      </c>
      <c r="D1594" s="54">
        <v>242</v>
      </c>
      <c r="E1594" s="54">
        <v>-187.11</v>
      </c>
      <c r="F1594" s="55" t="s">
        <v>34</v>
      </c>
      <c r="G1594" s="59" t="str">
        <f>VLOOKUP(D1594,products[],4,0)</f>
        <v>Accessory6</v>
      </c>
      <c r="H1594" s="60" t="str">
        <f>INDEX(Таблица3[],MATCH(формулы!F1594,Таблица3[Region],0),2)</f>
        <v>William</v>
      </c>
      <c r="I1594" s="61" t="str">
        <f t="shared" si="25"/>
        <v>нет</v>
      </c>
      <c r="J1594" s="21"/>
    </row>
    <row r="1595" spans="2:10" x14ac:dyDescent="0.25">
      <c r="B1595" s="52">
        <v>22755</v>
      </c>
      <c r="C1595" s="53">
        <v>42093</v>
      </c>
      <c r="D1595" s="54">
        <v>242</v>
      </c>
      <c r="E1595" s="54">
        <v>-275.25299999999999</v>
      </c>
      <c r="F1595" s="55" t="s">
        <v>34</v>
      </c>
      <c r="G1595" s="59" t="str">
        <f>VLOOKUP(D1595,products[],4,0)</f>
        <v>Accessory6</v>
      </c>
      <c r="H1595" s="60" t="str">
        <f>INDEX(Таблица3[],MATCH(формулы!F1595,Таблица3[Region],0),2)</f>
        <v>William</v>
      </c>
      <c r="I1595" s="61" t="str">
        <f t="shared" si="25"/>
        <v>нет</v>
      </c>
      <c r="J1595" s="21"/>
    </row>
    <row r="1596" spans="2:10" x14ac:dyDescent="0.25">
      <c r="B1596" s="52">
        <v>87602</v>
      </c>
      <c r="C1596" s="53">
        <v>42093</v>
      </c>
      <c r="D1596" s="54">
        <v>242</v>
      </c>
      <c r="E1596" s="54">
        <v>-275.25299999999999</v>
      </c>
      <c r="F1596" s="55" t="s">
        <v>34</v>
      </c>
      <c r="G1596" s="59" t="str">
        <f>VLOOKUP(D1596,products[],4,0)</f>
        <v>Accessory6</v>
      </c>
      <c r="H1596" s="60" t="str">
        <f>INDEX(Таблица3[],MATCH(формулы!F1596,Таблица3[Region],0),2)</f>
        <v>William</v>
      </c>
      <c r="I1596" s="61" t="str">
        <f t="shared" si="25"/>
        <v>нет</v>
      </c>
      <c r="J1596" s="21"/>
    </row>
    <row r="1597" spans="2:10" x14ac:dyDescent="0.25">
      <c r="B1597" s="52">
        <v>88644</v>
      </c>
      <c r="C1597" s="53">
        <v>42137</v>
      </c>
      <c r="D1597" s="54">
        <v>244</v>
      </c>
      <c r="E1597" s="54">
        <v>-67.59</v>
      </c>
      <c r="F1597" s="55" t="s">
        <v>53</v>
      </c>
      <c r="G1597" s="59" t="str">
        <f>VLOOKUP(D1597,products[],4,0)</f>
        <v>Acme Hot Forged Carbon Steel Scissors with Nickel-Plated Handles, 3 7/8" Cut, 8"L</v>
      </c>
      <c r="H1597" s="60" t="str">
        <f>INDEX(Таблица3[],MATCH(формулы!F1597,Таблица3[Region],0),2)</f>
        <v>Erin</v>
      </c>
      <c r="I1597" s="61" t="str">
        <f t="shared" si="25"/>
        <v>нет</v>
      </c>
      <c r="J1597" s="21"/>
    </row>
    <row r="1598" spans="2:10" x14ac:dyDescent="0.25">
      <c r="B1598" s="52">
        <v>88461</v>
      </c>
      <c r="C1598" s="53">
        <v>42132</v>
      </c>
      <c r="D1598" s="54">
        <v>244</v>
      </c>
      <c r="E1598" s="54">
        <v>9.862000000000009</v>
      </c>
      <c r="F1598" s="55" t="s">
        <v>61</v>
      </c>
      <c r="G1598" s="59" t="str">
        <f>VLOOKUP(D1598,products[],4,0)</f>
        <v>Acme Hot Forged Carbon Steel Scissors with Nickel-Plated Handles, 3 7/8" Cut, 8"L</v>
      </c>
      <c r="H1598" s="60" t="str">
        <f>INDEX(Таблица3[],MATCH(формулы!F1598,Таблица3[Region],0),2)</f>
        <v>Chris</v>
      </c>
      <c r="I1598" s="61" t="str">
        <f t="shared" si="25"/>
        <v>нет</v>
      </c>
      <c r="J1598" s="21"/>
    </row>
    <row r="1599" spans="2:10" x14ac:dyDescent="0.25">
      <c r="B1599" s="52">
        <v>86311</v>
      </c>
      <c r="C1599" s="53">
        <v>42174</v>
      </c>
      <c r="D1599" s="54">
        <v>247</v>
      </c>
      <c r="E1599" s="54">
        <v>484.84919999999994</v>
      </c>
      <c r="F1599" s="55" t="s">
        <v>61</v>
      </c>
      <c r="G1599" s="59" t="str">
        <f>VLOOKUP(D1599,products[],4,0)</f>
        <v>80 Minute CD-R Spindle, 100/Pack - Staples</v>
      </c>
      <c r="H1599" s="60" t="str">
        <f>INDEX(Таблица3[],MATCH(формулы!F1599,Таблица3[Region],0),2)</f>
        <v>Chris</v>
      </c>
      <c r="I1599" s="61" t="str">
        <f t="shared" si="25"/>
        <v>нет</v>
      </c>
      <c r="J1599" s="21"/>
    </row>
    <row r="1600" spans="2:10" x14ac:dyDescent="0.25">
      <c r="B1600" s="52">
        <v>87003</v>
      </c>
      <c r="C1600" s="53">
        <v>42054</v>
      </c>
      <c r="D1600" s="54">
        <v>247</v>
      </c>
      <c r="E1600" s="54">
        <v>317.08949999999999</v>
      </c>
      <c r="F1600" s="55" t="s">
        <v>34</v>
      </c>
      <c r="G1600" s="59" t="str">
        <f>VLOOKUP(D1600,products[],4,0)</f>
        <v>80 Minute CD-R Spindle, 100/Pack - Staples</v>
      </c>
      <c r="H1600" s="60" t="str">
        <f>INDEX(Таблица3[],MATCH(формулы!F1600,Таблица3[Region],0),2)</f>
        <v>William</v>
      </c>
      <c r="I1600" s="61" t="str">
        <f t="shared" si="25"/>
        <v>нет</v>
      </c>
      <c r="J1600" s="21"/>
    </row>
    <row r="1601" spans="2:10" x14ac:dyDescent="0.25">
      <c r="B1601" s="52">
        <v>88367</v>
      </c>
      <c r="C1601" s="53">
        <v>42085</v>
      </c>
      <c r="D1601" s="54">
        <v>247</v>
      </c>
      <c r="E1601" s="54">
        <v>88.72</v>
      </c>
      <c r="F1601" s="55" t="s">
        <v>61</v>
      </c>
      <c r="G1601" s="59" t="str">
        <f>VLOOKUP(D1601,products[],4,0)</f>
        <v>80 Minute CD-R Spindle, 100/Pack - Staples</v>
      </c>
      <c r="H1601" s="60" t="str">
        <f>INDEX(Таблица3[],MATCH(формулы!F1601,Таблица3[Region],0),2)</f>
        <v>Chris</v>
      </c>
      <c r="I1601" s="61" t="str">
        <f t="shared" si="25"/>
        <v>нет</v>
      </c>
      <c r="J1601" s="21"/>
    </row>
    <row r="1602" spans="2:10" x14ac:dyDescent="0.25">
      <c r="B1602" s="52">
        <v>87721</v>
      </c>
      <c r="C1602" s="53">
        <v>42156</v>
      </c>
      <c r="D1602" s="54">
        <v>247</v>
      </c>
      <c r="E1602" s="54">
        <v>322.25069999999994</v>
      </c>
      <c r="F1602" s="55" t="s">
        <v>34</v>
      </c>
      <c r="G1602" s="59" t="str">
        <f>VLOOKUP(D1602,products[],4,0)</f>
        <v>80 Minute CD-R Spindle, 100/Pack - Staples</v>
      </c>
      <c r="H1602" s="60" t="str">
        <f>INDEX(Таблица3[],MATCH(формулы!F1602,Таблица3[Region],0),2)</f>
        <v>William</v>
      </c>
      <c r="I1602" s="61" t="str">
        <f t="shared" si="25"/>
        <v>нет</v>
      </c>
      <c r="J1602" s="21"/>
    </row>
    <row r="1603" spans="2:10" x14ac:dyDescent="0.25">
      <c r="B1603" s="52">
        <v>91365</v>
      </c>
      <c r="C1603" s="53">
        <v>42176</v>
      </c>
      <c r="D1603" s="54">
        <v>269</v>
      </c>
      <c r="E1603" s="54">
        <v>-10.36</v>
      </c>
      <c r="F1603" s="55" t="s">
        <v>61</v>
      </c>
      <c r="G1603" s="59" t="str">
        <f>VLOOKUP(D1603,products[],4,0)</f>
        <v>Executive Impressions 13" Chairman Wall Clock</v>
      </c>
      <c r="H1603" s="60" t="str">
        <f>INDEX(Таблица3[],MATCH(формулы!F1603,Таблица3[Region],0),2)</f>
        <v>Chris</v>
      </c>
      <c r="I1603" s="61" t="str">
        <f t="shared" si="25"/>
        <v>нет</v>
      </c>
      <c r="J1603" s="21"/>
    </row>
    <row r="1604" spans="2:10" x14ac:dyDescent="0.25">
      <c r="B1604" s="52">
        <v>88826</v>
      </c>
      <c r="C1604" s="53">
        <v>42137</v>
      </c>
      <c r="D1604" s="54">
        <v>269</v>
      </c>
      <c r="E1604" s="54">
        <v>470.33799999999997</v>
      </c>
      <c r="F1604" s="55" t="s">
        <v>34</v>
      </c>
      <c r="G1604" s="59" t="str">
        <f>VLOOKUP(D1604,products[],4,0)</f>
        <v>Executive Impressions 13" Chairman Wall Clock</v>
      </c>
      <c r="H1604" s="60" t="str">
        <f>INDEX(Таблица3[],MATCH(формулы!F1604,Таблица3[Region],0),2)</f>
        <v>William</v>
      </c>
      <c r="I1604" s="61" t="str">
        <f t="shared" si="25"/>
        <v>нет</v>
      </c>
      <c r="J1604" s="21"/>
    </row>
    <row r="1605" spans="2:10" x14ac:dyDescent="0.25">
      <c r="B1605" s="52">
        <v>91576</v>
      </c>
      <c r="C1605" s="53">
        <v>42050</v>
      </c>
      <c r="D1605" s="54">
        <v>272</v>
      </c>
      <c r="E1605" s="54">
        <v>102.76859999999999</v>
      </c>
      <c r="F1605" s="55" t="s">
        <v>34</v>
      </c>
      <c r="G1605" s="59" t="str">
        <f>VLOOKUP(D1605,products[],4,0)</f>
        <v>Electrix 20W Halogen Replacement Bulb for Zoom-In Desk Lamp</v>
      </c>
      <c r="H1605" s="60" t="str">
        <f>INDEX(Таблица3[],MATCH(формулы!F1605,Таблица3[Region],0),2)</f>
        <v>William</v>
      </c>
      <c r="I1605" s="61" t="str">
        <f t="shared" si="25"/>
        <v>нет</v>
      </c>
      <c r="J1605" s="21"/>
    </row>
    <row r="1606" spans="2:10" x14ac:dyDescent="0.25">
      <c r="B1606" s="52">
        <v>89176</v>
      </c>
      <c r="C1606" s="53">
        <v>42181</v>
      </c>
      <c r="D1606" s="54">
        <v>272</v>
      </c>
      <c r="E1606" s="54">
        <v>187.7628</v>
      </c>
      <c r="F1606" s="55" t="s">
        <v>53</v>
      </c>
      <c r="G1606" s="59" t="str">
        <f>VLOOKUP(D1606,products[],4,0)</f>
        <v>Electrix 20W Halogen Replacement Bulb for Zoom-In Desk Lamp</v>
      </c>
      <c r="H1606" s="60" t="str">
        <f>INDEX(Таблица3[],MATCH(формулы!F1606,Таблица3[Region],0),2)</f>
        <v>Erin</v>
      </c>
      <c r="I1606" s="61" t="str">
        <f t="shared" si="25"/>
        <v>нет</v>
      </c>
      <c r="J1606" s="21"/>
    </row>
    <row r="1607" spans="2:10" x14ac:dyDescent="0.25">
      <c r="B1607" s="52">
        <v>88677</v>
      </c>
      <c r="C1607" s="53">
        <v>42020</v>
      </c>
      <c r="D1607" s="54">
        <v>276</v>
      </c>
      <c r="E1607" s="54">
        <v>-678.49599999999998</v>
      </c>
      <c r="F1607" s="55" t="s">
        <v>136</v>
      </c>
      <c r="G1607" s="59" t="str">
        <f>VLOOKUP(D1607,products[],4,0)</f>
        <v>Executive Impressions 14" Two-Color Numerals Wall Clock</v>
      </c>
      <c r="H1607" s="60" t="str">
        <f>INDEX(Таблица3[],MATCH(формулы!F1607,Таблица3[Region],0),2)</f>
        <v>Sam</v>
      </c>
      <c r="I1607" s="61" t="str">
        <f t="shared" si="25"/>
        <v>нет</v>
      </c>
      <c r="J1607" s="21"/>
    </row>
    <row r="1608" spans="2:10" x14ac:dyDescent="0.25">
      <c r="B1608" s="52">
        <v>22147</v>
      </c>
      <c r="C1608" s="53">
        <v>42020</v>
      </c>
      <c r="D1608" s="54">
        <v>276</v>
      </c>
      <c r="E1608" s="54">
        <v>70.028000000000006</v>
      </c>
      <c r="F1608" s="55" t="s">
        <v>61</v>
      </c>
      <c r="G1608" s="59" t="str">
        <f>VLOOKUP(D1608,products[],4,0)</f>
        <v>Executive Impressions 14" Two-Color Numerals Wall Clock</v>
      </c>
      <c r="H1608" s="60" t="str">
        <f>INDEX(Таблица3[],MATCH(формулы!F1608,Таблица3[Region],0),2)</f>
        <v>Chris</v>
      </c>
      <c r="I1608" s="61" t="str">
        <f t="shared" si="25"/>
        <v>нет</v>
      </c>
      <c r="J1608" s="21"/>
    </row>
    <row r="1609" spans="2:10" x14ac:dyDescent="0.25">
      <c r="B1609" s="52">
        <v>91167</v>
      </c>
      <c r="C1609" s="53">
        <v>42181</v>
      </c>
      <c r="D1609" s="54">
        <v>276</v>
      </c>
      <c r="E1609" s="54">
        <v>200.01719999999997</v>
      </c>
      <c r="F1609" s="55" t="s">
        <v>61</v>
      </c>
      <c r="G1609" s="59" t="str">
        <f>VLOOKUP(D1609,products[],4,0)</f>
        <v>Executive Impressions 14" Two-Color Numerals Wall Clock</v>
      </c>
      <c r="H1609" s="60" t="str">
        <f>INDEX(Таблица3[],MATCH(формулы!F1609,Таблица3[Region],0),2)</f>
        <v>Chris</v>
      </c>
      <c r="I1609" s="61" t="str">
        <f t="shared" ref="I1609:I1672" si="26">IF(ISNUMBER(SEARCH("Xerox",G1609)), "да", "нет")</f>
        <v>нет</v>
      </c>
      <c r="J1609" s="21"/>
    </row>
    <row r="1610" spans="2:10" x14ac:dyDescent="0.25">
      <c r="B1610" s="52">
        <v>88156</v>
      </c>
      <c r="C1610" s="53">
        <v>42012</v>
      </c>
      <c r="D1610" s="54">
        <v>276</v>
      </c>
      <c r="E1610" s="54">
        <v>17.429400000000001</v>
      </c>
      <c r="F1610" s="55" t="s">
        <v>53</v>
      </c>
      <c r="G1610" s="59" t="str">
        <f>VLOOKUP(D1610,products[],4,0)</f>
        <v>Executive Impressions 14" Two-Color Numerals Wall Clock</v>
      </c>
      <c r="H1610" s="60" t="str">
        <f>INDEX(Таблица3[],MATCH(формулы!F1610,Таблица3[Region],0),2)</f>
        <v>Erin</v>
      </c>
      <c r="I1610" s="61" t="str">
        <f t="shared" si="26"/>
        <v>нет</v>
      </c>
      <c r="J1610" s="21"/>
    </row>
    <row r="1611" spans="2:10" x14ac:dyDescent="0.25">
      <c r="B1611" s="52">
        <v>88234</v>
      </c>
      <c r="C1611" s="53">
        <v>42124</v>
      </c>
      <c r="D1611" s="54">
        <v>284</v>
      </c>
      <c r="E1611" s="54">
        <v>46.036799999999999</v>
      </c>
      <c r="F1611" s="55" t="s">
        <v>53</v>
      </c>
      <c r="G1611" s="59" t="str">
        <f>VLOOKUP(D1611,products[],4,0)</f>
        <v>Executive Impressions 12" Wall Clock</v>
      </c>
      <c r="H1611" s="60" t="str">
        <f>INDEX(Таблица3[],MATCH(формулы!F1611,Таблица3[Region],0),2)</f>
        <v>Erin</v>
      </c>
      <c r="I1611" s="61" t="str">
        <f t="shared" si="26"/>
        <v>нет</v>
      </c>
      <c r="J1611" s="21"/>
    </row>
    <row r="1612" spans="2:10" x14ac:dyDescent="0.25">
      <c r="B1612" s="52">
        <v>90861</v>
      </c>
      <c r="C1612" s="53">
        <v>42126</v>
      </c>
      <c r="D1612" s="54">
        <v>284</v>
      </c>
      <c r="E1612" s="54">
        <v>109.67000000000002</v>
      </c>
      <c r="F1612" s="55" t="s">
        <v>61</v>
      </c>
      <c r="G1612" s="59" t="str">
        <f>VLOOKUP(D1612,products[],4,0)</f>
        <v>Executive Impressions 12" Wall Clock</v>
      </c>
      <c r="H1612" s="60" t="str">
        <f>INDEX(Таблица3[],MATCH(формулы!F1612,Таблица3[Region],0),2)</f>
        <v>Chris</v>
      </c>
      <c r="I1612" s="61" t="str">
        <f t="shared" si="26"/>
        <v>нет</v>
      </c>
      <c r="J1612" s="21"/>
    </row>
    <row r="1613" spans="2:10" x14ac:dyDescent="0.25">
      <c r="B1613" s="52">
        <v>88502</v>
      </c>
      <c r="C1613" s="53">
        <v>42039</v>
      </c>
      <c r="D1613" s="54">
        <v>287</v>
      </c>
      <c r="E1613" s="54">
        <v>-51.42</v>
      </c>
      <c r="F1613" s="55" t="s">
        <v>61</v>
      </c>
      <c r="G1613" s="59" t="str">
        <f>VLOOKUP(D1613,products[],4,0)</f>
        <v>BASF Silver 74 Minute CD-R</v>
      </c>
      <c r="H1613" s="60" t="str">
        <f>INDEX(Таблица3[],MATCH(формулы!F1613,Таблица3[Region],0),2)</f>
        <v>Chris</v>
      </c>
      <c r="I1613" s="61" t="str">
        <f t="shared" si="26"/>
        <v>нет</v>
      </c>
      <c r="J1613" s="21"/>
    </row>
    <row r="1614" spans="2:10" x14ac:dyDescent="0.25">
      <c r="B1614" s="52">
        <v>90750</v>
      </c>
      <c r="C1614" s="53">
        <v>42010</v>
      </c>
      <c r="D1614" s="54">
        <v>287</v>
      </c>
      <c r="E1614" s="54">
        <v>80.071200000000005</v>
      </c>
      <c r="F1614" s="55" t="s">
        <v>136</v>
      </c>
      <c r="G1614" s="59" t="str">
        <f>VLOOKUP(D1614,products[],4,0)</f>
        <v>BASF Silver 74 Minute CD-R</v>
      </c>
      <c r="H1614" s="60" t="str">
        <f>INDEX(Таблица3[],MATCH(формулы!F1614,Таблица3[Region],0),2)</f>
        <v>Sam</v>
      </c>
      <c r="I1614" s="61" t="str">
        <f t="shared" si="26"/>
        <v>нет</v>
      </c>
      <c r="J1614" s="21"/>
    </row>
    <row r="1615" spans="2:10" x14ac:dyDescent="0.25">
      <c r="B1615" s="52">
        <v>89847</v>
      </c>
      <c r="C1615" s="53">
        <v>42090</v>
      </c>
      <c r="D1615" s="54">
        <v>294</v>
      </c>
      <c r="E1615" s="54">
        <v>-82.83</v>
      </c>
      <c r="F1615" s="55" t="s">
        <v>61</v>
      </c>
      <c r="G1615" s="59" t="str">
        <f>VLOOKUP(D1615,products[],4,0)</f>
        <v>Imation Neon Mac Format Diskettes, 10/Pack</v>
      </c>
      <c r="H1615" s="60" t="str">
        <f>INDEX(Таблица3[],MATCH(формулы!F1615,Таблица3[Region],0),2)</f>
        <v>Chris</v>
      </c>
      <c r="I1615" s="61" t="str">
        <f t="shared" si="26"/>
        <v>нет</v>
      </c>
      <c r="J1615" s="21"/>
    </row>
    <row r="1616" spans="2:10" x14ac:dyDescent="0.25">
      <c r="B1616" s="52">
        <v>32869</v>
      </c>
      <c r="C1616" s="53">
        <v>42090</v>
      </c>
      <c r="D1616" s="54">
        <v>294</v>
      </c>
      <c r="E1616" s="54">
        <v>-82.83</v>
      </c>
      <c r="F1616" s="55" t="s">
        <v>34</v>
      </c>
      <c r="G1616" s="59" t="str">
        <f>VLOOKUP(D1616,products[],4,0)</f>
        <v>Imation Neon Mac Format Diskettes, 10/Pack</v>
      </c>
      <c r="H1616" s="60" t="str">
        <f>INDEX(Таблица3[],MATCH(формулы!F1616,Таблица3[Region],0),2)</f>
        <v>William</v>
      </c>
      <c r="I1616" s="61" t="str">
        <f t="shared" si="26"/>
        <v>нет</v>
      </c>
      <c r="J1616" s="21"/>
    </row>
    <row r="1617" spans="2:10" x14ac:dyDescent="0.25">
      <c r="B1617" s="52">
        <v>90814</v>
      </c>
      <c r="C1617" s="53">
        <v>42082</v>
      </c>
      <c r="D1617" s="54">
        <v>294</v>
      </c>
      <c r="E1617" s="54">
        <v>-159.32</v>
      </c>
      <c r="F1617" s="55" t="s">
        <v>136</v>
      </c>
      <c r="G1617" s="59" t="str">
        <f>VLOOKUP(D1617,products[],4,0)</f>
        <v>Imation Neon Mac Format Diskettes, 10/Pack</v>
      </c>
      <c r="H1617" s="60" t="str">
        <f>INDEX(Таблица3[],MATCH(формулы!F1617,Таблица3[Region],0),2)</f>
        <v>Sam</v>
      </c>
      <c r="I1617" s="61" t="str">
        <f t="shared" si="26"/>
        <v>нет</v>
      </c>
      <c r="J1617" s="21"/>
    </row>
    <row r="1618" spans="2:10" x14ac:dyDescent="0.25">
      <c r="B1618" s="52">
        <v>32420</v>
      </c>
      <c r="C1618" s="53">
        <v>42033</v>
      </c>
      <c r="D1618" s="54">
        <v>302</v>
      </c>
      <c r="E1618" s="54">
        <v>-168.72</v>
      </c>
      <c r="F1618" s="55" t="s">
        <v>34</v>
      </c>
      <c r="G1618" s="59" t="str">
        <f>VLOOKUP(D1618,products[],4,0)</f>
        <v>Imation 3.5, DISKETTE 44766 HGHLD3.52HD/FM, 10/Pack</v>
      </c>
      <c r="H1618" s="60" t="str">
        <f>INDEX(Таблица3[],MATCH(формулы!F1618,Таблица3[Region],0),2)</f>
        <v>William</v>
      </c>
      <c r="I1618" s="61" t="str">
        <f t="shared" si="26"/>
        <v>нет</v>
      </c>
      <c r="J1618" s="21"/>
    </row>
    <row r="1619" spans="2:10" x14ac:dyDescent="0.25">
      <c r="B1619" s="52">
        <v>89300</v>
      </c>
      <c r="C1619" s="53">
        <v>42098</v>
      </c>
      <c r="D1619" s="54">
        <v>302</v>
      </c>
      <c r="E1619" s="54">
        <v>-3.9479999999999995</v>
      </c>
      <c r="F1619" s="55" t="s">
        <v>136</v>
      </c>
      <c r="G1619" s="59" t="str">
        <f>VLOOKUP(D1619,products[],4,0)</f>
        <v>Imation 3.5, DISKETTE 44766 HGHLD3.52HD/FM, 10/Pack</v>
      </c>
      <c r="H1619" s="60" t="str">
        <f>INDEX(Таблица3[],MATCH(формулы!F1619,Таблица3[Region],0),2)</f>
        <v>Sam</v>
      </c>
      <c r="I1619" s="61" t="str">
        <f t="shared" si="26"/>
        <v>нет</v>
      </c>
      <c r="J1619" s="21"/>
    </row>
    <row r="1620" spans="2:10" x14ac:dyDescent="0.25">
      <c r="B1620" s="52">
        <v>87552</v>
      </c>
      <c r="C1620" s="53">
        <v>42014</v>
      </c>
      <c r="D1620" s="54">
        <v>302</v>
      </c>
      <c r="E1620" s="54">
        <v>-159.30279999999999</v>
      </c>
      <c r="F1620" s="55" t="s">
        <v>53</v>
      </c>
      <c r="G1620" s="59" t="str">
        <f>VLOOKUP(D1620,products[],4,0)</f>
        <v>Imation 3.5, DISKETTE 44766 HGHLD3.52HD/FM, 10/Pack</v>
      </c>
      <c r="H1620" s="60" t="str">
        <f>INDEX(Таблица3[],MATCH(формулы!F1620,Таблица3[Region],0),2)</f>
        <v>Erin</v>
      </c>
      <c r="I1620" s="61" t="str">
        <f t="shared" si="26"/>
        <v>нет</v>
      </c>
      <c r="J1620" s="21"/>
    </row>
    <row r="1621" spans="2:10" x14ac:dyDescent="0.25">
      <c r="B1621" s="52">
        <v>89344</v>
      </c>
      <c r="C1621" s="53">
        <v>42063</v>
      </c>
      <c r="D1621" s="54">
        <v>303</v>
      </c>
      <c r="E1621" s="54">
        <v>71.735600000000005</v>
      </c>
      <c r="F1621" s="55" t="s">
        <v>34</v>
      </c>
      <c r="G1621" s="59" t="str">
        <f>VLOOKUP(D1621,products[],4,0)</f>
        <v>Hewlett-Packard 4.7GB DVD+R Discs</v>
      </c>
      <c r="H1621" s="60" t="str">
        <f>INDEX(Таблица3[],MATCH(формулы!F1621,Таблица3[Region],0),2)</f>
        <v>William</v>
      </c>
      <c r="I1621" s="61" t="str">
        <f t="shared" si="26"/>
        <v>нет</v>
      </c>
      <c r="J1621" s="21"/>
    </row>
    <row r="1622" spans="2:10" x14ac:dyDescent="0.25">
      <c r="B1622" s="52">
        <v>90178</v>
      </c>
      <c r="C1622" s="53">
        <v>42062</v>
      </c>
      <c r="D1622" s="54">
        <v>303</v>
      </c>
      <c r="E1622" s="54">
        <v>43.275199999999998</v>
      </c>
      <c r="F1622" s="55" t="s">
        <v>34</v>
      </c>
      <c r="G1622" s="59" t="str">
        <f>VLOOKUP(D1622,products[],4,0)</f>
        <v>Hewlett-Packard 4.7GB DVD+R Discs</v>
      </c>
      <c r="H1622" s="60" t="str">
        <f>INDEX(Таблица3[],MATCH(формулы!F1622,Таблица3[Region],0),2)</f>
        <v>William</v>
      </c>
      <c r="I1622" s="61" t="str">
        <f t="shared" si="26"/>
        <v>нет</v>
      </c>
      <c r="J1622" s="21"/>
    </row>
    <row r="1623" spans="2:10" x14ac:dyDescent="0.25">
      <c r="B1623" s="52">
        <v>87726</v>
      </c>
      <c r="C1623" s="53">
        <v>42021</v>
      </c>
      <c r="D1623" s="54">
        <v>316</v>
      </c>
      <c r="E1623" s="54">
        <v>67.599999999999923</v>
      </c>
      <c r="F1623" s="55" t="s">
        <v>34</v>
      </c>
      <c r="G1623" s="59" t="str">
        <f>VLOOKUP(D1623,products[],4,0)</f>
        <v>Verbatim DVD-R, 4.7GB, Spindle, WE, Blank, Ink Jet/Thermal, 20/Spindle</v>
      </c>
      <c r="H1623" s="60" t="str">
        <f>INDEX(Таблица3[],MATCH(формулы!F1623,Таблица3[Region],0),2)</f>
        <v>William</v>
      </c>
      <c r="I1623" s="61" t="str">
        <f t="shared" si="26"/>
        <v>нет</v>
      </c>
      <c r="J1623" s="21"/>
    </row>
    <row r="1624" spans="2:10" x14ac:dyDescent="0.25">
      <c r="B1624" s="52">
        <v>86639</v>
      </c>
      <c r="C1624" s="53">
        <v>42153</v>
      </c>
      <c r="D1624" s="54">
        <v>322</v>
      </c>
      <c r="E1624" s="54">
        <v>-92.961000000000013</v>
      </c>
      <c r="F1624" s="55" t="s">
        <v>61</v>
      </c>
      <c r="G1624" s="59" t="str">
        <f>VLOOKUP(D1624,products[],4,0)</f>
        <v>Accessory39</v>
      </c>
      <c r="H1624" s="60" t="str">
        <f>INDEX(Таблица3[],MATCH(формулы!F1624,Таблица3[Region],0),2)</f>
        <v>Chris</v>
      </c>
      <c r="I1624" s="61" t="str">
        <f t="shared" si="26"/>
        <v>нет</v>
      </c>
      <c r="J1624" s="21"/>
    </row>
    <row r="1625" spans="2:10" x14ac:dyDescent="0.25">
      <c r="B1625" s="52">
        <v>87757</v>
      </c>
      <c r="C1625" s="53">
        <v>42129</v>
      </c>
      <c r="D1625" s="54">
        <v>322</v>
      </c>
      <c r="E1625" s="54">
        <v>21.883400000000023</v>
      </c>
      <c r="F1625" s="55" t="s">
        <v>34</v>
      </c>
      <c r="G1625" s="59" t="str">
        <f>VLOOKUP(D1625,products[],4,0)</f>
        <v>Accessory39</v>
      </c>
      <c r="H1625" s="60" t="str">
        <f>INDEX(Таблица3[],MATCH(формулы!F1625,Таблица3[Region],0),2)</f>
        <v>William</v>
      </c>
      <c r="I1625" s="61" t="str">
        <f t="shared" si="26"/>
        <v>нет</v>
      </c>
      <c r="J1625" s="21"/>
    </row>
    <row r="1626" spans="2:10" x14ac:dyDescent="0.25">
      <c r="B1626" s="52">
        <v>86279</v>
      </c>
      <c r="C1626" s="53">
        <v>42034</v>
      </c>
      <c r="D1626" s="54">
        <v>324</v>
      </c>
      <c r="E1626" s="54">
        <v>232.28159999999997</v>
      </c>
      <c r="F1626" s="55" t="s">
        <v>61</v>
      </c>
      <c r="G1626" s="59" t="str">
        <f>VLOOKUP(D1626,products[],4,0)</f>
        <v>Memorex 4.7GB DVD-RAM, 3/Pack</v>
      </c>
      <c r="H1626" s="60" t="str">
        <f>INDEX(Таблица3[],MATCH(формулы!F1626,Таблица3[Region],0),2)</f>
        <v>Chris</v>
      </c>
      <c r="I1626" s="61" t="str">
        <f t="shared" si="26"/>
        <v>нет</v>
      </c>
      <c r="J1626" s="21"/>
    </row>
    <row r="1627" spans="2:10" x14ac:dyDescent="0.25">
      <c r="B1627" s="52">
        <v>87234</v>
      </c>
      <c r="C1627" s="53">
        <v>42054</v>
      </c>
      <c r="D1627" s="54">
        <v>324</v>
      </c>
      <c r="E1627" s="54">
        <v>265.11180000000002</v>
      </c>
      <c r="F1627" s="55" t="s">
        <v>34</v>
      </c>
      <c r="G1627" s="59" t="str">
        <f>VLOOKUP(D1627,products[],4,0)</f>
        <v>Memorex 4.7GB DVD-RAM, 3/Pack</v>
      </c>
      <c r="H1627" s="60" t="str">
        <f>INDEX(Таблица3[],MATCH(формулы!F1627,Таблица3[Region],0),2)</f>
        <v>William</v>
      </c>
      <c r="I1627" s="61" t="str">
        <f t="shared" si="26"/>
        <v>нет</v>
      </c>
      <c r="J1627" s="21"/>
    </row>
    <row r="1628" spans="2:10" x14ac:dyDescent="0.25">
      <c r="B1628" s="52">
        <v>90167</v>
      </c>
      <c r="C1628" s="53">
        <v>42175</v>
      </c>
      <c r="D1628" s="54">
        <v>368</v>
      </c>
      <c r="E1628" s="54">
        <v>35.954999999999998</v>
      </c>
      <c r="F1628" s="55" t="s">
        <v>61</v>
      </c>
      <c r="G1628" s="59" t="str">
        <f>VLOOKUP(D1628,products[],4,0)</f>
        <v>DS/HD IBM Formatted Diskettes, 200/Pack - Staples</v>
      </c>
      <c r="H1628" s="60" t="str">
        <f>INDEX(Таблица3[],MATCH(формулы!F1628,Таблица3[Region],0),2)</f>
        <v>Chris</v>
      </c>
      <c r="I1628" s="61" t="str">
        <f t="shared" si="26"/>
        <v>нет</v>
      </c>
      <c r="J1628" s="21"/>
    </row>
    <row r="1629" spans="2:10" x14ac:dyDescent="0.25">
      <c r="B1629" s="52">
        <v>90488</v>
      </c>
      <c r="C1629" s="53">
        <v>42053</v>
      </c>
      <c r="D1629" s="54">
        <v>368</v>
      </c>
      <c r="E1629" s="54">
        <v>596.80799999999999</v>
      </c>
      <c r="F1629" s="55" t="s">
        <v>136</v>
      </c>
      <c r="G1629" s="59" t="str">
        <f>VLOOKUP(D1629,products[],4,0)</f>
        <v>DS/HD IBM Formatted Diskettes, 200/Pack - Staples</v>
      </c>
      <c r="H1629" s="60" t="str">
        <f>INDEX(Таблица3[],MATCH(формулы!F1629,Таблица3[Region],0),2)</f>
        <v>Sam</v>
      </c>
      <c r="I1629" s="61" t="str">
        <f t="shared" si="26"/>
        <v>нет</v>
      </c>
      <c r="J1629" s="21"/>
    </row>
    <row r="1630" spans="2:10" x14ac:dyDescent="0.25">
      <c r="B1630" s="52">
        <v>89433</v>
      </c>
      <c r="C1630" s="53">
        <v>42077</v>
      </c>
      <c r="D1630" s="54">
        <v>398</v>
      </c>
      <c r="E1630" s="54">
        <v>-71.83</v>
      </c>
      <c r="F1630" s="55" t="s">
        <v>53</v>
      </c>
      <c r="G1630" s="59" t="str">
        <f>VLOOKUP(D1630,products[],4,0)</f>
        <v>Verbatim DVD-RAM, 9.4GB, Rewritable, Type 1, DS, DataLife Plus</v>
      </c>
      <c r="H1630" s="60" t="str">
        <f>INDEX(Таблица3[],MATCH(формулы!F1630,Таблица3[Region],0),2)</f>
        <v>Erin</v>
      </c>
      <c r="I1630" s="61" t="str">
        <f t="shared" si="26"/>
        <v>нет</v>
      </c>
      <c r="J1630" s="21"/>
    </row>
    <row r="1631" spans="2:10" x14ac:dyDescent="0.25">
      <c r="B1631" s="52">
        <v>89665</v>
      </c>
      <c r="C1631" s="53">
        <v>42005</v>
      </c>
      <c r="D1631" s="54">
        <v>398</v>
      </c>
      <c r="E1631" s="54">
        <v>-61.194000000000003</v>
      </c>
      <c r="F1631" s="55" t="s">
        <v>136</v>
      </c>
      <c r="G1631" s="59" t="str">
        <f>VLOOKUP(D1631,products[],4,0)</f>
        <v>Verbatim DVD-RAM, 9.4GB, Rewritable, Type 1, DS, DataLife Plus</v>
      </c>
      <c r="H1631" s="60" t="str">
        <f>INDEX(Таблица3[],MATCH(формулы!F1631,Таблица3[Region],0),2)</f>
        <v>Sam</v>
      </c>
      <c r="I1631" s="61" t="str">
        <f t="shared" si="26"/>
        <v>нет</v>
      </c>
      <c r="J1631" s="21"/>
    </row>
    <row r="1632" spans="2:10" x14ac:dyDescent="0.25">
      <c r="B1632" s="52">
        <v>88390</v>
      </c>
      <c r="C1632" s="53">
        <v>42081</v>
      </c>
      <c r="D1632" s="54">
        <v>405</v>
      </c>
      <c r="E1632" s="54">
        <v>829.46699999999998</v>
      </c>
      <c r="F1632" s="55" t="s">
        <v>136</v>
      </c>
      <c r="G1632" s="59" t="str">
        <f>VLOOKUP(D1632,products[],4,0)</f>
        <v>Boston 1645 Deluxe Heavier-Duty Electric Pencil Sharpener</v>
      </c>
      <c r="H1632" s="60" t="str">
        <f>INDEX(Таблица3[],MATCH(формулы!F1632,Таблица3[Region],0),2)</f>
        <v>Sam</v>
      </c>
      <c r="I1632" s="61" t="str">
        <f t="shared" si="26"/>
        <v>нет</v>
      </c>
      <c r="J1632" s="21"/>
    </row>
    <row r="1633" spans="2:10" x14ac:dyDescent="0.25">
      <c r="B1633" s="52">
        <v>86544</v>
      </c>
      <c r="C1633" s="53">
        <v>42031</v>
      </c>
      <c r="D1633" s="54">
        <v>405</v>
      </c>
      <c r="E1633" s="54">
        <v>274.0788</v>
      </c>
      <c r="F1633" s="55" t="s">
        <v>53</v>
      </c>
      <c r="G1633" s="59" t="str">
        <f>VLOOKUP(D1633,products[],4,0)</f>
        <v>Boston 1645 Deluxe Heavier-Duty Electric Pencil Sharpener</v>
      </c>
      <c r="H1633" s="60" t="str">
        <f>INDEX(Таблица3[],MATCH(формулы!F1633,Таблица3[Region],0),2)</f>
        <v>Erin</v>
      </c>
      <c r="I1633" s="61" t="str">
        <f t="shared" si="26"/>
        <v>нет</v>
      </c>
      <c r="J1633" s="21"/>
    </row>
    <row r="1634" spans="2:10" x14ac:dyDescent="0.25">
      <c r="B1634" s="52">
        <v>89008</v>
      </c>
      <c r="C1634" s="53">
        <v>42153</v>
      </c>
      <c r="D1634" s="54">
        <v>413</v>
      </c>
      <c r="E1634" s="54">
        <v>18.922000000000011</v>
      </c>
      <c r="F1634" s="55" t="s">
        <v>53</v>
      </c>
      <c r="G1634" s="59" t="str">
        <f>VLOOKUP(D1634,products[],4,0)</f>
        <v>Imation 3.5" IBM-Formatted Diskettes, 10/Pack</v>
      </c>
      <c r="H1634" s="60" t="str">
        <f>INDEX(Таблица3[],MATCH(формулы!F1634,Таблица3[Region],0),2)</f>
        <v>Erin</v>
      </c>
      <c r="I1634" s="61" t="str">
        <f t="shared" si="26"/>
        <v>нет</v>
      </c>
      <c r="J1634" s="21"/>
    </row>
    <row r="1635" spans="2:10" x14ac:dyDescent="0.25">
      <c r="B1635" s="52">
        <v>90531</v>
      </c>
      <c r="C1635" s="53">
        <v>42045</v>
      </c>
      <c r="D1635" s="54">
        <v>413</v>
      </c>
      <c r="E1635" s="54">
        <v>-76.106800000000007</v>
      </c>
      <c r="F1635" s="55" t="s">
        <v>136</v>
      </c>
      <c r="G1635" s="59" t="str">
        <f>VLOOKUP(D1635,products[],4,0)</f>
        <v>Imation 3.5" IBM-Formatted Diskettes, 10/Pack</v>
      </c>
      <c r="H1635" s="60" t="str">
        <f>INDEX(Таблица3[],MATCH(формулы!F1635,Таблица3[Region],0),2)</f>
        <v>Sam</v>
      </c>
      <c r="I1635" s="61" t="str">
        <f t="shared" si="26"/>
        <v>нет</v>
      </c>
      <c r="J1635" s="21"/>
    </row>
    <row r="1636" spans="2:10" x14ac:dyDescent="0.25">
      <c r="B1636" s="52">
        <v>87110</v>
      </c>
      <c r="C1636" s="53">
        <v>42138</v>
      </c>
      <c r="D1636" s="54">
        <v>433</v>
      </c>
      <c r="E1636" s="54">
        <v>139.61200000000002</v>
      </c>
      <c r="F1636" s="55" t="s">
        <v>61</v>
      </c>
      <c r="G1636" s="59" t="str">
        <f>VLOOKUP(D1636,products[],4,0)</f>
        <v>Boston 16701 Slimline Battery Pencil Sharpener</v>
      </c>
      <c r="H1636" s="60" t="str">
        <f>INDEX(Таблица3[],MATCH(формулы!F1636,Таблица3[Region],0),2)</f>
        <v>Chris</v>
      </c>
      <c r="I1636" s="61" t="str">
        <f t="shared" si="26"/>
        <v>нет</v>
      </c>
      <c r="J1636" s="21"/>
    </row>
    <row r="1637" spans="2:10" x14ac:dyDescent="0.25">
      <c r="B1637" s="52">
        <v>646</v>
      </c>
      <c r="C1637" s="53">
        <v>42145</v>
      </c>
      <c r="D1637" s="54">
        <v>438</v>
      </c>
      <c r="E1637" s="54">
        <v>-10.9</v>
      </c>
      <c r="F1637" s="55" t="s">
        <v>61</v>
      </c>
      <c r="G1637" s="59" t="str">
        <f>VLOOKUP(D1637,products[],4,0)</f>
        <v>Acme® Forged Steel Scissors with Black Enamel Handles</v>
      </c>
      <c r="H1637" s="60" t="str">
        <f>INDEX(Таблица3[],MATCH(формулы!F1637,Таблица3[Region],0),2)</f>
        <v>Chris</v>
      </c>
      <c r="I1637" s="61" t="str">
        <f t="shared" si="26"/>
        <v>нет</v>
      </c>
      <c r="J1637" s="21"/>
    </row>
    <row r="1638" spans="2:10" x14ac:dyDescent="0.25">
      <c r="B1638" s="52">
        <v>86411</v>
      </c>
      <c r="C1638" s="53">
        <v>42145</v>
      </c>
      <c r="D1638" s="54">
        <v>438</v>
      </c>
      <c r="E1638" s="54">
        <v>2.1800000000000015</v>
      </c>
      <c r="F1638" s="55" t="s">
        <v>61</v>
      </c>
      <c r="G1638" s="59" t="str">
        <f>VLOOKUP(D1638,products[],4,0)</f>
        <v>Acme® Forged Steel Scissors with Black Enamel Handles</v>
      </c>
      <c r="H1638" s="60" t="str">
        <f>INDEX(Таблица3[],MATCH(формулы!F1638,Таблица3[Region],0),2)</f>
        <v>Chris</v>
      </c>
      <c r="I1638" s="61" t="str">
        <f t="shared" si="26"/>
        <v>нет</v>
      </c>
      <c r="J1638" s="21"/>
    </row>
    <row r="1639" spans="2:10" x14ac:dyDescent="0.25">
      <c r="B1639" s="52">
        <v>86914</v>
      </c>
      <c r="C1639" s="53">
        <v>42184</v>
      </c>
      <c r="D1639" s="54">
        <v>458</v>
      </c>
      <c r="E1639" s="54">
        <v>184.19549999999998</v>
      </c>
      <c r="F1639" s="55" t="s">
        <v>34</v>
      </c>
      <c r="G1639" s="59" t="str">
        <f>VLOOKUP(D1639,products[],4,0)</f>
        <v>Accessory9</v>
      </c>
      <c r="H1639" s="60" t="str">
        <f>INDEX(Таблица3[],MATCH(формулы!F1639,Таблица3[Region],0),2)</f>
        <v>William</v>
      </c>
      <c r="I1639" s="61" t="str">
        <f t="shared" si="26"/>
        <v>нет</v>
      </c>
      <c r="J1639" s="21"/>
    </row>
    <row r="1640" spans="2:10" x14ac:dyDescent="0.25">
      <c r="B1640" s="52">
        <v>87451</v>
      </c>
      <c r="C1640" s="53">
        <v>42092</v>
      </c>
      <c r="D1640" s="54">
        <v>458</v>
      </c>
      <c r="E1640" s="54">
        <v>103.27229999999999</v>
      </c>
      <c r="F1640" s="55" t="s">
        <v>53</v>
      </c>
      <c r="G1640" s="59" t="str">
        <f>VLOOKUP(D1640,products[],4,0)</f>
        <v>Accessory9</v>
      </c>
      <c r="H1640" s="60" t="str">
        <f>INDEX(Таблица3[],MATCH(формулы!F1640,Таблица3[Region],0),2)</f>
        <v>Erin</v>
      </c>
      <c r="I1640" s="61" t="str">
        <f t="shared" si="26"/>
        <v>нет</v>
      </c>
      <c r="J1640" s="21"/>
    </row>
    <row r="1641" spans="2:10" x14ac:dyDescent="0.25">
      <c r="B1641" s="52">
        <v>87426</v>
      </c>
      <c r="C1641" s="53">
        <v>42088</v>
      </c>
      <c r="D1641" s="54">
        <v>469</v>
      </c>
      <c r="E1641" s="54">
        <v>219.4734</v>
      </c>
      <c r="F1641" s="55" t="s">
        <v>136</v>
      </c>
      <c r="G1641" s="59" t="str">
        <f>VLOOKUP(D1641,products[],4,0)</f>
        <v>Verbatim DVD-RAM, 5.2GB, Rewritable, Type 1, DS</v>
      </c>
      <c r="H1641" s="60" t="str">
        <f>INDEX(Таблица3[],MATCH(формулы!F1641,Таблица3[Region],0),2)</f>
        <v>Sam</v>
      </c>
      <c r="I1641" s="61" t="str">
        <f t="shared" si="26"/>
        <v>нет</v>
      </c>
      <c r="J1641" s="21"/>
    </row>
    <row r="1642" spans="2:10" x14ac:dyDescent="0.25">
      <c r="B1642" s="52">
        <v>88702</v>
      </c>
      <c r="C1642" s="53">
        <v>42016</v>
      </c>
      <c r="D1642" s="54">
        <v>469</v>
      </c>
      <c r="E1642" s="54">
        <v>-74.64</v>
      </c>
      <c r="F1642" s="55" t="s">
        <v>61</v>
      </c>
      <c r="G1642" s="59" t="str">
        <f>VLOOKUP(D1642,products[],4,0)</f>
        <v>Verbatim DVD-RAM, 5.2GB, Rewritable, Type 1, DS</v>
      </c>
      <c r="H1642" s="60" t="str">
        <f>INDEX(Таблица3[],MATCH(формулы!F1642,Таблица3[Region],0),2)</f>
        <v>Chris</v>
      </c>
      <c r="I1642" s="61" t="str">
        <f t="shared" si="26"/>
        <v>нет</v>
      </c>
      <c r="J1642" s="21"/>
    </row>
    <row r="1643" spans="2:10" x14ac:dyDescent="0.25">
      <c r="B1643" s="52">
        <v>36452</v>
      </c>
      <c r="C1643" s="53">
        <v>42099</v>
      </c>
      <c r="D1643" s="54">
        <v>476</v>
      </c>
      <c r="E1643" s="54">
        <v>46.01</v>
      </c>
      <c r="F1643" s="55" t="s">
        <v>53</v>
      </c>
      <c r="G1643" s="59" t="str">
        <f>VLOOKUP(D1643,products[],4,0)</f>
        <v>G.E. Halogen Desk Lamp Bulbs</v>
      </c>
      <c r="H1643" s="60" t="str">
        <f>INDEX(Таблица3[],MATCH(формулы!F1643,Таблица3[Region],0),2)</f>
        <v>Erin</v>
      </c>
      <c r="I1643" s="61" t="str">
        <f t="shared" si="26"/>
        <v>нет</v>
      </c>
      <c r="J1643" s="21"/>
    </row>
    <row r="1644" spans="2:10" x14ac:dyDescent="0.25">
      <c r="B1644" s="52">
        <v>91555</v>
      </c>
      <c r="C1644" s="53">
        <v>42099</v>
      </c>
      <c r="D1644" s="54">
        <v>476</v>
      </c>
      <c r="E1644" s="54">
        <v>24.819299999999998</v>
      </c>
      <c r="F1644" s="55" t="s">
        <v>61</v>
      </c>
      <c r="G1644" s="59" t="str">
        <f>VLOOKUP(D1644,products[],4,0)</f>
        <v>G.E. Halogen Desk Lamp Bulbs</v>
      </c>
      <c r="H1644" s="60" t="str">
        <f>INDEX(Таблица3[],MATCH(формулы!F1644,Таблица3[Region],0),2)</f>
        <v>Chris</v>
      </c>
      <c r="I1644" s="61" t="str">
        <f t="shared" si="26"/>
        <v>нет</v>
      </c>
      <c r="J1644" s="21"/>
    </row>
    <row r="1645" spans="2:10" x14ac:dyDescent="0.25">
      <c r="B1645" s="52">
        <v>89515</v>
      </c>
      <c r="C1645" s="53">
        <v>42136</v>
      </c>
      <c r="D1645" s="54">
        <v>492</v>
      </c>
      <c r="E1645" s="54">
        <v>-1522.3039999999999</v>
      </c>
      <c r="F1645" s="55" t="s">
        <v>136</v>
      </c>
      <c r="G1645" s="59" t="str">
        <f>VLOOKUP(D1645,products[],4,0)</f>
        <v>Imation 3.5" DS/HD IBM Formatted Diskettes, 10/Pack</v>
      </c>
      <c r="H1645" s="60" t="str">
        <f>INDEX(Таблица3[],MATCH(формулы!F1645,Таблица3[Region],0),2)</f>
        <v>Sam</v>
      </c>
      <c r="I1645" s="61" t="str">
        <f t="shared" si="26"/>
        <v>нет</v>
      </c>
      <c r="J1645" s="21"/>
    </row>
    <row r="1646" spans="2:10" x14ac:dyDescent="0.25">
      <c r="B1646" s="52">
        <v>91244</v>
      </c>
      <c r="C1646" s="53">
        <v>42045</v>
      </c>
      <c r="D1646" s="54">
        <v>502</v>
      </c>
      <c r="E1646" s="54">
        <v>525.20039999999995</v>
      </c>
      <c r="F1646" s="55" t="s">
        <v>61</v>
      </c>
      <c r="G1646" s="59" t="str">
        <f>VLOOKUP(D1646,products[],4,0)</f>
        <v>Accessory24</v>
      </c>
      <c r="H1646" s="60" t="str">
        <f>INDEX(Таблица3[],MATCH(формулы!F1646,Таблица3[Region],0),2)</f>
        <v>Chris</v>
      </c>
      <c r="I1646" s="61" t="str">
        <f t="shared" si="26"/>
        <v>нет</v>
      </c>
      <c r="J1646" s="21"/>
    </row>
    <row r="1647" spans="2:10" x14ac:dyDescent="0.25">
      <c r="B1647" s="52">
        <v>21636</v>
      </c>
      <c r="C1647" s="53">
        <v>42045</v>
      </c>
      <c r="D1647" s="54">
        <v>502</v>
      </c>
      <c r="E1647" s="54">
        <v>366.50700000000001</v>
      </c>
      <c r="F1647" s="55" t="s">
        <v>53</v>
      </c>
      <c r="G1647" s="59" t="str">
        <f>VLOOKUP(D1647,products[],4,0)</f>
        <v>Accessory24</v>
      </c>
      <c r="H1647" s="60" t="str">
        <f>INDEX(Таблица3[],MATCH(формулы!F1647,Таблица3[Region],0),2)</f>
        <v>Erin</v>
      </c>
      <c r="I1647" s="61" t="str">
        <f t="shared" si="26"/>
        <v>нет</v>
      </c>
      <c r="J1647" s="21"/>
    </row>
    <row r="1648" spans="2:10" x14ac:dyDescent="0.25">
      <c r="B1648" s="52">
        <v>91245</v>
      </c>
      <c r="C1648" s="53">
        <v>42161</v>
      </c>
      <c r="D1648" s="54">
        <v>505</v>
      </c>
      <c r="E1648" s="54">
        <v>-5.2949999999999999</v>
      </c>
      <c r="F1648" s="55" t="s">
        <v>53</v>
      </c>
      <c r="G1648" s="59" t="str">
        <f>VLOOKUP(D1648,products[],4,0)</f>
        <v>IBM 80 Minute CD-R Spindle, 50/Pack</v>
      </c>
      <c r="H1648" s="60" t="str">
        <f>INDEX(Таблица3[],MATCH(формулы!F1648,Таблица3[Region],0),2)</f>
        <v>Erin</v>
      </c>
      <c r="I1648" s="61" t="str">
        <f t="shared" si="26"/>
        <v>нет</v>
      </c>
      <c r="J1648" s="21"/>
    </row>
    <row r="1649" spans="2:10" x14ac:dyDescent="0.25">
      <c r="B1649" s="52">
        <v>88094</v>
      </c>
      <c r="C1649" s="53">
        <v>42107</v>
      </c>
      <c r="D1649" s="54">
        <v>507</v>
      </c>
      <c r="E1649" s="54">
        <v>-6.6420000000000003</v>
      </c>
      <c r="F1649" s="55" t="s">
        <v>61</v>
      </c>
      <c r="G1649" s="59" t="str">
        <f>VLOOKUP(D1649,products[],4,0)</f>
        <v>Advantus Panel Wall Certificate Holder - 8.5x11</v>
      </c>
      <c r="H1649" s="60" t="str">
        <f>INDEX(Таблица3[],MATCH(формулы!F1649,Таблица3[Region],0),2)</f>
        <v>Chris</v>
      </c>
      <c r="I1649" s="61" t="str">
        <f t="shared" si="26"/>
        <v>нет</v>
      </c>
      <c r="J1649" s="21"/>
    </row>
    <row r="1650" spans="2:10" x14ac:dyDescent="0.25">
      <c r="B1650" s="52">
        <v>89595</v>
      </c>
      <c r="C1650" s="53">
        <v>42030</v>
      </c>
      <c r="D1650" s="54">
        <v>512</v>
      </c>
      <c r="E1650" s="54">
        <v>82.310099999999991</v>
      </c>
      <c r="F1650" s="55" t="s">
        <v>61</v>
      </c>
      <c r="G1650" s="59" t="str">
        <f>VLOOKUP(D1650,products[],4,0)</f>
        <v>Nu-Dell Leatherette Frames</v>
      </c>
      <c r="H1650" s="60" t="str">
        <f>INDEX(Таблица3[],MATCH(формулы!F1650,Таблица3[Region],0),2)</f>
        <v>Chris</v>
      </c>
      <c r="I1650" s="61" t="str">
        <f t="shared" si="26"/>
        <v>нет</v>
      </c>
      <c r="J1650" s="21"/>
    </row>
    <row r="1651" spans="2:10" x14ac:dyDescent="0.25">
      <c r="B1651" s="52">
        <v>89406</v>
      </c>
      <c r="C1651" s="53">
        <v>42125</v>
      </c>
      <c r="D1651" s="54">
        <v>519</v>
      </c>
      <c r="E1651" s="54">
        <v>-93.25</v>
      </c>
      <c r="F1651" s="55" t="s">
        <v>34</v>
      </c>
      <c r="G1651" s="59" t="str">
        <f>VLOOKUP(D1651,products[],4,0)</f>
        <v>Eldon Pizzaz™ Desk Accessories</v>
      </c>
      <c r="H1651" s="60" t="str">
        <f>INDEX(Таблица3[],MATCH(формулы!F1651,Таблица3[Region],0),2)</f>
        <v>William</v>
      </c>
      <c r="I1651" s="61" t="str">
        <f t="shared" si="26"/>
        <v>нет</v>
      </c>
      <c r="J1651" s="21"/>
    </row>
    <row r="1652" spans="2:10" x14ac:dyDescent="0.25">
      <c r="B1652" s="52">
        <v>90786</v>
      </c>
      <c r="C1652" s="53">
        <v>42021</v>
      </c>
      <c r="D1652" s="54">
        <v>525</v>
      </c>
      <c r="E1652" s="54">
        <v>-144.59200000000001</v>
      </c>
      <c r="F1652" s="55" t="s">
        <v>136</v>
      </c>
      <c r="G1652" s="59" t="str">
        <f>VLOOKUP(D1652,products[],4,0)</f>
        <v>Maxell DVD-RAM Discs</v>
      </c>
      <c r="H1652" s="60" t="str">
        <f>INDEX(Таблица3[],MATCH(формулы!F1652,Таблица3[Region],0),2)</f>
        <v>Sam</v>
      </c>
      <c r="I1652" s="61" t="str">
        <f t="shared" si="26"/>
        <v>нет</v>
      </c>
      <c r="J1652" s="21"/>
    </row>
    <row r="1653" spans="2:10" x14ac:dyDescent="0.25">
      <c r="B1653" s="52">
        <v>90334</v>
      </c>
      <c r="C1653" s="53">
        <v>42131</v>
      </c>
      <c r="D1653" s="54">
        <v>525</v>
      </c>
      <c r="E1653" s="54">
        <v>739.67399999999998</v>
      </c>
      <c r="F1653" s="55" t="s">
        <v>136</v>
      </c>
      <c r="G1653" s="59" t="str">
        <f>VLOOKUP(D1653,products[],4,0)</f>
        <v>Maxell DVD-RAM Discs</v>
      </c>
      <c r="H1653" s="60" t="str">
        <f>INDEX(Таблица3[],MATCH(формулы!F1653,Таблица3[Region],0),2)</f>
        <v>Sam</v>
      </c>
      <c r="I1653" s="61" t="str">
        <f t="shared" si="26"/>
        <v>нет</v>
      </c>
      <c r="J1653" s="21"/>
    </row>
    <row r="1654" spans="2:10" x14ac:dyDescent="0.25">
      <c r="B1654" s="52">
        <v>88015</v>
      </c>
      <c r="C1654" s="53">
        <v>42044</v>
      </c>
      <c r="D1654" s="54">
        <v>549</v>
      </c>
      <c r="E1654" s="54">
        <v>-20.222799999999999</v>
      </c>
      <c r="F1654" s="55" t="s">
        <v>61</v>
      </c>
      <c r="G1654" s="59" t="str">
        <f>VLOOKUP(D1654,products[],4,0)</f>
        <v>Boston School Pro Electric Pencil Sharpener, 1670</v>
      </c>
      <c r="H1654" s="60" t="str">
        <f>INDEX(Таблица3[],MATCH(формулы!F1654,Таблица3[Region],0),2)</f>
        <v>Chris</v>
      </c>
      <c r="I1654" s="61" t="str">
        <f t="shared" si="26"/>
        <v>нет</v>
      </c>
      <c r="J1654" s="21"/>
    </row>
    <row r="1655" spans="2:10" x14ac:dyDescent="0.25">
      <c r="B1655" s="52">
        <v>87823</v>
      </c>
      <c r="C1655" s="53">
        <v>42102</v>
      </c>
      <c r="D1655" s="54">
        <v>570</v>
      </c>
      <c r="E1655" s="54">
        <v>341.19809999999995</v>
      </c>
      <c r="F1655" s="55" t="s">
        <v>53</v>
      </c>
      <c r="G1655" s="59" t="str">
        <f>VLOOKUP(D1655,products[],4,0)</f>
        <v>TDK 4.7GB DVD-R Spindle, 15/Pack</v>
      </c>
      <c r="H1655" s="60" t="str">
        <f>INDEX(Таблица3[],MATCH(формулы!F1655,Таблица3[Region],0),2)</f>
        <v>Erin</v>
      </c>
      <c r="I1655" s="61" t="str">
        <f t="shared" si="26"/>
        <v>нет</v>
      </c>
      <c r="J1655" s="21"/>
    </row>
    <row r="1656" spans="2:10" x14ac:dyDescent="0.25">
      <c r="B1656" s="52">
        <v>91042</v>
      </c>
      <c r="C1656" s="53">
        <v>42133</v>
      </c>
      <c r="D1656" s="54">
        <v>585</v>
      </c>
      <c r="E1656" s="54">
        <v>15.096</v>
      </c>
      <c r="F1656" s="55" t="s">
        <v>136</v>
      </c>
      <c r="G1656" s="59" t="str">
        <f>VLOOKUP(D1656,products[],4,0)</f>
        <v>Sony MFD2HD Formatted Diskettes, 10/Pack</v>
      </c>
      <c r="H1656" s="60" t="str">
        <f>INDEX(Таблица3[],MATCH(формулы!F1656,Таблица3[Region],0),2)</f>
        <v>Sam</v>
      </c>
      <c r="I1656" s="61" t="str">
        <f t="shared" si="26"/>
        <v>нет</v>
      </c>
      <c r="J1656" s="21"/>
    </row>
    <row r="1657" spans="2:10" x14ac:dyDescent="0.25">
      <c r="B1657" s="52">
        <v>87899</v>
      </c>
      <c r="C1657" s="53">
        <v>42134</v>
      </c>
      <c r="D1657" s="54">
        <v>585</v>
      </c>
      <c r="E1657" s="54">
        <v>-82.64</v>
      </c>
      <c r="F1657" s="55" t="s">
        <v>61</v>
      </c>
      <c r="G1657" s="59" t="str">
        <f>VLOOKUP(D1657,products[],4,0)</f>
        <v>Sony MFD2HD Formatted Diskettes, 10/Pack</v>
      </c>
      <c r="H1657" s="60" t="str">
        <f>INDEX(Таблица3[],MATCH(формулы!F1657,Таблица3[Region],0),2)</f>
        <v>Chris</v>
      </c>
      <c r="I1657" s="61" t="str">
        <f t="shared" si="26"/>
        <v>нет</v>
      </c>
      <c r="J1657" s="21"/>
    </row>
    <row r="1658" spans="2:10" x14ac:dyDescent="0.25">
      <c r="B1658" s="52">
        <v>86722</v>
      </c>
      <c r="C1658" s="53">
        <v>42118</v>
      </c>
      <c r="D1658" s="54">
        <v>589</v>
      </c>
      <c r="E1658" s="54">
        <v>1912.4219999999998</v>
      </c>
      <c r="F1658" s="55" t="s">
        <v>136</v>
      </c>
      <c r="G1658" s="59" t="str">
        <f>VLOOKUP(D1658,products[],4,0)</f>
        <v>Imation DVD-RAM discs</v>
      </c>
      <c r="H1658" s="60" t="str">
        <f>INDEX(Таблица3[],MATCH(формулы!F1658,Таблица3[Region],0),2)</f>
        <v>Sam</v>
      </c>
      <c r="I1658" s="61" t="str">
        <f t="shared" si="26"/>
        <v>нет</v>
      </c>
      <c r="J1658" s="21"/>
    </row>
    <row r="1659" spans="2:10" x14ac:dyDescent="0.25">
      <c r="B1659" s="52">
        <v>90189</v>
      </c>
      <c r="C1659" s="53">
        <v>42027</v>
      </c>
      <c r="D1659" s="54">
        <v>598</v>
      </c>
      <c r="E1659" s="54">
        <v>-123.1816</v>
      </c>
      <c r="F1659" s="55" t="s">
        <v>61</v>
      </c>
      <c r="G1659" s="59" t="str">
        <f>VLOOKUP(D1659,products[],4,0)</f>
        <v>Acme Design Line 8" Stainless Steel Bent Scissors w/Champagne Handles, 3-1/8" Cut</v>
      </c>
      <c r="H1659" s="60" t="str">
        <f>INDEX(Таблица3[],MATCH(формулы!F1659,Таблица3[Region],0),2)</f>
        <v>Chris</v>
      </c>
      <c r="I1659" s="61" t="str">
        <f t="shared" si="26"/>
        <v>нет</v>
      </c>
      <c r="J1659" s="21"/>
    </row>
    <row r="1660" spans="2:10" x14ac:dyDescent="0.25">
      <c r="B1660" s="52">
        <v>88870</v>
      </c>
      <c r="C1660" s="53">
        <v>42085</v>
      </c>
      <c r="D1660" s="54">
        <v>598</v>
      </c>
      <c r="E1660" s="54">
        <v>-29.49</v>
      </c>
      <c r="F1660" s="55" t="s">
        <v>34</v>
      </c>
      <c r="G1660" s="59" t="str">
        <f>VLOOKUP(D1660,products[],4,0)</f>
        <v>Acme Design Line 8" Stainless Steel Bent Scissors w/Champagne Handles, 3-1/8" Cut</v>
      </c>
      <c r="H1660" s="60" t="str">
        <f>INDEX(Таблица3[],MATCH(формулы!F1660,Таблица3[Region],0),2)</f>
        <v>William</v>
      </c>
      <c r="I1660" s="61" t="str">
        <f t="shared" si="26"/>
        <v>нет</v>
      </c>
      <c r="J1660" s="21"/>
    </row>
    <row r="1661" spans="2:10" x14ac:dyDescent="0.25">
      <c r="B1661" s="52">
        <v>86369</v>
      </c>
      <c r="C1661" s="53">
        <v>42156</v>
      </c>
      <c r="D1661" s="54">
        <v>598</v>
      </c>
      <c r="E1661" s="54">
        <v>-88.584999999999994</v>
      </c>
      <c r="F1661" s="55" t="s">
        <v>61</v>
      </c>
      <c r="G1661" s="59" t="str">
        <f>VLOOKUP(D1661,products[],4,0)</f>
        <v>Acme Design Line 8" Stainless Steel Bent Scissors w/Champagne Handles, 3-1/8" Cut</v>
      </c>
      <c r="H1661" s="60" t="str">
        <f>INDEX(Таблица3[],MATCH(формулы!F1661,Таблица3[Region],0),2)</f>
        <v>Chris</v>
      </c>
      <c r="I1661" s="61" t="str">
        <f t="shared" si="26"/>
        <v>нет</v>
      </c>
      <c r="J1661" s="21"/>
    </row>
    <row r="1662" spans="2:10" x14ac:dyDescent="0.25">
      <c r="B1662" s="52">
        <v>87749</v>
      </c>
      <c r="C1662" s="53">
        <v>42105</v>
      </c>
      <c r="D1662" s="54">
        <v>604</v>
      </c>
      <c r="E1662" s="54">
        <v>-31.094000000000001</v>
      </c>
      <c r="F1662" s="55" t="s">
        <v>136</v>
      </c>
      <c r="G1662" s="59" t="str">
        <f>VLOOKUP(D1662,products[],4,0)</f>
        <v>Hunt BOSTON® Vista® Battery-Operated Pencil Sharpener, Black</v>
      </c>
      <c r="H1662" s="60" t="str">
        <f>INDEX(Таблица3[],MATCH(формулы!F1662,Таблица3[Region],0),2)</f>
        <v>Sam</v>
      </c>
      <c r="I1662" s="61" t="str">
        <f t="shared" si="26"/>
        <v>нет</v>
      </c>
      <c r="J1662" s="21"/>
    </row>
    <row r="1663" spans="2:10" x14ac:dyDescent="0.25">
      <c r="B1663" s="52">
        <v>85981</v>
      </c>
      <c r="C1663" s="53">
        <v>42169</v>
      </c>
      <c r="D1663" s="54">
        <v>604</v>
      </c>
      <c r="E1663" s="54">
        <v>-10.368400000000001</v>
      </c>
      <c r="F1663" s="55" t="s">
        <v>136</v>
      </c>
      <c r="G1663" s="59" t="str">
        <f>VLOOKUP(D1663,products[],4,0)</f>
        <v>Hunt BOSTON® Vista® Battery-Operated Pencil Sharpener, Black</v>
      </c>
      <c r="H1663" s="60" t="str">
        <f>INDEX(Таблица3[],MATCH(формулы!F1663,Таблица3[Region],0),2)</f>
        <v>Sam</v>
      </c>
      <c r="I1663" s="61" t="str">
        <f t="shared" si="26"/>
        <v>нет</v>
      </c>
      <c r="J1663" s="21"/>
    </row>
    <row r="1664" spans="2:10" x14ac:dyDescent="0.25">
      <c r="B1664" s="52">
        <v>85866</v>
      </c>
      <c r="C1664" s="53">
        <v>42158</v>
      </c>
      <c r="D1664" s="54">
        <v>610</v>
      </c>
      <c r="E1664" s="54">
        <v>-130.42400000000001</v>
      </c>
      <c r="F1664" s="55" t="s">
        <v>136</v>
      </c>
      <c r="G1664" s="59" t="str">
        <f>VLOOKUP(D1664,products[],4,0)</f>
        <v>Advantus Employee of the Month Certificate Frame, 11 x 13-1/2</v>
      </c>
      <c r="H1664" s="60" t="str">
        <f>INDEX(Таблица3[],MATCH(формулы!F1664,Таблица3[Region],0),2)</f>
        <v>Sam</v>
      </c>
      <c r="I1664" s="61" t="str">
        <f t="shared" si="26"/>
        <v>нет</v>
      </c>
      <c r="J1664" s="21"/>
    </row>
    <row r="1665" spans="2:10" x14ac:dyDescent="0.25">
      <c r="B1665" s="52">
        <v>90386</v>
      </c>
      <c r="C1665" s="53">
        <v>42127</v>
      </c>
      <c r="D1665" s="54">
        <v>610</v>
      </c>
      <c r="E1665" s="54">
        <v>398.30249999999995</v>
      </c>
      <c r="F1665" s="55" t="s">
        <v>61</v>
      </c>
      <c r="G1665" s="59" t="str">
        <f>VLOOKUP(D1665,products[],4,0)</f>
        <v>Advantus Employee of the Month Certificate Frame, 11 x 13-1/2</v>
      </c>
      <c r="H1665" s="60" t="str">
        <f>INDEX(Таблица3[],MATCH(формулы!F1665,Таблица3[Region],0),2)</f>
        <v>Chris</v>
      </c>
      <c r="I1665" s="61" t="str">
        <f t="shared" si="26"/>
        <v>нет</v>
      </c>
      <c r="J1665" s="21"/>
    </row>
    <row r="1666" spans="2:10" x14ac:dyDescent="0.25">
      <c r="B1666" s="52">
        <v>90859</v>
      </c>
      <c r="C1666" s="53">
        <v>42078</v>
      </c>
      <c r="D1666" s="54">
        <v>610</v>
      </c>
      <c r="E1666" s="54">
        <v>63.059099999999994</v>
      </c>
      <c r="F1666" s="55" t="s">
        <v>61</v>
      </c>
      <c r="G1666" s="59" t="str">
        <f>VLOOKUP(D1666,products[],4,0)</f>
        <v>Advantus Employee of the Month Certificate Frame, 11 x 13-1/2</v>
      </c>
      <c r="H1666" s="60" t="str">
        <f>INDEX(Таблица3[],MATCH(формулы!F1666,Таблица3[Region],0),2)</f>
        <v>Chris</v>
      </c>
      <c r="I1666" s="61" t="str">
        <f t="shared" si="26"/>
        <v>нет</v>
      </c>
      <c r="J1666" s="21"/>
    </row>
    <row r="1667" spans="2:10" x14ac:dyDescent="0.25">
      <c r="B1667" s="52">
        <v>91025</v>
      </c>
      <c r="C1667" s="53">
        <v>42047</v>
      </c>
      <c r="D1667" s="54">
        <v>613</v>
      </c>
      <c r="E1667" s="54">
        <v>-121.05807999999999</v>
      </c>
      <c r="F1667" s="55" t="s">
        <v>61</v>
      </c>
      <c r="G1667" s="59" t="str">
        <f>VLOOKUP(D1667,products[],4,0)</f>
        <v>Accessory28</v>
      </c>
      <c r="H1667" s="60" t="str">
        <f>INDEX(Таблица3[],MATCH(формулы!F1667,Таблица3[Region],0),2)</f>
        <v>Chris</v>
      </c>
      <c r="I1667" s="61" t="str">
        <f t="shared" si="26"/>
        <v>нет</v>
      </c>
      <c r="J1667" s="21"/>
    </row>
    <row r="1668" spans="2:10" x14ac:dyDescent="0.25">
      <c r="B1668" s="52">
        <v>85990</v>
      </c>
      <c r="C1668" s="53">
        <v>42040</v>
      </c>
      <c r="D1668" s="54">
        <v>627</v>
      </c>
      <c r="E1668" s="54">
        <v>60.561599999999999</v>
      </c>
      <c r="F1668" s="55" t="s">
        <v>61</v>
      </c>
      <c r="G1668" s="59" t="str">
        <f>VLOOKUP(D1668,products[],4,0)</f>
        <v>Staples Battery-Operated Desktop Pencil Sharpener</v>
      </c>
      <c r="H1668" s="60" t="str">
        <f>INDEX(Таблица3[],MATCH(формулы!F1668,Таблица3[Region],0),2)</f>
        <v>Chris</v>
      </c>
      <c r="I1668" s="61" t="str">
        <f t="shared" si="26"/>
        <v>нет</v>
      </c>
      <c r="J1668" s="21"/>
    </row>
    <row r="1669" spans="2:10" x14ac:dyDescent="0.25">
      <c r="B1669" s="52">
        <v>34435</v>
      </c>
      <c r="C1669" s="53">
        <v>42040</v>
      </c>
      <c r="D1669" s="54">
        <v>627</v>
      </c>
      <c r="E1669" s="54">
        <v>40.92</v>
      </c>
      <c r="F1669" s="55" t="s">
        <v>53</v>
      </c>
      <c r="G1669" s="59" t="str">
        <f>VLOOKUP(D1669,products[],4,0)</f>
        <v>Staples Battery-Operated Desktop Pencil Sharpener</v>
      </c>
      <c r="H1669" s="60" t="str">
        <f>INDEX(Таблица3[],MATCH(формулы!F1669,Таблица3[Region],0),2)</f>
        <v>Erin</v>
      </c>
      <c r="I1669" s="61" t="str">
        <f t="shared" si="26"/>
        <v>нет</v>
      </c>
      <c r="J1669" s="21"/>
    </row>
    <row r="1670" spans="2:10" x14ac:dyDescent="0.25">
      <c r="B1670" s="52">
        <v>86874</v>
      </c>
      <c r="C1670" s="53">
        <v>42173</v>
      </c>
      <c r="D1670" s="54">
        <v>627</v>
      </c>
      <c r="E1670" s="54">
        <v>-8.9039999999999999</v>
      </c>
      <c r="F1670" s="55" t="s">
        <v>61</v>
      </c>
      <c r="G1670" s="59" t="str">
        <f>VLOOKUP(D1670,products[],4,0)</f>
        <v>Staples Battery-Operated Desktop Pencil Sharpener</v>
      </c>
      <c r="H1670" s="60" t="str">
        <f>INDEX(Таблица3[],MATCH(формулы!F1670,Таблица3[Region],0),2)</f>
        <v>Chris</v>
      </c>
      <c r="I1670" s="61" t="str">
        <f t="shared" si="26"/>
        <v>нет</v>
      </c>
      <c r="J1670" s="21"/>
    </row>
    <row r="1671" spans="2:10" x14ac:dyDescent="0.25">
      <c r="B1671" s="52">
        <v>47108</v>
      </c>
      <c r="C1671" s="53">
        <v>42109</v>
      </c>
      <c r="D1671" s="54">
        <v>629</v>
      </c>
      <c r="E1671" s="54">
        <v>149.72</v>
      </c>
      <c r="F1671" s="55" t="s">
        <v>53</v>
      </c>
      <c r="G1671" s="59" t="str">
        <f>VLOOKUP(D1671,products[],4,0)</f>
        <v>3M Polarizing Light Filter Sleeves</v>
      </c>
      <c r="H1671" s="60" t="str">
        <f>INDEX(Таблица3[],MATCH(формулы!F1671,Таблица3[Region],0),2)</f>
        <v>Erin</v>
      </c>
      <c r="I1671" s="61" t="str">
        <f t="shared" si="26"/>
        <v>нет</v>
      </c>
      <c r="J1671" s="21"/>
    </row>
    <row r="1672" spans="2:10" x14ac:dyDescent="0.25">
      <c r="B1672" s="52">
        <v>85894</v>
      </c>
      <c r="C1672" s="53">
        <v>42090</v>
      </c>
      <c r="D1672" s="54">
        <v>643</v>
      </c>
      <c r="E1672" s="54">
        <v>16.136400000000002</v>
      </c>
      <c r="F1672" s="55" t="s">
        <v>136</v>
      </c>
      <c r="G1672" s="59" t="str">
        <f>VLOOKUP(D1672,products[],4,0)</f>
        <v>Executive Impressions 13-1/2" Indoor/Outdoor Wall Clock</v>
      </c>
      <c r="H1672" s="60" t="str">
        <f>INDEX(Таблица3[],MATCH(формулы!F1672,Таблица3[Region],0),2)</f>
        <v>Sam</v>
      </c>
      <c r="I1672" s="61" t="str">
        <f t="shared" si="26"/>
        <v>нет</v>
      </c>
      <c r="J1672" s="21"/>
    </row>
    <row r="1673" spans="2:10" x14ac:dyDescent="0.25">
      <c r="B1673" s="52">
        <v>85897</v>
      </c>
      <c r="C1673" s="53">
        <v>42064</v>
      </c>
      <c r="D1673" s="54">
        <v>644</v>
      </c>
      <c r="E1673" s="54">
        <v>-29.61</v>
      </c>
      <c r="F1673" s="55" t="s">
        <v>136</v>
      </c>
      <c r="G1673" s="59" t="str">
        <f>VLOOKUP(D1673,products[],4,0)</f>
        <v>Executive Impressions 14" Contract Wall Clock</v>
      </c>
      <c r="H1673" s="60" t="str">
        <f>INDEX(Таблица3[],MATCH(формулы!F1673,Таблица3[Region],0),2)</f>
        <v>Sam</v>
      </c>
      <c r="I1673" s="61" t="str">
        <f t="shared" ref="I1673:I1736" si="27">IF(ISNUMBER(SEARCH("Xerox",G1673)), "да", "нет")</f>
        <v>нет</v>
      </c>
      <c r="J1673" s="21"/>
    </row>
    <row r="1674" spans="2:10" x14ac:dyDescent="0.25">
      <c r="B1674" s="52">
        <v>88555</v>
      </c>
      <c r="C1674" s="53">
        <v>42036</v>
      </c>
      <c r="D1674" s="54">
        <v>675</v>
      </c>
      <c r="E1674" s="54">
        <v>976.2672</v>
      </c>
      <c r="F1674" s="55" t="s">
        <v>61</v>
      </c>
      <c r="G1674" s="59" t="str">
        <f>VLOOKUP(D1674,products[],4,0)</f>
        <v>Imation 5.2GB DVD-RAM</v>
      </c>
      <c r="H1674" s="60" t="str">
        <f>INDEX(Таблица3[],MATCH(формулы!F1674,Таблица3[Region],0),2)</f>
        <v>Chris</v>
      </c>
      <c r="I1674" s="61" t="str">
        <f t="shared" si="27"/>
        <v>нет</v>
      </c>
      <c r="J1674" s="21"/>
    </row>
    <row r="1675" spans="2:10" x14ac:dyDescent="0.25">
      <c r="B1675" s="52">
        <v>88556</v>
      </c>
      <c r="C1675" s="53">
        <v>42046</v>
      </c>
      <c r="D1675" s="54">
        <v>678</v>
      </c>
      <c r="E1675" s="54">
        <v>-15.818400000000002</v>
      </c>
      <c r="F1675" s="55" t="s">
        <v>61</v>
      </c>
      <c r="G1675" s="59" t="str">
        <f>VLOOKUP(D1675,products[],4,0)</f>
        <v>Ultra Door Pull Handle</v>
      </c>
      <c r="H1675" s="60" t="str">
        <f>INDEX(Таблица3[],MATCH(формулы!F1675,Таблица3[Region],0),2)</f>
        <v>Chris</v>
      </c>
      <c r="I1675" s="61" t="str">
        <f t="shared" si="27"/>
        <v>нет</v>
      </c>
      <c r="J1675" s="21"/>
    </row>
    <row r="1676" spans="2:10" x14ac:dyDescent="0.25">
      <c r="B1676" s="52">
        <v>90724</v>
      </c>
      <c r="C1676" s="53">
        <v>42116</v>
      </c>
      <c r="D1676" s="54">
        <v>695</v>
      </c>
      <c r="E1676" s="54">
        <v>105.7</v>
      </c>
      <c r="F1676" s="55" t="s">
        <v>53</v>
      </c>
      <c r="G1676" s="59" t="str">
        <f>VLOOKUP(D1676,products[],4,0)</f>
        <v>Boston 16801 Nautilus™ Battery Pencil Sharpener</v>
      </c>
      <c r="H1676" s="60" t="str">
        <f>INDEX(Таблица3[],MATCH(формулы!F1676,Таблица3[Region],0),2)</f>
        <v>Erin</v>
      </c>
      <c r="I1676" s="61" t="str">
        <f t="shared" si="27"/>
        <v>нет</v>
      </c>
      <c r="J1676" s="21"/>
    </row>
    <row r="1677" spans="2:10" x14ac:dyDescent="0.25">
      <c r="B1677" s="52">
        <v>87900</v>
      </c>
      <c r="C1677" s="53">
        <v>42018</v>
      </c>
      <c r="D1677" s="54">
        <v>695</v>
      </c>
      <c r="E1677" s="54">
        <v>31.59</v>
      </c>
      <c r="F1677" s="55" t="s">
        <v>61</v>
      </c>
      <c r="G1677" s="59" t="str">
        <f>VLOOKUP(D1677,products[],4,0)</f>
        <v>Boston 16801 Nautilus™ Battery Pencil Sharpener</v>
      </c>
      <c r="H1677" s="60" t="str">
        <f>INDEX(Таблица3[],MATCH(формулы!F1677,Таблица3[Region],0),2)</f>
        <v>Chris</v>
      </c>
      <c r="I1677" s="61" t="str">
        <f t="shared" si="27"/>
        <v>нет</v>
      </c>
      <c r="J1677" s="21"/>
    </row>
    <row r="1678" spans="2:10" x14ac:dyDescent="0.25">
      <c r="B1678" s="52">
        <v>41636</v>
      </c>
      <c r="C1678" s="53">
        <v>42049</v>
      </c>
      <c r="D1678" s="54">
        <v>705</v>
      </c>
      <c r="E1678" s="54">
        <v>-47.28</v>
      </c>
      <c r="F1678" s="55" t="s">
        <v>61</v>
      </c>
      <c r="G1678" s="59" t="str">
        <f>VLOOKUP(D1678,products[],4,0)</f>
        <v>Stanley Bostitch Contemporary Electric Pencil Sharpeners</v>
      </c>
      <c r="H1678" s="60" t="str">
        <f>INDEX(Таблица3[],MATCH(формулы!F1678,Таблица3[Region],0),2)</f>
        <v>Chris</v>
      </c>
      <c r="I1678" s="61" t="str">
        <f t="shared" si="27"/>
        <v>нет</v>
      </c>
      <c r="J1678" s="21"/>
    </row>
    <row r="1679" spans="2:10" x14ac:dyDescent="0.25">
      <c r="B1679" s="52">
        <v>90685</v>
      </c>
      <c r="C1679" s="53">
        <v>42049</v>
      </c>
      <c r="D1679" s="54">
        <v>705</v>
      </c>
      <c r="E1679" s="54">
        <v>-161</v>
      </c>
      <c r="F1679" s="55" t="s">
        <v>136</v>
      </c>
      <c r="G1679" s="59" t="str">
        <f>VLOOKUP(D1679,products[],4,0)</f>
        <v>Stanley Bostitch Contemporary Electric Pencil Sharpeners</v>
      </c>
      <c r="H1679" s="60" t="str">
        <f>INDEX(Таблица3[],MATCH(формулы!F1679,Таблица3[Region],0),2)</f>
        <v>Sam</v>
      </c>
      <c r="I1679" s="61" t="str">
        <f t="shared" si="27"/>
        <v>нет</v>
      </c>
      <c r="J1679" s="21"/>
    </row>
    <row r="1680" spans="2:10" x14ac:dyDescent="0.25">
      <c r="B1680" s="52">
        <v>89174</v>
      </c>
      <c r="C1680" s="53">
        <v>42146</v>
      </c>
      <c r="D1680" s="54">
        <v>709</v>
      </c>
      <c r="E1680" s="54">
        <v>295.90649999999999</v>
      </c>
      <c r="F1680" s="55" t="s">
        <v>53</v>
      </c>
      <c r="G1680" s="59" t="str">
        <f>VLOOKUP(D1680,products[],4,0)</f>
        <v>Boston 1799 Powerhouse™ Electric Pencil Sharpener</v>
      </c>
      <c r="H1680" s="60" t="str">
        <f>INDEX(Таблица3[],MATCH(формулы!F1680,Таблица3[Region],0),2)</f>
        <v>Erin</v>
      </c>
      <c r="I1680" s="61" t="str">
        <f t="shared" si="27"/>
        <v>нет</v>
      </c>
      <c r="J1680" s="21"/>
    </row>
    <row r="1681" spans="2:10" x14ac:dyDescent="0.25">
      <c r="B1681" s="52">
        <v>89601</v>
      </c>
      <c r="C1681" s="53">
        <v>42050</v>
      </c>
      <c r="D1681" s="54">
        <v>718</v>
      </c>
      <c r="E1681" s="54">
        <v>45.378</v>
      </c>
      <c r="F1681" s="55" t="s">
        <v>136</v>
      </c>
      <c r="G1681" s="59" t="str">
        <f>VLOOKUP(D1681,products[],4,0)</f>
        <v>Accessory15</v>
      </c>
      <c r="H1681" s="60" t="str">
        <f>INDEX(Таблица3[],MATCH(формулы!F1681,Таблица3[Region],0),2)</f>
        <v>Sam</v>
      </c>
      <c r="I1681" s="61" t="str">
        <f t="shared" si="27"/>
        <v>нет</v>
      </c>
      <c r="J1681" s="21"/>
    </row>
    <row r="1682" spans="2:10" x14ac:dyDescent="0.25">
      <c r="B1682" s="52">
        <v>88544</v>
      </c>
      <c r="C1682" s="53">
        <v>42039</v>
      </c>
      <c r="D1682" s="54">
        <v>723</v>
      </c>
      <c r="E1682" s="54">
        <v>-18.558799999999998</v>
      </c>
      <c r="F1682" s="55" t="s">
        <v>34</v>
      </c>
      <c r="G1682" s="59" t="str">
        <f>VLOOKUP(D1682,products[],4,0)</f>
        <v>Acme Galleria® Hot Forged Steel Scissors with Colored Handles</v>
      </c>
      <c r="H1682" s="60" t="str">
        <f>INDEX(Таблица3[],MATCH(формулы!F1682,Таблица3[Region],0),2)</f>
        <v>William</v>
      </c>
      <c r="I1682" s="61" t="str">
        <f t="shared" si="27"/>
        <v>нет</v>
      </c>
      <c r="J1682" s="21"/>
    </row>
    <row r="1683" spans="2:10" x14ac:dyDescent="0.25">
      <c r="B1683" s="52">
        <v>88721</v>
      </c>
      <c r="C1683" s="53">
        <v>42079</v>
      </c>
      <c r="D1683" s="54">
        <v>732</v>
      </c>
      <c r="E1683" s="54">
        <v>-52.12</v>
      </c>
      <c r="F1683" s="55" t="s">
        <v>34</v>
      </c>
      <c r="G1683" s="59" t="str">
        <f>VLOOKUP(D1683,products[],4,0)</f>
        <v>Boston 1730 StandUp Electric Pencil Sharpener</v>
      </c>
      <c r="H1683" s="60" t="str">
        <f>INDEX(Таблица3[],MATCH(формулы!F1683,Таблица3[Region],0),2)</f>
        <v>William</v>
      </c>
      <c r="I1683" s="61" t="str">
        <f t="shared" si="27"/>
        <v>нет</v>
      </c>
      <c r="J1683" s="21"/>
    </row>
    <row r="1684" spans="2:10" x14ac:dyDescent="0.25">
      <c r="B1684" s="52">
        <v>87208</v>
      </c>
      <c r="C1684" s="53">
        <v>42147</v>
      </c>
      <c r="D1684" s="54">
        <v>732</v>
      </c>
      <c r="E1684" s="54">
        <v>-39.396000000000001</v>
      </c>
      <c r="F1684" s="55" t="s">
        <v>136</v>
      </c>
      <c r="G1684" s="59" t="str">
        <f>VLOOKUP(D1684,products[],4,0)</f>
        <v>Boston 1730 StandUp Electric Pencil Sharpener</v>
      </c>
      <c r="H1684" s="60" t="str">
        <f>INDEX(Таблица3[],MATCH(формулы!F1684,Таблица3[Region],0),2)</f>
        <v>Sam</v>
      </c>
      <c r="I1684" s="61" t="str">
        <f t="shared" si="27"/>
        <v>нет</v>
      </c>
      <c r="J1684" s="21"/>
    </row>
    <row r="1685" spans="2:10" x14ac:dyDescent="0.25">
      <c r="B1685" s="52">
        <v>86901</v>
      </c>
      <c r="C1685" s="53">
        <v>42093</v>
      </c>
      <c r="D1685" s="54">
        <v>732</v>
      </c>
      <c r="E1685" s="54">
        <v>-51.66</v>
      </c>
      <c r="F1685" s="55" t="s">
        <v>136</v>
      </c>
      <c r="G1685" s="59" t="str">
        <f>VLOOKUP(D1685,products[],4,0)</f>
        <v>Boston 1730 StandUp Electric Pencil Sharpener</v>
      </c>
      <c r="H1685" s="60" t="str">
        <f>INDEX(Таблица3[],MATCH(формулы!F1685,Таблица3[Region],0),2)</f>
        <v>Sam</v>
      </c>
      <c r="I1685" s="61" t="str">
        <f t="shared" si="27"/>
        <v>нет</v>
      </c>
      <c r="J1685" s="21"/>
    </row>
    <row r="1686" spans="2:10" x14ac:dyDescent="0.25">
      <c r="B1686" s="52">
        <v>91122</v>
      </c>
      <c r="C1686" s="53">
        <v>42149</v>
      </c>
      <c r="D1686" s="54">
        <v>743</v>
      </c>
      <c r="E1686" s="54">
        <v>-45.64</v>
      </c>
      <c r="F1686" s="55" t="s">
        <v>53</v>
      </c>
      <c r="G1686" s="59" t="str">
        <f>VLOOKUP(D1686,products[],4,0)</f>
        <v>Imation Primaris 3.5" 2HD Unformatted Diskettes, 10/Pack</v>
      </c>
      <c r="H1686" s="60" t="str">
        <f>INDEX(Таблица3[],MATCH(формулы!F1686,Таблица3[Region],0),2)</f>
        <v>Erin</v>
      </c>
      <c r="I1686" s="61" t="str">
        <f t="shared" si="27"/>
        <v>нет</v>
      </c>
      <c r="J1686" s="21"/>
    </row>
    <row r="1687" spans="2:10" x14ac:dyDescent="0.25">
      <c r="B1687" s="52">
        <v>86887</v>
      </c>
      <c r="C1687" s="53">
        <v>42103</v>
      </c>
      <c r="D1687" s="54">
        <v>766</v>
      </c>
      <c r="E1687" s="54">
        <v>160.8066</v>
      </c>
      <c r="F1687" s="55" t="s">
        <v>136</v>
      </c>
      <c r="G1687" s="59" t="str">
        <f>VLOOKUP(D1687,products[],4,0)</f>
        <v>Boston Model 1800 Electric Pencil Sharpener, Gray</v>
      </c>
      <c r="H1687" s="60" t="str">
        <f>INDEX(Таблица3[],MATCH(формулы!F1687,Таблица3[Region],0),2)</f>
        <v>Sam</v>
      </c>
      <c r="I1687" s="61" t="str">
        <f t="shared" si="27"/>
        <v>нет</v>
      </c>
      <c r="J1687" s="21"/>
    </row>
    <row r="1688" spans="2:10" x14ac:dyDescent="0.25">
      <c r="B1688" s="52">
        <v>14785</v>
      </c>
      <c r="C1688" s="53">
        <v>42103</v>
      </c>
      <c r="D1688" s="54">
        <v>766</v>
      </c>
      <c r="E1688" s="54">
        <v>117.208</v>
      </c>
      <c r="F1688" s="55" t="s">
        <v>34</v>
      </c>
      <c r="G1688" s="59" t="str">
        <f>VLOOKUP(D1688,products[],4,0)</f>
        <v>Boston Model 1800 Electric Pencil Sharpener, Gray</v>
      </c>
      <c r="H1688" s="60" t="str">
        <f>INDEX(Таблица3[],MATCH(формулы!F1688,Таблица3[Region],0),2)</f>
        <v>William</v>
      </c>
      <c r="I1688" s="61" t="str">
        <f t="shared" si="27"/>
        <v>нет</v>
      </c>
      <c r="J1688" s="21"/>
    </row>
    <row r="1689" spans="2:10" x14ac:dyDescent="0.25">
      <c r="B1689" s="52">
        <v>88958</v>
      </c>
      <c r="C1689" s="53">
        <v>42021</v>
      </c>
      <c r="D1689" s="54">
        <v>766</v>
      </c>
      <c r="E1689" s="54">
        <v>-66.248000000000005</v>
      </c>
      <c r="F1689" s="55" t="s">
        <v>136</v>
      </c>
      <c r="G1689" s="59" t="str">
        <f>VLOOKUP(D1689,products[],4,0)</f>
        <v>Boston Model 1800 Electric Pencil Sharpener, Gray</v>
      </c>
      <c r="H1689" s="60" t="str">
        <f>INDEX(Таблица3[],MATCH(формулы!F1689,Таблица3[Region],0),2)</f>
        <v>Sam</v>
      </c>
      <c r="I1689" s="61" t="str">
        <f t="shared" si="27"/>
        <v>нет</v>
      </c>
      <c r="J1689" s="21"/>
    </row>
    <row r="1690" spans="2:10" x14ac:dyDescent="0.25">
      <c r="B1690" s="52">
        <v>87917</v>
      </c>
      <c r="C1690" s="53">
        <v>42166</v>
      </c>
      <c r="D1690" s="54">
        <v>771</v>
      </c>
      <c r="E1690" s="54">
        <v>3.54</v>
      </c>
      <c r="F1690" s="55" t="s">
        <v>136</v>
      </c>
      <c r="G1690" s="59" t="str">
        <f>VLOOKUP(D1690,products[],4,0)</f>
        <v>Artistic Insta-Plaque</v>
      </c>
      <c r="H1690" s="60" t="str">
        <f>INDEX(Таблица3[],MATCH(формулы!F1690,Таблица3[Region],0),2)</f>
        <v>Sam</v>
      </c>
      <c r="I1690" s="61" t="str">
        <f t="shared" si="27"/>
        <v>нет</v>
      </c>
      <c r="J1690" s="21"/>
    </row>
    <row r="1691" spans="2:10" x14ac:dyDescent="0.25">
      <c r="B1691" s="52">
        <v>87885</v>
      </c>
      <c r="C1691" s="53">
        <v>42166</v>
      </c>
      <c r="D1691" s="54">
        <v>771</v>
      </c>
      <c r="E1691" s="54">
        <v>1166.6280000000002</v>
      </c>
      <c r="F1691" s="55" t="s">
        <v>136</v>
      </c>
      <c r="G1691" s="59" t="str">
        <f>VLOOKUP(D1691,products[],4,0)</f>
        <v>Artistic Insta-Plaque</v>
      </c>
      <c r="H1691" s="60" t="str">
        <f>INDEX(Таблица3[],MATCH(формулы!F1691,Таблица3[Region],0),2)</f>
        <v>Sam</v>
      </c>
      <c r="I1691" s="61" t="str">
        <f t="shared" si="27"/>
        <v>нет</v>
      </c>
      <c r="J1691" s="21"/>
    </row>
    <row r="1692" spans="2:10" x14ac:dyDescent="0.25">
      <c r="B1692" s="52">
        <v>88191</v>
      </c>
      <c r="C1692" s="53">
        <v>42156</v>
      </c>
      <c r="D1692" s="54">
        <v>771</v>
      </c>
      <c r="E1692" s="54">
        <v>138.49679999999998</v>
      </c>
      <c r="F1692" s="55" t="s">
        <v>61</v>
      </c>
      <c r="G1692" s="59" t="str">
        <f>VLOOKUP(D1692,products[],4,0)</f>
        <v>Artistic Insta-Plaque</v>
      </c>
      <c r="H1692" s="60" t="str">
        <f>INDEX(Таблица3[],MATCH(формулы!F1692,Таблица3[Region],0),2)</f>
        <v>Chris</v>
      </c>
      <c r="I1692" s="61" t="str">
        <f t="shared" si="27"/>
        <v>нет</v>
      </c>
      <c r="J1692" s="21"/>
    </row>
    <row r="1693" spans="2:10" x14ac:dyDescent="0.25">
      <c r="B1693" s="52">
        <v>46436</v>
      </c>
      <c r="C1693" s="53">
        <v>42098</v>
      </c>
      <c r="D1693" s="54">
        <v>772</v>
      </c>
      <c r="E1693" s="54">
        <v>840.05099999999993</v>
      </c>
      <c r="F1693" s="55" t="s">
        <v>34</v>
      </c>
      <c r="G1693" s="59" t="str">
        <f>VLOOKUP(D1693,products[],4,0)</f>
        <v>Accessory31</v>
      </c>
      <c r="H1693" s="60" t="str">
        <f>INDEX(Таблица3[],MATCH(формулы!F1693,Таблица3[Region],0),2)</f>
        <v>William</v>
      </c>
      <c r="I1693" s="61" t="str">
        <f t="shared" si="27"/>
        <v>нет</v>
      </c>
      <c r="J1693" s="21"/>
    </row>
    <row r="1694" spans="2:10" x14ac:dyDescent="0.25">
      <c r="B1694" s="52">
        <v>88656</v>
      </c>
      <c r="C1694" s="53">
        <v>42098</v>
      </c>
      <c r="D1694" s="54">
        <v>772</v>
      </c>
      <c r="E1694" s="54">
        <v>265.96049999999997</v>
      </c>
      <c r="F1694" s="55" t="s">
        <v>53</v>
      </c>
      <c r="G1694" s="59" t="str">
        <f>VLOOKUP(D1694,products[],4,0)</f>
        <v>Accessory31</v>
      </c>
      <c r="H1694" s="60" t="str">
        <f>INDEX(Таблица3[],MATCH(формулы!F1694,Таблица3[Region],0),2)</f>
        <v>Erin</v>
      </c>
      <c r="I1694" s="61" t="str">
        <f t="shared" si="27"/>
        <v>нет</v>
      </c>
      <c r="J1694" s="21"/>
    </row>
    <row r="1695" spans="2:10" x14ac:dyDescent="0.25">
      <c r="B1695" s="52">
        <v>89047</v>
      </c>
      <c r="C1695" s="53">
        <v>42146</v>
      </c>
      <c r="D1695" s="54">
        <v>772</v>
      </c>
      <c r="E1695" s="54">
        <v>882.48239999999998</v>
      </c>
      <c r="F1695" s="55" t="s">
        <v>61</v>
      </c>
      <c r="G1695" s="59" t="str">
        <f>VLOOKUP(D1695,products[],4,0)</f>
        <v>Accessory31</v>
      </c>
      <c r="H1695" s="60" t="str">
        <f>INDEX(Таблица3[],MATCH(формулы!F1695,Таблица3[Region],0),2)</f>
        <v>Chris</v>
      </c>
      <c r="I1695" s="61" t="str">
        <f t="shared" si="27"/>
        <v>нет</v>
      </c>
      <c r="J1695" s="21"/>
    </row>
    <row r="1696" spans="2:10" x14ac:dyDescent="0.25">
      <c r="B1696" s="52">
        <v>40997</v>
      </c>
      <c r="C1696" s="53">
        <v>42115</v>
      </c>
      <c r="D1696" s="54">
        <v>773</v>
      </c>
      <c r="E1696" s="54">
        <v>18.27</v>
      </c>
      <c r="F1696" s="55" t="s">
        <v>34</v>
      </c>
      <c r="G1696" s="59" t="str">
        <f>VLOOKUP(D1696,products[],4,0)</f>
        <v>Boston KS Multi-Size Manual Pencil Sharpener</v>
      </c>
      <c r="H1696" s="60" t="str">
        <f>INDEX(Таблица3[],MATCH(формулы!F1696,Таблица3[Region],0),2)</f>
        <v>William</v>
      </c>
      <c r="I1696" s="61" t="str">
        <f t="shared" si="27"/>
        <v>нет</v>
      </c>
      <c r="J1696" s="21"/>
    </row>
    <row r="1697" spans="2:10" x14ac:dyDescent="0.25">
      <c r="B1697" s="52">
        <v>88657</v>
      </c>
      <c r="C1697" s="53">
        <v>42115</v>
      </c>
      <c r="D1697" s="54">
        <v>773</v>
      </c>
      <c r="E1697" s="54">
        <v>18.27</v>
      </c>
      <c r="F1697" s="55" t="s">
        <v>53</v>
      </c>
      <c r="G1697" s="59" t="str">
        <f>VLOOKUP(D1697,products[],4,0)</f>
        <v>Boston KS Multi-Size Manual Pencil Sharpener</v>
      </c>
      <c r="H1697" s="60" t="str">
        <f>INDEX(Таблица3[],MATCH(формулы!F1697,Таблица3[Region],0),2)</f>
        <v>Erin</v>
      </c>
      <c r="I1697" s="61" t="str">
        <f t="shared" si="27"/>
        <v>нет</v>
      </c>
      <c r="J1697" s="21"/>
    </row>
    <row r="1698" spans="2:10" x14ac:dyDescent="0.25">
      <c r="B1698" s="52">
        <v>86466</v>
      </c>
      <c r="C1698" s="53">
        <v>42102</v>
      </c>
      <c r="D1698" s="54">
        <v>776</v>
      </c>
      <c r="E1698" s="54">
        <v>89.4148</v>
      </c>
      <c r="F1698" s="55" t="s">
        <v>53</v>
      </c>
      <c r="G1698" s="59" t="str">
        <f>VLOOKUP(D1698,products[],4,0)</f>
        <v>Aluminum Document Frame</v>
      </c>
      <c r="H1698" s="60" t="str">
        <f>INDEX(Таблица3[],MATCH(формулы!F1698,Таблица3[Region],0),2)</f>
        <v>Erin</v>
      </c>
      <c r="I1698" s="61" t="str">
        <f t="shared" si="27"/>
        <v>нет</v>
      </c>
      <c r="J1698" s="21"/>
    </row>
    <row r="1699" spans="2:10" x14ac:dyDescent="0.25">
      <c r="B1699" s="52">
        <v>88278</v>
      </c>
      <c r="C1699" s="53">
        <v>42105</v>
      </c>
      <c r="D1699" s="54">
        <v>776</v>
      </c>
      <c r="E1699" s="54">
        <v>76.389899999999983</v>
      </c>
      <c r="F1699" s="55" t="s">
        <v>61</v>
      </c>
      <c r="G1699" s="59" t="str">
        <f>VLOOKUP(D1699,products[],4,0)</f>
        <v>Aluminum Document Frame</v>
      </c>
      <c r="H1699" s="60" t="str">
        <f>INDEX(Таблица3[],MATCH(формулы!F1699,Таблица3[Region],0),2)</f>
        <v>Chris</v>
      </c>
      <c r="I1699" s="61" t="str">
        <f t="shared" si="27"/>
        <v>нет</v>
      </c>
      <c r="J1699" s="21"/>
    </row>
    <row r="1700" spans="2:10" x14ac:dyDescent="0.25">
      <c r="B1700" s="52">
        <v>86427</v>
      </c>
      <c r="C1700" s="53">
        <v>42173</v>
      </c>
      <c r="D1700" s="54">
        <v>776</v>
      </c>
      <c r="E1700" s="54">
        <v>70.676699999999997</v>
      </c>
      <c r="F1700" s="55" t="s">
        <v>61</v>
      </c>
      <c r="G1700" s="59" t="str">
        <f>VLOOKUP(D1700,products[],4,0)</f>
        <v>Aluminum Document Frame</v>
      </c>
      <c r="H1700" s="60" t="str">
        <f>INDEX(Таблица3[],MATCH(формулы!F1700,Таблица3[Region],0),2)</f>
        <v>Chris</v>
      </c>
      <c r="I1700" s="61" t="str">
        <f t="shared" si="27"/>
        <v>нет</v>
      </c>
      <c r="J1700" s="21"/>
    </row>
    <row r="1701" spans="2:10" x14ac:dyDescent="0.25">
      <c r="B1701" s="52">
        <v>87382</v>
      </c>
      <c r="C1701" s="53">
        <v>42084</v>
      </c>
      <c r="D1701" s="54">
        <v>783</v>
      </c>
      <c r="E1701" s="54">
        <v>-50.75</v>
      </c>
      <c r="F1701" s="55" t="s">
        <v>53</v>
      </c>
      <c r="G1701" s="59" t="str">
        <f>VLOOKUP(D1701,products[],4,0)</f>
        <v>Acme Kleencut® Forged Steel Scissors</v>
      </c>
      <c r="H1701" s="60" t="str">
        <f>INDEX(Таблица3[],MATCH(формулы!F1701,Таблица3[Region],0),2)</f>
        <v>Erin</v>
      </c>
      <c r="I1701" s="61" t="str">
        <f t="shared" si="27"/>
        <v>нет</v>
      </c>
      <c r="J1701" s="21"/>
    </row>
    <row r="1702" spans="2:10" x14ac:dyDescent="0.25">
      <c r="B1702" s="52">
        <v>87830</v>
      </c>
      <c r="C1702" s="53">
        <v>42091</v>
      </c>
      <c r="D1702" s="54">
        <v>795</v>
      </c>
      <c r="E1702" s="54">
        <v>29.98</v>
      </c>
      <c r="F1702" s="55" t="s">
        <v>61</v>
      </c>
      <c r="G1702" s="59" t="str">
        <f>VLOOKUP(D1702,products[],4,0)</f>
        <v>Executive Impressions 8-1/2" Career Panel/Partition Cubicle Clock</v>
      </c>
      <c r="H1702" s="60" t="str">
        <f>INDEX(Таблица3[],MATCH(формулы!F1702,Таблица3[Region],0),2)</f>
        <v>Chris</v>
      </c>
      <c r="I1702" s="61" t="str">
        <f t="shared" si="27"/>
        <v>нет</v>
      </c>
      <c r="J1702" s="21"/>
    </row>
    <row r="1703" spans="2:10" x14ac:dyDescent="0.25">
      <c r="B1703" s="52">
        <v>89017</v>
      </c>
      <c r="C1703" s="53">
        <v>42107</v>
      </c>
      <c r="D1703" s="54">
        <v>808</v>
      </c>
      <c r="E1703" s="54">
        <v>164.06129999999999</v>
      </c>
      <c r="F1703" s="55" t="s">
        <v>53</v>
      </c>
      <c r="G1703" s="59" t="str">
        <f>VLOOKUP(D1703,products[],4,0)</f>
        <v>Imation Neon 80 Minute CD-R Spindle, 50/Pack</v>
      </c>
      <c r="H1703" s="60" t="str">
        <f>INDEX(Таблица3[],MATCH(формулы!F1703,Таблица3[Region],0),2)</f>
        <v>Erin</v>
      </c>
      <c r="I1703" s="61" t="str">
        <f t="shared" si="27"/>
        <v>нет</v>
      </c>
      <c r="J1703" s="21"/>
    </row>
    <row r="1704" spans="2:10" x14ac:dyDescent="0.25">
      <c r="B1704" s="52">
        <v>87556</v>
      </c>
      <c r="C1704" s="53">
        <v>42030</v>
      </c>
      <c r="D1704" s="54">
        <v>819</v>
      </c>
      <c r="E1704" s="54">
        <v>-69.91</v>
      </c>
      <c r="F1704" s="55" t="s">
        <v>61</v>
      </c>
      <c r="G1704" s="59" t="str">
        <f>VLOOKUP(D1704,products[],4,0)</f>
        <v>Barrel Sharpener</v>
      </c>
      <c r="H1704" s="60" t="str">
        <f>INDEX(Таблица3[],MATCH(формулы!F1704,Таблица3[Region],0),2)</f>
        <v>Chris</v>
      </c>
      <c r="I1704" s="61" t="str">
        <f t="shared" si="27"/>
        <v>нет</v>
      </c>
      <c r="J1704" s="21"/>
    </row>
    <row r="1705" spans="2:10" x14ac:dyDescent="0.25">
      <c r="B1705" s="52">
        <v>87474</v>
      </c>
      <c r="C1705" s="53">
        <v>42184</v>
      </c>
      <c r="D1705" s="54">
        <v>819</v>
      </c>
      <c r="E1705" s="54">
        <v>-56.887999999999998</v>
      </c>
      <c r="F1705" s="55" t="s">
        <v>53</v>
      </c>
      <c r="G1705" s="59" t="str">
        <f>VLOOKUP(D1705,products[],4,0)</f>
        <v>Barrel Sharpener</v>
      </c>
      <c r="H1705" s="60" t="str">
        <f>INDEX(Таблица3[],MATCH(формулы!F1705,Таблица3[Region],0),2)</f>
        <v>Erin</v>
      </c>
      <c r="I1705" s="61" t="str">
        <f t="shared" si="27"/>
        <v>нет</v>
      </c>
      <c r="J1705" s="21"/>
    </row>
    <row r="1706" spans="2:10" x14ac:dyDescent="0.25">
      <c r="B1706" s="52">
        <v>87240</v>
      </c>
      <c r="C1706" s="53">
        <v>42124</v>
      </c>
      <c r="D1706" s="54">
        <v>826</v>
      </c>
      <c r="E1706" s="54">
        <v>165.6345</v>
      </c>
      <c r="F1706" s="55" t="s">
        <v>34</v>
      </c>
      <c r="G1706" s="59" t="str">
        <f>VLOOKUP(D1706,products[],4,0)</f>
        <v>Panasonic KP-310 Heavy-Duty Electric Pencil Sharpener</v>
      </c>
      <c r="H1706" s="60" t="str">
        <f>INDEX(Таблица3[],MATCH(формулы!F1706,Таблица3[Region],0),2)</f>
        <v>William</v>
      </c>
      <c r="I1706" s="61" t="str">
        <f t="shared" si="27"/>
        <v>нет</v>
      </c>
      <c r="J1706" s="21"/>
    </row>
    <row r="1707" spans="2:10" x14ac:dyDescent="0.25">
      <c r="B1707" s="52">
        <v>87884</v>
      </c>
      <c r="C1707" s="53">
        <v>42082</v>
      </c>
      <c r="D1707" s="54">
        <v>826</v>
      </c>
      <c r="E1707" s="54">
        <v>21.095999999999997</v>
      </c>
      <c r="F1707" s="55" t="s">
        <v>136</v>
      </c>
      <c r="G1707" s="59" t="str">
        <f>VLOOKUP(D1707,products[],4,0)</f>
        <v>Panasonic KP-310 Heavy-Duty Electric Pencil Sharpener</v>
      </c>
      <c r="H1707" s="60" t="str">
        <f>INDEX(Таблица3[],MATCH(формулы!F1707,Таблица3[Region],0),2)</f>
        <v>Sam</v>
      </c>
      <c r="I1707" s="61" t="str">
        <f t="shared" si="27"/>
        <v>нет</v>
      </c>
      <c r="J1707" s="21"/>
    </row>
    <row r="1708" spans="2:10" x14ac:dyDescent="0.25">
      <c r="B1708" s="52">
        <v>87885</v>
      </c>
      <c r="C1708" s="53">
        <v>42166</v>
      </c>
      <c r="D1708" s="54">
        <v>827</v>
      </c>
      <c r="E1708" s="54">
        <v>-40.604199999999999</v>
      </c>
      <c r="F1708" s="55" t="s">
        <v>136</v>
      </c>
      <c r="G1708" s="59" t="str">
        <f>VLOOKUP(D1708,products[],4,0)</f>
        <v>GE 4 Foot Flourescent Tube, 40 Watt</v>
      </c>
      <c r="H1708" s="60" t="str">
        <f>INDEX(Таблица3[],MATCH(формулы!F1708,Таблица3[Region],0),2)</f>
        <v>Sam</v>
      </c>
      <c r="I1708" s="61" t="str">
        <f t="shared" si="27"/>
        <v>нет</v>
      </c>
      <c r="J1708" s="21"/>
    </row>
    <row r="1709" spans="2:10" x14ac:dyDescent="0.25">
      <c r="B1709" s="52">
        <v>86792</v>
      </c>
      <c r="C1709" s="53">
        <v>42067</v>
      </c>
      <c r="D1709" s="54">
        <v>827</v>
      </c>
      <c r="E1709" s="54">
        <v>-17.75</v>
      </c>
      <c r="F1709" s="55" t="s">
        <v>61</v>
      </c>
      <c r="G1709" s="59" t="str">
        <f>VLOOKUP(D1709,products[],4,0)</f>
        <v>GE 4 Foot Flourescent Tube, 40 Watt</v>
      </c>
      <c r="H1709" s="60" t="str">
        <f>INDEX(Таблица3[],MATCH(формулы!F1709,Таблица3[Region],0),2)</f>
        <v>Chris</v>
      </c>
      <c r="I1709" s="61" t="str">
        <f t="shared" si="27"/>
        <v>нет</v>
      </c>
      <c r="J1709" s="21"/>
    </row>
    <row r="1710" spans="2:10" x14ac:dyDescent="0.25">
      <c r="B1710" s="52">
        <v>50917</v>
      </c>
      <c r="C1710" s="53">
        <v>42025</v>
      </c>
      <c r="D1710" s="54">
        <v>836</v>
      </c>
      <c r="E1710" s="54">
        <v>333.76049999999998</v>
      </c>
      <c r="F1710" s="55" t="s">
        <v>136</v>
      </c>
      <c r="G1710" s="59" t="str">
        <f>VLOOKUP(D1710,products[],4,0)</f>
        <v>Memorex 80 Minute CD-R Spindle, 100/Pack</v>
      </c>
      <c r="H1710" s="60" t="str">
        <f>INDEX(Таблица3[],MATCH(формулы!F1710,Таблица3[Region],0),2)</f>
        <v>Sam</v>
      </c>
      <c r="I1710" s="61" t="str">
        <f t="shared" si="27"/>
        <v>нет</v>
      </c>
      <c r="J1710" s="21"/>
    </row>
    <row r="1711" spans="2:10" x14ac:dyDescent="0.25">
      <c r="B1711" s="52">
        <v>88546</v>
      </c>
      <c r="C1711" s="53">
        <v>42063</v>
      </c>
      <c r="D1711" s="54">
        <v>882</v>
      </c>
      <c r="E1711" s="54">
        <v>47.73</v>
      </c>
      <c r="F1711" s="55" t="s">
        <v>34</v>
      </c>
      <c r="G1711" s="59" t="str">
        <f>VLOOKUP(D1711,products[],4,0)</f>
        <v>Fiskars 8" Scissors, 2/Pack</v>
      </c>
      <c r="H1711" s="60" t="str">
        <f>INDEX(Таблица3[],MATCH(формулы!F1711,Таблица3[Region],0),2)</f>
        <v>William</v>
      </c>
      <c r="I1711" s="61" t="str">
        <f t="shared" si="27"/>
        <v>нет</v>
      </c>
      <c r="J1711" s="21"/>
    </row>
    <row r="1712" spans="2:10" x14ac:dyDescent="0.25">
      <c r="B1712" s="52">
        <v>86509</v>
      </c>
      <c r="C1712" s="53">
        <v>42183</v>
      </c>
      <c r="D1712" s="54">
        <v>890</v>
      </c>
      <c r="E1712" s="54">
        <v>95.387999999999991</v>
      </c>
      <c r="F1712" s="55" t="s">
        <v>136</v>
      </c>
      <c r="G1712" s="59" t="str">
        <f>VLOOKUP(D1712,products[],4,0)</f>
        <v>Verbatim DVD-R, 3.95GB, SR, Mitsubishi Branded, Jewel</v>
      </c>
      <c r="H1712" s="60" t="str">
        <f>INDEX(Таблица3[],MATCH(формулы!F1712,Таблица3[Region],0),2)</f>
        <v>Sam</v>
      </c>
      <c r="I1712" s="61" t="str">
        <f t="shared" si="27"/>
        <v>нет</v>
      </c>
      <c r="J1712" s="21"/>
    </row>
    <row r="1713" spans="2:10" x14ac:dyDescent="0.25">
      <c r="B1713" s="52">
        <v>87435</v>
      </c>
      <c r="C1713" s="53">
        <v>42025</v>
      </c>
      <c r="D1713" s="54">
        <v>892</v>
      </c>
      <c r="E1713" s="54">
        <v>-135.46</v>
      </c>
      <c r="F1713" s="55" t="s">
        <v>61</v>
      </c>
      <c r="G1713" s="59" t="str">
        <f>VLOOKUP(D1713,products[],4,0)</f>
        <v>Imation 3.5" DS/HD IBM Formatted Diskettes, 50/Pack</v>
      </c>
      <c r="H1713" s="60" t="str">
        <f>INDEX(Таблица3[],MATCH(формулы!F1713,Таблица3[Region],0),2)</f>
        <v>Chris</v>
      </c>
      <c r="I1713" s="61" t="str">
        <f t="shared" si="27"/>
        <v>нет</v>
      </c>
      <c r="J1713" s="21"/>
    </row>
    <row r="1714" spans="2:10" x14ac:dyDescent="0.25">
      <c r="B1714" s="52">
        <v>88329</v>
      </c>
      <c r="C1714" s="53">
        <v>42165</v>
      </c>
      <c r="D1714" s="54">
        <v>894</v>
      </c>
      <c r="E1714" s="54">
        <v>-25.103999999999999</v>
      </c>
      <c r="F1714" s="55" t="s">
        <v>53</v>
      </c>
      <c r="G1714" s="59" t="str">
        <f>VLOOKUP(D1714,products[],4,0)</f>
        <v>Imation 3.5" DS-HD Macintosh Formatted Diskettes, 10/Pack</v>
      </c>
      <c r="H1714" s="60" t="str">
        <f>INDEX(Таблица3[],MATCH(формулы!F1714,Таблица3[Region],0),2)</f>
        <v>Erin</v>
      </c>
      <c r="I1714" s="61" t="str">
        <f t="shared" si="27"/>
        <v>нет</v>
      </c>
      <c r="J1714" s="21"/>
    </row>
    <row r="1715" spans="2:10" x14ac:dyDescent="0.25">
      <c r="B1715" s="52">
        <v>90460</v>
      </c>
      <c r="C1715" s="53">
        <v>42087</v>
      </c>
      <c r="D1715" s="54">
        <v>900</v>
      </c>
      <c r="E1715" s="54">
        <v>-25</v>
      </c>
      <c r="F1715" s="55" t="s">
        <v>53</v>
      </c>
      <c r="G1715" s="59" t="str">
        <f>VLOOKUP(D1715,products[],4,0)</f>
        <v>G.E. Longer-Life Indoor Recessed Floodlight Bulbs</v>
      </c>
      <c r="H1715" s="60" t="str">
        <f>INDEX(Таблица3[],MATCH(формулы!F1715,Таблица3[Region],0),2)</f>
        <v>Erin</v>
      </c>
      <c r="I1715" s="61" t="str">
        <f t="shared" si="27"/>
        <v>нет</v>
      </c>
      <c r="J1715" s="21"/>
    </row>
    <row r="1716" spans="2:10" x14ac:dyDescent="0.25">
      <c r="B1716" s="52">
        <v>88836</v>
      </c>
      <c r="C1716" s="53">
        <v>42086</v>
      </c>
      <c r="D1716" s="54">
        <v>909</v>
      </c>
      <c r="E1716" s="54">
        <v>349.05930000000001</v>
      </c>
      <c r="F1716" s="55" t="s">
        <v>136</v>
      </c>
      <c r="G1716" s="59" t="str">
        <f>VLOOKUP(D1716,products[],4,0)</f>
        <v>Staples SlimLine Pencil Sharpener</v>
      </c>
      <c r="H1716" s="60" t="str">
        <f>INDEX(Таблица3[],MATCH(формулы!F1716,Таблица3[Region],0),2)</f>
        <v>Sam</v>
      </c>
      <c r="I1716" s="61" t="str">
        <f t="shared" si="27"/>
        <v>нет</v>
      </c>
      <c r="J1716" s="21"/>
    </row>
    <row r="1717" spans="2:10" x14ac:dyDescent="0.25">
      <c r="B1717" s="52">
        <v>87534</v>
      </c>
      <c r="C1717" s="53">
        <v>42092</v>
      </c>
      <c r="D1717" s="54">
        <v>909</v>
      </c>
      <c r="E1717" s="54">
        <v>-41.87</v>
      </c>
      <c r="F1717" s="55" t="s">
        <v>61</v>
      </c>
      <c r="G1717" s="59" t="str">
        <f>VLOOKUP(D1717,products[],4,0)</f>
        <v>Staples SlimLine Pencil Sharpener</v>
      </c>
      <c r="H1717" s="60" t="str">
        <f>INDEX(Таблица3[],MATCH(формулы!F1717,Таблица3[Region],0),2)</f>
        <v>Chris</v>
      </c>
      <c r="I1717" s="61" t="str">
        <f t="shared" si="27"/>
        <v>нет</v>
      </c>
      <c r="J1717" s="21"/>
    </row>
    <row r="1718" spans="2:10" x14ac:dyDescent="0.25">
      <c r="B1718" s="52">
        <v>55392</v>
      </c>
      <c r="C1718" s="53">
        <v>42161</v>
      </c>
      <c r="D1718" s="54">
        <v>1</v>
      </c>
      <c r="E1718" s="54">
        <v>3.21</v>
      </c>
      <c r="F1718" s="55" t="s">
        <v>34</v>
      </c>
      <c r="G1718" s="59" t="str">
        <f>VLOOKUP(D1718,products[],4,0)</f>
        <v>SANFORD Liquid Accent™ Tank-Style Highlighters</v>
      </c>
      <c r="H1718" s="60" t="str">
        <f>INDEX(Таблица3[],MATCH(формулы!F1718,Таблица3[Region],0),2)</f>
        <v>William</v>
      </c>
      <c r="I1718" s="61" t="str">
        <f t="shared" si="27"/>
        <v>нет</v>
      </c>
      <c r="J1718" s="21"/>
    </row>
    <row r="1719" spans="2:10" x14ac:dyDescent="0.25">
      <c r="B1719" s="52">
        <v>87978</v>
      </c>
      <c r="C1719" s="53">
        <v>42161</v>
      </c>
      <c r="D1719" s="54">
        <v>1</v>
      </c>
      <c r="E1719" s="54">
        <v>3.8519999999999999</v>
      </c>
      <c r="F1719" s="55" t="s">
        <v>53</v>
      </c>
      <c r="G1719" s="59" t="str">
        <f>VLOOKUP(D1719,products[],4,0)</f>
        <v>SANFORD Liquid Accent™ Tank-Style Highlighters</v>
      </c>
      <c r="H1719" s="60" t="str">
        <f>INDEX(Таблица3[],MATCH(формулы!F1719,Таблица3[Region],0),2)</f>
        <v>Erin</v>
      </c>
      <c r="I1719" s="61" t="str">
        <f t="shared" si="27"/>
        <v>нет</v>
      </c>
      <c r="J1719" s="21"/>
    </row>
    <row r="1720" spans="2:10" x14ac:dyDescent="0.25">
      <c r="B1720" s="52">
        <v>86838</v>
      </c>
      <c r="C1720" s="53">
        <v>42136</v>
      </c>
      <c r="D1720" s="54">
        <v>5</v>
      </c>
      <c r="E1720" s="54">
        <v>-24.03</v>
      </c>
      <c r="F1720" s="55" t="s">
        <v>61</v>
      </c>
      <c r="G1720" s="59" t="str">
        <f>VLOOKUP(D1720,products[],4,0)</f>
        <v>Newell 321</v>
      </c>
      <c r="H1720" s="60" t="str">
        <f>INDEX(Таблица3[],MATCH(формулы!F1720,Таблица3[Region],0),2)</f>
        <v>Chris</v>
      </c>
      <c r="I1720" s="61" t="str">
        <f t="shared" si="27"/>
        <v>нет</v>
      </c>
      <c r="J1720" s="21"/>
    </row>
    <row r="1721" spans="2:10" x14ac:dyDescent="0.25">
      <c r="B1721" s="52">
        <v>86838</v>
      </c>
      <c r="C1721" s="53">
        <v>42136</v>
      </c>
      <c r="D1721" s="54">
        <v>6</v>
      </c>
      <c r="E1721" s="54">
        <v>-37.03</v>
      </c>
      <c r="F1721" s="55" t="s">
        <v>61</v>
      </c>
      <c r="G1721" s="59" t="str">
        <f>VLOOKUP(D1721,products[],4,0)</f>
        <v>Newell 351</v>
      </c>
      <c r="H1721" s="60" t="str">
        <f>INDEX(Таблица3[],MATCH(формулы!F1721,Таблица3[Region],0),2)</f>
        <v>Chris</v>
      </c>
      <c r="I1721" s="61" t="str">
        <f t="shared" si="27"/>
        <v>нет</v>
      </c>
      <c r="J1721" s="21"/>
    </row>
    <row r="1722" spans="2:10" x14ac:dyDescent="0.25">
      <c r="B1722" s="52">
        <v>86838</v>
      </c>
      <c r="C1722" s="53">
        <v>42136</v>
      </c>
      <c r="D1722" s="54">
        <v>7</v>
      </c>
      <c r="E1722" s="54">
        <v>-0.71</v>
      </c>
      <c r="F1722" s="55" t="s">
        <v>61</v>
      </c>
      <c r="G1722" s="59" t="str">
        <f>VLOOKUP(D1722,products[],4,0)</f>
        <v>OIC Colored Binder Clips, Assorted Sizes</v>
      </c>
      <c r="H1722" s="60" t="str">
        <f>INDEX(Таблица3[],MATCH(формулы!F1722,Таблица3[Region],0),2)</f>
        <v>Chris</v>
      </c>
      <c r="I1722" s="61" t="str">
        <f t="shared" si="27"/>
        <v>нет</v>
      </c>
      <c r="J1722" s="21"/>
    </row>
    <row r="1723" spans="2:10" x14ac:dyDescent="0.25">
      <c r="B1723" s="52">
        <v>86687</v>
      </c>
      <c r="C1723" s="53">
        <v>42113</v>
      </c>
      <c r="D1723" s="54">
        <v>7</v>
      </c>
      <c r="E1723" s="54">
        <v>14</v>
      </c>
      <c r="F1723" s="55" t="s">
        <v>61</v>
      </c>
      <c r="G1723" s="59" t="str">
        <f>VLOOKUP(D1723,products[],4,0)</f>
        <v>OIC Colored Binder Clips, Assorted Sizes</v>
      </c>
      <c r="H1723" s="60" t="str">
        <f>INDEX(Таблица3[],MATCH(формулы!F1723,Таблица3[Region],0),2)</f>
        <v>Chris</v>
      </c>
      <c r="I1723" s="61" t="str">
        <f t="shared" si="27"/>
        <v>нет</v>
      </c>
      <c r="J1723" s="21"/>
    </row>
    <row r="1724" spans="2:10" x14ac:dyDescent="0.25">
      <c r="B1724" s="52">
        <v>88298</v>
      </c>
      <c r="C1724" s="53">
        <v>42126</v>
      </c>
      <c r="D1724" s="54">
        <v>7</v>
      </c>
      <c r="E1724" s="54">
        <v>-128.85599999999999</v>
      </c>
      <c r="F1724" s="55" t="s">
        <v>136</v>
      </c>
      <c r="G1724" s="59" t="str">
        <f>VLOOKUP(D1724,products[],4,0)</f>
        <v>OIC Colored Binder Clips, Assorted Sizes</v>
      </c>
      <c r="H1724" s="60" t="str">
        <f>INDEX(Таблица3[],MATCH(формулы!F1724,Таблица3[Region],0),2)</f>
        <v>Sam</v>
      </c>
      <c r="I1724" s="61" t="str">
        <f t="shared" si="27"/>
        <v>нет</v>
      </c>
      <c r="J1724" s="21"/>
    </row>
    <row r="1725" spans="2:10" x14ac:dyDescent="0.25">
      <c r="B1725" s="52">
        <v>86836</v>
      </c>
      <c r="C1725" s="53">
        <v>42047</v>
      </c>
      <c r="D1725" s="54">
        <v>10</v>
      </c>
      <c r="E1725" s="54">
        <v>2.63</v>
      </c>
      <c r="F1725" s="55" t="s">
        <v>53</v>
      </c>
      <c r="G1725" s="59" t="str">
        <f>VLOOKUP(D1725,products[],4,0)</f>
        <v>Staples Gold Paper Clips</v>
      </c>
      <c r="H1725" s="60" t="str">
        <f>INDEX(Таблица3[],MATCH(формулы!F1725,Таблица3[Region],0),2)</f>
        <v>Erin</v>
      </c>
      <c r="I1725" s="61" t="str">
        <f t="shared" si="27"/>
        <v>нет</v>
      </c>
      <c r="J1725" s="21"/>
    </row>
    <row r="1726" spans="2:10" x14ac:dyDescent="0.25">
      <c r="B1726" s="52">
        <v>42949</v>
      </c>
      <c r="C1726" s="53">
        <v>42145</v>
      </c>
      <c r="D1726" s="54">
        <v>14</v>
      </c>
      <c r="E1726" s="54">
        <v>-17.489999999999998</v>
      </c>
      <c r="F1726" s="55" t="s">
        <v>53</v>
      </c>
      <c r="G1726" s="59" t="str">
        <f>VLOOKUP(D1726,products[],4,0)</f>
        <v>Advantus Plastic Paper Clips</v>
      </c>
      <c r="H1726" s="60" t="str">
        <f>INDEX(Таблица3[],MATCH(формулы!F1726,Таблица3[Region],0),2)</f>
        <v>Erin</v>
      </c>
      <c r="I1726" s="61" t="str">
        <f t="shared" si="27"/>
        <v>нет</v>
      </c>
      <c r="J1726" s="21"/>
    </row>
    <row r="1727" spans="2:10" x14ac:dyDescent="0.25">
      <c r="B1727" s="52">
        <v>87651</v>
      </c>
      <c r="C1727" s="53">
        <v>42032</v>
      </c>
      <c r="D1727" s="54">
        <v>16</v>
      </c>
      <c r="E1727" s="54">
        <v>-5.3071999999999999</v>
      </c>
      <c r="F1727" s="55" t="s">
        <v>34</v>
      </c>
      <c r="G1727" s="59" t="str">
        <f>VLOOKUP(D1727,products[],4,0)</f>
        <v>Newell 323</v>
      </c>
      <c r="H1727" s="60" t="str">
        <f>INDEX(Таблица3[],MATCH(формулы!F1727,Таблица3[Region],0),2)</f>
        <v>William</v>
      </c>
      <c r="I1727" s="61" t="str">
        <f t="shared" si="27"/>
        <v>нет</v>
      </c>
      <c r="J1727" s="21"/>
    </row>
    <row r="1728" spans="2:10" x14ac:dyDescent="0.25">
      <c r="B1728" s="52">
        <v>3585</v>
      </c>
      <c r="C1728" s="53">
        <v>42146</v>
      </c>
      <c r="D1728" s="54">
        <v>16</v>
      </c>
      <c r="E1728" s="54">
        <v>-35.75</v>
      </c>
      <c r="F1728" s="55" t="s">
        <v>34</v>
      </c>
      <c r="G1728" s="59" t="str">
        <f>VLOOKUP(D1728,products[],4,0)</f>
        <v>Newell 323</v>
      </c>
      <c r="H1728" s="60" t="str">
        <f>INDEX(Таблица3[],MATCH(формулы!F1728,Таблица3[Region],0),2)</f>
        <v>William</v>
      </c>
      <c r="I1728" s="61" t="str">
        <f t="shared" si="27"/>
        <v>нет</v>
      </c>
      <c r="J1728" s="21"/>
    </row>
    <row r="1729" spans="2:10" x14ac:dyDescent="0.25">
      <c r="B1729" s="52">
        <v>88361</v>
      </c>
      <c r="C1729" s="53">
        <v>42146</v>
      </c>
      <c r="D1729" s="54">
        <v>16</v>
      </c>
      <c r="E1729" s="54">
        <v>7.1500000000000057</v>
      </c>
      <c r="F1729" s="55" t="s">
        <v>61</v>
      </c>
      <c r="G1729" s="59" t="str">
        <f>VLOOKUP(D1729,products[],4,0)</f>
        <v>Newell 323</v>
      </c>
      <c r="H1729" s="60" t="str">
        <f>INDEX(Таблица3[],MATCH(формулы!F1729,Таблица3[Region],0),2)</f>
        <v>Chris</v>
      </c>
      <c r="I1729" s="61" t="str">
        <f t="shared" si="27"/>
        <v>нет</v>
      </c>
      <c r="J1729" s="21"/>
    </row>
    <row r="1730" spans="2:10" x14ac:dyDescent="0.25">
      <c r="B1730" s="52">
        <v>89293</v>
      </c>
      <c r="C1730" s="53">
        <v>42172</v>
      </c>
      <c r="D1730" s="54">
        <v>16</v>
      </c>
      <c r="E1730" s="54">
        <v>-11.57</v>
      </c>
      <c r="F1730" s="55" t="s">
        <v>53</v>
      </c>
      <c r="G1730" s="59" t="str">
        <f>VLOOKUP(D1730,products[],4,0)</f>
        <v>Newell 323</v>
      </c>
      <c r="H1730" s="60" t="str">
        <f>INDEX(Таблица3[],MATCH(формулы!F1730,Таблица3[Region],0),2)</f>
        <v>Erin</v>
      </c>
      <c r="I1730" s="61" t="str">
        <f t="shared" si="27"/>
        <v>нет</v>
      </c>
      <c r="J1730" s="21"/>
    </row>
    <row r="1731" spans="2:10" x14ac:dyDescent="0.25">
      <c r="B1731" s="52">
        <v>90909</v>
      </c>
      <c r="C1731" s="53">
        <v>42034</v>
      </c>
      <c r="D1731" s="54">
        <v>16</v>
      </c>
      <c r="E1731" s="54">
        <v>-33.340000000000003</v>
      </c>
      <c r="F1731" s="55" t="s">
        <v>61</v>
      </c>
      <c r="G1731" s="59" t="str">
        <f>VLOOKUP(D1731,products[],4,0)</f>
        <v>Newell 323</v>
      </c>
      <c r="H1731" s="60" t="str">
        <f>INDEX(Таблица3[],MATCH(формулы!F1731,Таблица3[Region],0),2)</f>
        <v>Chris</v>
      </c>
      <c r="I1731" s="61" t="str">
        <f t="shared" si="27"/>
        <v>нет</v>
      </c>
      <c r="J1731" s="21"/>
    </row>
    <row r="1732" spans="2:10" x14ac:dyDescent="0.25">
      <c r="B1732" s="52">
        <v>86307</v>
      </c>
      <c r="C1732" s="53">
        <v>42021</v>
      </c>
      <c r="D1732" s="54">
        <v>16</v>
      </c>
      <c r="E1732" s="54">
        <v>-53.444000000000003</v>
      </c>
      <c r="F1732" s="55" t="s">
        <v>61</v>
      </c>
      <c r="G1732" s="59" t="str">
        <f>VLOOKUP(D1732,products[],4,0)</f>
        <v>Newell 323</v>
      </c>
      <c r="H1732" s="60" t="str">
        <f>INDEX(Таблица3[],MATCH(формулы!F1732,Таблица3[Region],0),2)</f>
        <v>Chris</v>
      </c>
      <c r="I1732" s="61" t="str">
        <f t="shared" si="27"/>
        <v>нет</v>
      </c>
      <c r="J1732" s="21"/>
    </row>
    <row r="1733" spans="2:10" x14ac:dyDescent="0.25">
      <c r="B1733" s="52">
        <v>20007</v>
      </c>
      <c r="C1733" s="53">
        <v>42040</v>
      </c>
      <c r="D1733" s="54">
        <v>16</v>
      </c>
      <c r="E1733" s="54">
        <v>-46.25</v>
      </c>
      <c r="F1733" s="55" t="s">
        <v>34</v>
      </c>
      <c r="G1733" s="59" t="str">
        <f>VLOOKUP(D1733,products[],4,0)</f>
        <v>Newell 323</v>
      </c>
      <c r="H1733" s="60" t="str">
        <f>INDEX(Таблица3[],MATCH(формулы!F1733,Таблица3[Region],0),2)</f>
        <v>William</v>
      </c>
      <c r="I1733" s="61" t="str">
        <f t="shared" si="27"/>
        <v>нет</v>
      </c>
      <c r="J1733" s="21"/>
    </row>
    <row r="1734" spans="2:10" x14ac:dyDescent="0.25">
      <c r="B1734" s="52">
        <v>89201</v>
      </c>
      <c r="C1734" s="53">
        <v>42170</v>
      </c>
      <c r="D1734" s="54">
        <v>23</v>
      </c>
      <c r="E1734" s="54">
        <v>24.312000000000001</v>
      </c>
      <c r="F1734" s="55" t="s">
        <v>34</v>
      </c>
      <c r="G1734" s="59" t="str">
        <f>VLOOKUP(D1734,products[],4,0)</f>
        <v>Newell 338</v>
      </c>
      <c r="H1734" s="60" t="str">
        <f>INDEX(Таблица3[],MATCH(формулы!F1734,Таблица3[Region],0),2)</f>
        <v>William</v>
      </c>
      <c r="I1734" s="61" t="str">
        <f t="shared" si="27"/>
        <v>нет</v>
      </c>
      <c r="J1734" s="21"/>
    </row>
    <row r="1735" spans="2:10" x14ac:dyDescent="0.25">
      <c r="B1735" s="52">
        <v>86544</v>
      </c>
      <c r="C1735" s="53">
        <v>42031</v>
      </c>
      <c r="D1735" s="54">
        <v>23</v>
      </c>
      <c r="E1735" s="54">
        <v>6.3840000000000003</v>
      </c>
      <c r="F1735" s="55" t="s">
        <v>61</v>
      </c>
      <c r="G1735" s="59" t="str">
        <f>VLOOKUP(D1735,products[],4,0)</f>
        <v>Newell 338</v>
      </c>
      <c r="H1735" s="60" t="str">
        <f>INDEX(Таблица3[],MATCH(формулы!F1735,Таблица3[Region],0),2)</f>
        <v>Chris</v>
      </c>
      <c r="I1735" s="61" t="str">
        <f t="shared" si="27"/>
        <v>нет</v>
      </c>
      <c r="J1735" s="21"/>
    </row>
    <row r="1736" spans="2:10" x14ac:dyDescent="0.25">
      <c r="B1736" s="52">
        <v>88075</v>
      </c>
      <c r="C1736" s="53">
        <v>42114</v>
      </c>
      <c r="D1736" s="54">
        <v>29</v>
      </c>
      <c r="E1736" s="54">
        <v>-1.6524000000000001</v>
      </c>
      <c r="F1736" s="55" t="s">
        <v>53</v>
      </c>
      <c r="G1736" s="59" t="str">
        <f>VLOOKUP(D1736,products[],4,0)</f>
        <v>Newell 310</v>
      </c>
      <c r="H1736" s="60" t="str">
        <f>INDEX(Таблица3[],MATCH(формулы!F1736,Таблица3[Region],0),2)</f>
        <v>Erin</v>
      </c>
      <c r="I1736" s="61" t="str">
        <f t="shared" si="27"/>
        <v>нет</v>
      </c>
      <c r="J1736" s="21"/>
    </row>
    <row r="1737" spans="2:10" x14ac:dyDescent="0.25">
      <c r="B1737" s="52">
        <v>88571</v>
      </c>
      <c r="C1737" s="53">
        <v>42124</v>
      </c>
      <c r="D1737" s="54">
        <v>29</v>
      </c>
      <c r="E1737" s="54">
        <v>1.2236</v>
      </c>
      <c r="F1737" s="55" t="s">
        <v>53</v>
      </c>
      <c r="G1737" s="59" t="str">
        <f>VLOOKUP(D1737,products[],4,0)</f>
        <v>Newell 310</v>
      </c>
      <c r="H1737" s="60" t="str">
        <f>INDEX(Таблица3[],MATCH(формулы!F1737,Таблица3[Region],0),2)</f>
        <v>Erin</v>
      </c>
      <c r="I1737" s="61" t="str">
        <f t="shared" ref="I1737:I1800" si="28">IF(ISNUMBER(SEARCH("Xerox",G1737)), "да", "нет")</f>
        <v>нет</v>
      </c>
      <c r="J1737" s="21"/>
    </row>
    <row r="1738" spans="2:10" x14ac:dyDescent="0.25">
      <c r="B1738" s="52">
        <v>90714</v>
      </c>
      <c r="C1738" s="53">
        <v>42078</v>
      </c>
      <c r="D1738" s="54">
        <v>29</v>
      </c>
      <c r="E1738" s="54">
        <v>-1.56</v>
      </c>
      <c r="F1738" s="55" t="s">
        <v>61</v>
      </c>
      <c r="G1738" s="59" t="str">
        <f>VLOOKUP(D1738,products[],4,0)</f>
        <v>Newell 310</v>
      </c>
      <c r="H1738" s="60" t="str">
        <f>INDEX(Таблица3[],MATCH(формулы!F1738,Таблица3[Region],0),2)</f>
        <v>Chris</v>
      </c>
      <c r="I1738" s="61" t="str">
        <f t="shared" si="28"/>
        <v>нет</v>
      </c>
      <c r="J1738" s="21"/>
    </row>
    <row r="1739" spans="2:10" x14ac:dyDescent="0.25">
      <c r="B1739" s="52">
        <v>53476</v>
      </c>
      <c r="C1739" s="53">
        <v>42166</v>
      </c>
      <c r="D1739" s="54">
        <v>29</v>
      </c>
      <c r="E1739" s="54">
        <v>3.13</v>
      </c>
      <c r="F1739" s="55" t="s">
        <v>53</v>
      </c>
      <c r="G1739" s="59" t="str">
        <f>VLOOKUP(D1739,products[],4,0)</f>
        <v>Newell 310</v>
      </c>
      <c r="H1739" s="60" t="str">
        <f>INDEX(Таблица3[],MATCH(формулы!F1739,Таблица3[Region],0),2)</f>
        <v>Erin</v>
      </c>
      <c r="I1739" s="61" t="str">
        <f t="shared" si="28"/>
        <v>нет</v>
      </c>
      <c r="J1739" s="21"/>
    </row>
    <row r="1740" spans="2:10" x14ac:dyDescent="0.25">
      <c r="B1740" s="52">
        <v>87408</v>
      </c>
      <c r="C1740" s="53">
        <v>42167</v>
      </c>
      <c r="D1740" s="54">
        <v>31</v>
      </c>
      <c r="E1740" s="54">
        <v>349.40909999999997</v>
      </c>
      <c r="F1740" s="55" t="s">
        <v>61</v>
      </c>
      <c r="G1740" s="59" t="str">
        <f>VLOOKUP(D1740,products[],4,0)</f>
        <v>Snap-A-Way® Black Print Carbonless Speed Message, No Reply Area, Duplicate</v>
      </c>
      <c r="H1740" s="60" t="str">
        <f>INDEX(Таблица3[],MATCH(формулы!F1740,Таблица3[Region],0),2)</f>
        <v>Chris</v>
      </c>
      <c r="I1740" s="61" t="str">
        <f t="shared" si="28"/>
        <v>нет</v>
      </c>
      <c r="J1740" s="21"/>
    </row>
    <row r="1741" spans="2:10" x14ac:dyDescent="0.25">
      <c r="B1741" s="52">
        <v>87175</v>
      </c>
      <c r="C1741" s="53">
        <v>42141</v>
      </c>
      <c r="D1741" s="54">
        <v>43</v>
      </c>
      <c r="E1741" s="54">
        <v>117.852</v>
      </c>
      <c r="F1741" s="55" t="s">
        <v>34</v>
      </c>
      <c r="G1741" s="59" t="str">
        <f>VLOOKUP(D1741,products[],4,0)</f>
        <v>Prismacolor Color Pencil Set</v>
      </c>
      <c r="H1741" s="60" t="str">
        <f>INDEX(Таблица3[],MATCH(формулы!F1741,Таблица3[Region],0),2)</f>
        <v>William</v>
      </c>
      <c r="I1741" s="61" t="str">
        <f t="shared" si="28"/>
        <v>нет</v>
      </c>
      <c r="J1741" s="21"/>
    </row>
    <row r="1742" spans="2:10" x14ac:dyDescent="0.25">
      <c r="B1742" s="52">
        <v>87176</v>
      </c>
      <c r="C1742" s="53">
        <v>42053</v>
      </c>
      <c r="D1742" s="54">
        <v>44</v>
      </c>
      <c r="E1742" s="54">
        <v>34.010400000000004</v>
      </c>
      <c r="F1742" s="55" t="s">
        <v>34</v>
      </c>
      <c r="G1742" s="59" t="str">
        <f>VLOOKUP(D1742,products[],4,0)</f>
        <v>Array® Memo Cubes</v>
      </c>
      <c r="H1742" s="60" t="str">
        <f>INDEX(Таблица3[],MATCH(формулы!F1742,Таблица3[Region],0),2)</f>
        <v>William</v>
      </c>
      <c r="I1742" s="61" t="str">
        <f t="shared" si="28"/>
        <v>нет</v>
      </c>
      <c r="J1742" s="21"/>
    </row>
    <row r="1743" spans="2:10" x14ac:dyDescent="0.25">
      <c r="B1743" s="52">
        <v>90271</v>
      </c>
      <c r="C1743" s="53">
        <v>42057</v>
      </c>
      <c r="D1743" s="54">
        <v>44</v>
      </c>
      <c r="E1743" s="54">
        <v>-17.654</v>
      </c>
      <c r="F1743" s="55" t="s">
        <v>136</v>
      </c>
      <c r="G1743" s="59" t="str">
        <f>VLOOKUP(D1743,products[],4,0)</f>
        <v>Array® Memo Cubes</v>
      </c>
      <c r="H1743" s="60" t="str">
        <f>INDEX(Таблица3[],MATCH(формулы!F1743,Таблица3[Region],0),2)</f>
        <v>Sam</v>
      </c>
      <c r="I1743" s="61" t="str">
        <f t="shared" si="28"/>
        <v>нет</v>
      </c>
      <c r="J1743" s="21"/>
    </row>
    <row r="1744" spans="2:10" x14ac:dyDescent="0.25">
      <c r="B1744" s="52">
        <v>88330</v>
      </c>
      <c r="C1744" s="53">
        <v>42095</v>
      </c>
      <c r="D1744" s="54">
        <v>44</v>
      </c>
      <c r="E1744" s="54">
        <v>1.9504000000000001</v>
      </c>
      <c r="F1744" s="55" t="s">
        <v>53</v>
      </c>
      <c r="G1744" s="59" t="str">
        <f>VLOOKUP(D1744,products[],4,0)</f>
        <v>Array® Memo Cubes</v>
      </c>
      <c r="H1744" s="60" t="str">
        <f>INDEX(Таблица3[],MATCH(формулы!F1744,Таблица3[Region],0),2)</f>
        <v>Erin</v>
      </c>
      <c r="I1744" s="61" t="str">
        <f t="shared" si="28"/>
        <v>нет</v>
      </c>
      <c r="J1744" s="21"/>
    </row>
    <row r="1745" spans="2:10" x14ac:dyDescent="0.25">
      <c r="B1745" s="52">
        <v>87175</v>
      </c>
      <c r="C1745" s="53">
        <v>42141</v>
      </c>
      <c r="D1745" s="54">
        <v>46</v>
      </c>
      <c r="E1745" s="54">
        <v>-190.67999999999998</v>
      </c>
      <c r="F1745" s="55" t="s">
        <v>136</v>
      </c>
      <c r="G1745" s="59" t="str">
        <f>VLOOKUP(D1745,products[],4,0)</f>
        <v>REDIFORM Incoming/Outgoing Call Register, 11" X 8 1/2", 100 Messages</v>
      </c>
      <c r="H1745" s="60" t="str">
        <f>INDEX(Таблица3[],MATCH(формулы!F1745,Таблица3[Region],0),2)</f>
        <v>Sam</v>
      </c>
      <c r="I1745" s="61" t="str">
        <f t="shared" si="28"/>
        <v>нет</v>
      </c>
      <c r="J1745" s="21"/>
    </row>
    <row r="1746" spans="2:10" x14ac:dyDescent="0.25">
      <c r="B1746" s="52">
        <v>89583</v>
      </c>
      <c r="C1746" s="53">
        <v>42007</v>
      </c>
      <c r="D1746" s="54">
        <v>55</v>
      </c>
      <c r="E1746" s="54">
        <v>18.658000000000001</v>
      </c>
      <c r="F1746" s="55" t="s">
        <v>34</v>
      </c>
      <c r="G1746" s="59" t="str">
        <f>VLOOKUP(D1746,products[],4,0)</f>
        <v>Dixon Prang® Watercolor Pencils, 10-Color Set with Brush</v>
      </c>
      <c r="H1746" s="60" t="str">
        <f>INDEX(Таблица3[],MATCH(формулы!F1746,Таблица3[Region],0),2)</f>
        <v>William</v>
      </c>
      <c r="I1746" s="61" t="str">
        <f t="shared" si="28"/>
        <v>нет</v>
      </c>
      <c r="J1746" s="21"/>
    </row>
    <row r="1747" spans="2:10" x14ac:dyDescent="0.25">
      <c r="B1747" s="52">
        <v>7909</v>
      </c>
      <c r="C1747" s="53">
        <v>42007</v>
      </c>
      <c r="D1747" s="54">
        <v>55</v>
      </c>
      <c r="E1747" s="54">
        <v>9.82</v>
      </c>
      <c r="F1747" s="55" t="s">
        <v>34</v>
      </c>
      <c r="G1747" s="59" t="str">
        <f>VLOOKUP(D1747,products[],4,0)</f>
        <v>Dixon Prang® Watercolor Pencils, 10-Color Set with Brush</v>
      </c>
      <c r="H1747" s="60" t="str">
        <f>INDEX(Таблица3[],MATCH(формулы!F1747,Таблица3[Region],0),2)</f>
        <v>William</v>
      </c>
      <c r="I1747" s="61" t="str">
        <f t="shared" si="28"/>
        <v>нет</v>
      </c>
      <c r="J1747" s="21"/>
    </row>
    <row r="1748" spans="2:10" x14ac:dyDescent="0.25">
      <c r="B1748" s="52">
        <v>3042</v>
      </c>
      <c r="C1748" s="53">
        <v>42144</v>
      </c>
      <c r="D1748" s="54">
        <v>55</v>
      </c>
      <c r="E1748" s="54">
        <v>15.42</v>
      </c>
      <c r="F1748" s="55" t="s">
        <v>34</v>
      </c>
      <c r="G1748" s="59" t="str">
        <f>VLOOKUP(D1748,products[],4,0)</f>
        <v>Dixon Prang® Watercolor Pencils, 10-Color Set with Brush</v>
      </c>
      <c r="H1748" s="60" t="str">
        <f>INDEX(Таблица3[],MATCH(формулы!F1748,Таблица3[Region],0),2)</f>
        <v>William</v>
      </c>
      <c r="I1748" s="61" t="str">
        <f t="shared" si="28"/>
        <v>нет</v>
      </c>
      <c r="J1748" s="21"/>
    </row>
    <row r="1749" spans="2:10" x14ac:dyDescent="0.25">
      <c r="B1749" s="52">
        <v>87980</v>
      </c>
      <c r="C1749" s="53">
        <v>42144</v>
      </c>
      <c r="D1749" s="54">
        <v>55</v>
      </c>
      <c r="E1749" s="54">
        <v>33.923999999999999</v>
      </c>
      <c r="F1749" s="55" t="s">
        <v>34</v>
      </c>
      <c r="G1749" s="59" t="str">
        <f>VLOOKUP(D1749,products[],4,0)</f>
        <v>Dixon Prang® Watercolor Pencils, 10-Color Set with Brush</v>
      </c>
      <c r="H1749" s="60" t="str">
        <f>INDEX(Таблица3[],MATCH(формулы!F1749,Таблица3[Region],0),2)</f>
        <v>William</v>
      </c>
      <c r="I1749" s="61" t="str">
        <f t="shared" si="28"/>
        <v>нет</v>
      </c>
      <c r="J1749" s="21"/>
    </row>
    <row r="1750" spans="2:10" x14ac:dyDescent="0.25">
      <c r="B1750" s="52">
        <v>87452</v>
      </c>
      <c r="C1750" s="53">
        <v>42126</v>
      </c>
      <c r="D1750" s="54">
        <v>56</v>
      </c>
      <c r="E1750" s="54">
        <v>28.4</v>
      </c>
      <c r="F1750" s="55" t="s">
        <v>34</v>
      </c>
      <c r="G1750" s="59" t="str">
        <f>VLOOKUP(D1750,products[],4,0)</f>
        <v>EcoTones® Memo Sheets</v>
      </c>
      <c r="H1750" s="60" t="str">
        <f>INDEX(Таблица3[],MATCH(формулы!F1750,Таблица3[Region],0),2)</f>
        <v>William</v>
      </c>
      <c r="I1750" s="61" t="str">
        <f t="shared" si="28"/>
        <v>нет</v>
      </c>
      <c r="J1750" s="21"/>
    </row>
    <row r="1751" spans="2:10" x14ac:dyDescent="0.25">
      <c r="B1751" s="52">
        <v>86284</v>
      </c>
      <c r="C1751" s="53">
        <v>42013</v>
      </c>
      <c r="D1751" s="54">
        <v>56</v>
      </c>
      <c r="E1751" s="54">
        <v>-23.295999999999999</v>
      </c>
      <c r="F1751" s="55" t="s">
        <v>136</v>
      </c>
      <c r="G1751" s="59" t="str">
        <f>VLOOKUP(D1751,products[],4,0)</f>
        <v>EcoTones® Memo Sheets</v>
      </c>
      <c r="H1751" s="60" t="str">
        <f>INDEX(Таблица3[],MATCH(формулы!F1751,Таблица3[Region],0),2)</f>
        <v>Sam</v>
      </c>
      <c r="I1751" s="61" t="str">
        <f t="shared" si="28"/>
        <v>нет</v>
      </c>
      <c r="J1751" s="21"/>
    </row>
    <row r="1752" spans="2:10" x14ac:dyDescent="0.25">
      <c r="B1752" s="52">
        <v>91086</v>
      </c>
      <c r="C1752" s="53">
        <v>42019</v>
      </c>
      <c r="D1752" s="54">
        <v>66</v>
      </c>
      <c r="E1752" s="54">
        <v>2.4851999999999999</v>
      </c>
      <c r="F1752" s="55" t="s">
        <v>53</v>
      </c>
      <c r="G1752" s="59" t="str">
        <f>VLOOKUP(D1752,products[],4,0)</f>
        <v>Wirebound Message Books, 2 7/8" x 5", 3 Forms per Page</v>
      </c>
      <c r="H1752" s="60" t="str">
        <f>INDEX(Таблица3[],MATCH(формулы!F1752,Таблица3[Region],0),2)</f>
        <v>Erin</v>
      </c>
      <c r="I1752" s="61" t="str">
        <f t="shared" si="28"/>
        <v>нет</v>
      </c>
      <c r="J1752" s="21"/>
    </row>
    <row r="1753" spans="2:10" x14ac:dyDescent="0.25">
      <c r="B1753" s="52">
        <v>91088</v>
      </c>
      <c r="C1753" s="53">
        <v>42075</v>
      </c>
      <c r="D1753" s="54">
        <v>68</v>
      </c>
      <c r="E1753" s="54">
        <v>133.5771</v>
      </c>
      <c r="F1753" s="55" t="s">
        <v>61</v>
      </c>
      <c r="G1753" s="59" t="str">
        <f>VLOOKUP(D1753,products[],4,0)</f>
        <v>Tenex B1-RE Series Chair Mats for Low Pile Carpets</v>
      </c>
      <c r="H1753" s="60" t="str">
        <f>INDEX(Таблица3[],MATCH(формулы!F1753,Таблица3[Region],0),2)</f>
        <v>Chris</v>
      </c>
      <c r="I1753" s="61" t="str">
        <f t="shared" si="28"/>
        <v>нет</v>
      </c>
      <c r="J1753" s="21"/>
    </row>
    <row r="1754" spans="2:10" x14ac:dyDescent="0.25">
      <c r="B1754" s="52">
        <v>89520</v>
      </c>
      <c r="C1754" s="53">
        <v>42019</v>
      </c>
      <c r="D1754" s="54">
        <v>72</v>
      </c>
      <c r="E1754" s="54">
        <v>-172.71800000000002</v>
      </c>
      <c r="F1754" s="55" t="s">
        <v>136</v>
      </c>
      <c r="G1754" s="59" t="str">
        <f>VLOOKUP(D1754,products[],4,0)</f>
        <v>Newell 335</v>
      </c>
      <c r="H1754" s="60" t="str">
        <f>INDEX(Таблица3[],MATCH(формулы!F1754,Таблица3[Region],0),2)</f>
        <v>Sam</v>
      </c>
      <c r="I1754" s="61" t="str">
        <f t="shared" si="28"/>
        <v>нет</v>
      </c>
      <c r="J1754" s="21"/>
    </row>
    <row r="1755" spans="2:10" x14ac:dyDescent="0.25">
      <c r="B1755" s="52">
        <v>87463</v>
      </c>
      <c r="C1755" s="53">
        <v>42007</v>
      </c>
      <c r="D1755" s="54">
        <v>83</v>
      </c>
      <c r="E1755" s="54">
        <v>24.923999999999999</v>
      </c>
      <c r="F1755" s="55" t="s">
        <v>136</v>
      </c>
      <c r="G1755" s="59" t="str">
        <f>VLOOKUP(D1755,products[],4,0)</f>
        <v>Staples Wirebound Steno Books, 6" x 9", 12/Pack</v>
      </c>
      <c r="H1755" s="60" t="str">
        <f>INDEX(Таблица3[],MATCH(формулы!F1755,Таблица3[Region],0),2)</f>
        <v>Sam</v>
      </c>
      <c r="I1755" s="61" t="str">
        <f t="shared" si="28"/>
        <v>нет</v>
      </c>
      <c r="J1755" s="21"/>
    </row>
    <row r="1756" spans="2:10" x14ac:dyDescent="0.25">
      <c r="B1756" s="52">
        <v>90043</v>
      </c>
      <c r="C1756" s="53">
        <v>42067</v>
      </c>
      <c r="D1756" s="54">
        <v>83</v>
      </c>
      <c r="E1756" s="54">
        <v>-3.88</v>
      </c>
      <c r="F1756" s="55" t="s">
        <v>61</v>
      </c>
      <c r="G1756" s="59" t="str">
        <f>VLOOKUP(D1756,products[],4,0)</f>
        <v>Staples Wirebound Steno Books, 6" x 9", 12/Pack</v>
      </c>
      <c r="H1756" s="60" t="str">
        <f>INDEX(Таблица3[],MATCH(формулы!F1756,Таблица3[Region],0),2)</f>
        <v>Chris</v>
      </c>
      <c r="I1756" s="61" t="str">
        <f t="shared" si="28"/>
        <v>нет</v>
      </c>
      <c r="J1756" s="21"/>
    </row>
    <row r="1757" spans="2:10" x14ac:dyDescent="0.25">
      <c r="B1757" s="52">
        <v>87042</v>
      </c>
      <c r="C1757" s="53">
        <v>42030</v>
      </c>
      <c r="D1757" s="54">
        <v>83</v>
      </c>
      <c r="E1757" s="54">
        <v>28.151999999999997</v>
      </c>
      <c r="F1757" s="55" t="s">
        <v>61</v>
      </c>
      <c r="G1757" s="59" t="str">
        <f>VLOOKUP(D1757,products[],4,0)</f>
        <v>Staples Wirebound Steno Books, 6" x 9", 12/Pack</v>
      </c>
      <c r="H1757" s="60" t="str">
        <f>INDEX(Таблица3[],MATCH(формулы!F1757,Таблица3[Region],0),2)</f>
        <v>Chris</v>
      </c>
      <c r="I1757" s="61" t="str">
        <f t="shared" si="28"/>
        <v>нет</v>
      </c>
      <c r="J1757" s="21"/>
    </row>
    <row r="1758" spans="2:10" x14ac:dyDescent="0.25">
      <c r="B1758" s="52">
        <v>88361</v>
      </c>
      <c r="C1758" s="53">
        <v>42146</v>
      </c>
      <c r="D1758" s="54">
        <v>86</v>
      </c>
      <c r="E1758" s="54">
        <v>152.65559999999999</v>
      </c>
      <c r="F1758" s="55" t="s">
        <v>61</v>
      </c>
      <c r="G1758" s="59" t="str">
        <f>VLOOKUP(D1758,products[],4,0)</f>
        <v>Riverleaf Stik-Withit® Designer Note Cubes®</v>
      </c>
      <c r="H1758" s="60" t="str">
        <f>INDEX(Таблица3[],MATCH(формулы!F1758,Таблица3[Region],0),2)</f>
        <v>Chris</v>
      </c>
      <c r="I1758" s="61" t="str">
        <f t="shared" si="28"/>
        <v>нет</v>
      </c>
      <c r="J1758" s="21"/>
    </row>
    <row r="1759" spans="2:10" x14ac:dyDescent="0.25">
      <c r="B1759" s="52">
        <v>85964</v>
      </c>
      <c r="C1759" s="53">
        <v>42010</v>
      </c>
      <c r="D1759" s="54">
        <v>86</v>
      </c>
      <c r="E1759" s="54">
        <v>7.59</v>
      </c>
      <c r="F1759" s="55" t="s">
        <v>53</v>
      </c>
      <c r="G1759" s="59" t="str">
        <f>VLOOKUP(D1759,products[],4,0)</f>
        <v>Riverleaf Stik-Withit® Designer Note Cubes®</v>
      </c>
      <c r="H1759" s="60" t="str">
        <f>INDEX(Таблица3[],MATCH(формулы!F1759,Таблица3[Region],0),2)</f>
        <v>Erin</v>
      </c>
      <c r="I1759" s="61" t="str">
        <f t="shared" si="28"/>
        <v>нет</v>
      </c>
      <c r="J1759" s="21"/>
    </row>
    <row r="1760" spans="2:10" x14ac:dyDescent="0.25">
      <c r="B1760" s="52">
        <v>91328</v>
      </c>
      <c r="C1760" s="53">
        <v>42041</v>
      </c>
      <c r="D1760" s="54">
        <v>86</v>
      </c>
      <c r="E1760" s="54">
        <v>33.189</v>
      </c>
      <c r="F1760" s="55" t="s">
        <v>61</v>
      </c>
      <c r="G1760" s="59" t="str">
        <f>VLOOKUP(D1760,products[],4,0)</f>
        <v>Riverleaf Stik-Withit® Designer Note Cubes®</v>
      </c>
      <c r="H1760" s="60" t="str">
        <f>INDEX(Таблица3[],MATCH(формулы!F1760,Таблица3[Region],0),2)</f>
        <v>Chris</v>
      </c>
      <c r="I1760" s="61" t="str">
        <f t="shared" si="28"/>
        <v>нет</v>
      </c>
      <c r="J1760" s="21"/>
    </row>
    <row r="1761" spans="2:10" x14ac:dyDescent="0.25">
      <c r="B1761" s="52">
        <v>89940</v>
      </c>
      <c r="C1761" s="53">
        <v>42007</v>
      </c>
      <c r="D1761" s="54">
        <v>86</v>
      </c>
      <c r="E1761" s="54">
        <v>90.624600000000001</v>
      </c>
      <c r="F1761" s="55" t="s">
        <v>61</v>
      </c>
      <c r="G1761" s="59" t="str">
        <f>VLOOKUP(D1761,products[],4,0)</f>
        <v>Riverleaf Stik-Withit® Designer Note Cubes®</v>
      </c>
      <c r="H1761" s="60" t="str">
        <f>INDEX(Таблица3[],MATCH(формулы!F1761,Таблица3[Region],0),2)</f>
        <v>Chris</v>
      </c>
      <c r="I1761" s="61" t="str">
        <f t="shared" si="28"/>
        <v>нет</v>
      </c>
      <c r="J1761" s="21"/>
    </row>
    <row r="1762" spans="2:10" x14ac:dyDescent="0.25">
      <c r="B1762" s="52">
        <v>89497</v>
      </c>
      <c r="C1762" s="53">
        <v>42144</v>
      </c>
      <c r="D1762" s="54">
        <v>86</v>
      </c>
      <c r="E1762" s="54">
        <v>0.32999999999999691</v>
      </c>
      <c r="F1762" s="55" t="s">
        <v>34</v>
      </c>
      <c r="G1762" s="59" t="str">
        <f>VLOOKUP(D1762,products[],4,0)</f>
        <v>Riverleaf Stik-Withit® Designer Note Cubes®</v>
      </c>
      <c r="H1762" s="60" t="str">
        <f>INDEX(Таблица3[],MATCH(формулы!F1762,Таблица3[Region],0),2)</f>
        <v>William</v>
      </c>
      <c r="I1762" s="61" t="str">
        <f t="shared" si="28"/>
        <v>нет</v>
      </c>
      <c r="J1762" s="21"/>
    </row>
    <row r="1763" spans="2:10" x14ac:dyDescent="0.25">
      <c r="B1763" s="52">
        <v>90432</v>
      </c>
      <c r="C1763" s="53">
        <v>42093</v>
      </c>
      <c r="D1763" s="54">
        <v>94</v>
      </c>
      <c r="E1763" s="54">
        <v>15.66</v>
      </c>
      <c r="F1763" s="55" t="s">
        <v>34</v>
      </c>
      <c r="G1763" s="59" t="str">
        <f>VLOOKUP(D1763,products[],4,0)</f>
        <v>Acco® Hot Clips™ Clips to Go</v>
      </c>
      <c r="H1763" s="60" t="str">
        <f>INDEX(Таблица3[],MATCH(формулы!F1763,Таблица3[Region],0),2)</f>
        <v>William</v>
      </c>
      <c r="I1763" s="61" t="str">
        <f t="shared" si="28"/>
        <v>нет</v>
      </c>
      <c r="J1763" s="21"/>
    </row>
    <row r="1764" spans="2:10" x14ac:dyDescent="0.25">
      <c r="B1764" s="52">
        <v>90932</v>
      </c>
      <c r="C1764" s="53">
        <v>42078</v>
      </c>
      <c r="D1764" s="54">
        <v>94</v>
      </c>
      <c r="E1764" s="54">
        <v>8.5299999999999994</v>
      </c>
      <c r="F1764" s="55" t="s">
        <v>53</v>
      </c>
      <c r="G1764" s="59" t="str">
        <f>VLOOKUP(D1764,products[],4,0)</f>
        <v>Acco® Hot Clips™ Clips to Go</v>
      </c>
      <c r="H1764" s="60" t="str">
        <f>INDEX(Таблица3[],MATCH(формулы!F1764,Таблица3[Region],0),2)</f>
        <v>Erin</v>
      </c>
      <c r="I1764" s="61" t="str">
        <f t="shared" si="28"/>
        <v>нет</v>
      </c>
      <c r="J1764" s="21"/>
    </row>
    <row r="1765" spans="2:10" x14ac:dyDescent="0.25">
      <c r="B1765" s="52">
        <v>85965</v>
      </c>
      <c r="C1765" s="53">
        <v>42021</v>
      </c>
      <c r="D1765" s="54">
        <v>97</v>
      </c>
      <c r="E1765" s="54">
        <v>-66.62</v>
      </c>
      <c r="F1765" s="55" t="s">
        <v>53</v>
      </c>
      <c r="G1765" s="59" t="str">
        <f>VLOOKUP(D1765,products[],4,0)</f>
        <v>Super Bands, 12/Pack</v>
      </c>
      <c r="H1765" s="60" t="str">
        <f>INDEX(Таблица3[],MATCH(формулы!F1765,Таблица3[Region],0),2)</f>
        <v>Erin</v>
      </c>
      <c r="I1765" s="61" t="str">
        <f t="shared" si="28"/>
        <v>нет</v>
      </c>
      <c r="J1765" s="21"/>
    </row>
    <row r="1766" spans="2:10" x14ac:dyDescent="0.25">
      <c r="B1766" s="52">
        <v>89572</v>
      </c>
      <c r="C1766" s="53">
        <v>42041</v>
      </c>
      <c r="D1766" s="54">
        <v>97</v>
      </c>
      <c r="E1766" s="54">
        <v>-1084.8469632000001</v>
      </c>
      <c r="F1766" s="55" t="s">
        <v>136</v>
      </c>
      <c r="G1766" s="59" t="str">
        <f>VLOOKUP(D1766,products[],4,0)</f>
        <v>Super Bands, 12/Pack</v>
      </c>
      <c r="H1766" s="60" t="str">
        <f>INDEX(Таблица3[],MATCH(формулы!F1766,Таблица3[Region],0),2)</f>
        <v>Sam</v>
      </c>
      <c r="I1766" s="61" t="str">
        <f t="shared" si="28"/>
        <v>нет</v>
      </c>
      <c r="J1766" s="21"/>
    </row>
    <row r="1767" spans="2:10" x14ac:dyDescent="0.25">
      <c r="B1767" s="52">
        <v>85966</v>
      </c>
      <c r="C1767" s="53">
        <v>42157</v>
      </c>
      <c r="D1767" s="54">
        <v>100</v>
      </c>
      <c r="E1767" s="54">
        <v>23.594999999999999</v>
      </c>
      <c r="F1767" s="55" t="s">
        <v>53</v>
      </c>
      <c r="G1767" s="59" t="str">
        <f>VLOOKUP(D1767,products[],4,0)</f>
        <v>Newell 309</v>
      </c>
      <c r="H1767" s="60" t="str">
        <f>INDEX(Таблица3[],MATCH(формулы!F1767,Таблица3[Region],0),2)</f>
        <v>Erin</v>
      </c>
      <c r="I1767" s="61" t="str">
        <f t="shared" si="28"/>
        <v>нет</v>
      </c>
      <c r="J1767" s="21"/>
    </row>
    <row r="1768" spans="2:10" x14ac:dyDescent="0.25">
      <c r="B1768" s="52">
        <v>89039</v>
      </c>
      <c r="C1768" s="53">
        <v>42014</v>
      </c>
      <c r="D1768" s="54">
        <v>100</v>
      </c>
      <c r="E1768" s="54">
        <v>98.525099999999981</v>
      </c>
      <c r="F1768" s="55" t="s">
        <v>61</v>
      </c>
      <c r="G1768" s="59" t="str">
        <f>VLOOKUP(D1768,products[],4,0)</f>
        <v>Newell 309</v>
      </c>
      <c r="H1768" s="60" t="str">
        <f>INDEX(Таблица3[],MATCH(формулы!F1768,Таблица3[Region],0),2)</f>
        <v>Chris</v>
      </c>
      <c r="I1768" s="61" t="str">
        <f t="shared" si="28"/>
        <v>нет</v>
      </c>
      <c r="J1768" s="21"/>
    </row>
    <row r="1769" spans="2:10" x14ac:dyDescent="0.25">
      <c r="B1769" s="52">
        <v>46884</v>
      </c>
      <c r="C1769" s="53">
        <v>42021</v>
      </c>
      <c r="D1769" s="54">
        <v>100</v>
      </c>
      <c r="E1769" s="54">
        <v>15.808000000000003</v>
      </c>
      <c r="F1769" s="55" t="s">
        <v>53</v>
      </c>
      <c r="G1769" s="59" t="str">
        <f>VLOOKUP(D1769,products[],4,0)</f>
        <v>Newell 309</v>
      </c>
      <c r="H1769" s="60" t="str">
        <f>INDEX(Таблица3[],MATCH(формулы!F1769,Таблица3[Region],0),2)</f>
        <v>Erin</v>
      </c>
      <c r="I1769" s="61" t="str">
        <f t="shared" si="28"/>
        <v>нет</v>
      </c>
      <c r="J1769" s="21"/>
    </row>
    <row r="1770" spans="2:10" x14ac:dyDescent="0.25">
      <c r="B1770" s="52">
        <v>88975</v>
      </c>
      <c r="C1770" s="53">
        <v>42071</v>
      </c>
      <c r="D1770" s="54">
        <v>100</v>
      </c>
      <c r="E1770" s="54">
        <v>1289.3819999999998</v>
      </c>
      <c r="F1770" s="55" t="s">
        <v>136</v>
      </c>
      <c r="G1770" s="59" t="str">
        <f>VLOOKUP(D1770,products[],4,0)</f>
        <v>Newell 309</v>
      </c>
      <c r="H1770" s="60" t="str">
        <f>INDEX(Таблица3[],MATCH(формулы!F1770,Таблица3[Region],0),2)</f>
        <v>Sam</v>
      </c>
      <c r="I1770" s="61" t="str">
        <f t="shared" si="28"/>
        <v>нет</v>
      </c>
      <c r="J1770" s="21"/>
    </row>
    <row r="1771" spans="2:10" x14ac:dyDescent="0.25">
      <c r="B1771" s="52">
        <v>87619</v>
      </c>
      <c r="C1771" s="53">
        <v>42063</v>
      </c>
      <c r="D1771" s="54">
        <v>100</v>
      </c>
      <c r="E1771" s="54">
        <v>69.767200000000003</v>
      </c>
      <c r="F1771" s="55" t="s">
        <v>34</v>
      </c>
      <c r="G1771" s="59" t="str">
        <f>VLOOKUP(D1771,products[],4,0)</f>
        <v>Newell 309</v>
      </c>
      <c r="H1771" s="60" t="str">
        <f>INDEX(Таблица3[],MATCH(формулы!F1771,Таблица3[Region],0),2)</f>
        <v>William</v>
      </c>
      <c r="I1771" s="61" t="str">
        <f t="shared" si="28"/>
        <v>нет</v>
      </c>
      <c r="J1771" s="21"/>
    </row>
    <row r="1772" spans="2:10" x14ac:dyDescent="0.25">
      <c r="B1772" s="52">
        <v>85857</v>
      </c>
      <c r="C1772" s="53">
        <v>42023</v>
      </c>
      <c r="D1772" s="54">
        <v>123</v>
      </c>
      <c r="E1772" s="54">
        <v>5.7532000000000005</v>
      </c>
      <c r="F1772" s="55" t="s">
        <v>34</v>
      </c>
      <c r="G1772" s="59" t="str">
        <f>VLOOKUP(D1772,products[],4,0)</f>
        <v>Newell 340</v>
      </c>
      <c r="H1772" s="60" t="str">
        <f>INDEX(Таблица3[],MATCH(формулы!F1772,Таблица3[Region],0),2)</f>
        <v>William</v>
      </c>
      <c r="I1772" s="61" t="str">
        <f t="shared" si="28"/>
        <v>нет</v>
      </c>
      <c r="J1772" s="21"/>
    </row>
    <row r="1773" spans="2:10" x14ac:dyDescent="0.25">
      <c r="B1773" s="52">
        <v>90524</v>
      </c>
      <c r="C1773" s="53">
        <v>42147</v>
      </c>
      <c r="D1773" s="54">
        <v>123</v>
      </c>
      <c r="E1773" s="54">
        <v>-141.666</v>
      </c>
      <c r="F1773" s="55" t="s">
        <v>136</v>
      </c>
      <c r="G1773" s="59" t="str">
        <f>VLOOKUP(D1773,products[],4,0)</f>
        <v>Newell 340</v>
      </c>
      <c r="H1773" s="60" t="str">
        <f>INDEX(Таблица3[],MATCH(формулы!F1773,Таблица3[Region],0),2)</f>
        <v>Sam</v>
      </c>
      <c r="I1773" s="61" t="str">
        <f t="shared" si="28"/>
        <v>нет</v>
      </c>
      <c r="J1773" s="21"/>
    </row>
    <row r="1774" spans="2:10" x14ac:dyDescent="0.25">
      <c r="B1774" s="52">
        <v>89448</v>
      </c>
      <c r="C1774" s="53">
        <v>42016</v>
      </c>
      <c r="D1774" s="54">
        <v>134</v>
      </c>
      <c r="E1774" s="54">
        <v>-20.732799999999997</v>
      </c>
      <c r="F1774" s="55" t="s">
        <v>34</v>
      </c>
      <c r="G1774" s="59" t="str">
        <f>VLOOKUP(D1774,products[],4,0)</f>
        <v>Brites Rubber Bands, 1 1/2 oz. Box</v>
      </c>
      <c r="H1774" s="60" t="str">
        <f>INDEX(Таблица3[],MATCH(формулы!F1774,Таблица3[Region],0),2)</f>
        <v>William</v>
      </c>
      <c r="I1774" s="61" t="str">
        <f t="shared" si="28"/>
        <v>нет</v>
      </c>
      <c r="J1774" s="21"/>
    </row>
    <row r="1775" spans="2:10" x14ac:dyDescent="0.25">
      <c r="B1775" s="52">
        <v>87057</v>
      </c>
      <c r="C1775" s="53">
        <v>42049</v>
      </c>
      <c r="D1775" s="54">
        <v>142</v>
      </c>
      <c r="E1775" s="54">
        <v>855.99329999999986</v>
      </c>
      <c r="F1775" s="55" t="s">
        <v>53</v>
      </c>
      <c r="G1775" s="59" t="str">
        <f>VLOOKUP(D1775,products[],4,0)</f>
        <v>Accessory34</v>
      </c>
      <c r="H1775" s="60" t="str">
        <f>INDEX(Таблица3[],MATCH(формулы!F1775,Таблица3[Region],0),2)</f>
        <v>Erin</v>
      </c>
      <c r="I1775" s="61" t="str">
        <f t="shared" si="28"/>
        <v>нет</v>
      </c>
      <c r="J1775" s="21"/>
    </row>
    <row r="1776" spans="2:10" x14ac:dyDescent="0.25">
      <c r="B1776" s="52">
        <v>86734</v>
      </c>
      <c r="C1776" s="53">
        <v>42099</v>
      </c>
      <c r="D1776" s="54">
        <v>142</v>
      </c>
      <c r="E1776" s="54">
        <v>36.215999999999994</v>
      </c>
      <c r="F1776" s="55" t="s">
        <v>136</v>
      </c>
      <c r="G1776" s="59" t="str">
        <f>VLOOKUP(D1776,products[],4,0)</f>
        <v>Accessory34</v>
      </c>
      <c r="H1776" s="60" t="str">
        <f>INDEX(Таблица3[],MATCH(формулы!F1776,Таблица3[Region],0),2)</f>
        <v>Sam</v>
      </c>
      <c r="I1776" s="61" t="str">
        <f t="shared" si="28"/>
        <v>нет</v>
      </c>
      <c r="J1776" s="21"/>
    </row>
    <row r="1777" spans="2:10" x14ac:dyDescent="0.25">
      <c r="B1777" s="52">
        <v>86958</v>
      </c>
      <c r="C1777" s="53">
        <v>42112</v>
      </c>
      <c r="D1777" s="54">
        <v>142</v>
      </c>
      <c r="E1777" s="54">
        <v>264.16649999999998</v>
      </c>
      <c r="F1777" s="55" t="s">
        <v>61</v>
      </c>
      <c r="G1777" s="59" t="str">
        <f>VLOOKUP(D1777,products[],4,0)</f>
        <v>Accessory34</v>
      </c>
      <c r="H1777" s="60" t="str">
        <f>INDEX(Таблица3[],MATCH(формулы!F1777,Таблица3[Region],0),2)</f>
        <v>Chris</v>
      </c>
      <c r="I1777" s="61" t="str">
        <f t="shared" si="28"/>
        <v>нет</v>
      </c>
      <c r="J1777" s="21"/>
    </row>
    <row r="1778" spans="2:10" x14ac:dyDescent="0.25">
      <c r="B1778" s="52">
        <v>91586</v>
      </c>
      <c r="C1778" s="53">
        <v>42068</v>
      </c>
      <c r="D1778" s="54">
        <v>142</v>
      </c>
      <c r="E1778" s="54">
        <v>1037.1044999999999</v>
      </c>
      <c r="F1778" s="55" t="s">
        <v>34</v>
      </c>
      <c r="G1778" s="59" t="str">
        <f>VLOOKUP(D1778,products[],4,0)</f>
        <v>Accessory34</v>
      </c>
      <c r="H1778" s="60" t="str">
        <f>INDEX(Таблица3[],MATCH(формулы!F1778,Таблица3[Region],0),2)</f>
        <v>William</v>
      </c>
      <c r="I1778" s="61" t="str">
        <f t="shared" si="28"/>
        <v>нет</v>
      </c>
      <c r="J1778" s="21"/>
    </row>
    <row r="1779" spans="2:10" x14ac:dyDescent="0.25">
      <c r="B1779" s="52">
        <v>90583</v>
      </c>
      <c r="C1779" s="53">
        <v>42080</v>
      </c>
      <c r="D1779" s="54">
        <v>151</v>
      </c>
      <c r="E1779" s="54">
        <v>24.39</v>
      </c>
      <c r="F1779" s="55" t="s">
        <v>53</v>
      </c>
      <c r="G1779" s="59" t="str">
        <f>VLOOKUP(D1779,products[],4,0)</f>
        <v>Master Giant Foot® Doorstop, Safety Yellow</v>
      </c>
      <c r="H1779" s="60" t="str">
        <f>INDEX(Таблица3[],MATCH(формулы!F1779,Таблица3[Region],0),2)</f>
        <v>Erin</v>
      </c>
      <c r="I1779" s="61" t="str">
        <f t="shared" si="28"/>
        <v>нет</v>
      </c>
      <c r="J1779" s="21"/>
    </row>
    <row r="1780" spans="2:10" x14ac:dyDescent="0.25">
      <c r="B1780" s="52">
        <v>88085</v>
      </c>
      <c r="C1780" s="53">
        <v>42149</v>
      </c>
      <c r="D1780" s="54">
        <v>151</v>
      </c>
      <c r="E1780" s="54">
        <v>86.438000000000002</v>
      </c>
      <c r="F1780" s="55" t="s">
        <v>61</v>
      </c>
      <c r="G1780" s="59" t="str">
        <f>VLOOKUP(D1780,products[],4,0)</f>
        <v>Master Giant Foot® Doorstop, Safety Yellow</v>
      </c>
      <c r="H1780" s="60" t="str">
        <f>INDEX(Таблица3[],MATCH(формулы!F1780,Таблица3[Region],0),2)</f>
        <v>Chris</v>
      </c>
      <c r="I1780" s="61" t="str">
        <f t="shared" si="28"/>
        <v>нет</v>
      </c>
      <c r="J1780" s="21"/>
    </row>
    <row r="1781" spans="2:10" x14ac:dyDescent="0.25">
      <c r="B1781" s="52">
        <v>91344</v>
      </c>
      <c r="C1781" s="53">
        <v>42164</v>
      </c>
      <c r="D1781" s="54">
        <v>151</v>
      </c>
      <c r="E1781" s="54">
        <v>6.0926999999999998</v>
      </c>
      <c r="F1781" s="55" t="s">
        <v>53</v>
      </c>
      <c r="G1781" s="59" t="str">
        <f>VLOOKUP(D1781,products[],4,0)</f>
        <v>Master Giant Foot® Doorstop, Safety Yellow</v>
      </c>
      <c r="H1781" s="60" t="str">
        <f>INDEX(Таблица3[],MATCH(формулы!F1781,Таблица3[Region],0),2)</f>
        <v>Erin</v>
      </c>
      <c r="I1781" s="61" t="str">
        <f t="shared" si="28"/>
        <v>нет</v>
      </c>
      <c r="J1781" s="21"/>
    </row>
    <row r="1782" spans="2:10" x14ac:dyDescent="0.25">
      <c r="B1782" s="52">
        <v>87747</v>
      </c>
      <c r="C1782" s="53">
        <v>42079</v>
      </c>
      <c r="D1782" s="54">
        <v>151</v>
      </c>
      <c r="E1782" s="54">
        <v>-167.048</v>
      </c>
      <c r="F1782" s="55" t="s">
        <v>136</v>
      </c>
      <c r="G1782" s="59" t="str">
        <f>VLOOKUP(D1782,products[],4,0)</f>
        <v>Master Giant Foot® Doorstop, Safety Yellow</v>
      </c>
      <c r="H1782" s="60" t="str">
        <f>INDEX(Таблица3[],MATCH(формулы!F1782,Таблица3[Region],0),2)</f>
        <v>Sam</v>
      </c>
      <c r="I1782" s="61" t="str">
        <f t="shared" si="28"/>
        <v>нет</v>
      </c>
      <c r="J1782" s="21"/>
    </row>
    <row r="1783" spans="2:10" x14ac:dyDescent="0.25">
      <c r="B1783" s="52">
        <v>88165</v>
      </c>
      <c r="C1783" s="53">
        <v>42128</v>
      </c>
      <c r="D1783" s="54">
        <v>151</v>
      </c>
      <c r="E1783" s="54">
        <v>2.9700000000000006</v>
      </c>
      <c r="F1783" s="55" t="s">
        <v>61</v>
      </c>
      <c r="G1783" s="59" t="str">
        <f>VLOOKUP(D1783,products[],4,0)</f>
        <v>Master Giant Foot® Doorstop, Safety Yellow</v>
      </c>
      <c r="H1783" s="60" t="str">
        <f>INDEX(Таблица3[],MATCH(формулы!F1783,Таблица3[Region],0),2)</f>
        <v>Chris</v>
      </c>
      <c r="I1783" s="61" t="str">
        <f t="shared" si="28"/>
        <v>нет</v>
      </c>
      <c r="J1783" s="21"/>
    </row>
    <row r="1784" spans="2:10" x14ac:dyDescent="0.25">
      <c r="B1784" s="52">
        <v>3332</v>
      </c>
      <c r="C1784" s="53">
        <v>42128</v>
      </c>
      <c r="D1784" s="54">
        <v>152</v>
      </c>
      <c r="E1784" s="54">
        <v>-4.6682999999999995</v>
      </c>
      <c r="F1784" s="55" t="s">
        <v>136</v>
      </c>
      <c r="G1784" s="59" t="str">
        <f>VLOOKUP(D1784,products[],4,0)</f>
        <v>Avery Hi-Liter GlideStik Fluorescent Highlighter, Yellow Ink</v>
      </c>
      <c r="H1784" s="60" t="str">
        <f>INDEX(Таблица3[],MATCH(формулы!F1784,Таблица3[Region],0),2)</f>
        <v>Sam</v>
      </c>
      <c r="I1784" s="61" t="str">
        <f t="shared" si="28"/>
        <v>нет</v>
      </c>
      <c r="J1784" s="21"/>
    </row>
    <row r="1785" spans="2:10" x14ac:dyDescent="0.25">
      <c r="B1785" s="52">
        <v>88152</v>
      </c>
      <c r="C1785" s="53">
        <v>42128</v>
      </c>
      <c r="D1785" s="54">
        <v>152</v>
      </c>
      <c r="E1785" s="54">
        <v>0.70200000000000085</v>
      </c>
      <c r="F1785" s="55" t="s">
        <v>53</v>
      </c>
      <c r="G1785" s="59" t="str">
        <f>VLOOKUP(D1785,products[],4,0)</f>
        <v>Avery Hi-Liter GlideStik Fluorescent Highlighter, Yellow Ink</v>
      </c>
      <c r="H1785" s="60" t="str">
        <f>INDEX(Таблица3[],MATCH(формулы!F1785,Таблица3[Region],0),2)</f>
        <v>Erin</v>
      </c>
      <c r="I1785" s="61" t="str">
        <f t="shared" si="28"/>
        <v>нет</v>
      </c>
      <c r="J1785" s="21"/>
    </row>
    <row r="1786" spans="2:10" x14ac:dyDescent="0.25">
      <c r="B1786" s="52">
        <v>24193</v>
      </c>
      <c r="C1786" s="53">
        <v>42077</v>
      </c>
      <c r="D1786" s="54">
        <v>164</v>
      </c>
      <c r="E1786" s="54">
        <v>-175.17500000000001</v>
      </c>
      <c r="F1786" s="55" t="s">
        <v>61</v>
      </c>
      <c r="G1786" s="59" t="str">
        <f>VLOOKUP(D1786,products[],4,0)</f>
        <v>Accessory4</v>
      </c>
      <c r="H1786" s="60" t="str">
        <f>INDEX(Таблица3[],MATCH(формулы!F1786,Таблица3[Region],0),2)</f>
        <v>Chris</v>
      </c>
      <c r="I1786" s="61" t="str">
        <f t="shared" si="28"/>
        <v>нет</v>
      </c>
      <c r="J1786" s="21"/>
    </row>
    <row r="1787" spans="2:10" x14ac:dyDescent="0.25">
      <c r="B1787" s="52">
        <v>86181</v>
      </c>
      <c r="C1787" s="53">
        <v>42168</v>
      </c>
      <c r="D1787" s="54">
        <v>164</v>
      </c>
      <c r="E1787" s="54">
        <v>-138.03680000000003</v>
      </c>
      <c r="F1787" s="55" t="s">
        <v>61</v>
      </c>
      <c r="G1787" s="59" t="str">
        <f>VLOOKUP(D1787,products[],4,0)</f>
        <v>Accessory4</v>
      </c>
      <c r="H1787" s="60" t="str">
        <f>INDEX(Таблица3[],MATCH(формулы!F1787,Таблица3[Region],0),2)</f>
        <v>Chris</v>
      </c>
      <c r="I1787" s="61" t="str">
        <f t="shared" si="28"/>
        <v>нет</v>
      </c>
      <c r="J1787" s="21"/>
    </row>
    <row r="1788" spans="2:10" x14ac:dyDescent="0.25">
      <c r="B1788" s="52">
        <v>87773</v>
      </c>
      <c r="C1788" s="53">
        <v>42075</v>
      </c>
      <c r="D1788" s="54">
        <v>164</v>
      </c>
      <c r="E1788" s="54">
        <v>311.72999999999996</v>
      </c>
      <c r="F1788" s="55" t="s">
        <v>136</v>
      </c>
      <c r="G1788" s="59" t="str">
        <f>VLOOKUP(D1788,products[],4,0)</f>
        <v>Accessory4</v>
      </c>
      <c r="H1788" s="60" t="str">
        <f>INDEX(Таблица3[],MATCH(формулы!F1788,Таблица3[Region],0),2)</f>
        <v>Sam</v>
      </c>
      <c r="I1788" s="61" t="str">
        <f t="shared" si="28"/>
        <v>нет</v>
      </c>
      <c r="J1788" s="21"/>
    </row>
    <row r="1789" spans="2:10" x14ac:dyDescent="0.25">
      <c r="B1789" s="52">
        <v>87804</v>
      </c>
      <c r="C1789" s="53">
        <v>42145</v>
      </c>
      <c r="D1789" s="54">
        <v>178</v>
      </c>
      <c r="E1789" s="54">
        <v>50.2044</v>
      </c>
      <c r="F1789" s="55" t="s">
        <v>53</v>
      </c>
      <c r="G1789" s="59" t="str">
        <f>VLOOKUP(D1789,products[],4,0)</f>
        <v>Rediform S.O.S. Phone Message Books</v>
      </c>
      <c r="H1789" s="60" t="str">
        <f>INDEX(Таблица3[],MATCH(формулы!F1789,Таблица3[Region],0),2)</f>
        <v>Erin</v>
      </c>
      <c r="I1789" s="61" t="str">
        <f t="shared" si="28"/>
        <v>нет</v>
      </c>
      <c r="J1789" s="21"/>
    </row>
    <row r="1790" spans="2:10" x14ac:dyDescent="0.25">
      <c r="B1790" s="52">
        <v>86050</v>
      </c>
      <c r="C1790" s="53">
        <v>42035</v>
      </c>
      <c r="D1790" s="54">
        <v>178</v>
      </c>
      <c r="E1790" s="54">
        <v>27.634499999999996</v>
      </c>
      <c r="F1790" s="55" t="s">
        <v>61</v>
      </c>
      <c r="G1790" s="59" t="str">
        <f>VLOOKUP(D1790,products[],4,0)</f>
        <v>Rediform S.O.S. Phone Message Books</v>
      </c>
      <c r="H1790" s="60" t="str">
        <f>INDEX(Таблица3[],MATCH(формулы!F1790,Таблица3[Region],0),2)</f>
        <v>Chris</v>
      </c>
      <c r="I1790" s="61" t="str">
        <f t="shared" si="28"/>
        <v>нет</v>
      </c>
      <c r="J1790" s="21"/>
    </row>
    <row r="1791" spans="2:10" x14ac:dyDescent="0.25">
      <c r="B1791" s="52">
        <v>88084</v>
      </c>
      <c r="C1791" s="53">
        <v>42178</v>
      </c>
      <c r="D1791" s="54">
        <v>185</v>
      </c>
      <c r="E1791" s="54">
        <v>-3.7840000000000003</v>
      </c>
      <c r="F1791" s="55" t="s">
        <v>61</v>
      </c>
      <c r="G1791" s="59" t="str">
        <f>VLOOKUP(D1791,products[],4,0)</f>
        <v>Newell 333</v>
      </c>
      <c r="H1791" s="60" t="str">
        <f>INDEX(Таблица3[],MATCH(формулы!F1791,Таблица3[Region],0),2)</f>
        <v>Chris</v>
      </c>
      <c r="I1791" s="61" t="str">
        <f t="shared" si="28"/>
        <v>нет</v>
      </c>
      <c r="J1791" s="21"/>
    </row>
    <row r="1792" spans="2:10" x14ac:dyDescent="0.25">
      <c r="B1792" s="52">
        <v>91063</v>
      </c>
      <c r="C1792" s="53">
        <v>42142</v>
      </c>
      <c r="D1792" s="54">
        <v>202</v>
      </c>
      <c r="E1792" s="54">
        <v>122.292</v>
      </c>
      <c r="F1792" s="55" t="s">
        <v>53</v>
      </c>
      <c r="G1792" s="59" t="str">
        <f>VLOOKUP(D1792,products[],4,0)</f>
        <v>Accessory25</v>
      </c>
      <c r="H1792" s="60" t="str">
        <f>INDEX(Таблица3[],MATCH(формулы!F1792,Таблица3[Region],0),2)</f>
        <v>Erin</v>
      </c>
      <c r="I1792" s="61" t="str">
        <f t="shared" si="28"/>
        <v>нет</v>
      </c>
      <c r="J1792" s="21"/>
    </row>
    <row r="1793" spans="2:10" x14ac:dyDescent="0.25">
      <c r="B1793" s="52">
        <v>86164</v>
      </c>
      <c r="C1793" s="53">
        <v>42123</v>
      </c>
      <c r="D1793" s="54">
        <v>202</v>
      </c>
      <c r="E1793" s="54">
        <v>-78.194159999999982</v>
      </c>
      <c r="F1793" s="55" t="s">
        <v>53</v>
      </c>
      <c r="G1793" s="59" t="str">
        <f>VLOOKUP(D1793,products[],4,0)</f>
        <v>Accessory25</v>
      </c>
      <c r="H1793" s="60" t="str">
        <f>INDEX(Таблица3[],MATCH(формулы!F1793,Таблица3[Region],0),2)</f>
        <v>Erin</v>
      </c>
      <c r="I1793" s="61" t="str">
        <f t="shared" si="28"/>
        <v>нет</v>
      </c>
      <c r="J1793" s="21"/>
    </row>
    <row r="1794" spans="2:10" x14ac:dyDescent="0.25">
      <c r="B1794" s="52">
        <v>88449</v>
      </c>
      <c r="C1794" s="53">
        <v>42148</v>
      </c>
      <c r="D1794" s="54">
        <v>202</v>
      </c>
      <c r="E1794" s="54">
        <v>4.1822000000000052</v>
      </c>
      <c r="F1794" s="55" t="s">
        <v>34</v>
      </c>
      <c r="G1794" s="59" t="str">
        <f>VLOOKUP(D1794,products[],4,0)</f>
        <v>Accessory25</v>
      </c>
      <c r="H1794" s="60" t="str">
        <f>INDEX(Таблица3[],MATCH(формулы!F1794,Таблица3[Region],0),2)</f>
        <v>William</v>
      </c>
      <c r="I1794" s="61" t="str">
        <f t="shared" si="28"/>
        <v>нет</v>
      </c>
      <c r="J1794" s="21"/>
    </row>
    <row r="1795" spans="2:10" x14ac:dyDescent="0.25">
      <c r="B1795" s="52">
        <v>8353</v>
      </c>
      <c r="C1795" s="53">
        <v>42139</v>
      </c>
      <c r="D1795" s="54">
        <v>203</v>
      </c>
      <c r="E1795" s="54">
        <v>-2.12</v>
      </c>
      <c r="F1795" s="55" t="s">
        <v>53</v>
      </c>
      <c r="G1795" s="59" t="str">
        <f>VLOOKUP(D1795,products[],4,0)</f>
        <v>Newell 343</v>
      </c>
      <c r="H1795" s="60" t="str">
        <f>INDEX(Таблица3[],MATCH(формулы!F1795,Таблица3[Region],0),2)</f>
        <v>Erin</v>
      </c>
      <c r="I1795" s="61" t="str">
        <f t="shared" si="28"/>
        <v>нет</v>
      </c>
      <c r="J1795" s="21"/>
    </row>
    <row r="1796" spans="2:10" x14ac:dyDescent="0.25">
      <c r="B1796" s="52">
        <v>88905</v>
      </c>
      <c r="C1796" s="53">
        <v>42139</v>
      </c>
      <c r="D1796" s="54">
        <v>203</v>
      </c>
      <c r="E1796" s="54">
        <v>-2.12</v>
      </c>
      <c r="F1796" s="55" t="s">
        <v>34</v>
      </c>
      <c r="G1796" s="59" t="str">
        <f>VLOOKUP(D1796,products[],4,0)</f>
        <v>Newell 343</v>
      </c>
      <c r="H1796" s="60" t="str">
        <f>INDEX(Таблица3[],MATCH(формулы!F1796,Таблица3[Region],0),2)</f>
        <v>William</v>
      </c>
      <c r="I1796" s="61" t="str">
        <f t="shared" si="28"/>
        <v>нет</v>
      </c>
      <c r="J1796" s="21"/>
    </row>
    <row r="1797" spans="2:10" x14ac:dyDescent="0.25">
      <c r="B1797" s="52">
        <v>89401</v>
      </c>
      <c r="C1797" s="53">
        <v>42039</v>
      </c>
      <c r="D1797" s="54">
        <v>203</v>
      </c>
      <c r="E1797" s="54">
        <v>-4.2</v>
      </c>
      <c r="F1797" s="55" t="s">
        <v>34</v>
      </c>
      <c r="G1797" s="59" t="str">
        <f>VLOOKUP(D1797,products[],4,0)</f>
        <v>Newell 343</v>
      </c>
      <c r="H1797" s="60" t="str">
        <f>INDEX(Таблица3[],MATCH(формулы!F1797,Таблица3[Region],0),2)</f>
        <v>William</v>
      </c>
      <c r="I1797" s="61" t="str">
        <f t="shared" si="28"/>
        <v>нет</v>
      </c>
      <c r="J1797" s="21"/>
    </row>
    <row r="1798" spans="2:10" x14ac:dyDescent="0.25">
      <c r="B1798" s="52">
        <v>17636</v>
      </c>
      <c r="C1798" s="53">
        <v>42039</v>
      </c>
      <c r="D1798" s="54">
        <v>203</v>
      </c>
      <c r="E1798" s="54">
        <v>-4.2</v>
      </c>
      <c r="F1798" s="55" t="s">
        <v>61</v>
      </c>
      <c r="G1798" s="59" t="str">
        <f>VLOOKUP(D1798,products[],4,0)</f>
        <v>Newell 343</v>
      </c>
      <c r="H1798" s="60" t="str">
        <f>INDEX(Таблица3[],MATCH(формулы!F1798,Таблица3[Region],0),2)</f>
        <v>Chris</v>
      </c>
      <c r="I1798" s="61" t="str">
        <f t="shared" si="28"/>
        <v>нет</v>
      </c>
      <c r="J1798" s="21"/>
    </row>
    <row r="1799" spans="2:10" x14ac:dyDescent="0.25">
      <c r="B1799" s="52">
        <v>91261</v>
      </c>
      <c r="C1799" s="53">
        <v>42059</v>
      </c>
      <c r="D1799" s="54">
        <v>203</v>
      </c>
      <c r="E1799" s="54">
        <v>-1.84</v>
      </c>
      <c r="F1799" s="55" t="s">
        <v>61</v>
      </c>
      <c r="G1799" s="59" t="str">
        <f>VLOOKUP(D1799,products[],4,0)</f>
        <v>Newell 343</v>
      </c>
      <c r="H1799" s="60" t="str">
        <f>INDEX(Таблица3[],MATCH(формулы!F1799,Таблица3[Region],0),2)</f>
        <v>Chris</v>
      </c>
      <c r="I1799" s="61" t="str">
        <f t="shared" si="28"/>
        <v>нет</v>
      </c>
      <c r="J1799" s="21"/>
    </row>
    <row r="1800" spans="2:10" x14ac:dyDescent="0.25">
      <c r="B1800" s="52">
        <v>89465</v>
      </c>
      <c r="C1800" s="53">
        <v>42031</v>
      </c>
      <c r="D1800" s="54">
        <v>203</v>
      </c>
      <c r="E1800" s="54">
        <v>-1.18</v>
      </c>
      <c r="F1800" s="55" t="s">
        <v>53</v>
      </c>
      <c r="G1800" s="59" t="str">
        <f>VLOOKUP(D1800,products[],4,0)</f>
        <v>Newell 343</v>
      </c>
      <c r="H1800" s="60" t="str">
        <f>INDEX(Таблица3[],MATCH(формулы!F1800,Таблица3[Region],0),2)</f>
        <v>Erin</v>
      </c>
      <c r="I1800" s="61" t="str">
        <f t="shared" si="28"/>
        <v>нет</v>
      </c>
      <c r="J1800" s="21"/>
    </row>
    <row r="1801" spans="2:10" x14ac:dyDescent="0.25">
      <c r="B1801" s="52">
        <v>88279</v>
      </c>
      <c r="C1801" s="53">
        <v>42141</v>
      </c>
      <c r="D1801" s="54">
        <v>203</v>
      </c>
      <c r="E1801" s="54">
        <v>-8.8759999999999994</v>
      </c>
      <c r="F1801" s="55" t="s">
        <v>136</v>
      </c>
      <c r="G1801" s="59" t="str">
        <f>VLOOKUP(D1801,products[],4,0)</f>
        <v>Newell 343</v>
      </c>
      <c r="H1801" s="60" t="str">
        <f>INDEX(Таблица3[],MATCH(формулы!F1801,Таблица3[Region],0),2)</f>
        <v>Sam</v>
      </c>
      <c r="I1801" s="61" t="str">
        <f t="shared" ref="I1801:I1864" si="29">IF(ISNUMBER(SEARCH("Xerox",G1801)), "да", "нет")</f>
        <v>нет</v>
      </c>
      <c r="J1801" s="21"/>
    </row>
    <row r="1802" spans="2:10" x14ac:dyDescent="0.25">
      <c r="B1802" s="52">
        <v>89327</v>
      </c>
      <c r="C1802" s="53">
        <v>42177</v>
      </c>
      <c r="D1802" s="54">
        <v>218</v>
      </c>
      <c r="E1802" s="54">
        <v>-2.58</v>
      </c>
      <c r="F1802" s="55" t="s">
        <v>34</v>
      </c>
      <c r="G1802" s="59" t="str">
        <f>VLOOKUP(D1802,products[],4,0)</f>
        <v>Wirebound Message Book, 4 per Page</v>
      </c>
      <c r="H1802" s="60" t="str">
        <f>INDEX(Таблица3[],MATCH(формулы!F1802,Таблица3[Region],0),2)</f>
        <v>William</v>
      </c>
      <c r="I1802" s="61" t="str">
        <f t="shared" si="29"/>
        <v>нет</v>
      </c>
      <c r="J1802" s="21"/>
    </row>
    <row r="1803" spans="2:10" x14ac:dyDescent="0.25">
      <c r="B1803" s="52">
        <v>89939</v>
      </c>
      <c r="C1803" s="53">
        <v>42116</v>
      </c>
      <c r="D1803" s="54">
        <v>218</v>
      </c>
      <c r="E1803" s="54">
        <v>26.502899999999997</v>
      </c>
      <c r="F1803" s="55" t="s">
        <v>61</v>
      </c>
      <c r="G1803" s="59" t="str">
        <f>VLOOKUP(D1803,products[],4,0)</f>
        <v>Wirebound Message Book, 4 per Page</v>
      </c>
      <c r="H1803" s="60" t="str">
        <f>INDEX(Таблица3[],MATCH(формулы!F1803,Таблица3[Region],0),2)</f>
        <v>Chris</v>
      </c>
      <c r="I1803" s="61" t="str">
        <f t="shared" si="29"/>
        <v>нет</v>
      </c>
      <c r="J1803" s="21"/>
    </row>
    <row r="1804" spans="2:10" x14ac:dyDescent="0.25">
      <c r="B1804" s="52">
        <v>86646</v>
      </c>
      <c r="C1804" s="53">
        <v>42083</v>
      </c>
      <c r="D1804" s="54">
        <v>227</v>
      </c>
      <c r="E1804" s="54">
        <v>-22.72</v>
      </c>
      <c r="F1804" s="55" t="s">
        <v>53</v>
      </c>
      <c r="G1804" s="59" t="str">
        <f>VLOOKUP(D1804,products[],4,0)</f>
        <v>DAX Wood Document Frame.</v>
      </c>
      <c r="H1804" s="60" t="str">
        <f>INDEX(Таблица3[],MATCH(формулы!F1804,Таблица3[Region],0),2)</f>
        <v>Erin</v>
      </c>
      <c r="I1804" s="61" t="str">
        <f t="shared" si="29"/>
        <v>нет</v>
      </c>
      <c r="J1804" s="21"/>
    </row>
    <row r="1805" spans="2:10" x14ac:dyDescent="0.25">
      <c r="B1805" s="52">
        <v>90909</v>
      </c>
      <c r="C1805" s="53">
        <v>42034</v>
      </c>
      <c r="D1805" s="54">
        <v>232</v>
      </c>
      <c r="E1805" s="54">
        <v>21.514199999999999</v>
      </c>
      <c r="F1805" s="55" t="s">
        <v>61</v>
      </c>
      <c r="G1805" s="59" t="str">
        <f>VLOOKUP(D1805,products[],4,0)</f>
        <v>White GlueTop Scratch Pads</v>
      </c>
      <c r="H1805" s="60" t="str">
        <f>INDEX(Таблица3[],MATCH(формулы!F1805,Таблица3[Region],0),2)</f>
        <v>Chris</v>
      </c>
      <c r="I1805" s="61" t="str">
        <f t="shared" si="29"/>
        <v>нет</v>
      </c>
      <c r="J1805" s="21"/>
    </row>
    <row r="1806" spans="2:10" x14ac:dyDescent="0.25">
      <c r="B1806" s="52">
        <v>90853</v>
      </c>
      <c r="C1806" s="53">
        <v>42006</v>
      </c>
      <c r="D1806" s="54">
        <v>232</v>
      </c>
      <c r="E1806" s="54">
        <v>108.5163</v>
      </c>
      <c r="F1806" s="55" t="s">
        <v>34</v>
      </c>
      <c r="G1806" s="59" t="str">
        <f>VLOOKUP(D1806,products[],4,0)</f>
        <v>White GlueTop Scratch Pads</v>
      </c>
      <c r="H1806" s="60" t="str">
        <f>INDEX(Таблица3[],MATCH(формулы!F1806,Таблица3[Region],0),2)</f>
        <v>William</v>
      </c>
      <c r="I1806" s="61" t="str">
        <f t="shared" si="29"/>
        <v>нет</v>
      </c>
      <c r="J1806" s="21"/>
    </row>
    <row r="1807" spans="2:10" x14ac:dyDescent="0.25">
      <c r="B1807" s="52">
        <v>89943</v>
      </c>
      <c r="C1807" s="53">
        <v>42134</v>
      </c>
      <c r="D1807" s="54">
        <v>232</v>
      </c>
      <c r="E1807" s="54">
        <v>2.3320000000000003</v>
      </c>
      <c r="F1807" s="55" t="s">
        <v>61</v>
      </c>
      <c r="G1807" s="59" t="str">
        <f>VLOOKUP(D1807,products[],4,0)</f>
        <v>White GlueTop Scratch Pads</v>
      </c>
      <c r="H1807" s="60" t="str">
        <f>INDEX(Таблица3[],MATCH(формулы!F1807,Таблица3[Region],0),2)</f>
        <v>Chris</v>
      </c>
      <c r="I1807" s="61" t="str">
        <f t="shared" si="29"/>
        <v>нет</v>
      </c>
      <c r="J1807" s="21"/>
    </row>
    <row r="1808" spans="2:10" x14ac:dyDescent="0.25">
      <c r="B1808" s="52">
        <v>91432</v>
      </c>
      <c r="C1808" s="53">
        <v>42061</v>
      </c>
      <c r="D1808" s="54">
        <v>233</v>
      </c>
      <c r="E1808" s="54">
        <v>18.420000000000002</v>
      </c>
      <c r="F1808" s="55" t="s">
        <v>53</v>
      </c>
      <c r="G1808" s="59" t="str">
        <f>VLOOKUP(D1808,products[],4,0)</f>
        <v>Adams Phone Message Book, 200 Message Capacity, 8 1/16” x 11”</v>
      </c>
      <c r="H1808" s="60" t="str">
        <f>INDEX(Таблица3[],MATCH(формулы!F1808,Таблица3[Region],0),2)</f>
        <v>Erin</v>
      </c>
      <c r="I1808" s="61" t="str">
        <f t="shared" si="29"/>
        <v>нет</v>
      </c>
      <c r="J1808" s="21"/>
    </row>
    <row r="1809" spans="2:10" x14ac:dyDescent="0.25">
      <c r="B1809" s="52">
        <v>86633</v>
      </c>
      <c r="C1809" s="53">
        <v>42171</v>
      </c>
      <c r="D1809" s="54">
        <v>233</v>
      </c>
      <c r="E1809" s="54">
        <v>-15.61</v>
      </c>
      <c r="F1809" s="55" t="s">
        <v>136</v>
      </c>
      <c r="G1809" s="59" t="str">
        <f>VLOOKUP(D1809,products[],4,0)</f>
        <v>Adams Phone Message Book, 200 Message Capacity, 8 1/16” x 11”</v>
      </c>
      <c r="H1809" s="60" t="str">
        <f>INDEX(Таблица3[],MATCH(формулы!F1809,Таблица3[Region],0),2)</f>
        <v>Sam</v>
      </c>
      <c r="I1809" s="61" t="str">
        <f t="shared" si="29"/>
        <v>нет</v>
      </c>
      <c r="J1809" s="21"/>
    </row>
    <row r="1810" spans="2:10" x14ac:dyDescent="0.25">
      <c r="B1810" s="52">
        <v>86311</v>
      </c>
      <c r="C1810" s="53">
        <v>42174</v>
      </c>
      <c r="D1810" s="54">
        <v>248</v>
      </c>
      <c r="E1810" s="54">
        <v>18</v>
      </c>
      <c r="F1810" s="55" t="s">
        <v>61</v>
      </c>
      <c r="G1810" s="59" t="str">
        <f>VLOOKUP(D1810,products[],4,0)</f>
        <v>3M Hangers With Command Adhesive</v>
      </c>
      <c r="H1810" s="60" t="str">
        <f>INDEX(Таблица3[],MATCH(формулы!F1810,Таблица3[Region],0),2)</f>
        <v>Chris</v>
      </c>
      <c r="I1810" s="61" t="str">
        <f t="shared" si="29"/>
        <v>нет</v>
      </c>
      <c r="J1810" s="21"/>
    </row>
    <row r="1811" spans="2:10" x14ac:dyDescent="0.25">
      <c r="B1811" s="52">
        <v>86308</v>
      </c>
      <c r="C1811" s="53">
        <v>42050</v>
      </c>
      <c r="D1811" s="54">
        <v>249</v>
      </c>
      <c r="E1811" s="54">
        <v>26.585699999999999</v>
      </c>
      <c r="F1811" s="55" t="s">
        <v>61</v>
      </c>
      <c r="G1811" s="59" t="str">
        <f>VLOOKUP(D1811,products[],4,0)</f>
        <v>Adams Telephone Message Book w/Frequently-Called Numbers Space, 400 Messages per Book</v>
      </c>
      <c r="H1811" s="60" t="str">
        <f>INDEX(Таблица3[],MATCH(формулы!F1811,Таблица3[Region],0),2)</f>
        <v>Chris</v>
      </c>
      <c r="I1811" s="61" t="str">
        <f t="shared" si="29"/>
        <v>нет</v>
      </c>
      <c r="J1811" s="21"/>
    </row>
    <row r="1812" spans="2:10" x14ac:dyDescent="0.25">
      <c r="B1812" s="52">
        <v>88196</v>
      </c>
      <c r="C1812" s="53">
        <v>42011</v>
      </c>
      <c r="D1812" s="54">
        <v>258</v>
      </c>
      <c r="E1812" s="54">
        <v>107.02</v>
      </c>
      <c r="F1812" s="55" t="s">
        <v>61</v>
      </c>
      <c r="G1812" s="59" t="str">
        <f>VLOOKUP(D1812,products[],4,0)</f>
        <v>Coloredge Poster Frame</v>
      </c>
      <c r="H1812" s="60" t="str">
        <f>INDEX(Таблица3[],MATCH(формулы!F1812,Таблица3[Region],0),2)</f>
        <v>Chris</v>
      </c>
      <c r="I1812" s="61" t="str">
        <f t="shared" si="29"/>
        <v>нет</v>
      </c>
      <c r="J1812" s="21"/>
    </row>
    <row r="1813" spans="2:10" x14ac:dyDescent="0.25">
      <c r="B1813" s="52">
        <v>90674</v>
      </c>
      <c r="C1813" s="53">
        <v>42151</v>
      </c>
      <c r="D1813" s="54">
        <v>258</v>
      </c>
      <c r="E1813" s="54">
        <v>122.21</v>
      </c>
      <c r="F1813" s="55" t="s">
        <v>61</v>
      </c>
      <c r="G1813" s="59" t="str">
        <f>VLOOKUP(D1813,products[],4,0)</f>
        <v>Coloredge Poster Frame</v>
      </c>
      <c r="H1813" s="60" t="str">
        <f>INDEX(Таблица3[],MATCH(формулы!F1813,Таблица3[Region],0),2)</f>
        <v>Chris</v>
      </c>
      <c r="I1813" s="61" t="str">
        <f t="shared" si="29"/>
        <v>нет</v>
      </c>
      <c r="J1813" s="21"/>
    </row>
    <row r="1814" spans="2:10" x14ac:dyDescent="0.25">
      <c r="B1814" s="52">
        <v>90577</v>
      </c>
      <c r="C1814" s="53">
        <v>42078</v>
      </c>
      <c r="D1814" s="54">
        <v>258</v>
      </c>
      <c r="E1814" s="54">
        <v>21.555599999999998</v>
      </c>
      <c r="F1814" s="55" t="s">
        <v>34</v>
      </c>
      <c r="G1814" s="59" t="str">
        <f>VLOOKUP(D1814,products[],4,0)</f>
        <v>Coloredge Poster Frame</v>
      </c>
      <c r="H1814" s="60" t="str">
        <f>INDEX(Таблица3[],MATCH(формулы!F1814,Таблица3[Region],0),2)</f>
        <v>William</v>
      </c>
      <c r="I1814" s="61" t="str">
        <f t="shared" si="29"/>
        <v>нет</v>
      </c>
      <c r="J1814" s="21"/>
    </row>
    <row r="1815" spans="2:10" x14ac:dyDescent="0.25">
      <c r="B1815" s="52">
        <v>91036</v>
      </c>
      <c r="C1815" s="53">
        <v>42063</v>
      </c>
      <c r="D1815" s="54">
        <v>258</v>
      </c>
      <c r="E1815" s="54">
        <v>-324.73</v>
      </c>
      <c r="F1815" s="55" t="s">
        <v>136</v>
      </c>
      <c r="G1815" s="59" t="str">
        <f>VLOOKUP(D1815,products[],4,0)</f>
        <v>Coloredge Poster Frame</v>
      </c>
      <c r="H1815" s="60" t="str">
        <f>INDEX(Таблица3[],MATCH(формулы!F1815,Таблица3[Region],0),2)</f>
        <v>Sam</v>
      </c>
      <c r="I1815" s="61" t="str">
        <f t="shared" si="29"/>
        <v>нет</v>
      </c>
      <c r="J1815" s="21"/>
    </row>
    <row r="1816" spans="2:10" x14ac:dyDescent="0.25">
      <c r="B1816" s="52">
        <v>91366</v>
      </c>
      <c r="C1816" s="53">
        <v>42153</v>
      </c>
      <c r="D1816" s="54">
        <v>270</v>
      </c>
      <c r="E1816" s="54">
        <v>106.7499</v>
      </c>
      <c r="F1816" s="55" t="s">
        <v>61</v>
      </c>
      <c r="G1816" s="59" t="str">
        <f>VLOOKUP(D1816,products[],4,0)</f>
        <v>Staples Bulldog Clip</v>
      </c>
      <c r="H1816" s="60" t="str">
        <f>INDEX(Таблица3[],MATCH(формулы!F1816,Таблица3[Region],0),2)</f>
        <v>Chris</v>
      </c>
      <c r="I1816" s="61" t="str">
        <f t="shared" si="29"/>
        <v>нет</v>
      </c>
      <c r="J1816" s="21"/>
    </row>
    <row r="1817" spans="2:10" x14ac:dyDescent="0.25">
      <c r="B1817" s="52">
        <v>88173</v>
      </c>
      <c r="C1817" s="53">
        <v>42040</v>
      </c>
      <c r="D1817" s="54">
        <v>280</v>
      </c>
      <c r="E1817" s="54">
        <v>9.59</v>
      </c>
      <c r="F1817" s="55" t="s">
        <v>61</v>
      </c>
      <c r="G1817" s="59" t="str">
        <f>VLOOKUP(D1817,products[],4,0)</f>
        <v>Sanford Colorific Colored Pencils, 12/Box</v>
      </c>
      <c r="H1817" s="60" t="str">
        <f>INDEX(Таблица3[],MATCH(формулы!F1817,Таблица3[Region],0),2)</f>
        <v>Chris</v>
      </c>
      <c r="I1817" s="61" t="str">
        <f t="shared" si="29"/>
        <v>нет</v>
      </c>
      <c r="J1817" s="21"/>
    </row>
    <row r="1818" spans="2:10" x14ac:dyDescent="0.25">
      <c r="B1818" s="52">
        <v>86548</v>
      </c>
      <c r="C1818" s="53">
        <v>42154</v>
      </c>
      <c r="D1818" s="54">
        <v>280</v>
      </c>
      <c r="E1818" s="54">
        <v>15.246</v>
      </c>
      <c r="F1818" s="55" t="s">
        <v>53</v>
      </c>
      <c r="G1818" s="59" t="str">
        <f>VLOOKUP(D1818,products[],4,0)</f>
        <v>Sanford Colorific Colored Pencils, 12/Box</v>
      </c>
      <c r="H1818" s="60" t="str">
        <f>INDEX(Таблица3[],MATCH(формулы!F1818,Таблица3[Region],0),2)</f>
        <v>Erin</v>
      </c>
      <c r="I1818" s="61" t="str">
        <f t="shared" si="29"/>
        <v>нет</v>
      </c>
      <c r="J1818" s="21"/>
    </row>
    <row r="1819" spans="2:10" x14ac:dyDescent="0.25">
      <c r="B1819" s="52">
        <v>55392</v>
      </c>
      <c r="C1819" s="53">
        <v>42161</v>
      </c>
      <c r="D1819" s="54">
        <v>299</v>
      </c>
      <c r="E1819" s="54">
        <v>40.200000000000003</v>
      </c>
      <c r="F1819" s="55" t="s">
        <v>34</v>
      </c>
      <c r="G1819" s="59" t="str">
        <f>VLOOKUP(D1819,products[],4,0)</f>
        <v>Staples Pen Style Liquid Stix; Assorted (yellow, pink, green, blue, orange), 5/Pack</v>
      </c>
      <c r="H1819" s="60" t="str">
        <f>INDEX(Таблица3[],MATCH(формулы!F1819,Таблица3[Region],0),2)</f>
        <v>William</v>
      </c>
      <c r="I1819" s="61" t="str">
        <f t="shared" si="29"/>
        <v>нет</v>
      </c>
      <c r="J1819" s="21"/>
    </row>
    <row r="1820" spans="2:10" x14ac:dyDescent="0.25">
      <c r="B1820" s="52">
        <v>36647</v>
      </c>
      <c r="C1820" s="53">
        <v>42185</v>
      </c>
      <c r="D1820" s="54">
        <v>300</v>
      </c>
      <c r="E1820" s="54">
        <v>38.700000000000003</v>
      </c>
      <c r="F1820" s="55" t="s">
        <v>34</v>
      </c>
      <c r="G1820" s="59" t="str">
        <f>VLOOKUP(D1820,products[],4,0)</f>
        <v>Staples Vinyl Coated Paper Clips, 800/Box</v>
      </c>
      <c r="H1820" s="60" t="str">
        <f>INDEX(Таблица3[],MATCH(формулы!F1820,Таблица3[Region],0),2)</f>
        <v>William</v>
      </c>
      <c r="I1820" s="61" t="str">
        <f t="shared" si="29"/>
        <v>нет</v>
      </c>
      <c r="J1820" s="21"/>
    </row>
    <row r="1821" spans="2:10" x14ac:dyDescent="0.25">
      <c r="B1821" s="52">
        <v>87979</v>
      </c>
      <c r="C1821" s="53">
        <v>42185</v>
      </c>
      <c r="D1821" s="54">
        <v>300</v>
      </c>
      <c r="E1821" s="54">
        <v>46.440000000000005</v>
      </c>
      <c r="F1821" s="55" t="s">
        <v>34</v>
      </c>
      <c r="G1821" s="59" t="str">
        <f>VLOOKUP(D1821,products[],4,0)</f>
        <v>Staples Vinyl Coated Paper Clips, 800/Box</v>
      </c>
      <c r="H1821" s="60" t="str">
        <f>INDEX(Таблица3[],MATCH(формулы!F1821,Таблица3[Region],0),2)</f>
        <v>William</v>
      </c>
      <c r="I1821" s="61" t="str">
        <f t="shared" si="29"/>
        <v>нет</v>
      </c>
      <c r="J1821" s="21"/>
    </row>
    <row r="1822" spans="2:10" x14ac:dyDescent="0.25">
      <c r="B1822" s="52">
        <v>36647</v>
      </c>
      <c r="C1822" s="53">
        <v>42185</v>
      </c>
      <c r="D1822" s="54">
        <v>301</v>
      </c>
      <c r="E1822" s="54">
        <v>-21.91</v>
      </c>
      <c r="F1822" s="55" t="s">
        <v>34</v>
      </c>
      <c r="G1822" s="59" t="str">
        <f>VLOOKUP(D1822,products[],4,0)</f>
        <v>*Staples* vLetter Openers, 2/Pack</v>
      </c>
      <c r="H1822" s="60" t="str">
        <f>INDEX(Таблица3[],MATCH(формулы!F1822,Таблица3[Region],0),2)</f>
        <v>William</v>
      </c>
      <c r="I1822" s="61" t="str">
        <f t="shared" si="29"/>
        <v>нет</v>
      </c>
      <c r="J1822" s="21"/>
    </row>
    <row r="1823" spans="2:10" x14ac:dyDescent="0.25">
      <c r="B1823" s="52">
        <v>87979</v>
      </c>
      <c r="C1823" s="53">
        <v>42185</v>
      </c>
      <c r="D1823" s="54">
        <v>301</v>
      </c>
      <c r="E1823" s="54">
        <v>-17.527999999999999</v>
      </c>
      <c r="F1823" s="55" t="s">
        <v>34</v>
      </c>
      <c r="G1823" s="59" t="str">
        <f>VLOOKUP(D1823,products[],4,0)</f>
        <v>*Staples* vLetter Openers, 2/Pack</v>
      </c>
      <c r="H1823" s="60" t="str">
        <f>INDEX(Таблица3[],MATCH(формулы!F1823,Таблица3[Region],0),2)</f>
        <v>William</v>
      </c>
      <c r="I1823" s="61" t="str">
        <f t="shared" si="29"/>
        <v>нет</v>
      </c>
      <c r="J1823" s="21"/>
    </row>
    <row r="1824" spans="2:10" x14ac:dyDescent="0.25">
      <c r="B1824" s="52">
        <v>91543</v>
      </c>
      <c r="C1824" s="53">
        <v>42156</v>
      </c>
      <c r="D1824" s="54">
        <v>301</v>
      </c>
      <c r="E1824" s="54">
        <v>300.92579999999998</v>
      </c>
      <c r="F1824" s="55" t="s">
        <v>136</v>
      </c>
      <c r="G1824" s="59" t="str">
        <f>VLOOKUP(D1824,products[],4,0)</f>
        <v>*Staples* vLetter Openers, 2/Pack</v>
      </c>
      <c r="H1824" s="60" t="str">
        <f>INDEX(Таблица3[],MATCH(формулы!F1824,Таблица3[Region],0),2)</f>
        <v>Sam</v>
      </c>
      <c r="I1824" s="61" t="str">
        <f t="shared" si="29"/>
        <v>нет</v>
      </c>
      <c r="J1824" s="21"/>
    </row>
    <row r="1825" spans="2:10" x14ac:dyDescent="0.25">
      <c r="B1825" s="52">
        <v>86102</v>
      </c>
      <c r="C1825" s="53">
        <v>42139</v>
      </c>
      <c r="D1825" s="54">
        <v>301</v>
      </c>
      <c r="E1825" s="54">
        <v>-20.65</v>
      </c>
      <c r="F1825" s="55" t="s">
        <v>61</v>
      </c>
      <c r="G1825" s="59" t="str">
        <f>VLOOKUP(D1825,products[],4,0)</f>
        <v>*Staples* vLetter Openers, 2/Pack</v>
      </c>
      <c r="H1825" s="60" t="str">
        <f>INDEX(Таблица3[],MATCH(формулы!F1825,Таблица3[Region],0),2)</f>
        <v>Chris</v>
      </c>
      <c r="I1825" s="61" t="str">
        <f t="shared" si="29"/>
        <v>нет</v>
      </c>
      <c r="J1825" s="21"/>
    </row>
    <row r="1826" spans="2:10" x14ac:dyDescent="0.25">
      <c r="B1826" s="52">
        <v>90438</v>
      </c>
      <c r="C1826" s="53">
        <v>42074</v>
      </c>
      <c r="D1826" s="54">
        <v>319</v>
      </c>
      <c r="E1826" s="54">
        <v>97.662599999999983</v>
      </c>
      <c r="F1826" s="55" t="s">
        <v>34</v>
      </c>
      <c r="G1826" s="59" t="str">
        <f>VLOOKUP(D1826,products[],4,0)</f>
        <v>Telephone Message Books with Fax/Mobile Section, 5 1/2" x 3 3/16"</v>
      </c>
      <c r="H1826" s="60" t="str">
        <f>INDEX(Таблица3[],MATCH(формулы!F1826,Таблица3[Region],0),2)</f>
        <v>William</v>
      </c>
      <c r="I1826" s="61" t="str">
        <f t="shared" si="29"/>
        <v>нет</v>
      </c>
      <c r="J1826" s="21"/>
    </row>
    <row r="1827" spans="2:10" x14ac:dyDescent="0.25">
      <c r="B1827" s="52">
        <v>20261</v>
      </c>
      <c r="C1827" s="53">
        <v>42144</v>
      </c>
      <c r="D1827" s="54">
        <v>319</v>
      </c>
      <c r="E1827" s="54">
        <v>81.91</v>
      </c>
      <c r="F1827" s="55" t="s">
        <v>61</v>
      </c>
      <c r="G1827" s="59" t="str">
        <f>VLOOKUP(D1827,products[],4,0)</f>
        <v>Telephone Message Books with Fax/Mobile Section, 5 1/2" x 3 3/16"</v>
      </c>
      <c r="H1827" s="60" t="str">
        <f>INDEX(Таблица3[],MATCH(формулы!F1827,Таблица3[Region],0),2)</f>
        <v>Chris</v>
      </c>
      <c r="I1827" s="61" t="str">
        <f t="shared" si="29"/>
        <v>нет</v>
      </c>
      <c r="J1827" s="21"/>
    </row>
    <row r="1828" spans="2:10" x14ac:dyDescent="0.25">
      <c r="B1828" s="52">
        <v>86409</v>
      </c>
      <c r="C1828" s="53">
        <v>42144</v>
      </c>
      <c r="D1828" s="54">
        <v>319</v>
      </c>
      <c r="E1828" s="54">
        <v>54.937799999999996</v>
      </c>
      <c r="F1828" s="55" t="s">
        <v>61</v>
      </c>
      <c r="G1828" s="59" t="str">
        <f>VLOOKUP(D1828,products[],4,0)</f>
        <v>Telephone Message Books with Fax/Mobile Section, 5 1/2" x 3 3/16"</v>
      </c>
      <c r="H1828" s="60" t="str">
        <f>INDEX(Таблица3[],MATCH(формулы!F1828,Таблица3[Region],0),2)</f>
        <v>Chris</v>
      </c>
      <c r="I1828" s="61" t="str">
        <f t="shared" si="29"/>
        <v>нет</v>
      </c>
      <c r="J1828" s="21"/>
    </row>
    <row r="1829" spans="2:10" x14ac:dyDescent="0.25">
      <c r="B1829" s="52">
        <v>89128</v>
      </c>
      <c r="C1829" s="53">
        <v>42019</v>
      </c>
      <c r="D1829" s="54">
        <v>319</v>
      </c>
      <c r="E1829" s="54">
        <v>52.170899999999996</v>
      </c>
      <c r="F1829" s="55" t="s">
        <v>61</v>
      </c>
      <c r="G1829" s="59" t="str">
        <f>VLOOKUP(D1829,products[],4,0)</f>
        <v>Telephone Message Books with Fax/Mobile Section, 5 1/2" x 3 3/16"</v>
      </c>
      <c r="H1829" s="60" t="str">
        <f>INDEX(Таблица3[],MATCH(формулы!F1829,Таблица3[Region],0),2)</f>
        <v>Chris</v>
      </c>
      <c r="I1829" s="61" t="str">
        <f t="shared" si="29"/>
        <v>нет</v>
      </c>
      <c r="J1829" s="21"/>
    </row>
    <row r="1830" spans="2:10" x14ac:dyDescent="0.25">
      <c r="B1830" s="52">
        <v>90258</v>
      </c>
      <c r="C1830" s="53">
        <v>42046</v>
      </c>
      <c r="D1830" s="54">
        <v>321</v>
      </c>
      <c r="E1830" s="54">
        <v>-7.5244000000000009</v>
      </c>
      <c r="F1830" s="55" t="s">
        <v>34</v>
      </c>
      <c r="G1830" s="59" t="str">
        <f>VLOOKUP(D1830,products[],4,0)</f>
        <v>Snap-A-Way® Black Print Carbonless Ruled Speed Letter, Triplicate</v>
      </c>
      <c r="H1830" s="60" t="str">
        <f>INDEX(Таблица3[],MATCH(формулы!F1830,Таблица3[Region],0),2)</f>
        <v>William</v>
      </c>
      <c r="I1830" s="61" t="str">
        <f t="shared" si="29"/>
        <v>нет</v>
      </c>
      <c r="J1830" s="21"/>
    </row>
    <row r="1831" spans="2:10" x14ac:dyDescent="0.25">
      <c r="B1831" s="52">
        <v>86124</v>
      </c>
      <c r="C1831" s="53">
        <v>42137</v>
      </c>
      <c r="D1831" s="54">
        <v>321</v>
      </c>
      <c r="E1831" s="54">
        <v>206.517</v>
      </c>
      <c r="F1831" s="55" t="s">
        <v>53</v>
      </c>
      <c r="G1831" s="59" t="str">
        <f>VLOOKUP(D1831,products[],4,0)</f>
        <v>Snap-A-Way® Black Print Carbonless Ruled Speed Letter, Triplicate</v>
      </c>
      <c r="H1831" s="60" t="str">
        <f>INDEX(Таблица3[],MATCH(формулы!F1831,Таблица3[Region],0),2)</f>
        <v>Erin</v>
      </c>
      <c r="I1831" s="61" t="str">
        <f t="shared" si="29"/>
        <v>нет</v>
      </c>
      <c r="J1831" s="21"/>
    </row>
    <row r="1832" spans="2:10" x14ac:dyDescent="0.25">
      <c r="B1832" s="52">
        <v>86868</v>
      </c>
      <c r="C1832" s="53">
        <v>42156</v>
      </c>
      <c r="D1832" s="54">
        <v>333</v>
      </c>
      <c r="E1832" s="54">
        <v>-3.496</v>
      </c>
      <c r="F1832" s="55" t="s">
        <v>34</v>
      </c>
      <c r="G1832" s="59" t="str">
        <f>VLOOKUP(D1832,products[],4,0)</f>
        <v>Dixon Ticonderoga Core-Lock Colored Pencils</v>
      </c>
      <c r="H1832" s="60" t="str">
        <f>INDEX(Таблица3[],MATCH(формулы!F1832,Таблица3[Region],0),2)</f>
        <v>William</v>
      </c>
      <c r="I1832" s="61" t="str">
        <f t="shared" si="29"/>
        <v>нет</v>
      </c>
      <c r="J1832" s="21"/>
    </row>
    <row r="1833" spans="2:10" x14ac:dyDescent="0.25">
      <c r="B1833" s="52">
        <v>90244</v>
      </c>
      <c r="C1833" s="53">
        <v>42145</v>
      </c>
      <c r="D1833" s="54">
        <v>342</v>
      </c>
      <c r="E1833" s="54">
        <v>-2.87</v>
      </c>
      <c r="F1833" s="55" t="s">
        <v>34</v>
      </c>
      <c r="G1833" s="59" t="str">
        <f>VLOOKUP(D1833,products[],4,0)</f>
        <v>Avery Hi-Liter® Smear-Safe Highlighters</v>
      </c>
      <c r="H1833" s="60" t="str">
        <f>INDEX(Таблица3[],MATCH(формулы!F1833,Таблица3[Region],0),2)</f>
        <v>William</v>
      </c>
      <c r="I1833" s="61" t="str">
        <f t="shared" si="29"/>
        <v>нет</v>
      </c>
      <c r="J1833" s="21"/>
    </row>
    <row r="1834" spans="2:10" x14ac:dyDescent="0.25">
      <c r="B1834" s="52">
        <v>86546</v>
      </c>
      <c r="C1834" s="53">
        <v>42169</v>
      </c>
      <c r="D1834" s="54">
        <v>342</v>
      </c>
      <c r="E1834" s="54">
        <v>16.091999999999999</v>
      </c>
      <c r="F1834" s="55" t="s">
        <v>61</v>
      </c>
      <c r="G1834" s="59" t="str">
        <f>VLOOKUP(D1834,products[],4,0)</f>
        <v>Avery Hi-Liter® Smear-Safe Highlighters</v>
      </c>
      <c r="H1834" s="60" t="str">
        <f>INDEX(Таблица3[],MATCH(формулы!F1834,Таблица3[Region],0),2)</f>
        <v>Chris</v>
      </c>
      <c r="I1834" s="61" t="str">
        <f t="shared" si="29"/>
        <v>нет</v>
      </c>
      <c r="J1834" s="21"/>
    </row>
    <row r="1835" spans="2:10" x14ac:dyDescent="0.25">
      <c r="B1835" s="52">
        <v>89259</v>
      </c>
      <c r="C1835" s="53">
        <v>42149</v>
      </c>
      <c r="D1835" s="54">
        <v>345</v>
      </c>
      <c r="E1835" s="54">
        <v>0.34600000000000009</v>
      </c>
      <c r="F1835" s="55" t="s">
        <v>61</v>
      </c>
      <c r="G1835" s="59" t="str">
        <f>VLOOKUP(D1835,products[],4,0)</f>
        <v>Adams Phone Message Book, Professional, 400 Message Capacity, 5 3/6” x 11”</v>
      </c>
      <c r="H1835" s="60" t="str">
        <f>INDEX(Таблица3[],MATCH(формулы!F1835,Таблица3[Region],0),2)</f>
        <v>Chris</v>
      </c>
      <c r="I1835" s="61" t="str">
        <f t="shared" si="29"/>
        <v>нет</v>
      </c>
      <c r="J1835" s="21"/>
    </row>
    <row r="1836" spans="2:10" x14ac:dyDescent="0.25">
      <c r="B1836" s="52">
        <v>86002</v>
      </c>
      <c r="C1836" s="53">
        <v>42035</v>
      </c>
      <c r="D1836" s="54">
        <v>345</v>
      </c>
      <c r="E1836" s="54">
        <v>-343.86799999999999</v>
      </c>
      <c r="F1836" s="55" t="s">
        <v>136</v>
      </c>
      <c r="G1836" s="59" t="str">
        <f>VLOOKUP(D1836,products[],4,0)</f>
        <v>Adams Phone Message Book, Professional, 400 Message Capacity, 5 3/6” x 11”</v>
      </c>
      <c r="H1836" s="60" t="str">
        <f>INDEX(Таблица3[],MATCH(формулы!F1836,Таблица3[Region],0),2)</f>
        <v>Sam</v>
      </c>
      <c r="I1836" s="61" t="str">
        <f t="shared" si="29"/>
        <v>нет</v>
      </c>
      <c r="J1836" s="21"/>
    </row>
    <row r="1837" spans="2:10" x14ac:dyDescent="0.25">
      <c r="B1837" s="52">
        <v>88030</v>
      </c>
      <c r="C1837" s="53">
        <v>42026</v>
      </c>
      <c r="D1837" s="54">
        <v>345</v>
      </c>
      <c r="E1837" s="54">
        <v>-98.056000000000012</v>
      </c>
      <c r="F1837" s="55" t="s">
        <v>136</v>
      </c>
      <c r="G1837" s="59" t="str">
        <f>VLOOKUP(D1837,products[],4,0)</f>
        <v>Adams Phone Message Book, Professional, 400 Message Capacity, 5 3/6” x 11”</v>
      </c>
      <c r="H1837" s="60" t="str">
        <f>INDEX(Таблица3[],MATCH(формулы!F1837,Таблица3[Region],0),2)</f>
        <v>Sam</v>
      </c>
      <c r="I1837" s="61" t="str">
        <f t="shared" si="29"/>
        <v>нет</v>
      </c>
      <c r="J1837" s="21"/>
    </row>
    <row r="1838" spans="2:10" x14ac:dyDescent="0.25">
      <c r="B1838" s="52">
        <v>88569</v>
      </c>
      <c r="C1838" s="53">
        <v>42070</v>
      </c>
      <c r="D1838" s="54">
        <v>347</v>
      </c>
      <c r="E1838" s="54">
        <v>19.57</v>
      </c>
      <c r="F1838" s="55" t="s">
        <v>34</v>
      </c>
      <c r="G1838" s="59" t="str">
        <f>VLOOKUP(D1838,products[],4,0)</f>
        <v>Zebra Zazzle Fluorescent Highlighters</v>
      </c>
      <c r="H1838" s="60" t="str">
        <f>INDEX(Таблица3[],MATCH(формулы!F1838,Таблица3[Region],0),2)</f>
        <v>William</v>
      </c>
      <c r="I1838" s="61" t="str">
        <f t="shared" si="29"/>
        <v>нет</v>
      </c>
      <c r="J1838" s="21"/>
    </row>
    <row r="1839" spans="2:10" x14ac:dyDescent="0.25">
      <c r="B1839" s="52">
        <v>88571</v>
      </c>
      <c r="C1839" s="53">
        <v>42124</v>
      </c>
      <c r="D1839" s="54">
        <v>350</v>
      </c>
      <c r="E1839" s="54">
        <v>-6.6096000000000004</v>
      </c>
      <c r="F1839" s="55" t="s">
        <v>34</v>
      </c>
      <c r="G1839" s="59" t="str">
        <f>VLOOKUP(D1839,products[],4,0)</f>
        <v>Bagged Rubber Bands</v>
      </c>
      <c r="H1839" s="60" t="str">
        <f>INDEX(Таблица3[],MATCH(формулы!F1839,Таблица3[Region],0),2)</f>
        <v>William</v>
      </c>
      <c r="I1839" s="61" t="str">
        <f t="shared" si="29"/>
        <v>нет</v>
      </c>
      <c r="J1839" s="21"/>
    </row>
    <row r="1840" spans="2:10" x14ac:dyDescent="0.25">
      <c r="B1840" s="52">
        <v>86459</v>
      </c>
      <c r="C1840" s="53">
        <v>42061</v>
      </c>
      <c r="D1840" s="54">
        <v>352</v>
      </c>
      <c r="E1840" s="54">
        <v>114.3165</v>
      </c>
      <c r="F1840" s="55" t="s">
        <v>136</v>
      </c>
      <c r="G1840" s="59" t="str">
        <f>VLOOKUP(D1840,products[],4,0)</f>
        <v>Accessory41</v>
      </c>
      <c r="H1840" s="60" t="str">
        <f>INDEX(Таблица3[],MATCH(формулы!F1840,Таблица3[Region],0),2)</f>
        <v>Sam</v>
      </c>
      <c r="I1840" s="61" t="str">
        <f t="shared" si="29"/>
        <v>нет</v>
      </c>
      <c r="J1840" s="21"/>
    </row>
    <row r="1841" spans="2:10" x14ac:dyDescent="0.25">
      <c r="B1841" s="52">
        <v>88558</v>
      </c>
      <c r="C1841" s="53">
        <v>42140</v>
      </c>
      <c r="D1841" s="54">
        <v>352</v>
      </c>
      <c r="E1841" s="54">
        <v>17.839800000000011</v>
      </c>
      <c r="F1841" s="55" t="s">
        <v>61</v>
      </c>
      <c r="G1841" s="59" t="str">
        <f>VLOOKUP(D1841,products[],4,0)</f>
        <v>Accessory41</v>
      </c>
      <c r="H1841" s="60" t="str">
        <f>INDEX(Таблица3[],MATCH(формулы!F1841,Таблица3[Region],0),2)</f>
        <v>Chris</v>
      </c>
      <c r="I1841" s="61" t="str">
        <f t="shared" si="29"/>
        <v>нет</v>
      </c>
      <c r="J1841" s="21"/>
    </row>
    <row r="1842" spans="2:10" x14ac:dyDescent="0.25">
      <c r="B1842" s="52">
        <v>88815</v>
      </c>
      <c r="C1842" s="53">
        <v>42128</v>
      </c>
      <c r="D1842" s="54">
        <v>352</v>
      </c>
      <c r="E1842" s="54">
        <v>524.31719999999996</v>
      </c>
      <c r="F1842" s="55" t="s">
        <v>53</v>
      </c>
      <c r="G1842" s="59" t="str">
        <f>VLOOKUP(D1842,products[],4,0)</f>
        <v>Accessory41</v>
      </c>
      <c r="H1842" s="60" t="str">
        <f>INDEX(Таблица3[],MATCH(формулы!F1842,Таблица3[Region],0),2)</f>
        <v>Erin</v>
      </c>
      <c r="I1842" s="61" t="str">
        <f t="shared" si="29"/>
        <v>нет</v>
      </c>
      <c r="J1842" s="21"/>
    </row>
    <row r="1843" spans="2:10" x14ac:dyDescent="0.25">
      <c r="B1843" s="52">
        <v>89481</v>
      </c>
      <c r="C1843" s="53">
        <v>42075</v>
      </c>
      <c r="D1843" s="54">
        <v>352</v>
      </c>
      <c r="E1843" s="54">
        <v>218.23319999999995</v>
      </c>
      <c r="F1843" s="55" t="s">
        <v>34</v>
      </c>
      <c r="G1843" s="59" t="str">
        <f>VLOOKUP(D1843,products[],4,0)</f>
        <v>Accessory41</v>
      </c>
      <c r="H1843" s="60" t="str">
        <f>INDEX(Таблица3[],MATCH(формулы!F1843,Таблица3[Region],0),2)</f>
        <v>William</v>
      </c>
      <c r="I1843" s="61" t="str">
        <f t="shared" si="29"/>
        <v>нет</v>
      </c>
      <c r="J1843" s="21"/>
    </row>
    <row r="1844" spans="2:10" x14ac:dyDescent="0.25">
      <c r="B1844" s="52">
        <v>87161</v>
      </c>
      <c r="C1844" s="53">
        <v>42166</v>
      </c>
      <c r="D1844" s="54">
        <v>352</v>
      </c>
      <c r="E1844" s="54">
        <v>-60.704000000000001</v>
      </c>
      <c r="F1844" s="55" t="s">
        <v>136</v>
      </c>
      <c r="G1844" s="59" t="str">
        <f>VLOOKUP(D1844,products[],4,0)</f>
        <v>Accessory41</v>
      </c>
      <c r="H1844" s="60" t="str">
        <f>INDEX(Таблица3[],MATCH(формулы!F1844,Таблица3[Region],0),2)</f>
        <v>Sam</v>
      </c>
      <c r="I1844" s="61" t="str">
        <f t="shared" si="29"/>
        <v>нет</v>
      </c>
      <c r="J1844" s="21"/>
    </row>
    <row r="1845" spans="2:10" x14ac:dyDescent="0.25">
      <c r="B1845" s="52">
        <v>14596</v>
      </c>
      <c r="C1845" s="53">
        <v>42014</v>
      </c>
      <c r="D1845" s="54">
        <v>365</v>
      </c>
      <c r="E1845" s="54">
        <v>29.332000000000001</v>
      </c>
      <c r="F1845" s="55" t="s">
        <v>53</v>
      </c>
      <c r="G1845" s="59" t="str">
        <f>VLOOKUP(D1845,products[],4,0)</f>
        <v>Document Clip Frames</v>
      </c>
      <c r="H1845" s="60" t="str">
        <f>INDEX(Таблица3[],MATCH(формулы!F1845,Таблица3[Region],0),2)</f>
        <v>Erin</v>
      </c>
      <c r="I1845" s="61" t="str">
        <f t="shared" si="29"/>
        <v>нет</v>
      </c>
      <c r="J1845" s="21"/>
    </row>
    <row r="1846" spans="2:10" x14ac:dyDescent="0.25">
      <c r="B1846" s="52">
        <v>90166</v>
      </c>
      <c r="C1846" s="53">
        <v>42014</v>
      </c>
      <c r="D1846" s="54">
        <v>365</v>
      </c>
      <c r="E1846" s="54">
        <v>34.348199999999999</v>
      </c>
      <c r="F1846" s="55" t="s">
        <v>61</v>
      </c>
      <c r="G1846" s="59" t="str">
        <f>VLOOKUP(D1846,products[],4,0)</f>
        <v>Document Clip Frames</v>
      </c>
      <c r="H1846" s="60" t="str">
        <f>INDEX(Таблица3[],MATCH(формулы!F1846,Таблица3[Region],0),2)</f>
        <v>Chris</v>
      </c>
      <c r="I1846" s="61" t="str">
        <f t="shared" si="29"/>
        <v>нет</v>
      </c>
      <c r="J1846" s="21"/>
    </row>
    <row r="1847" spans="2:10" x14ac:dyDescent="0.25">
      <c r="B1847" s="52">
        <v>14596</v>
      </c>
      <c r="C1847" s="53">
        <v>42014</v>
      </c>
      <c r="D1847" s="54">
        <v>366</v>
      </c>
      <c r="E1847" s="54">
        <v>-86</v>
      </c>
      <c r="F1847" s="55" t="s">
        <v>53</v>
      </c>
      <c r="G1847" s="59" t="str">
        <f>VLOOKUP(D1847,products[],4,0)</f>
        <v>Newell 337</v>
      </c>
      <c r="H1847" s="60" t="str">
        <f>INDEX(Таблица3[],MATCH(формулы!F1847,Таблица3[Region],0),2)</f>
        <v>Erin</v>
      </c>
      <c r="I1847" s="61" t="str">
        <f t="shared" si="29"/>
        <v>нет</v>
      </c>
      <c r="J1847" s="21"/>
    </row>
    <row r="1848" spans="2:10" x14ac:dyDescent="0.25">
      <c r="B1848" s="52">
        <v>90166</v>
      </c>
      <c r="C1848" s="53">
        <v>42014</v>
      </c>
      <c r="D1848" s="54">
        <v>366</v>
      </c>
      <c r="E1848" s="54">
        <v>-66.650000000000006</v>
      </c>
      <c r="F1848" s="55" t="s">
        <v>61</v>
      </c>
      <c r="G1848" s="59" t="str">
        <f>VLOOKUP(D1848,products[],4,0)</f>
        <v>Newell 337</v>
      </c>
      <c r="H1848" s="60" t="str">
        <f>INDEX(Таблица3[],MATCH(формулы!F1848,Таблица3[Region],0),2)</f>
        <v>Chris</v>
      </c>
      <c r="I1848" s="61" t="str">
        <f t="shared" si="29"/>
        <v>нет</v>
      </c>
      <c r="J1848" s="21"/>
    </row>
    <row r="1849" spans="2:10" x14ac:dyDescent="0.25">
      <c r="B1849" s="52">
        <v>88794</v>
      </c>
      <c r="C1849" s="53">
        <v>42013</v>
      </c>
      <c r="D1849" s="54">
        <v>366</v>
      </c>
      <c r="E1849" s="54">
        <v>-144.9188</v>
      </c>
      <c r="F1849" s="55" t="s">
        <v>34</v>
      </c>
      <c r="G1849" s="59" t="str">
        <f>VLOOKUP(D1849,products[],4,0)</f>
        <v>Newell 337</v>
      </c>
      <c r="H1849" s="60" t="str">
        <f>INDEX(Таблица3[],MATCH(формулы!F1849,Таблица3[Region],0),2)</f>
        <v>William</v>
      </c>
      <c r="I1849" s="61" t="str">
        <f t="shared" si="29"/>
        <v>нет</v>
      </c>
      <c r="J1849" s="21"/>
    </row>
    <row r="1850" spans="2:10" x14ac:dyDescent="0.25">
      <c r="B1850" s="52">
        <v>90314</v>
      </c>
      <c r="C1850" s="53">
        <v>42178</v>
      </c>
      <c r="D1850" s="54">
        <v>366</v>
      </c>
      <c r="E1850" s="54">
        <v>-22.175999999999998</v>
      </c>
      <c r="F1850" s="55" t="s">
        <v>53</v>
      </c>
      <c r="G1850" s="59" t="str">
        <f>VLOOKUP(D1850,products[],4,0)</f>
        <v>Newell 337</v>
      </c>
      <c r="H1850" s="60" t="str">
        <f>INDEX(Таблица3[],MATCH(формулы!F1850,Таблица3[Region],0),2)</f>
        <v>Erin</v>
      </c>
      <c r="I1850" s="61" t="str">
        <f t="shared" si="29"/>
        <v>нет</v>
      </c>
      <c r="J1850" s="21"/>
    </row>
    <row r="1851" spans="2:10" x14ac:dyDescent="0.25">
      <c r="B1851" s="52">
        <v>38529</v>
      </c>
      <c r="C1851" s="53">
        <v>42037</v>
      </c>
      <c r="D1851" s="54">
        <v>367</v>
      </c>
      <c r="E1851" s="54">
        <v>-0.49</v>
      </c>
      <c r="F1851" s="55" t="s">
        <v>53</v>
      </c>
      <c r="G1851" s="59" t="str">
        <f>VLOOKUP(D1851,products[],4,0)</f>
        <v>OIC Thumb-Tacks</v>
      </c>
      <c r="H1851" s="60" t="str">
        <f>INDEX(Таблица3[],MATCH(формулы!F1851,Таблица3[Region],0),2)</f>
        <v>Erin</v>
      </c>
      <c r="I1851" s="61" t="str">
        <f t="shared" si="29"/>
        <v>нет</v>
      </c>
      <c r="J1851" s="21"/>
    </row>
    <row r="1852" spans="2:10" x14ac:dyDescent="0.25">
      <c r="B1852" s="52">
        <v>86544</v>
      </c>
      <c r="C1852" s="53">
        <v>42031</v>
      </c>
      <c r="D1852" s="54">
        <v>367</v>
      </c>
      <c r="E1852" s="54">
        <v>-3.782</v>
      </c>
      <c r="F1852" s="55" t="s">
        <v>53</v>
      </c>
      <c r="G1852" s="59" t="str">
        <f>VLOOKUP(D1852,products[],4,0)</f>
        <v>OIC Thumb-Tacks</v>
      </c>
      <c r="H1852" s="60" t="str">
        <f>INDEX(Таблица3[],MATCH(формулы!F1852,Таблица3[Region],0),2)</f>
        <v>Erin</v>
      </c>
      <c r="I1852" s="61" t="str">
        <f t="shared" si="29"/>
        <v>нет</v>
      </c>
      <c r="J1852" s="21"/>
    </row>
    <row r="1853" spans="2:10" x14ac:dyDescent="0.25">
      <c r="B1853" s="52">
        <v>86460</v>
      </c>
      <c r="C1853" s="53">
        <v>42172</v>
      </c>
      <c r="D1853" s="54">
        <v>372</v>
      </c>
      <c r="E1853" s="54">
        <v>1107.4079999999999</v>
      </c>
      <c r="F1853" s="55" t="s">
        <v>136</v>
      </c>
      <c r="G1853" s="59" t="str">
        <f>VLOOKUP(D1853,products[],4,0)</f>
        <v>12 Colored Short Pencils</v>
      </c>
      <c r="H1853" s="60" t="str">
        <f>INDEX(Таблица3[],MATCH(формулы!F1853,Таблица3[Region],0),2)</f>
        <v>Sam</v>
      </c>
      <c r="I1853" s="61" t="str">
        <f t="shared" si="29"/>
        <v>нет</v>
      </c>
      <c r="J1853" s="21"/>
    </row>
    <row r="1854" spans="2:10" x14ac:dyDescent="0.25">
      <c r="B1854" s="52">
        <v>86527</v>
      </c>
      <c r="C1854" s="53">
        <v>42013</v>
      </c>
      <c r="D1854" s="54">
        <v>372</v>
      </c>
      <c r="E1854" s="54">
        <v>-88.039999999999992</v>
      </c>
      <c r="F1854" s="55" t="s">
        <v>61</v>
      </c>
      <c r="G1854" s="59" t="str">
        <f>VLOOKUP(D1854,products[],4,0)</f>
        <v>12 Colored Short Pencils</v>
      </c>
      <c r="H1854" s="60" t="str">
        <f>INDEX(Таблица3[],MATCH(формулы!F1854,Таблица3[Region],0),2)</f>
        <v>Chris</v>
      </c>
      <c r="I1854" s="61" t="str">
        <f t="shared" si="29"/>
        <v>нет</v>
      </c>
      <c r="J1854" s="21"/>
    </row>
    <row r="1855" spans="2:10" x14ac:dyDescent="0.25">
      <c r="B1855" s="52">
        <v>91495</v>
      </c>
      <c r="C1855" s="53">
        <v>42074</v>
      </c>
      <c r="D1855" s="54">
        <v>372</v>
      </c>
      <c r="E1855" s="54">
        <v>-45.21</v>
      </c>
      <c r="F1855" s="55" t="s">
        <v>61</v>
      </c>
      <c r="G1855" s="59" t="str">
        <f>VLOOKUP(D1855,products[],4,0)</f>
        <v>12 Colored Short Pencils</v>
      </c>
      <c r="H1855" s="60" t="str">
        <f>INDEX(Таблица3[],MATCH(формулы!F1855,Таблица3[Region],0),2)</f>
        <v>Chris</v>
      </c>
      <c r="I1855" s="61" t="str">
        <f t="shared" si="29"/>
        <v>нет</v>
      </c>
      <c r="J1855" s="21"/>
    </row>
    <row r="1856" spans="2:10" x14ac:dyDescent="0.25">
      <c r="B1856" s="52">
        <v>90185</v>
      </c>
      <c r="C1856" s="53">
        <v>42035</v>
      </c>
      <c r="D1856" s="54">
        <v>373</v>
      </c>
      <c r="E1856" s="54">
        <v>-21.018000000000001</v>
      </c>
      <c r="F1856" s="55" t="s">
        <v>53</v>
      </c>
      <c r="G1856" s="59" t="str">
        <f>VLOOKUP(D1856,products[],4,0)</f>
        <v>Rediform Wirebound "Phone Memo" Message Book, 11 x 5-3/4</v>
      </c>
      <c r="H1856" s="60" t="str">
        <f>INDEX(Таблица3[],MATCH(формулы!F1856,Таблица3[Region],0),2)</f>
        <v>Erin</v>
      </c>
      <c r="I1856" s="61" t="str">
        <f t="shared" si="29"/>
        <v>нет</v>
      </c>
      <c r="J1856" s="21"/>
    </row>
    <row r="1857" spans="2:10" x14ac:dyDescent="0.25">
      <c r="B1857" s="52">
        <v>89434</v>
      </c>
      <c r="C1857" s="53">
        <v>42134</v>
      </c>
      <c r="D1857" s="54">
        <v>373</v>
      </c>
      <c r="E1857" s="54">
        <v>4.0320000000000036</v>
      </c>
      <c r="F1857" s="55" t="s">
        <v>53</v>
      </c>
      <c r="G1857" s="59" t="str">
        <f>VLOOKUP(D1857,products[],4,0)</f>
        <v>Rediform Wirebound "Phone Memo" Message Book, 11 x 5-3/4</v>
      </c>
      <c r="H1857" s="60" t="str">
        <f>INDEX(Таблица3[],MATCH(формулы!F1857,Таблица3[Region],0),2)</f>
        <v>Erin</v>
      </c>
      <c r="I1857" s="61" t="str">
        <f t="shared" si="29"/>
        <v>нет</v>
      </c>
      <c r="J1857" s="21"/>
    </row>
    <row r="1858" spans="2:10" x14ac:dyDescent="0.25">
      <c r="B1858" s="52">
        <v>90641</v>
      </c>
      <c r="C1858" s="53">
        <v>42171</v>
      </c>
      <c r="D1858" s="54">
        <v>373</v>
      </c>
      <c r="E1858" s="54">
        <v>-403.18739999999997</v>
      </c>
      <c r="F1858" s="55" t="s">
        <v>136</v>
      </c>
      <c r="G1858" s="59" t="str">
        <f>VLOOKUP(D1858,products[],4,0)</f>
        <v>Rediform Wirebound "Phone Memo" Message Book, 11 x 5-3/4</v>
      </c>
      <c r="H1858" s="60" t="str">
        <f>INDEX(Таблица3[],MATCH(формулы!F1858,Таблица3[Region],0),2)</f>
        <v>Sam</v>
      </c>
      <c r="I1858" s="61" t="str">
        <f t="shared" si="29"/>
        <v>нет</v>
      </c>
      <c r="J1858" s="21"/>
    </row>
    <row r="1859" spans="2:10" x14ac:dyDescent="0.25">
      <c r="B1859" s="52">
        <v>86122</v>
      </c>
      <c r="C1859" s="53">
        <v>42009</v>
      </c>
      <c r="D1859" s="54">
        <v>373</v>
      </c>
      <c r="E1859" s="54">
        <v>-40.275199999999998</v>
      </c>
      <c r="F1859" s="55" t="s">
        <v>53</v>
      </c>
      <c r="G1859" s="59" t="str">
        <f>VLOOKUP(D1859,products[],4,0)</f>
        <v>Rediform Wirebound "Phone Memo" Message Book, 11 x 5-3/4</v>
      </c>
      <c r="H1859" s="60" t="str">
        <f>INDEX(Таблица3[],MATCH(формулы!F1859,Таблица3[Region],0),2)</f>
        <v>Erin</v>
      </c>
      <c r="I1859" s="61" t="str">
        <f t="shared" si="29"/>
        <v>нет</v>
      </c>
      <c r="J1859" s="21"/>
    </row>
    <row r="1860" spans="2:10" x14ac:dyDescent="0.25">
      <c r="B1860" s="52">
        <v>86373</v>
      </c>
      <c r="C1860" s="53">
        <v>42059</v>
      </c>
      <c r="D1860" s="54">
        <v>373</v>
      </c>
      <c r="E1860" s="54">
        <v>-15.090400000000001</v>
      </c>
      <c r="F1860" s="55" t="s">
        <v>61</v>
      </c>
      <c r="G1860" s="59" t="str">
        <f>VLOOKUP(D1860,products[],4,0)</f>
        <v>Rediform Wirebound "Phone Memo" Message Book, 11 x 5-3/4</v>
      </c>
      <c r="H1860" s="60" t="str">
        <f>INDEX(Таблица3[],MATCH(формулы!F1860,Таблица3[Region],0),2)</f>
        <v>Chris</v>
      </c>
      <c r="I1860" s="61" t="str">
        <f t="shared" si="29"/>
        <v>нет</v>
      </c>
      <c r="J1860" s="21"/>
    </row>
    <row r="1861" spans="2:10" x14ac:dyDescent="0.25">
      <c r="B1861" s="52">
        <v>87134</v>
      </c>
      <c r="C1861" s="53">
        <v>42100</v>
      </c>
      <c r="D1861" s="54">
        <v>379</v>
      </c>
      <c r="E1861" s="54">
        <v>-7.04</v>
      </c>
      <c r="F1861" s="55" t="s">
        <v>53</v>
      </c>
      <c r="G1861" s="59" t="str">
        <f>VLOOKUP(D1861,products[],4,0)</f>
        <v>Advantus Push Pins</v>
      </c>
      <c r="H1861" s="60" t="str">
        <f>INDEX(Таблица3[],MATCH(формулы!F1861,Таблица3[Region],0),2)</f>
        <v>Erin</v>
      </c>
      <c r="I1861" s="61" t="str">
        <f t="shared" si="29"/>
        <v>нет</v>
      </c>
      <c r="J1861" s="21"/>
    </row>
    <row r="1862" spans="2:10" x14ac:dyDescent="0.25">
      <c r="B1862" s="52">
        <v>89084</v>
      </c>
      <c r="C1862" s="53">
        <v>42085</v>
      </c>
      <c r="D1862" s="54">
        <v>388</v>
      </c>
      <c r="E1862" s="54">
        <v>-6.2</v>
      </c>
      <c r="F1862" s="55" t="s">
        <v>61</v>
      </c>
      <c r="G1862" s="59" t="str">
        <f>VLOOKUP(D1862,products[],4,0)</f>
        <v>Newell 320</v>
      </c>
      <c r="H1862" s="60" t="str">
        <f>INDEX(Таблица3[],MATCH(формулы!F1862,Таблица3[Region],0),2)</f>
        <v>Chris</v>
      </c>
      <c r="I1862" s="61" t="str">
        <f t="shared" si="29"/>
        <v>нет</v>
      </c>
      <c r="J1862" s="21"/>
    </row>
    <row r="1863" spans="2:10" x14ac:dyDescent="0.25">
      <c r="B1863" s="52">
        <v>90771</v>
      </c>
      <c r="C1863" s="53">
        <v>42047</v>
      </c>
      <c r="D1863" s="54">
        <v>390</v>
      </c>
      <c r="E1863" s="54">
        <v>10.56</v>
      </c>
      <c r="F1863" s="55" t="s">
        <v>61</v>
      </c>
      <c r="G1863" s="59" t="str">
        <f>VLOOKUP(D1863,products[],4,0)</f>
        <v>Turquoise Lead Holder with Pocket Clip</v>
      </c>
      <c r="H1863" s="60" t="str">
        <f>INDEX(Таблица3[],MATCH(формулы!F1863,Таблица3[Region],0),2)</f>
        <v>Chris</v>
      </c>
      <c r="I1863" s="61" t="str">
        <f t="shared" si="29"/>
        <v>нет</v>
      </c>
      <c r="J1863" s="21"/>
    </row>
    <row r="1864" spans="2:10" x14ac:dyDescent="0.25">
      <c r="B1864" s="52">
        <v>91109</v>
      </c>
      <c r="C1864" s="53">
        <v>42104</v>
      </c>
      <c r="D1864" s="54">
        <v>417</v>
      </c>
      <c r="E1864" s="54">
        <v>24.59</v>
      </c>
      <c r="F1864" s="55" t="s">
        <v>61</v>
      </c>
      <c r="G1864" s="59" t="str">
        <f>VLOOKUP(D1864,products[],4,0)</f>
        <v>SANFORD Major Accent™ Highlighters</v>
      </c>
      <c r="H1864" s="60" t="str">
        <f>INDEX(Таблица3[],MATCH(формулы!F1864,Таблица3[Region],0),2)</f>
        <v>Chris</v>
      </c>
      <c r="I1864" s="61" t="str">
        <f t="shared" si="29"/>
        <v>нет</v>
      </c>
      <c r="J1864" s="21"/>
    </row>
    <row r="1865" spans="2:10" x14ac:dyDescent="0.25">
      <c r="B1865" s="52">
        <v>90069</v>
      </c>
      <c r="C1865" s="53">
        <v>42149</v>
      </c>
      <c r="D1865" s="54">
        <v>428</v>
      </c>
      <c r="E1865" s="54">
        <v>-112.18899999999999</v>
      </c>
      <c r="F1865" s="55" t="s">
        <v>34</v>
      </c>
      <c r="G1865" s="59" t="str">
        <f>VLOOKUP(D1865,products[],4,0)</f>
        <v>Accessory37</v>
      </c>
      <c r="H1865" s="60" t="str">
        <f>INDEX(Таблица3[],MATCH(формулы!F1865,Таблица3[Region],0),2)</f>
        <v>William</v>
      </c>
      <c r="I1865" s="61" t="str">
        <f t="shared" ref="I1865:I1928" si="30">IF(ISNUMBER(SEARCH("Xerox",G1865)), "да", "нет")</f>
        <v>нет</v>
      </c>
      <c r="J1865" s="21"/>
    </row>
    <row r="1866" spans="2:10" x14ac:dyDescent="0.25">
      <c r="B1866" s="52">
        <v>88692</v>
      </c>
      <c r="C1866" s="53">
        <v>42179</v>
      </c>
      <c r="D1866" s="54">
        <v>428</v>
      </c>
      <c r="E1866" s="54">
        <v>-136.12200000000001</v>
      </c>
      <c r="F1866" s="55" t="s">
        <v>136</v>
      </c>
      <c r="G1866" s="59" t="str">
        <f>VLOOKUP(D1866,products[],4,0)</f>
        <v>Accessory37</v>
      </c>
      <c r="H1866" s="60" t="str">
        <f>INDEX(Таблица3[],MATCH(формулы!F1866,Таблица3[Region],0),2)</f>
        <v>Sam</v>
      </c>
      <c r="I1866" s="61" t="str">
        <f t="shared" si="30"/>
        <v>нет</v>
      </c>
      <c r="J1866" s="21"/>
    </row>
    <row r="1867" spans="2:10" x14ac:dyDescent="0.25">
      <c r="B1867" s="52">
        <v>91522</v>
      </c>
      <c r="C1867" s="53">
        <v>42050</v>
      </c>
      <c r="D1867" s="54">
        <v>428</v>
      </c>
      <c r="E1867" s="54">
        <v>-43.65504</v>
      </c>
      <c r="F1867" s="55" t="s">
        <v>61</v>
      </c>
      <c r="G1867" s="59" t="str">
        <f>VLOOKUP(D1867,products[],4,0)</f>
        <v>Accessory37</v>
      </c>
      <c r="H1867" s="60" t="str">
        <f>INDEX(Таблица3[],MATCH(формулы!F1867,Таблица3[Region],0),2)</f>
        <v>Chris</v>
      </c>
      <c r="I1867" s="61" t="str">
        <f t="shared" si="30"/>
        <v>нет</v>
      </c>
      <c r="J1867" s="21"/>
    </row>
    <row r="1868" spans="2:10" x14ac:dyDescent="0.25">
      <c r="B1868" s="52">
        <v>87222</v>
      </c>
      <c r="C1868" s="53">
        <v>42177</v>
      </c>
      <c r="D1868" s="54">
        <v>445</v>
      </c>
      <c r="E1868" s="54">
        <v>4.53</v>
      </c>
      <c r="F1868" s="55" t="s">
        <v>61</v>
      </c>
      <c r="G1868" s="59" t="str">
        <f>VLOOKUP(D1868,products[],4,0)</f>
        <v>Plymouth Boxed Rubber Bands by Plymouth</v>
      </c>
      <c r="H1868" s="60" t="str">
        <f>INDEX(Таблица3[],MATCH(формулы!F1868,Таблица3[Region],0),2)</f>
        <v>Chris</v>
      </c>
      <c r="I1868" s="61" t="str">
        <f t="shared" si="30"/>
        <v>нет</v>
      </c>
      <c r="J1868" s="21"/>
    </row>
    <row r="1869" spans="2:10" x14ac:dyDescent="0.25">
      <c r="B1869" s="52">
        <v>87222</v>
      </c>
      <c r="C1869" s="53">
        <v>42177</v>
      </c>
      <c r="D1869" s="54">
        <v>446</v>
      </c>
      <c r="E1869" s="54">
        <v>9.7799999999999994</v>
      </c>
      <c r="F1869" s="55" t="s">
        <v>61</v>
      </c>
      <c r="G1869" s="59" t="str">
        <f>VLOOKUP(D1869,products[],4,0)</f>
        <v>Important Message Pads, 50 4-1/4 x 5-1/2 Forms per Pad</v>
      </c>
      <c r="H1869" s="60" t="str">
        <f>INDEX(Таблица3[],MATCH(формулы!F1869,Таблица3[Region],0),2)</f>
        <v>Chris</v>
      </c>
      <c r="I1869" s="61" t="str">
        <f t="shared" si="30"/>
        <v>нет</v>
      </c>
      <c r="J1869" s="21"/>
    </row>
    <row r="1870" spans="2:10" x14ac:dyDescent="0.25">
      <c r="B1870" s="52">
        <v>89680</v>
      </c>
      <c r="C1870" s="53">
        <v>42104</v>
      </c>
      <c r="D1870" s="54">
        <v>453</v>
      </c>
      <c r="E1870" s="54">
        <v>-3.9312</v>
      </c>
      <c r="F1870" s="55" t="s">
        <v>53</v>
      </c>
      <c r="G1870" s="59" t="str">
        <f>VLOOKUP(D1870,products[],4,0)</f>
        <v>Black Print Carbonless Snap-Off® Rapid Letter, 8 1/2" x 7"</v>
      </c>
      <c r="H1870" s="60" t="str">
        <f>INDEX(Таблица3[],MATCH(формулы!F1870,Таблица3[Region],0),2)</f>
        <v>Erin</v>
      </c>
      <c r="I1870" s="61" t="str">
        <f t="shared" si="30"/>
        <v>нет</v>
      </c>
      <c r="J1870" s="21"/>
    </row>
    <row r="1871" spans="2:10" x14ac:dyDescent="0.25">
      <c r="B1871" s="52">
        <v>86752</v>
      </c>
      <c r="C1871" s="53">
        <v>42130</v>
      </c>
      <c r="D1871" s="54">
        <v>453</v>
      </c>
      <c r="E1871" s="54">
        <v>-23.072000000000003</v>
      </c>
      <c r="F1871" s="55" t="s">
        <v>136</v>
      </c>
      <c r="G1871" s="59" t="str">
        <f>VLOOKUP(D1871,products[],4,0)</f>
        <v>Black Print Carbonless Snap-Off® Rapid Letter, 8 1/2" x 7"</v>
      </c>
      <c r="H1871" s="60" t="str">
        <f>INDEX(Таблица3[],MATCH(формулы!F1871,Таблица3[Region],0),2)</f>
        <v>Sam</v>
      </c>
      <c r="I1871" s="61" t="str">
        <f t="shared" si="30"/>
        <v>нет</v>
      </c>
      <c r="J1871" s="21"/>
    </row>
    <row r="1872" spans="2:10" x14ac:dyDescent="0.25">
      <c r="B1872" s="52">
        <v>91435</v>
      </c>
      <c r="C1872" s="53">
        <v>42083</v>
      </c>
      <c r="D1872" s="54">
        <v>453</v>
      </c>
      <c r="E1872" s="54">
        <v>18.41</v>
      </c>
      <c r="F1872" s="55" t="s">
        <v>61</v>
      </c>
      <c r="G1872" s="59" t="str">
        <f>VLOOKUP(D1872,products[],4,0)</f>
        <v>Black Print Carbonless Snap-Off® Rapid Letter, 8 1/2" x 7"</v>
      </c>
      <c r="H1872" s="60" t="str">
        <f>INDEX(Таблица3[],MATCH(формулы!F1872,Таблица3[Region],0),2)</f>
        <v>Chris</v>
      </c>
      <c r="I1872" s="61" t="str">
        <f t="shared" si="30"/>
        <v>нет</v>
      </c>
      <c r="J1872" s="21"/>
    </row>
    <row r="1873" spans="2:10" x14ac:dyDescent="0.25">
      <c r="B1873" s="52">
        <v>90646</v>
      </c>
      <c r="C1873" s="53">
        <v>42099</v>
      </c>
      <c r="D1873" s="54">
        <v>464</v>
      </c>
      <c r="E1873" s="54">
        <v>-89.572000000000003</v>
      </c>
      <c r="F1873" s="55" t="s">
        <v>136</v>
      </c>
      <c r="G1873" s="59" t="str">
        <f>VLOOKUP(D1873,products[],4,0)</f>
        <v>Dixon Ticonderoga Core-Lock Colored Pencils, 48-Color Set</v>
      </c>
      <c r="H1873" s="60" t="str">
        <f>INDEX(Таблица3[],MATCH(формулы!F1873,Таблица3[Region],0),2)</f>
        <v>Sam</v>
      </c>
      <c r="I1873" s="61" t="str">
        <f t="shared" si="30"/>
        <v>нет</v>
      </c>
      <c r="J1873" s="21"/>
    </row>
    <row r="1874" spans="2:10" x14ac:dyDescent="0.25">
      <c r="B1874" s="52">
        <v>88600</v>
      </c>
      <c r="C1874" s="53">
        <v>42019</v>
      </c>
      <c r="D1874" s="54">
        <v>470</v>
      </c>
      <c r="E1874" s="54">
        <v>-9.9999999999997868E-3</v>
      </c>
      <c r="F1874" s="55" t="s">
        <v>61</v>
      </c>
      <c r="G1874" s="59" t="str">
        <f>VLOOKUP(D1874,products[],4,0)</f>
        <v>Newell 312</v>
      </c>
      <c r="H1874" s="60" t="str">
        <f>INDEX(Таблица3[],MATCH(формулы!F1874,Таблица3[Region],0),2)</f>
        <v>Chris</v>
      </c>
      <c r="I1874" s="61" t="str">
        <f t="shared" si="30"/>
        <v>нет</v>
      </c>
      <c r="J1874" s="21"/>
    </row>
    <row r="1875" spans="2:10" x14ac:dyDescent="0.25">
      <c r="B1875" s="52">
        <v>86234</v>
      </c>
      <c r="C1875" s="53">
        <v>42005</v>
      </c>
      <c r="D1875" s="54">
        <v>470</v>
      </c>
      <c r="E1875" s="54">
        <v>20.38</v>
      </c>
      <c r="F1875" s="55" t="s">
        <v>34</v>
      </c>
      <c r="G1875" s="59" t="str">
        <f>VLOOKUP(D1875,products[],4,0)</f>
        <v>Newell 312</v>
      </c>
      <c r="H1875" s="60" t="str">
        <f>INDEX(Таблица3[],MATCH(формулы!F1875,Таблица3[Region],0),2)</f>
        <v>William</v>
      </c>
      <c r="I1875" s="61" t="str">
        <f t="shared" si="30"/>
        <v>нет</v>
      </c>
      <c r="J1875" s="21"/>
    </row>
    <row r="1876" spans="2:10" x14ac:dyDescent="0.25">
      <c r="B1876" s="52">
        <v>89984</v>
      </c>
      <c r="C1876" s="53">
        <v>42087</v>
      </c>
      <c r="D1876" s="54">
        <v>486</v>
      </c>
      <c r="E1876" s="54">
        <v>-9.68</v>
      </c>
      <c r="F1876" s="55" t="s">
        <v>61</v>
      </c>
      <c r="G1876" s="59" t="str">
        <f>VLOOKUP(D1876,products[],4,0)</f>
        <v>Advantus Map Pennant Flags and Round Head Tacks</v>
      </c>
      <c r="H1876" s="60" t="str">
        <f>INDEX(Таблица3[],MATCH(формулы!F1876,Таблица3[Region],0),2)</f>
        <v>Chris</v>
      </c>
      <c r="I1876" s="61" t="str">
        <f t="shared" si="30"/>
        <v>нет</v>
      </c>
      <c r="J1876" s="21"/>
    </row>
    <row r="1877" spans="2:10" x14ac:dyDescent="0.25">
      <c r="B1877" s="52">
        <v>86536</v>
      </c>
      <c r="C1877" s="53">
        <v>42118</v>
      </c>
      <c r="D1877" s="54">
        <v>488</v>
      </c>
      <c r="E1877" s="54">
        <v>-8.2080000000000002</v>
      </c>
      <c r="F1877" s="55" t="s">
        <v>34</v>
      </c>
      <c r="G1877" s="59" t="str">
        <f>VLOOKUP(D1877,products[],4,0)</f>
        <v>Letter Slitter</v>
      </c>
      <c r="H1877" s="60" t="str">
        <f>INDEX(Таблица3[],MATCH(формулы!F1877,Таблица3[Region],0),2)</f>
        <v>William</v>
      </c>
      <c r="I1877" s="61" t="str">
        <f t="shared" si="30"/>
        <v>нет</v>
      </c>
      <c r="J1877" s="21"/>
    </row>
    <row r="1878" spans="2:10" x14ac:dyDescent="0.25">
      <c r="B1878" s="52">
        <v>24455</v>
      </c>
      <c r="C1878" s="53">
        <v>42161</v>
      </c>
      <c r="D1878" s="54">
        <v>504</v>
      </c>
      <c r="E1878" s="54">
        <v>27.38</v>
      </c>
      <c r="F1878" s="55" t="s">
        <v>53</v>
      </c>
      <c r="G1878" s="59" t="str">
        <f>VLOOKUP(D1878,products[],4,0)</f>
        <v>Fluorescent Highlighters by Dixon</v>
      </c>
      <c r="H1878" s="60" t="str">
        <f>INDEX(Таблица3[],MATCH(формулы!F1878,Таблица3[Region],0),2)</f>
        <v>Erin</v>
      </c>
      <c r="I1878" s="61" t="str">
        <f t="shared" si="30"/>
        <v>нет</v>
      </c>
      <c r="J1878" s="21"/>
    </row>
    <row r="1879" spans="2:10" x14ac:dyDescent="0.25">
      <c r="B1879" s="52">
        <v>91245</v>
      </c>
      <c r="C1879" s="53">
        <v>42161</v>
      </c>
      <c r="D1879" s="54">
        <v>504</v>
      </c>
      <c r="E1879" s="54">
        <v>41.07</v>
      </c>
      <c r="F1879" s="55" t="s">
        <v>53</v>
      </c>
      <c r="G1879" s="59" t="str">
        <f>VLOOKUP(D1879,products[],4,0)</f>
        <v>Fluorescent Highlighters by Dixon</v>
      </c>
      <c r="H1879" s="60" t="str">
        <f>INDEX(Таблица3[],MATCH(формулы!F1879,Таблица3[Region],0),2)</f>
        <v>Erin</v>
      </c>
      <c r="I1879" s="61" t="str">
        <f t="shared" si="30"/>
        <v>нет</v>
      </c>
      <c r="J1879" s="21"/>
    </row>
    <row r="1880" spans="2:10" x14ac:dyDescent="0.25">
      <c r="B1880" s="52">
        <v>86491</v>
      </c>
      <c r="C1880" s="53">
        <v>42174</v>
      </c>
      <c r="D1880" s="54">
        <v>504</v>
      </c>
      <c r="E1880" s="54">
        <v>-89.70920000000001</v>
      </c>
      <c r="F1880" s="55" t="s">
        <v>136</v>
      </c>
      <c r="G1880" s="59" t="str">
        <f>VLOOKUP(D1880,products[],4,0)</f>
        <v>Fluorescent Highlighters by Dixon</v>
      </c>
      <c r="H1880" s="60" t="str">
        <f>INDEX(Таблица3[],MATCH(формулы!F1880,Таблица3[Region],0),2)</f>
        <v>Sam</v>
      </c>
      <c r="I1880" s="61" t="str">
        <f t="shared" si="30"/>
        <v>нет</v>
      </c>
      <c r="J1880" s="21"/>
    </row>
    <row r="1881" spans="2:10" x14ac:dyDescent="0.25">
      <c r="B1881" s="52">
        <v>89686</v>
      </c>
      <c r="C1881" s="53">
        <v>42124</v>
      </c>
      <c r="D1881" s="54">
        <v>506</v>
      </c>
      <c r="E1881" s="54">
        <v>-94.490899999999996</v>
      </c>
      <c r="F1881" s="55" t="s">
        <v>136</v>
      </c>
      <c r="G1881" s="59" t="str">
        <f>VLOOKUP(D1881,products[],4,0)</f>
        <v>Staples Metal Binder Clips</v>
      </c>
      <c r="H1881" s="60" t="str">
        <f>INDEX(Таблица3[],MATCH(формулы!F1881,Таблица3[Region],0),2)</f>
        <v>Sam</v>
      </c>
      <c r="I1881" s="61" t="str">
        <f t="shared" si="30"/>
        <v>нет</v>
      </c>
      <c r="J1881" s="21"/>
    </row>
    <row r="1882" spans="2:10" x14ac:dyDescent="0.25">
      <c r="B1882" s="52">
        <v>89148</v>
      </c>
      <c r="C1882" s="53">
        <v>42104</v>
      </c>
      <c r="D1882" s="54">
        <v>506</v>
      </c>
      <c r="E1882" s="54">
        <v>8.3879999999999999</v>
      </c>
      <c r="F1882" s="55" t="s">
        <v>136</v>
      </c>
      <c r="G1882" s="59" t="str">
        <f>VLOOKUP(D1882,products[],4,0)</f>
        <v>Staples Metal Binder Clips</v>
      </c>
      <c r="H1882" s="60" t="str">
        <f>INDEX(Таблица3[],MATCH(формулы!F1882,Таблица3[Region],0),2)</f>
        <v>Sam</v>
      </c>
      <c r="I1882" s="61" t="str">
        <f t="shared" si="30"/>
        <v>нет</v>
      </c>
      <c r="J1882" s="21"/>
    </row>
    <row r="1883" spans="2:10" x14ac:dyDescent="0.25">
      <c r="B1883" s="52">
        <v>87618</v>
      </c>
      <c r="C1883" s="53">
        <v>42150</v>
      </c>
      <c r="D1883" s="54">
        <v>506</v>
      </c>
      <c r="E1883" s="54">
        <v>12.71</v>
      </c>
      <c r="F1883" s="55" t="s">
        <v>53</v>
      </c>
      <c r="G1883" s="59" t="str">
        <f>VLOOKUP(D1883,products[],4,0)</f>
        <v>Staples Metal Binder Clips</v>
      </c>
      <c r="H1883" s="60" t="str">
        <f>INDEX(Таблица3[],MATCH(формулы!F1883,Таблица3[Region],0),2)</f>
        <v>Erin</v>
      </c>
      <c r="I1883" s="61" t="str">
        <f t="shared" si="30"/>
        <v>нет</v>
      </c>
      <c r="J1883" s="21"/>
    </row>
    <row r="1884" spans="2:10" x14ac:dyDescent="0.25">
      <c r="B1884" s="52">
        <v>89993</v>
      </c>
      <c r="C1884" s="53">
        <v>42039</v>
      </c>
      <c r="D1884" s="54">
        <v>515</v>
      </c>
      <c r="E1884" s="54">
        <v>-149.1182</v>
      </c>
      <c r="F1884" s="55" t="s">
        <v>136</v>
      </c>
      <c r="G1884" s="59" t="str">
        <f>VLOOKUP(D1884,products[],4,0)</f>
        <v>Advantus Push Pins, Aluminum Head</v>
      </c>
      <c r="H1884" s="60" t="str">
        <f>INDEX(Таблица3[],MATCH(формулы!F1884,Таблица3[Region],0),2)</f>
        <v>Sam</v>
      </c>
      <c r="I1884" s="61" t="str">
        <f t="shared" si="30"/>
        <v>нет</v>
      </c>
      <c r="J1884" s="21"/>
    </row>
    <row r="1885" spans="2:10" x14ac:dyDescent="0.25">
      <c r="B1885" s="52">
        <v>88731</v>
      </c>
      <c r="C1885" s="53">
        <v>42140</v>
      </c>
      <c r="D1885" s="54">
        <v>521</v>
      </c>
      <c r="E1885" s="54">
        <v>100.2984</v>
      </c>
      <c r="F1885" s="55" t="s">
        <v>34</v>
      </c>
      <c r="G1885" s="59" t="str">
        <f>VLOOKUP(D1885,products[],4,0)</f>
        <v>Wirebound Message Forms, Four 2 3/4 x 5 Forms per Page, Pink Paper</v>
      </c>
      <c r="H1885" s="60" t="str">
        <f>INDEX(Таблица3[],MATCH(формулы!F1885,Таблица3[Region],0),2)</f>
        <v>William</v>
      </c>
      <c r="I1885" s="61" t="str">
        <f t="shared" si="30"/>
        <v>нет</v>
      </c>
      <c r="J1885" s="21"/>
    </row>
    <row r="1886" spans="2:10" x14ac:dyDescent="0.25">
      <c r="B1886" s="52">
        <v>87087</v>
      </c>
      <c r="C1886" s="53">
        <v>42037</v>
      </c>
      <c r="D1886" s="54">
        <v>524</v>
      </c>
      <c r="E1886" s="54">
        <v>20.453600000000002</v>
      </c>
      <c r="F1886" s="55" t="s">
        <v>34</v>
      </c>
      <c r="G1886" s="59" t="str">
        <f>VLOOKUP(D1886,products[],4,0)</f>
        <v>Avery Hi-Liter® Fluorescent Desk Style Markers</v>
      </c>
      <c r="H1886" s="60" t="str">
        <f>INDEX(Таблица3[],MATCH(формулы!F1886,Таблица3[Region],0),2)</f>
        <v>William</v>
      </c>
      <c r="I1886" s="61" t="str">
        <f t="shared" si="30"/>
        <v>нет</v>
      </c>
      <c r="J1886" s="21"/>
    </row>
    <row r="1887" spans="2:10" x14ac:dyDescent="0.25">
      <c r="B1887" s="52">
        <v>86654</v>
      </c>
      <c r="C1887" s="53">
        <v>42120</v>
      </c>
      <c r="D1887" s="54">
        <v>524</v>
      </c>
      <c r="E1887" s="54">
        <v>19.04</v>
      </c>
      <c r="F1887" s="55" t="s">
        <v>61</v>
      </c>
      <c r="G1887" s="59" t="str">
        <f>VLOOKUP(D1887,products[],4,0)</f>
        <v>Avery Hi-Liter® Fluorescent Desk Style Markers</v>
      </c>
      <c r="H1887" s="60" t="str">
        <f>INDEX(Таблица3[],MATCH(формулы!F1887,Таблица3[Region],0),2)</f>
        <v>Chris</v>
      </c>
      <c r="I1887" s="61" t="str">
        <f t="shared" si="30"/>
        <v>нет</v>
      </c>
      <c r="J1887" s="21"/>
    </row>
    <row r="1888" spans="2:10" x14ac:dyDescent="0.25">
      <c r="B1888" s="52">
        <v>13606</v>
      </c>
      <c r="C1888" s="53">
        <v>42120</v>
      </c>
      <c r="D1888" s="54">
        <v>524</v>
      </c>
      <c r="E1888" s="54">
        <v>19.04</v>
      </c>
      <c r="F1888" s="55" t="s">
        <v>53</v>
      </c>
      <c r="G1888" s="59" t="str">
        <f>VLOOKUP(D1888,products[],4,0)</f>
        <v>Avery Hi-Liter® Fluorescent Desk Style Markers</v>
      </c>
      <c r="H1888" s="60" t="str">
        <f>INDEX(Таблица3[],MATCH(формулы!F1888,Таблица3[Region],0),2)</f>
        <v>Erin</v>
      </c>
      <c r="I1888" s="61" t="str">
        <f t="shared" si="30"/>
        <v>нет</v>
      </c>
      <c r="J1888" s="21"/>
    </row>
    <row r="1889" spans="2:10" x14ac:dyDescent="0.25">
      <c r="B1889" s="52">
        <v>90539</v>
      </c>
      <c r="C1889" s="53">
        <v>42005</v>
      </c>
      <c r="D1889" s="54">
        <v>526</v>
      </c>
      <c r="E1889" s="54">
        <v>25.240199999999998</v>
      </c>
      <c r="F1889" s="55" t="s">
        <v>61</v>
      </c>
      <c r="G1889" s="59" t="str">
        <f>VLOOKUP(D1889,products[],4,0)</f>
        <v>*Staples* Highlighting Markers</v>
      </c>
      <c r="H1889" s="60" t="str">
        <f>INDEX(Таблица3[],MATCH(формулы!F1889,Таблица3[Region],0),2)</f>
        <v>Chris</v>
      </c>
      <c r="I1889" s="61" t="str">
        <f t="shared" si="30"/>
        <v>нет</v>
      </c>
      <c r="J1889" s="21"/>
    </row>
    <row r="1890" spans="2:10" x14ac:dyDescent="0.25">
      <c r="B1890" s="52">
        <v>89873</v>
      </c>
      <c r="C1890" s="53">
        <v>42100</v>
      </c>
      <c r="D1890" s="54">
        <v>526</v>
      </c>
      <c r="E1890" s="54">
        <v>13.448099999999998</v>
      </c>
      <c r="F1890" s="55" t="s">
        <v>61</v>
      </c>
      <c r="G1890" s="59" t="str">
        <f>VLOOKUP(D1890,products[],4,0)</f>
        <v>*Staples* Highlighting Markers</v>
      </c>
      <c r="H1890" s="60" t="str">
        <f>INDEX(Таблица3[],MATCH(формулы!F1890,Таблица3[Region],0),2)</f>
        <v>Chris</v>
      </c>
      <c r="I1890" s="61" t="str">
        <f t="shared" si="30"/>
        <v>нет</v>
      </c>
      <c r="J1890" s="21"/>
    </row>
    <row r="1891" spans="2:10" x14ac:dyDescent="0.25">
      <c r="B1891" s="52">
        <v>53953</v>
      </c>
      <c r="C1891" s="53">
        <v>42090</v>
      </c>
      <c r="D1891" s="54">
        <v>538</v>
      </c>
      <c r="E1891" s="54">
        <v>91.73</v>
      </c>
      <c r="F1891" s="55" t="s">
        <v>34</v>
      </c>
      <c r="G1891" s="59" t="str">
        <f>VLOOKUP(D1891,products[],4,0)</f>
        <v>Recycled Desk Saver Line "While You Were Out" Book, 5 1/2" X 4"</v>
      </c>
      <c r="H1891" s="60" t="str">
        <f>INDEX(Таблица3[],MATCH(формулы!F1891,Таблица3[Region],0),2)</f>
        <v>William</v>
      </c>
      <c r="I1891" s="61" t="str">
        <f t="shared" si="30"/>
        <v>нет</v>
      </c>
      <c r="J1891" s="21"/>
    </row>
    <row r="1892" spans="2:10" x14ac:dyDescent="0.25">
      <c r="B1892" s="52">
        <v>91362</v>
      </c>
      <c r="C1892" s="53">
        <v>42090</v>
      </c>
      <c r="D1892" s="54">
        <v>538</v>
      </c>
      <c r="E1892" s="54">
        <v>53.067899999999995</v>
      </c>
      <c r="F1892" s="55" t="s">
        <v>61</v>
      </c>
      <c r="G1892" s="59" t="str">
        <f>VLOOKUP(D1892,products[],4,0)</f>
        <v>Recycled Desk Saver Line "While You Were Out" Book, 5 1/2" X 4"</v>
      </c>
      <c r="H1892" s="60" t="str">
        <f>INDEX(Таблица3[],MATCH(формулы!F1892,Таблица3[Region],0),2)</f>
        <v>Chris</v>
      </c>
      <c r="I1892" s="61" t="str">
        <f t="shared" si="30"/>
        <v>нет</v>
      </c>
      <c r="J1892" s="21"/>
    </row>
    <row r="1893" spans="2:10" x14ac:dyDescent="0.25">
      <c r="B1893" s="52">
        <v>90796</v>
      </c>
      <c r="C1893" s="53">
        <v>42135</v>
      </c>
      <c r="D1893" s="54">
        <v>565</v>
      </c>
      <c r="E1893" s="54">
        <v>17.754000000000001</v>
      </c>
      <c r="F1893" s="55" t="s">
        <v>53</v>
      </c>
      <c r="G1893" s="59" t="str">
        <f>VLOOKUP(D1893,products[],4,0)</f>
        <v>Newell 329</v>
      </c>
      <c r="H1893" s="60" t="str">
        <f>INDEX(Таблица3[],MATCH(формулы!F1893,Таблица3[Region],0),2)</f>
        <v>Erin</v>
      </c>
      <c r="I1893" s="61" t="str">
        <f t="shared" si="30"/>
        <v>нет</v>
      </c>
      <c r="J1893" s="21"/>
    </row>
    <row r="1894" spans="2:10" x14ac:dyDescent="0.25">
      <c r="B1894" s="52">
        <v>89679</v>
      </c>
      <c r="C1894" s="53">
        <v>42020</v>
      </c>
      <c r="D1894" s="54">
        <v>566</v>
      </c>
      <c r="E1894" s="54">
        <v>2.4548000000000001</v>
      </c>
      <c r="F1894" s="55" t="s">
        <v>53</v>
      </c>
      <c r="G1894" s="59" t="str">
        <f>VLOOKUP(D1894,products[],4,0)</f>
        <v>Stockwell Push Pins</v>
      </c>
      <c r="H1894" s="60" t="str">
        <f>INDEX(Таблица3[],MATCH(формулы!F1894,Таблица3[Region],0),2)</f>
        <v>Erin</v>
      </c>
      <c r="I1894" s="61" t="str">
        <f t="shared" si="30"/>
        <v>нет</v>
      </c>
      <c r="J1894" s="21"/>
    </row>
    <row r="1895" spans="2:10" x14ac:dyDescent="0.25">
      <c r="B1895" s="52">
        <v>90248</v>
      </c>
      <c r="C1895" s="53">
        <v>42100</v>
      </c>
      <c r="D1895" s="54">
        <v>571</v>
      </c>
      <c r="E1895" s="54">
        <v>-175.13</v>
      </c>
      <c r="F1895" s="55" t="s">
        <v>61</v>
      </c>
      <c r="G1895" s="59" t="str">
        <f>VLOOKUP(D1895,products[],4,0)</f>
        <v>Martin-Yale Premier Letter Opener</v>
      </c>
      <c r="H1895" s="60" t="str">
        <f>INDEX(Таблица3[],MATCH(формулы!F1895,Таблица3[Region],0),2)</f>
        <v>Chris</v>
      </c>
      <c r="I1895" s="61" t="str">
        <f t="shared" si="30"/>
        <v>нет</v>
      </c>
      <c r="J1895" s="21"/>
    </row>
    <row r="1896" spans="2:10" x14ac:dyDescent="0.25">
      <c r="B1896" s="52">
        <v>91286</v>
      </c>
      <c r="C1896" s="53">
        <v>42147</v>
      </c>
      <c r="D1896" s="54">
        <v>571</v>
      </c>
      <c r="E1896" s="54">
        <v>5.980000000000004</v>
      </c>
      <c r="F1896" s="55" t="s">
        <v>61</v>
      </c>
      <c r="G1896" s="59" t="str">
        <f>VLOOKUP(D1896,products[],4,0)</f>
        <v>Martin-Yale Premier Letter Opener</v>
      </c>
      <c r="H1896" s="60" t="str">
        <f>INDEX(Таблица3[],MATCH(формулы!F1896,Таблица3[Region],0),2)</f>
        <v>Chris</v>
      </c>
      <c r="I1896" s="61" t="str">
        <f t="shared" si="30"/>
        <v>нет</v>
      </c>
      <c r="J1896" s="21"/>
    </row>
    <row r="1897" spans="2:10" x14ac:dyDescent="0.25">
      <c r="B1897" s="52">
        <v>89704</v>
      </c>
      <c r="C1897" s="53">
        <v>42018</v>
      </c>
      <c r="D1897" s="54">
        <v>580</v>
      </c>
      <c r="E1897" s="54">
        <v>10.5792</v>
      </c>
      <c r="F1897" s="55" t="s">
        <v>34</v>
      </c>
      <c r="G1897" s="59" t="str">
        <f>VLOOKUP(D1897,products[],4,0)</f>
        <v>Newell 336</v>
      </c>
      <c r="H1897" s="60" t="str">
        <f>INDEX(Таблица3[],MATCH(формулы!F1897,Таблица3[Region],0),2)</f>
        <v>William</v>
      </c>
      <c r="I1897" s="61" t="str">
        <f t="shared" si="30"/>
        <v>нет</v>
      </c>
      <c r="J1897" s="21"/>
    </row>
    <row r="1898" spans="2:10" x14ac:dyDescent="0.25">
      <c r="B1898" s="52">
        <v>11712</v>
      </c>
      <c r="C1898" s="53">
        <v>42120</v>
      </c>
      <c r="D1898" s="54">
        <v>580</v>
      </c>
      <c r="E1898" s="54">
        <v>0.36999999999999922</v>
      </c>
      <c r="F1898" s="55" t="s">
        <v>34</v>
      </c>
      <c r="G1898" s="59" t="str">
        <f>VLOOKUP(D1898,products[],4,0)</f>
        <v>Newell 336</v>
      </c>
      <c r="H1898" s="60" t="str">
        <f>INDEX(Таблица3[],MATCH(формулы!F1898,Таблица3[Region],0),2)</f>
        <v>William</v>
      </c>
      <c r="I1898" s="61" t="str">
        <f t="shared" si="30"/>
        <v>нет</v>
      </c>
      <c r="J1898" s="21"/>
    </row>
    <row r="1899" spans="2:10" x14ac:dyDescent="0.25">
      <c r="B1899" s="52">
        <v>86885</v>
      </c>
      <c r="C1899" s="53">
        <v>42120</v>
      </c>
      <c r="D1899" s="54">
        <v>580</v>
      </c>
      <c r="E1899" s="54">
        <v>0.36999999999999922</v>
      </c>
      <c r="F1899" s="55" t="s">
        <v>34</v>
      </c>
      <c r="G1899" s="59" t="str">
        <f>VLOOKUP(D1899,products[],4,0)</f>
        <v>Newell 336</v>
      </c>
      <c r="H1899" s="60" t="str">
        <f>INDEX(Таблица3[],MATCH(формулы!F1899,Таблица3[Region],0),2)</f>
        <v>William</v>
      </c>
      <c r="I1899" s="61" t="str">
        <f t="shared" si="30"/>
        <v>нет</v>
      </c>
      <c r="J1899" s="21"/>
    </row>
    <row r="1900" spans="2:10" x14ac:dyDescent="0.25">
      <c r="B1900" s="52">
        <v>86507</v>
      </c>
      <c r="C1900" s="53">
        <v>42018</v>
      </c>
      <c r="D1900" s="54">
        <v>580</v>
      </c>
      <c r="E1900" s="54">
        <v>-105.126</v>
      </c>
      <c r="F1900" s="55" t="s">
        <v>136</v>
      </c>
      <c r="G1900" s="59" t="str">
        <f>VLOOKUP(D1900,products[],4,0)</f>
        <v>Newell 336</v>
      </c>
      <c r="H1900" s="60" t="str">
        <f>INDEX(Таблица3[],MATCH(формулы!F1900,Таблица3[Region],0),2)</f>
        <v>Sam</v>
      </c>
      <c r="I1900" s="61" t="str">
        <f t="shared" si="30"/>
        <v>нет</v>
      </c>
      <c r="J1900" s="21"/>
    </row>
    <row r="1901" spans="2:10" x14ac:dyDescent="0.25">
      <c r="B1901" s="52">
        <v>90678</v>
      </c>
      <c r="C1901" s="53">
        <v>42061</v>
      </c>
      <c r="D1901" s="54">
        <v>588</v>
      </c>
      <c r="E1901" s="54">
        <v>-8.2799999999999994</v>
      </c>
      <c r="F1901" s="55" t="s">
        <v>34</v>
      </c>
      <c r="G1901" s="59" t="str">
        <f>VLOOKUP(D1901,products[],4,0)</f>
        <v>Telephone Message Books with Fax/Mobile Section, 4 1/4" x 6"</v>
      </c>
      <c r="H1901" s="60" t="str">
        <f>INDEX(Таблица3[],MATCH(формулы!F1901,Таблица3[Region],0),2)</f>
        <v>William</v>
      </c>
      <c r="I1901" s="61" t="str">
        <f t="shared" si="30"/>
        <v>нет</v>
      </c>
      <c r="J1901" s="21"/>
    </row>
    <row r="1902" spans="2:10" x14ac:dyDescent="0.25">
      <c r="B1902" s="52">
        <v>91407</v>
      </c>
      <c r="C1902" s="53">
        <v>42124</v>
      </c>
      <c r="D1902" s="54">
        <v>588</v>
      </c>
      <c r="E1902" s="54">
        <v>2755.6422000000002</v>
      </c>
      <c r="F1902" s="55" t="s">
        <v>136</v>
      </c>
      <c r="G1902" s="59" t="str">
        <f>VLOOKUP(D1902,products[],4,0)</f>
        <v>Telephone Message Books with Fax/Mobile Section, 4 1/4" x 6"</v>
      </c>
      <c r="H1902" s="60" t="str">
        <f>INDEX(Таблица3[],MATCH(формулы!F1902,Таблица3[Region],0),2)</f>
        <v>Sam</v>
      </c>
      <c r="I1902" s="61" t="str">
        <f t="shared" si="30"/>
        <v>нет</v>
      </c>
      <c r="J1902" s="21"/>
    </row>
    <row r="1903" spans="2:10" x14ac:dyDescent="0.25">
      <c r="B1903" s="52">
        <v>12224</v>
      </c>
      <c r="C1903" s="53">
        <v>42167</v>
      </c>
      <c r="D1903" s="54">
        <v>616</v>
      </c>
      <c r="E1903" s="54">
        <v>-277.20924000000002</v>
      </c>
      <c r="F1903" s="55" t="s">
        <v>136</v>
      </c>
      <c r="G1903" s="59" t="str">
        <f>VLOOKUP(D1903,products[],4,0)</f>
        <v>Accessory17</v>
      </c>
      <c r="H1903" s="60" t="str">
        <f>INDEX(Таблица3[],MATCH(формулы!F1903,Таблица3[Region],0),2)</f>
        <v>Sam</v>
      </c>
      <c r="I1903" s="61" t="str">
        <f t="shared" si="30"/>
        <v>нет</v>
      </c>
      <c r="J1903" s="21"/>
    </row>
    <row r="1904" spans="2:10" x14ac:dyDescent="0.25">
      <c r="B1904" s="52">
        <v>89988</v>
      </c>
      <c r="C1904" s="53">
        <v>42088</v>
      </c>
      <c r="D1904" s="54">
        <v>616</v>
      </c>
      <c r="E1904" s="54">
        <v>-299.81420000000003</v>
      </c>
      <c r="F1904" s="55" t="s">
        <v>136</v>
      </c>
      <c r="G1904" s="59" t="str">
        <f>VLOOKUP(D1904,products[],4,0)</f>
        <v>Accessory17</v>
      </c>
      <c r="H1904" s="60" t="str">
        <f>INDEX(Таблица3[],MATCH(формулы!F1904,Таблица3[Region],0),2)</f>
        <v>Sam</v>
      </c>
      <c r="I1904" s="61" t="str">
        <f t="shared" si="30"/>
        <v>нет</v>
      </c>
      <c r="J1904" s="21"/>
    </row>
    <row r="1905" spans="2:10" x14ac:dyDescent="0.25">
      <c r="B1905" s="52">
        <v>89858</v>
      </c>
      <c r="C1905" s="53">
        <v>42011</v>
      </c>
      <c r="D1905" s="54">
        <v>623</v>
      </c>
      <c r="E1905" s="54">
        <v>15.1524</v>
      </c>
      <c r="F1905" s="55" t="s">
        <v>34</v>
      </c>
      <c r="G1905" s="59" t="str">
        <f>VLOOKUP(D1905,products[],4,0)</f>
        <v>Master Caster Door Stop, Brown</v>
      </c>
      <c r="H1905" s="60" t="str">
        <f>INDEX(Таблица3[],MATCH(формулы!F1905,Таблица3[Region],0),2)</f>
        <v>William</v>
      </c>
      <c r="I1905" s="61" t="str">
        <f t="shared" si="30"/>
        <v>нет</v>
      </c>
      <c r="J1905" s="21"/>
    </row>
    <row r="1906" spans="2:10" x14ac:dyDescent="0.25">
      <c r="B1906" s="52">
        <v>89856</v>
      </c>
      <c r="C1906" s="53">
        <v>42010</v>
      </c>
      <c r="D1906" s="54">
        <v>624</v>
      </c>
      <c r="E1906" s="54">
        <v>-90.755600000000001</v>
      </c>
      <c r="F1906" s="55" t="s">
        <v>34</v>
      </c>
      <c r="G1906" s="59" t="str">
        <f>VLOOKUP(D1906,products[],4,0)</f>
        <v>Newell 342</v>
      </c>
      <c r="H1906" s="60" t="str">
        <f>INDEX(Таблица3[],MATCH(формулы!F1906,Таблица3[Region],0),2)</f>
        <v>William</v>
      </c>
      <c r="I1906" s="61" t="str">
        <f t="shared" si="30"/>
        <v>нет</v>
      </c>
      <c r="J1906" s="21"/>
    </row>
    <row r="1907" spans="2:10" x14ac:dyDescent="0.25">
      <c r="B1907" s="52">
        <v>91321</v>
      </c>
      <c r="C1907" s="53">
        <v>42068</v>
      </c>
      <c r="D1907" s="54">
        <v>624</v>
      </c>
      <c r="E1907" s="54">
        <v>-100.24</v>
      </c>
      <c r="F1907" s="55" t="s">
        <v>34</v>
      </c>
      <c r="G1907" s="59" t="str">
        <f>VLOOKUP(D1907,products[],4,0)</f>
        <v>Newell 342</v>
      </c>
      <c r="H1907" s="60" t="str">
        <f>INDEX(Таблица3[],MATCH(формулы!F1907,Таблица3[Region],0),2)</f>
        <v>William</v>
      </c>
      <c r="I1907" s="61" t="str">
        <f t="shared" si="30"/>
        <v>нет</v>
      </c>
      <c r="J1907" s="21"/>
    </row>
    <row r="1908" spans="2:10" x14ac:dyDescent="0.25">
      <c r="B1908" s="52">
        <v>90103</v>
      </c>
      <c r="C1908" s="53">
        <v>42121</v>
      </c>
      <c r="D1908" s="54">
        <v>624</v>
      </c>
      <c r="E1908" s="54">
        <v>0.42660000000000337</v>
      </c>
      <c r="F1908" s="55" t="s">
        <v>136</v>
      </c>
      <c r="G1908" s="59" t="str">
        <f>VLOOKUP(D1908,products[],4,0)</f>
        <v>Newell 342</v>
      </c>
      <c r="H1908" s="60" t="str">
        <f>INDEX(Таблица3[],MATCH(формулы!F1908,Таблица3[Region],0),2)</f>
        <v>Sam</v>
      </c>
      <c r="I1908" s="61" t="str">
        <f t="shared" si="30"/>
        <v>нет</v>
      </c>
      <c r="J1908" s="21"/>
    </row>
    <row r="1909" spans="2:10" x14ac:dyDescent="0.25">
      <c r="B1909" s="52">
        <v>86959</v>
      </c>
      <c r="C1909" s="53">
        <v>42136</v>
      </c>
      <c r="D1909" s="54">
        <v>631</v>
      </c>
      <c r="E1909" s="54">
        <v>-7.61</v>
      </c>
      <c r="F1909" s="55" t="s">
        <v>61</v>
      </c>
      <c r="G1909" s="59" t="str">
        <f>VLOOKUP(D1909,products[],4,0)</f>
        <v>Wirebound Message Books, Four 2 3/4" x 5" Forms per Page, 600 Sets per Book</v>
      </c>
      <c r="H1909" s="60" t="str">
        <f>INDEX(Таблица3[],MATCH(формулы!F1909,Таблица3[Region],0),2)</f>
        <v>Chris</v>
      </c>
      <c r="I1909" s="61" t="str">
        <f t="shared" si="30"/>
        <v>нет</v>
      </c>
      <c r="J1909" s="21"/>
    </row>
    <row r="1910" spans="2:10" x14ac:dyDescent="0.25">
      <c r="B1910" s="52">
        <v>86956</v>
      </c>
      <c r="C1910" s="53">
        <v>42054</v>
      </c>
      <c r="D1910" s="54">
        <v>632</v>
      </c>
      <c r="E1910" s="54">
        <v>38.039699999999996</v>
      </c>
      <c r="F1910" s="55" t="s">
        <v>61</v>
      </c>
      <c r="G1910" s="59" t="str">
        <f>VLOOKUP(D1910,products[],4,0)</f>
        <v>Newell 315</v>
      </c>
      <c r="H1910" s="60" t="str">
        <f>INDEX(Таблица3[],MATCH(формулы!F1910,Таблица3[Region],0),2)</f>
        <v>Chris</v>
      </c>
      <c r="I1910" s="61" t="str">
        <f t="shared" si="30"/>
        <v>нет</v>
      </c>
      <c r="J1910" s="21"/>
    </row>
    <row r="1911" spans="2:10" x14ac:dyDescent="0.25">
      <c r="B1911" s="52">
        <v>86164</v>
      </c>
      <c r="C1911" s="53">
        <v>42123</v>
      </c>
      <c r="D1911" s="54">
        <v>632</v>
      </c>
      <c r="E1911" s="54">
        <v>52.697600000000001</v>
      </c>
      <c r="F1911" s="55" t="s">
        <v>53</v>
      </c>
      <c r="G1911" s="59" t="str">
        <f>VLOOKUP(D1911,products[],4,0)</f>
        <v>Newell 315</v>
      </c>
      <c r="H1911" s="60" t="str">
        <f>INDEX(Таблица3[],MATCH(формулы!F1911,Таблица3[Region],0),2)</f>
        <v>Erin</v>
      </c>
      <c r="I1911" s="61" t="str">
        <f t="shared" si="30"/>
        <v>нет</v>
      </c>
      <c r="J1911" s="21"/>
    </row>
    <row r="1912" spans="2:10" x14ac:dyDescent="0.25">
      <c r="B1912" s="52">
        <v>87933</v>
      </c>
      <c r="C1912" s="53">
        <v>42093</v>
      </c>
      <c r="D1912" s="54">
        <v>632</v>
      </c>
      <c r="E1912" s="54">
        <v>32.83</v>
      </c>
      <c r="F1912" s="55" t="s">
        <v>34</v>
      </c>
      <c r="G1912" s="59" t="str">
        <f>VLOOKUP(D1912,products[],4,0)</f>
        <v>Newell 315</v>
      </c>
      <c r="H1912" s="60" t="str">
        <f>INDEX(Таблица3[],MATCH(формулы!F1912,Таблица3[Region],0),2)</f>
        <v>William</v>
      </c>
      <c r="I1912" s="61" t="str">
        <f t="shared" si="30"/>
        <v>нет</v>
      </c>
      <c r="J1912" s="21"/>
    </row>
    <row r="1913" spans="2:10" x14ac:dyDescent="0.25">
      <c r="B1913" s="52">
        <v>90003</v>
      </c>
      <c r="C1913" s="53">
        <v>42124</v>
      </c>
      <c r="D1913" s="54">
        <v>661</v>
      </c>
      <c r="E1913" s="54">
        <v>-14.990400000000001</v>
      </c>
      <c r="F1913" s="55" t="s">
        <v>34</v>
      </c>
      <c r="G1913" s="59" t="str">
        <f>VLOOKUP(D1913,products[],4,0)</f>
        <v>Sanford Pocket Accent® Highlighters</v>
      </c>
      <c r="H1913" s="60" t="str">
        <f>INDEX(Таблица3[],MATCH(формулы!F1913,Таблица3[Region],0),2)</f>
        <v>William</v>
      </c>
      <c r="I1913" s="61" t="str">
        <f t="shared" si="30"/>
        <v>нет</v>
      </c>
      <c r="J1913" s="21"/>
    </row>
    <row r="1914" spans="2:10" x14ac:dyDescent="0.25">
      <c r="B1914" s="52">
        <v>87117</v>
      </c>
      <c r="C1914" s="53">
        <v>42142</v>
      </c>
      <c r="D1914" s="54">
        <v>669</v>
      </c>
      <c r="E1914" s="54">
        <v>-40.432000000000002</v>
      </c>
      <c r="F1914" s="55" t="s">
        <v>136</v>
      </c>
      <c r="G1914" s="59" t="str">
        <f>VLOOKUP(D1914,products[],4,0)</f>
        <v>Revere Boxed Rubber Bands by Revere</v>
      </c>
      <c r="H1914" s="60" t="str">
        <f>INDEX(Таблица3[],MATCH(формулы!F1914,Таблица3[Region],0),2)</f>
        <v>Sam</v>
      </c>
      <c r="I1914" s="61" t="str">
        <f t="shared" si="30"/>
        <v>нет</v>
      </c>
      <c r="J1914" s="21"/>
    </row>
    <row r="1915" spans="2:10" x14ac:dyDescent="0.25">
      <c r="B1915" s="52">
        <v>88220</v>
      </c>
      <c r="C1915" s="53">
        <v>42176</v>
      </c>
      <c r="D1915" s="54">
        <v>672</v>
      </c>
      <c r="E1915" s="54">
        <v>-12.277999999999999</v>
      </c>
      <c r="F1915" s="55" t="s">
        <v>136</v>
      </c>
      <c r="G1915" s="59" t="str">
        <f>VLOOKUP(D1915,products[],4,0)</f>
        <v>Newell 326</v>
      </c>
      <c r="H1915" s="60" t="str">
        <f>INDEX(Таблица3[],MATCH(формулы!F1915,Таблица3[Region],0),2)</f>
        <v>Sam</v>
      </c>
      <c r="I1915" s="61" t="str">
        <f t="shared" si="30"/>
        <v>нет</v>
      </c>
      <c r="J1915" s="21"/>
    </row>
    <row r="1916" spans="2:10" x14ac:dyDescent="0.25">
      <c r="B1916" s="52">
        <v>88041</v>
      </c>
      <c r="C1916" s="53">
        <v>42090</v>
      </c>
      <c r="D1916" s="54">
        <v>673</v>
      </c>
      <c r="E1916" s="54">
        <v>374.904</v>
      </c>
      <c r="F1916" s="55" t="s">
        <v>136</v>
      </c>
      <c r="G1916" s="59" t="str">
        <f>VLOOKUP(D1916,products[],4,0)</f>
        <v>Lumber Crayons</v>
      </c>
      <c r="H1916" s="60" t="str">
        <f>INDEX(Таблица3[],MATCH(формулы!F1916,Таблица3[Region],0),2)</f>
        <v>Sam</v>
      </c>
      <c r="I1916" s="61" t="str">
        <f t="shared" si="30"/>
        <v>нет</v>
      </c>
      <c r="J1916" s="21"/>
    </row>
    <row r="1917" spans="2:10" x14ac:dyDescent="0.25">
      <c r="B1917" s="52">
        <v>88555</v>
      </c>
      <c r="C1917" s="53">
        <v>42036</v>
      </c>
      <c r="D1917" s="54">
        <v>677</v>
      </c>
      <c r="E1917" s="54">
        <v>167.46299999999997</v>
      </c>
      <c r="F1917" s="55" t="s">
        <v>61</v>
      </c>
      <c r="G1917" s="59" t="str">
        <f>VLOOKUP(D1917,products[],4,0)</f>
        <v>Speediset Carbonless Redi-Letter® 7" x 8 1/2"</v>
      </c>
      <c r="H1917" s="60" t="str">
        <f>INDEX(Таблица3[],MATCH(формулы!F1917,Таблица3[Region],0),2)</f>
        <v>Chris</v>
      </c>
      <c r="I1917" s="61" t="str">
        <f t="shared" si="30"/>
        <v>нет</v>
      </c>
      <c r="J1917" s="21"/>
    </row>
    <row r="1918" spans="2:10" x14ac:dyDescent="0.25">
      <c r="B1918" s="52">
        <v>86092</v>
      </c>
      <c r="C1918" s="53">
        <v>42007</v>
      </c>
      <c r="D1918" s="54">
        <v>680</v>
      </c>
      <c r="E1918" s="54">
        <v>1.68</v>
      </c>
      <c r="F1918" s="55" t="s">
        <v>53</v>
      </c>
      <c r="G1918" s="59" t="str">
        <f>VLOOKUP(D1918,products[],4,0)</f>
        <v>Binder Clips by OIC</v>
      </c>
      <c r="H1918" s="60" t="str">
        <f>INDEX(Таблица3[],MATCH(формулы!F1918,Таблица3[Region],0),2)</f>
        <v>Erin</v>
      </c>
      <c r="I1918" s="61" t="str">
        <f t="shared" si="30"/>
        <v>нет</v>
      </c>
      <c r="J1918" s="21"/>
    </row>
    <row r="1919" spans="2:10" x14ac:dyDescent="0.25">
      <c r="B1919" s="52">
        <v>91571</v>
      </c>
      <c r="C1919" s="53">
        <v>42170</v>
      </c>
      <c r="D1919" s="54">
        <v>680</v>
      </c>
      <c r="E1919" s="54">
        <v>-203.09799999999998</v>
      </c>
      <c r="F1919" s="55" t="s">
        <v>136</v>
      </c>
      <c r="G1919" s="59" t="str">
        <f>VLOOKUP(D1919,products[],4,0)</f>
        <v>Binder Clips by OIC</v>
      </c>
      <c r="H1919" s="60" t="str">
        <f>INDEX(Таблица3[],MATCH(формулы!F1919,Таблица3[Region],0),2)</f>
        <v>Sam</v>
      </c>
      <c r="I1919" s="61" t="str">
        <f t="shared" si="30"/>
        <v>нет</v>
      </c>
      <c r="J1919" s="21"/>
    </row>
    <row r="1920" spans="2:10" x14ac:dyDescent="0.25">
      <c r="B1920" s="52">
        <v>87889</v>
      </c>
      <c r="C1920" s="53">
        <v>42112</v>
      </c>
      <c r="D1920" s="54">
        <v>684</v>
      </c>
      <c r="E1920" s="54">
        <v>38.874000000000002</v>
      </c>
      <c r="F1920" s="55" t="s">
        <v>136</v>
      </c>
      <c r="G1920" s="59" t="str">
        <f>VLOOKUP(D1920,products[],4,0)</f>
        <v>Ultra Commercial Grade Dual Valve Door Closer</v>
      </c>
      <c r="H1920" s="60" t="str">
        <f>INDEX(Таблица3[],MATCH(формулы!F1920,Таблица3[Region],0),2)</f>
        <v>Sam</v>
      </c>
      <c r="I1920" s="61" t="str">
        <f t="shared" si="30"/>
        <v>нет</v>
      </c>
      <c r="J1920" s="21"/>
    </row>
    <row r="1921" spans="2:10" x14ac:dyDescent="0.25">
      <c r="B1921" s="52">
        <v>88403</v>
      </c>
      <c r="C1921" s="53">
        <v>42089</v>
      </c>
      <c r="D1921" s="54">
        <v>686</v>
      </c>
      <c r="E1921" s="54">
        <v>-601.80400000000009</v>
      </c>
      <c r="F1921" s="55" t="s">
        <v>136</v>
      </c>
      <c r="G1921" s="59" t="str">
        <f>VLOOKUP(D1921,products[],4,0)</f>
        <v>Sanford Liquid Accent Highlighters</v>
      </c>
      <c r="H1921" s="60" t="str">
        <f>INDEX(Таблица3[],MATCH(формулы!F1921,Таблица3[Region],0),2)</f>
        <v>Sam</v>
      </c>
      <c r="I1921" s="61" t="str">
        <f t="shared" si="30"/>
        <v>нет</v>
      </c>
      <c r="J1921" s="21"/>
    </row>
    <row r="1922" spans="2:10" x14ac:dyDescent="0.25">
      <c r="B1922" s="52">
        <v>90815</v>
      </c>
      <c r="C1922" s="53">
        <v>42106</v>
      </c>
      <c r="D1922" s="54">
        <v>686</v>
      </c>
      <c r="E1922" s="54">
        <v>-577.30400000000009</v>
      </c>
      <c r="F1922" s="55" t="s">
        <v>136</v>
      </c>
      <c r="G1922" s="59" t="str">
        <f>VLOOKUP(D1922,products[],4,0)</f>
        <v>Sanford Liquid Accent Highlighters</v>
      </c>
      <c r="H1922" s="60" t="str">
        <f>INDEX(Таблица3[],MATCH(формулы!F1922,Таблица3[Region],0),2)</f>
        <v>Sam</v>
      </c>
      <c r="I1922" s="61" t="str">
        <f t="shared" si="30"/>
        <v>нет</v>
      </c>
      <c r="J1922" s="21"/>
    </row>
    <row r="1923" spans="2:10" x14ac:dyDescent="0.25">
      <c r="B1923" s="52">
        <v>88794</v>
      </c>
      <c r="C1923" s="53">
        <v>42013</v>
      </c>
      <c r="D1923" s="54">
        <v>703</v>
      </c>
      <c r="E1923" s="54">
        <v>-5.0716000000000001</v>
      </c>
      <c r="F1923" s="55" t="s">
        <v>53</v>
      </c>
      <c r="G1923" s="59" t="str">
        <f>VLOOKUP(D1923,products[],4,0)</f>
        <v>Newell 339</v>
      </c>
      <c r="H1923" s="60" t="str">
        <f>INDEX(Таблица3[],MATCH(формулы!F1923,Таблица3[Region],0),2)</f>
        <v>Erin</v>
      </c>
      <c r="I1923" s="61" t="str">
        <f t="shared" si="30"/>
        <v>нет</v>
      </c>
      <c r="J1923" s="21"/>
    </row>
    <row r="1924" spans="2:10" x14ac:dyDescent="0.25">
      <c r="B1924" s="52">
        <v>89609</v>
      </c>
      <c r="C1924" s="53">
        <v>42103</v>
      </c>
      <c r="D1924" s="54">
        <v>733</v>
      </c>
      <c r="E1924" s="54">
        <v>-8.77</v>
      </c>
      <c r="F1924" s="55" t="s">
        <v>61</v>
      </c>
      <c r="G1924" s="59" t="str">
        <f>VLOOKUP(D1924,products[],4,0)</f>
        <v>Newell 318</v>
      </c>
      <c r="H1924" s="60" t="str">
        <f>INDEX(Таблица3[],MATCH(формулы!F1924,Таблица3[Region],0),2)</f>
        <v>Chris</v>
      </c>
      <c r="I1924" s="61" t="str">
        <f t="shared" si="30"/>
        <v>нет</v>
      </c>
      <c r="J1924" s="21"/>
    </row>
    <row r="1925" spans="2:10" x14ac:dyDescent="0.25">
      <c r="B1925" s="52">
        <v>86753</v>
      </c>
      <c r="C1925" s="53">
        <v>42014</v>
      </c>
      <c r="D1925" s="54">
        <v>733</v>
      </c>
      <c r="E1925" s="54">
        <v>66.359999999999985</v>
      </c>
      <c r="F1925" s="55" t="s">
        <v>136</v>
      </c>
      <c r="G1925" s="59" t="str">
        <f>VLOOKUP(D1925,products[],4,0)</f>
        <v>Newell 318</v>
      </c>
      <c r="H1925" s="60" t="str">
        <f>INDEX(Таблица3[],MATCH(формулы!F1925,Таблица3[Region],0),2)</f>
        <v>Sam</v>
      </c>
      <c r="I1925" s="61" t="str">
        <f t="shared" si="30"/>
        <v>нет</v>
      </c>
      <c r="J1925" s="21"/>
    </row>
    <row r="1926" spans="2:10" x14ac:dyDescent="0.25">
      <c r="B1926" s="52">
        <v>91415</v>
      </c>
      <c r="C1926" s="53">
        <v>42175</v>
      </c>
      <c r="D1926" s="54">
        <v>733</v>
      </c>
      <c r="E1926" s="54">
        <v>0.7854000000000001</v>
      </c>
      <c r="F1926" s="55" t="s">
        <v>136</v>
      </c>
      <c r="G1926" s="59" t="str">
        <f>VLOOKUP(D1926,products[],4,0)</f>
        <v>Newell 318</v>
      </c>
      <c r="H1926" s="60" t="str">
        <f>INDEX(Таблица3[],MATCH(формулы!F1926,Таблица3[Region],0),2)</f>
        <v>Sam</v>
      </c>
      <c r="I1926" s="61" t="str">
        <f t="shared" si="30"/>
        <v>нет</v>
      </c>
      <c r="J1926" s="21"/>
    </row>
    <row r="1927" spans="2:10" x14ac:dyDescent="0.25">
      <c r="B1927" s="52">
        <v>88282</v>
      </c>
      <c r="C1927" s="53">
        <v>42147</v>
      </c>
      <c r="D1927" s="54">
        <v>733</v>
      </c>
      <c r="E1927" s="54">
        <v>213</v>
      </c>
      <c r="F1927" s="55" t="s">
        <v>136</v>
      </c>
      <c r="G1927" s="59" t="str">
        <f>VLOOKUP(D1927,products[],4,0)</f>
        <v>Newell 318</v>
      </c>
      <c r="H1927" s="60" t="str">
        <f>INDEX(Таблица3[],MATCH(формулы!F1927,Таблица3[Region],0),2)</f>
        <v>Sam</v>
      </c>
      <c r="I1927" s="61" t="str">
        <f t="shared" si="30"/>
        <v>нет</v>
      </c>
      <c r="J1927" s="21"/>
    </row>
    <row r="1928" spans="2:10" x14ac:dyDescent="0.25">
      <c r="B1928" s="52">
        <v>89610</v>
      </c>
      <c r="C1928" s="53">
        <v>42157</v>
      </c>
      <c r="D1928" s="54">
        <v>734</v>
      </c>
      <c r="E1928" s="54">
        <v>-7.6849999999999996</v>
      </c>
      <c r="F1928" s="55" t="s">
        <v>61</v>
      </c>
      <c r="G1928" s="59" t="str">
        <f>VLOOKUP(D1928,products[],4,0)</f>
        <v>Rubber Band Ball</v>
      </c>
      <c r="H1928" s="60" t="str">
        <f>INDEX(Таблица3[],MATCH(формулы!F1928,Таблица3[Region],0),2)</f>
        <v>Chris</v>
      </c>
      <c r="I1928" s="61" t="str">
        <f t="shared" si="30"/>
        <v>нет</v>
      </c>
      <c r="J1928" s="21"/>
    </row>
    <row r="1929" spans="2:10" x14ac:dyDescent="0.25">
      <c r="B1929" s="52">
        <v>88265</v>
      </c>
      <c r="C1929" s="53">
        <v>42040</v>
      </c>
      <c r="D1929" s="54">
        <v>739</v>
      </c>
      <c r="E1929" s="54">
        <v>167.16000000000003</v>
      </c>
      <c r="F1929" s="55" t="s">
        <v>136</v>
      </c>
      <c r="G1929" s="59" t="str">
        <f>VLOOKUP(D1929,products[],4,0)</f>
        <v>Post-it® “Important Message” Note Pad, Neon Colors, 50 Sheets/Pad</v>
      </c>
      <c r="H1929" s="60" t="str">
        <f>INDEX(Таблица3[],MATCH(формулы!F1929,Таблица3[Region],0),2)</f>
        <v>Sam</v>
      </c>
      <c r="I1929" s="61" t="str">
        <f t="shared" ref="I1929:I1959" si="31">IF(ISNUMBER(SEARCH("Xerox",G1929)), "да", "нет")</f>
        <v>нет</v>
      </c>
      <c r="J1929" s="21"/>
    </row>
    <row r="1930" spans="2:10" x14ac:dyDescent="0.25">
      <c r="B1930" s="52">
        <v>86750</v>
      </c>
      <c r="C1930" s="53">
        <v>42010</v>
      </c>
      <c r="D1930" s="54">
        <v>747</v>
      </c>
      <c r="E1930" s="54">
        <v>-1473.9059999999999</v>
      </c>
      <c r="F1930" s="55" t="s">
        <v>136</v>
      </c>
      <c r="G1930" s="59" t="str">
        <f>VLOOKUP(D1930,products[],4,0)</f>
        <v>Sanford EarthWrite® Recycled Pencils, Medium Soft, #2</v>
      </c>
      <c r="H1930" s="60" t="str">
        <f>INDEX(Таблица3[],MATCH(формулы!F1930,Таблица3[Region],0),2)</f>
        <v>Sam</v>
      </c>
      <c r="I1930" s="61" t="str">
        <f t="shared" si="31"/>
        <v>нет</v>
      </c>
      <c r="J1930" s="21"/>
    </row>
    <row r="1931" spans="2:10" x14ac:dyDescent="0.25">
      <c r="B1931" s="52">
        <v>89301</v>
      </c>
      <c r="C1931" s="53">
        <v>42156</v>
      </c>
      <c r="D1931" s="54">
        <v>755</v>
      </c>
      <c r="E1931" s="54">
        <v>-2002.6314000000002</v>
      </c>
      <c r="F1931" s="55" t="s">
        <v>136</v>
      </c>
      <c r="G1931" s="59" t="str">
        <f>VLOOKUP(D1931,products[],4,0)</f>
        <v>Binney &amp; Smith inkTank™ Erasable Pocket Highlighter, Chisel Tip, Yellow</v>
      </c>
      <c r="H1931" s="60" t="str">
        <f>INDEX(Таблица3[],MATCH(формулы!F1931,Таблица3[Region],0),2)</f>
        <v>Sam</v>
      </c>
      <c r="I1931" s="61" t="str">
        <f t="shared" si="31"/>
        <v>нет</v>
      </c>
      <c r="J1931" s="21"/>
    </row>
    <row r="1932" spans="2:10" x14ac:dyDescent="0.25">
      <c r="B1932" s="52">
        <v>90322</v>
      </c>
      <c r="C1932" s="53">
        <v>42147</v>
      </c>
      <c r="D1932" s="54">
        <v>756</v>
      </c>
      <c r="E1932" s="54">
        <v>-5.54</v>
      </c>
      <c r="F1932" s="55" t="s">
        <v>61</v>
      </c>
      <c r="G1932" s="59" t="str">
        <f>VLOOKUP(D1932,products[],4,0)</f>
        <v>Newell 31</v>
      </c>
      <c r="H1932" s="60" t="str">
        <f>INDEX(Таблица3[],MATCH(формулы!F1932,Таблица3[Region],0),2)</f>
        <v>Chris</v>
      </c>
      <c r="I1932" s="61" t="str">
        <f t="shared" si="31"/>
        <v>нет</v>
      </c>
      <c r="J1932" s="21"/>
    </row>
    <row r="1933" spans="2:10" x14ac:dyDescent="0.25">
      <c r="B1933" s="52">
        <v>30785</v>
      </c>
      <c r="C1933" s="53">
        <v>42007</v>
      </c>
      <c r="D1933" s="54">
        <v>760</v>
      </c>
      <c r="E1933" s="54">
        <v>149.53</v>
      </c>
      <c r="F1933" s="55" t="s">
        <v>53</v>
      </c>
      <c r="G1933" s="59" t="str">
        <f>VLOOKUP(D1933,products[],4,0)</f>
        <v>Peel-Off® China Markers</v>
      </c>
      <c r="H1933" s="60" t="str">
        <f>INDEX(Таблица3[],MATCH(формулы!F1933,Таблица3[Region],0),2)</f>
        <v>Erin</v>
      </c>
      <c r="I1933" s="61" t="str">
        <f t="shared" si="31"/>
        <v>нет</v>
      </c>
      <c r="J1933" s="21"/>
    </row>
    <row r="1934" spans="2:10" x14ac:dyDescent="0.25">
      <c r="B1934" s="52">
        <v>29889</v>
      </c>
      <c r="C1934" s="53">
        <v>42159</v>
      </c>
      <c r="D1934" s="54">
        <v>774</v>
      </c>
      <c r="E1934" s="54">
        <v>23.87</v>
      </c>
      <c r="F1934" s="55" t="s">
        <v>34</v>
      </c>
      <c r="G1934" s="59" t="str">
        <f>VLOOKUP(D1934,products[],4,0)</f>
        <v>Dixon Ticonderoga® Erasable Colored Pencil Set, 12-Color</v>
      </c>
      <c r="H1934" s="60" t="str">
        <f>INDEX(Таблица3[],MATCH(формулы!F1934,Таблица3[Region],0),2)</f>
        <v>William</v>
      </c>
      <c r="I1934" s="61" t="str">
        <f t="shared" si="31"/>
        <v>нет</v>
      </c>
      <c r="J1934" s="21"/>
    </row>
    <row r="1935" spans="2:10" x14ac:dyDescent="0.25">
      <c r="B1935" s="52">
        <v>88658</v>
      </c>
      <c r="C1935" s="53">
        <v>42159</v>
      </c>
      <c r="D1935" s="54">
        <v>774</v>
      </c>
      <c r="E1935" s="54">
        <v>35.805</v>
      </c>
      <c r="F1935" s="55" t="s">
        <v>53</v>
      </c>
      <c r="G1935" s="59" t="str">
        <f>VLOOKUP(D1935,products[],4,0)</f>
        <v>Dixon Ticonderoga® Erasable Colored Pencil Set, 12-Color</v>
      </c>
      <c r="H1935" s="60" t="str">
        <f>INDEX(Таблица3[],MATCH(формулы!F1935,Таблица3[Region],0),2)</f>
        <v>Erin</v>
      </c>
      <c r="I1935" s="61" t="str">
        <f t="shared" si="31"/>
        <v>нет</v>
      </c>
      <c r="J1935" s="21"/>
    </row>
    <row r="1936" spans="2:10" x14ac:dyDescent="0.25">
      <c r="B1936" s="52">
        <v>90327</v>
      </c>
      <c r="C1936" s="53">
        <v>42119</v>
      </c>
      <c r="D1936" s="54">
        <v>778</v>
      </c>
      <c r="E1936" s="54">
        <v>-22.626000000000001</v>
      </c>
      <c r="F1936" s="55" t="s">
        <v>34</v>
      </c>
      <c r="G1936" s="59" t="str">
        <f>VLOOKUP(D1936,products[],4,0)</f>
        <v>Deflect-O® Glasstique™ Clear Desk Accessories</v>
      </c>
      <c r="H1936" s="60" t="str">
        <f>INDEX(Таблица3[],MATCH(формулы!F1936,Таблица3[Region],0),2)</f>
        <v>William</v>
      </c>
      <c r="I1936" s="61" t="str">
        <f t="shared" si="31"/>
        <v>нет</v>
      </c>
      <c r="J1936" s="21"/>
    </row>
    <row r="1937" spans="2:10" x14ac:dyDescent="0.25">
      <c r="B1937" s="52">
        <v>50656</v>
      </c>
      <c r="C1937" s="53">
        <v>42119</v>
      </c>
      <c r="D1937" s="54">
        <v>778</v>
      </c>
      <c r="E1937" s="54">
        <v>-25.14</v>
      </c>
      <c r="F1937" s="55" t="s">
        <v>53</v>
      </c>
      <c r="G1937" s="59" t="str">
        <f>VLOOKUP(D1937,products[],4,0)</f>
        <v>Deflect-O® Glasstique™ Clear Desk Accessories</v>
      </c>
      <c r="H1937" s="60" t="str">
        <f>INDEX(Таблица3[],MATCH(формулы!F1937,Таблица3[Region],0),2)</f>
        <v>Erin</v>
      </c>
      <c r="I1937" s="61" t="str">
        <f t="shared" si="31"/>
        <v>нет</v>
      </c>
      <c r="J1937" s="21"/>
    </row>
    <row r="1938" spans="2:10" x14ac:dyDescent="0.25">
      <c r="B1938" s="52">
        <v>89657</v>
      </c>
      <c r="C1938" s="53">
        <v>42162</v>
      </c>
      <c r="D1938" s="54">
        <v>781</v>
      </c>
      <c r="E1938" s="54">
        <v>-2.3450000000000002</v>
      </c>
      <c r="F1938" s="55" t="s">
        <v>61</v>
      </c>
      <c r="G1938" s="59" t="str">
        <f>VLOOKUP(D1938,products[],4,0)</f>
        <v>TOPS Voice Message Log Book, Flash Format</v>
      </c>
      <c r="H1938" s="60" t="str">
        <f>INDEX(Таблица3[],MATCH(формулы!F1938,Таблица3[Region],0),2)</f>
        <v>Chris</v>
      </c>
      <c r="I1938" s="61" t="str">
        <f t="shared" si="31"/>
        <v>нет</v>
      </c>
      <c r="J1938" s="21"/>
    </row>
    <row r="1939" spans="2:10" x14ac:dyDescent="0.25">
      <c r="B1939" s="52">
        <v>91386</v>
      </c>
      <c r="C1939" s="53">
        <v>42080</v>
      </c>
      <c r="D1939" s="54">
        <v>790</v>
      </c>
      <c r="E1939" s="54">
        <v>117.52079999999998</v>
      </c>
      <c r="F1939" s="55" t="s">
        <v>34</v>
      </c>
      <c r="G1939" s="59" t="str">
        <f>VLOOKUP(D1939,products[],4,0)</f>
        <v>Eldon Radial Chair Mat for Low to Medium Pile Carpets</v>
      </c>
      <c r="H1939" s="60" t="str">
        <f>INDEX(Таблица3[],MATCH(формулы!F1939,Таблица3[Region],0),2)</f>
        <v>William</v>
      </c>
      <c r="I1939" s="61" t="str">
        <f t="shared" si="31"/>
        <v>нет</v>
      </c>
      <c r="J1939" s="21"/>
    </row>
    <row r="1940" spans="2:10" x14ac:dyDescent="0.25">
      <c r="B1940" s="52">
        <v>86064</v>
      </c>
      <c r="C1940" s="53">
        <v>42102</v>
      </c>
      <c r="D1940" s="54">
        <v>792</v>
      </c>
      <c r="E1940" s="54">
        <v>-93.927400000000006</v>
      </c>
      <c r="F1940" s="55" t="s">
        <v>136</v>
      </c>
      <c r="G1940" s="59" t="str">
        <f>VLOOKUP(D1940,products[],4,0)</f>
        <v>Prang Colored Pencils</v>
      </c>
      <c r="H1940" s="60" t="str">
        <f>INDEX(Таблица3[],MATCH(формулы!F1940,Таблица3[Region],0),2)</f>
        <v>Sam</v>
      </c>
      <c r="I1940" s="61" t="str">
        <f t="shared" si="31"/>
        <v>нет</v>
      </c>
      <c r="J1940" s="21"/>
    </row>
    <row r="1941" spans="2:10" x14ac:dyDescent="0.25">
      <c r="B1941" s="52">
        <v>87832</v>
      </c>
      <c r="C1941" s="53">
        <v>42115</v>
      </c>
      <c r="D1941" s="54">
        <v>797</v>
      </c>
      <c r="E1941" s="54">
        <v>10.782400000000001</v>
      </c>
      <c r="F1941" s="55" t="s">
        <v>61</v>
      </c>
      <c r="G1941" s="59" t="str">
        <f>VLOOKUP(D1941,products[],4,0)</f>
        <v>Staples Vinyl Coated Paper Clips</v>
      </c>
      <c r="H1941" s="60" t="str">
        <f>INDEX(Таблица3[],MATCH(формулы!F1941,Таблица3[Region],0),2)</f>
        <v>Chris</v>
      </c>
      <c r="I1941" s="61" t="str">
        <f t="shared" si="31"/>
        <v>нет</v>
      </c>
      <c r="J1941" s="21"/>
    </row>
    <row r="1942" spans="2:10" x14ac:dyDescent="0.25">
      <c r="B1942" s="52">
        <v>89394</v>
      </c>
      <c r="C1942" s="53">
        <v>42064</v>
      </c>
      <c r="D1942" s="54">
        <v>807</v>
      </c>
      <c r="E1942" s="54">
        <v>65.41</v>
      </c>
      <c r="F1942" s="55" t="s">
        <v>61</v>
      </c>
      <c r="G1942" s="59" t="str">
        <f>VLOOKUP(D1942,products[],4,0)</f>
        <v>Memo Book, 100 Message Capacity, 5 3/8” x 11”</v>
      </c>
      <c r="H1942" s="60" t="str">
        <f>INDEX(Таблица3[],MATCH(формулы!F1942,Таблица3[Region],0),2)</f>
        <v>Chris</v>
      </c>
      <c r="I1942" s="61" t="str">
        <f t="shared" si="31"/>
        <v>нет</v>
      </c>
      <c r="J1942" s="21"/>
    </row>
    <row r="1943" spans="2:10" x14ac:dyDescent="0.25">
      <c r="B1943" s="52">
        <v>90725</v>
      </c>
      <c r="C1943" s="53">
        <v>42152</v>
      </c>
      <c r="D1943" s="54">
        <v>812</v>
      </c>
      <c r="E1943" s="54">
        <v>-5.08</v>
      </c>
      <c r="F1943" s="55" t="s">
        <v>53</v>
      </c>
      <c r="G1943" s="59" t="str">
        <f>VLOOKUP(D1943,products[],4,0)</f>
        <v>Dixon My First Ticonderoga Pencil, #2</v>
      </c>
      <c r="H1943" s="60" t="str">
        <f>INDEX(Таблица3[],MATCH(формулы!F1943,Таблица3[Region],0),2)</f>
        <v>Erin</v>
      </c>
      <c r="I1943" s="61" t="str">
        <f t="shared" si="31"/>
        <v>нет</v>
      </c>
      <c r="J1943" s="21"/>
    </row>
    <row r="1944" spans="2:10" x14ac:dyDescent="0.25">
      <c r="B1944" s="52">
        <v>91228</v>
      </c>
      <c r="C1944" s="53">
        <v>42016</v>
      </c>
      <c r="D1944" s="54">
        <v>813</v>
      </c>
      <c r="E1944" s="54">
        <v>2.0672000000000001</v>
      </c>
      <c r="F1944" s="55" t="s">
        <v>53</v>
      </c>
      <c r="G1944" s="59" t="str">
        <f>VLOOKUP(D1944,products[],4,0)</f>
        <v>Prang Dustless Chalk Sticks</v>
      </c>
      <c r="H1944" s="60" t="str">
        <f>INDEX(Таблица3[],MATCH(формулы!F1944,Таблица3[Region],0),2)</f>
        <v>Erin</v>
      </c>
      <c r="I1944" s="61" t="str">
        <f t="shared" si="31"/>
        <v>нет</v>
      </c>
      <c r="J1944" s="21"/>
    </row>
    <row r="1945" spans="2:10" x14ac:dyDescent="0.25">
      <c r="B1945" s="52">
        <v>90819</v>
      </c>
      <c r="C1945" s="53">
        <v>42094</v>
      </c>
      <c r="D1945" s="54">
        <v>813</v>
      </c>
      <c r="E1945" s="54">
        <v>-1319.5</v>
      </c>
      <c r="F1945" s="55" t="s">
        <v>136</v>
      </c>
      <c r="G1945" s="59" t="str">
        <f>VLOOKUP(D1945,products[],4,0)</f>
        <v>Prang Dustless Chalk Sticks</v>
      </c>
      <c r="H1945" s="60" t="str">
        <f>INDEX(Таблица3[],MATCH(формулы!F1945,Таблица3[Region],0),2)</f>
        <v>Sam</v>
      </c>
      <c r="I1945" s="61" t="str">
        <f t="shared" si="31"/>
        <v>нет</v>
      </c>
      <c r="J1945" s="21"/>
    </row>
    <row r="1946" spans="2:10" x14ac:dyDescent="0.25">
      <c r="B1946" s="52">
        <v>88758</v>
      </c>
      <c r="C1946" s="53">
        <v>42019</v>
      </c>
      <c r="D1946" s="54">
        <v>817</v>
      </c>
      <c r="E1946" s="54">
        <v>4.8499999999999996</v>
      </c>
      <c r="F1946" s="55" t="s">
        <v>61</v>
      </c>
      <c r="G1946" s="59" t="str">
        <f>VLOOKUP(D1946,products[],4,0)</f>
        <v>Newell 346</v>
      </c>
      <c r="H1946" s="60" t="str">
        <f>INDEX(Таблица3[],MATCH(формулы!F1946,Таблица3[Region],0),2)</f>
        <v>Chris</v>
      </c>
      <c r="I1946" s="61" t="str">
        <f t="shared" si="31"/>
        <v>нет</v>
      </c>
      <c r="J1946" s="21"/>
    </row>
    <row r="1947" spans="2:10" x14ac:dyDescent="0.25">
      <c r="B1947" s="52">
        <v>87555</v>
      </c>
      <c r="C1947" s="53">
        <v>42162</v>
      </c>
      <c r="D1947" s="54">
        <v>818</v>
      </c>
      <c r="E1947" s="54">
        <v>15.8148</v>
      </c>
      <c r="F1947" s="55" t="s">
        <v>61</v>
      </c>
      <c r="G1947" s="59" t="str">
        <f>VLOOKUP(D1947,products[],4,0)</f>
        <v>Wirebound Voice Message Log Book</v>
      </c>
      <c r="H1947" s="60" t="str">
        <f>INDEX(Таблица3[],MATCH(формулы!F1947,Таблица3[Region],0),2)</f>
        <v>Chris</v>
      </c>
      <c r="I1947" s="61" t="str">
        <f t="shared" si="31"/>
        <v>нет</v>
      </c>
      <c r="J1947" s="21"/>
    </row>
    <row r="1948" spans="2:10" x14ac:dyDescent="0.25">
      <c r="B1948" s="52">
        <v>88157</v>
      </c>
      <c r="C1948" s="53">
        <v>42063</v>
      </c>
      <c r="D1948" s="54">
        <v>840</v>
      </c>
      <c r="E1948" s="54">
        <v>-13.135200000000001</v>
      </c>
      <c r="F1948" s="55" t="s">
        <v>53</v>
      </c>
      <c r="G1948" s="59" t="str">
        <f>VLOOKUP(D1948,products[],4,0)</f>
        <v>Serrated Blade or Curved Handle Hand Letter Openers</v>
      </c>
      <c r="H1948" s="60" t="str">
        <f>INDEX(Таблица3[],MATCH(формулы!F1948,Таблица3[Region],0),2)</f>
        <v>Erin</v>
      </c>
      <c r="I1948" s="61" t="str">
        <f t="shared" si="31"/>
        <v>нет</v>
      </c>
      <c r="J1948" s="21"/>
    </row>
    <row r="1949" spans="2:10" x14ac:dyDescent="0.25">
      <c r="B1949" s="52">
        <v>86591</v>
      </c>
      <c r="C1949" s="53">
        <v>42020</v>
      </c>
      <c r="D1949" s="54">
        <v>841</v>
      </c>
      <c r="E1949" s="54">
        <v>44.976799999999997</v>
      </c>
      <c r="F1949" s="55" t="s">
        <v>53</v>
      </c>
      <c r="G1949" s="59" t="str">
        <f>VLOOKUP(D1949,products[],4,0)</f>
        <v>TOPS Money Receipt Book, Consecutively Numbered in Red,</v>
      </c>
      <c r="H1949" s="60" t="str">
        <f>INDEX(Таблица3[],MATCH(формулы!F1949,Таблица3[Region],0),2)</f>
        <v>Erin</v>
      </c>
      <c r="I1949" s="61" t="str">
        <f t="shared" si="31"/>
        <v>нет</v>
      </c>
      <c r="J1949" s="21"/>
    </row>
    <row r="1950" spans="2:10" x14ac:dyDescent="0.25">
      <c r="B1950" s="52">
        <v>90265</v>
      </c>
      <c r="C1950" s="53">
        <v>42086</v>
      </c>
      <c r="D1950" s="54">
        <v>843</v>
      </c>
      <c r="E1950" s="54">
        <v>224.96069999999997</v>
      </c>
      <c r="F1950" s="55" t="s">
        <v>61</v>
      </c>
      <c r="G1950" s="59" t="str">
        <f>VLOOKUP(D1950,products[],4,0)</f>
        <v>Accessory21</v>
      </c>
      <c r="H1950" s="60" t="str">
        <f>INDEX(Таблица3[],MATCH(формулы!F1950,Таблица3[Region],0),2)</f>
        <v>Chris</v>
      </c>
      <c r="I1950" s="61" t="str">
        <f t="shared" si="31"/>
        <v>нет</v>
      </c>
      <c r="J1950" s="21"/>
    </row>
    <row r="1951" spans="2:10" x14ac:dyDescent="0.25">
      <c r="B1951" s="52">
        <v>86085</v>
      </c>
      <c r="C1951" s="53">
        <v>42057</v>
      </c>
      <c r="D1951" s="54">
        <v>845</v>
      </c>
      <c r="E1951" s="54">
        <v>-536.24199999999996</v>
      </c>
      <c r="F1951" s="55" t="s">
        <v>136</v>
      </c>
      <c r="G1951" s="59" t="str">
        <f>VLOOKUP(D1951,products[],4,0)</f>
        <v>Wirebound Service Call Books, 5 1/2" x 4"</v>
      </c>
      <c r="H1951" s="60" t="str">
        <f>INDEX(Таблица3[],MATCH(формулы!F1951,Таблица3[Region],0),2)</f>
        <v>Sam</v>
      </c>
      <c r="I1951" s="61" t="str">
        <f t="shared" si="31"/>
        <v>нет</v>
      </c>
      <c r="J1951" s="21"/>
    </row>
    <row r="1952" spans="2:10" x14ac:dyDescent="0.25">
      <c r="B1952" s="52">
        <v>89071</v>
      </c>
      <c r="C1952" s="53">
        <v>42013</v>
      </c>
      <c r="D1952" s="54">
        <v>853</v>
      </c>
      <c r="E1952" s="54">
        <v>31.201799999999995</v>
      </c>
      <c r="F1952" s="55" t="s">
        <v>34</v>
      </c>
      <c r="G1952" s="59" t="str">
        <f>VLOOKUP(D1952,products[],4,0)</f>
        <v>4009® Highlighters by Sanford</v>
      </c>
      <c r="H1952" s="60" t="str">
        <f>INDEX(Таблица3[],MATCH(формулы!F1952,Таблица3[Region],0),2)</f>
        <v>William</v>
      </c>
      <c r="I1952" s="61" t="str">
        <f t="shared" si="31"/>
        <v>нет</v>
      </c>
      <c r="J1952" s="21"/>
    </row>
    <row r="1953" spans="2:10" x14ac:dyDescent="0.25">
      <c r="B1953" s="52">
        <v>88240</v>
      </c>
      <c r="C1953" s="53">
        <v>42166</v>
      </c>
      <c r="D1953" s="54">
        <v>853</v>
      </c>
      <c r="E1953" s="54">
        <v>23.304000000000002</v>
      </c>
      <c r="F1953" s="55" t="s">
        <v>53</v>
      </c>
      <c r="G1953" s="59" t="str">
        <f>VLOOKUP(D1953,products[],4,0)</f>
        <v>4009® Highlighters by Sanford</v>
      </c>
      <c r="H1953" s="60" t="str">
        <f>INDEX(Таблица3[],MATCH(формулы!F1953,Таблица3[Region],0),2)</f>
        <v>Erin</v>
      </c>
      <c r="I1953" s="61" t="str">
        <f t="shared" si="31"/>
        <v>нет</v>
      </c>
      <c r="J1953" s="21"/>
    </row>
    <row r="1954" spans="2:10" x14ac:dyDescent="0.25">
      <c r="B1954" s="52">
        <v>53476</v>
      </c>
      <c r="C1954" s="53">
        <v>42166</v>
      </c>
      <c r="D1954" s="54">
        <v>853</v>
      </c>
      <c r="E1954" s="54">
        <v>19.420000000000002</v>
      </c>
      <c r="F1954" s="55" t="s">
        <v>53</v>
      </c>
      <c r="G1954" s="59" t="str">
        <f>VLOOKUP(D1954,products[],4,0)</f>
        <v>4009® Highlighters by Sanford</v>
      </c>
      <c r="H1954" s="60" t="str">
        <f>INDEX(Таблица3[],MATCH(формулы!F1954,Таблица3[Region],0),2)</f>
        <v>Erin</v>
      </c>
      <c r="I1954" s="61" t="str">
        <f t="shared" si="31"/>
        <v>нет</v>
      </c>
      <c r="J1954" s="21"/>
    </row>
    <row r="1955" spans="2:10" x14ac:dyDescent="0.25">
      <c r="B1955" s="52">
        <v>88448</v>
      </c>
      <c r="C1955" s="53">
        <v>42018</v>
      </c>
      <c r="D1955" s="54">
        <v>859</v>
      </c>
      <c r="E1955" s="54">
        <v>39.129899999999999</v>
      </c>
      <c r="F1955" s="55" t="s">
        <v>34</v>
      </c>
      <c r="G1955" s="59" t="str">
        <f>VLOOKUP(D1955,products[],4,0)</f>
        <v>Wirebound Four 2-3/4 x 5 Forms per Page, 400 Sets per Book</v>
      </c>
      <c r="H1955" s="60" t="str">
        <f>INDEX(Таблица3[],MATCH(формулы!F1955,Таблица3[Region],0),2)</f>
        <v>William</v>
      </c>
      <c r="I1955" s="61" t="str">
        <f t="shared" si="31"/>
        <v>нет</v>
      </c>
      <c r="J1955" s="21"/>
    </row>
    <row r="1956" spans="2:10" x14ac:dyDescent="0.25">
      <c r="B1956" s="52">
        <v>90462</v>
      </c>
      <c r="C1956" s="53">
        <v>42030</v>
      </c>
      <c r="D1956" s="54">
        <v>859</v>
      </c>
      <c r="E1956" s="54">
        <v>39.426600000000001</v>
      </c>
      <c r="F1956" s="55" t="s">
        <v>53</v>
      </c>
      <c r="G1956" s="59" t="str">
        <f>VLOOKUP(D1956,products[],4,0)</f>
        <v>Wirebound Four 2-3/4 x 5 Forms per Page, 400 Sets per Book</v>
      </c>
      <c r="H1956" s="60" t="str">
        <f>INDEX(Таблица3[],MATCH(формулы!F1956,Таблица3[Region],0),2)</f>
        <v>Erin</v>
      </c>
      <c r="I1956" s="61" t="str">
        <f t="shared" si="31"/>
        <v>нет</v>
      </c>
      <c r="J1956" s="21"/>
    </row>
    <row r="1957" spans="2:10" x14ac:dyDescent="0.25">
      <c r="B1957" s="52">
        <v>88192</v>
      </c>
      <c r="C1957" s="53">
        <v>42049</v>
      </c>
      <c r="D1957" s="54">
        <v>860</v>
      </c>
      <c r="E1957" s="54">
        <v>-6.734</v>
      </c>
      <c r="F1957" s="55" t="s">
        <v>61</v>
      </c>
      <c r="G1957" s="59" t="str">
        <f>VLOOKUP(D1957,products[],4,0)</f>
        <v>Newell 307</v>
      </c>
      <c r="H1957" s="60" t="str">
        <f>INDEX(Таблица3[],MATCH(формулы!F1957,Таблица3[Region],0),2)</f>
        <v>Chris</v>
      </c>
      <c r="I1957" s="61" t="str">
        <f t="shared" si="31"/>
        <v>нет</v>
      </c>
      <c r="J1957" s="21"/>
    </row>
    <row r="1958" spans="2:10" x14ac:dyDescent="0.25">
      <c r="B1958" s="52">
        <v>86789</v>
      </c>
      <c r="C1958" s="53">
        <v>42020</v>
      </c>
      <c r="D1958" s="54">
        <v>875</v>
      </c>
      <c r="E1958" s="54">
        <v>4.2027999999999999</v>
      </c>
      <c r="F1958" s="55" t="s">
        <v>61</v>
      </c>
      <c r="G1958" s="59" t="str">
        <f>VLOOKUP(D1958,products[],4,0)</f>
        <v>Assorted Color Push Pins</v>
      </c>
      <c r="H1958" s="60" t="str">
        <f>INDEX(Таблица3[],MATCH(формулы!F1958,Таблица3[Region],0),2)</f>
        <v>Chris</v>
      </c>
      <c r="I1958" s="61" t="str">
        <f t="shared" si="31"/>
        <v>нет</v>
      </c>
      <c r="J1958" s="21"/>
    </row>
    <row r="1959" spans="2:10" x14ac:dyDescent="0.25">
      <c r="B1959" s="62">
        <v>90987</v>
      </c>
      <c r="C1959" s="63">
        <v>42118</v>
      </c>
      <c r="D1959" s="64">
        <v>901</v>
      </c>
      <c r="E1959" s="64">
        <v>23.045999999999999</v>
      </c>
      <c r="F1959" s="65" t="s">
        <v>34</v>
      </c>
      <c r="G1959" s="66" t="str">
        <f>VLOOKUP(D1959,products[],4,0)</f>
        <v>DIXON Ticonderoga® Erasable Checking Pencils</v>
      </c>
      <c r="H1959" s="67" t="str">
        <f>INDEX(Таблица3[],MATCH(формулы!F1959,Таблица3[Region],0),2)</f>
        <v>William</v>
      </c>
      <c r="I1959" s="68" t="str">
        <f t="shared" si="31"/>
        <v>нет</v>
      </c>
      <c r="J1959" s="21"/>
    </row>
  </sheetData>
  <conditionalFormatting sqref="I8:J1959">
    <cfRule type="cellIs" dxfId="187" priority="1" operator="equal">
      <formula>"да"</formula>
    </cfRule>
    <cfRule type="cellIs" dxfId="186" priority="2" operator="equal">
      <formula>"да"</formula>
    </cfRule>
    <cfRule type="cellIs" dxfId="185" priority="3" operator="equal">
      <formula>"да"</formula>
    </cfRule>
    <cfRule type="cellIs" dxfId="184" priority="4" operator="equal">
      <formula>"да"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FF"/>
  </sheetPr>
  <dimension ref="A1:Y1953"/>
  <sheetViews>
    <sheetView topLeftCell="L1" workbookViewId="0">
      <selection sqref="A1:Y1953"/>
    </sheetView>
  </sheetViews>
  <sheetFormatPr defaultRowHeight="15" x14ac:dyDescent="0.25"/>
  <cols>
    <col min="1" max="1" width="10.7109375" bestFit="1" customWidth="1"/>
    <col min="2" max="2" width="13" bestFit="1" customWidth="1"/>
    <col min="3" max="3" width="19.140625" bestFit="1" customWidth="1"/>
    <col min="4" max="4" width="12.85546875" bestFit="1" customWidth="1"/>
    <col min="5" max="5" width="14.140625" bestFit="1" customWidth="1"/>
    <col min="6" max="6" width="20.42578125" bestFit="1" customWidth="1"/>
    <col min="7" max="7" width="11" bestFit="1" customWidth="1"/>
    <col min="8" max="8" width="15.5703125" bestFit="1" customWidth="1"/>
    <col min="9" max="9" width="13.7109375" bestFit="1" customWidth="1"/>
    <col min="10" max="10" width="12.85546875" bestFit="1" customWidth="1"/>
    <col min="11" max="11" width="21.7109375" bestFit="1" customWidth="1"/>
    <col min="12" max="12" width="19.5703125" bestFit="1" customWidth="1"/>
    <col min="13" max="13" width="12.7109375" bestFit="1" customWidth="1"/>
    <col min="14" max="14" width="23.140625" bestFit="1" customWidth="1"/>
    <col min="15" max="15" width="9.42578125" bestFit="1" customWidth="1"/>
    <col min="16" max="16" width="9" bestFit="1" customWidth="1"/>
    <col min="17" max="17" width="11.7109375" bestFit="1" customWidth="1"/>
    <col min="18" max="18" width="13.7109375" bestFit="1" customWidth="1"/>
    <col min="19" max="19" width="15.42578125" bestFit="1" customWidth="1"/>
    <col min="20" max="20" width="18.7109375" bestFit="1" customWidth="1"/>
    <col min="21" max="21" width="12" bestFit="1" customWidth="1"/>
    <col min="22" max="22" width="10.140625" bestFit="1" customWidth="1"/>
    <col min="23" max="23" width="10" bestFit="1" customWidth="1"/>
    <col min="24" max="24" width="25.28515625" bestFit="1" customWidth="1"/>
    <col min="25" max="25" width="17" bestFit="1" customWidth="1"/>
    <col min="26" max="26" width="12" bestFit="1" customWidth="1"/>
  </cols>
  <sheetData>
    <row r="1" spans="1:25" x14ac:dyDescent="0.25">
      <c r="A1" t="s">
        <v>24</v>
      </c>
      <c r="B1" t="s">
        <v>19</v>
      </c>
      <c r="C1" t="s">
        <v>17</v>
      </c>
      <c r="D1" t="s">
        <v>14</v>
      </c>
      <c r="E1" t="s">
        <v>5</v>
      </c>
      <c r="F1" t="s">
        <v>8</v>
      </c>
      <c r="G1" t="s">
        <v>2</v>
      </c>
      <c r="H1" t="s">
        <v>1</v>
      </c>
      <c r="I1" t="s">
        <v>18</v>
      </c>
      <c r="J1" t="s">
        <v>3061</v>
      </c>
      <c r="K1" t="s">
        <v>13</v>
      </c>
      <c r="L1" t="s">
        <v>11</v>
      </c>
      <c r="M1" t="s">
        <v>21</v>
      </c>
      <c r="N1" t="s">
        <v>22</v>
      </c>
      <c r="O1" t="s">
        <v>15</v>
      </c>
      <c r="P1" t="s">
        <v>23</v>
      </c>
      <c r="Q1" t="s">
        <v>20</v>
      </c>
      <c r="R1" t="s">
        <v>7</v>
      </c>
      <c r="S1" t="s">
        <v>4</v>
      </c>
      <c r="T1" t="s">
        <v>16</v>
      </c>
      <c r="U1" t="s">
        <v>3</v>
      </c>
      <c r="V1" t="s">
        <v>3062</v>
      </c>
      <c r="W1" t="s">
        <v>3063</v>
      </c>
      <c r="X1" t="s">
        <v>3064</v>
      </c>
      <c r="Y1" t="s">
        <v>3065</v>
      </c>
    </row>
    <row r="2" spans="1:25" x14ac:dyDescent="0.25">
      <c r="A2" s="32">
        <v>86838</v>
      </c>
      <c r="B2" s="30">
        <v>42136</v>
      </c>
      <c r="C2" s="32" t="s">
        <v>63</v>
      </c>
      <c r="D2" t="s">
        <v>33</v>
      </c>
      <c r="E2" s="32">
        <v>14</v>
      </c>
      <c r="F2" s="32" t="s">
        <v>58</v>
      </c>
      <c r="G2" s="32">
        <v>0.09</v>
      </c>
      <c r="H2" s="32" t="s">
        <v>56</v>
      </c>
      <c r="I2" t="s">
        <v>3066</v>
      </c>
      <c r="J2" s="32">
        <v>4</v>
      </c>
      <c r="K2">
        <v>0.43</v>
      </c>
      <c r="L2" s="32" t="s">
        <v>59</v>
      </c>
      <c r="M2" s="32">
        <v>803.47050000000002</v>
      </c>
      <c r="N2">
        <v>16</v>
      </c>
      <c r="O2" s="32" t="s">
        <v>61</v>
      </c>
      <c r="P2" s="32">
        <v>1164.45</v>
      </c>
      <c r="Q2" s="32" t="s">
        <v>3067</v>
      </c>
      <c r="R2" t="s">
        <v>49</v>
      </c>
      <c r="S2" s="32">
        <v>19.989999999999998</v>
      </c>
      <c r="T2" s="32" t="s">
        <v>62</v>
      </c>
      <c r="U2" s="32">
        <v>78.69</v>
      </c>
      <c r="V2" s="30">
        <v>42136</v>
      </c>
      <c r="W2" s="32" t="s">
        <v>3068</v>
      </c>
      <c r="X2">
        <v>5</v>
      </c>
      <c r="Y2" t="s">
        <v>3043</v>
      </c>
    </row>
    <row r="3" spans="1:25" x14ac:dyDescent="0.25">
      <c r="A3" s="32">
        <v>91304</v>
      </c>
      <c r="B3" s="30">
        <v>42050</v>
      </c>
      <c r="C3" s="32" t="s">
        <v>2198</v>
      </c>
      <c r="D3" t="s">
        <v>33</v>
      </c>
      <c r="E3" s="32">
        <v>2355</v>
      </c>
      <c r="F3" s="32" t="s">
        <v>114</v>
      </c>
      <c r="G3" s="32">
        <v>0.1</v>
      </c>
      <c r="H3" s="32" t="s">
        <v>37</v>
      </c>
      <c r="I3" t="s">
        <v>3069</v>
      </c>
      <c r="J3" s="32">
        <v>4</v>
      </c>
      <c r="K3">
        <v>0.43</v>
      </c>
      <c r="L3" s="32" t="s">
        <v>59</v>
      </c>
      <c r="M3" s="32">
        <v>465.43949999999995</v>
      </c>
      <c r="N3">
        <v>9</v>
      </c>
      <c r="O3" s="32" t="s">
        <v>34</v>
      </c>
      <c r="P3" s="32">
        <v>674.55</v>
      </c>
      <c r="Q3" s="32" t="s">
        <v>3070</v>
      </c>
      <c r="R3" t="s">
        <v>49</v>
      </c>
      <c r="S3" s="32">
        <v>19.989999999999998</v>
      </c>
      <c r="T3" s="32" t="s">
        <v>45</v>
      </c>
      <c r="U3" s="32">
        <v>78.69</v>
      </c>
      <c r="V3" s="30">
        <v>42050</v>
      </c>
      <c r="W3" s="32" t="s">
        <v>3071</v>
      </c>
      <c r="X3">
        <v>2</v>
      </c>
      <c r="Y3" t="s">
        <v>3040</v>
      </c>
    </row>
    <row r="4" spans="1:25" x14ac:dyDescent="0.25">
      <c r="A4" s="32">
        <v>91454</v>
      </c>
      <c r="B4" s="30">
        <v>42134</v>
      </c>
      <c r="C4" s="32" t="s">
        <v>116</v>
      </c>
      <c r="D4" t="s">
        <v>33</v>
      </c>
      <c r="E4" s="32">
        <v>43</v>
      </c>
      <c r="F4" s="32" t="s">
        <v>114</v>
      </c>
      <c r="G4" s="32">
        <v>0</v>
      </c>
      <c r="H4" s="32" t="s">
        <v>25</v>
      </c>
      <c r="I4" t="s">
        <v>3072</v>
      </c>
      <c r="J4" s="32">
        <v>24</v>
      </c>
      <c r="K4">
        <v>0.52</v>
      </c>
      <c r="L4" s="32" t="s">
        <v>59</v>
      </c>
      <c r="M4" s="32">
        <v>25.913820000000015</v>
      </c>
      <c r="N4">
        <v>6</v>
      </c>
      <c r="O4" s="32" t="s">
        <v>34</v>
      </c>
      <c r="P4" s="32">
        <v>647.07000000000005</v>
      </c>
      <c r="Q4" s="32" t="s">
        <v>3073</v>
      </c>
      <c r="R4" t="s">
        <v>49</v>
      </c>
      <c r="S4" s="32">
        <v>19.989999999999998</v>
      </c>
      <c r="T4" s="32" t="s">
        <v>35</v>
      </c>
      <c r="U4" s="32">
        <v>99.99</v>
      </c>
      <c r="V4" s="30">
        <v>42134</v>
      </c>
      <c r="W4" s="32" t="s">
        <v>3068</v>
      </c>
      <c r="X4">
        <v>5</v>
      </c>
      <c r="Y4" t="s">
        <v>3043</v>
      </c>
    </row>
    <row r="5" spans="1:25" x14ac:dyDescent="0.25">
      <c r="A5" s="32">
        <v>87366</v>
      </c>
      <c r="B5" s="30">
        <v>42093</v>
      </c>
      <c r="C5" s="32" t="s">
        <v>158</v>
      </c>
      <c r="D5" t="s">
        <v>33</v>
      </c>
      <c r="E5" s="32">
        <v>84</v>
      </c>
      <c r="F5" s="32" t="s">
        <v>28</v>
      </c>
      <c r="G5" s="32">
        <v>0.08</v>
      </c>
      <c r="H5" s="32" t="s">
        <v>25</v>
      </c>
      <c r="I5" t="s">
        <v>3074</v>
      </c>
      <c r="J5" s="32">
        <v>40</v>
      </c>
      <c r="K5">
        <v>0.38</v>
      </c>
      <c r="L5" s="32" t="s">
        <v>59</v>
      </c>
      <c r="M5" s="32">
        <v>7402.32</v>
      </c>
      <c r="N5">
        <v>13</v>
      </c>
      <c r="O5" s="32" t="s">
        <v>53</v>
      </c>
      <c r="P5" s="32">
        <v>10728</v>
      </c>
      <c r="Q5" s="32" t="s">
        <v>3075</v>
      </c>
      <c r="R5" t="s">
        <v>49</v>
      </c>
      <c r="S5" s="32">
        <v>19.989999999999998</v>
      </c>
      <c r="T5" s="32" t="s">
        <v>154</v>
      </c>
      <c r="U5" s="32">
        <v>896.99</v>
      </c>
      <c r="V5" s="30">
        <v>42093</v>
      </c>
      <c r="W5" s="32" t="s">
        <v>3076</v>
      </c>
      <c r="X5">
        <v>3</v>
      </c>
      <c r="Y5" t="s">
        <v>3041</v>
      </c>
    </row>
    <row r="6" spans="1:25" x14ac:dyDescent="0.25">
      <c r="A6" s="32">
        <v>85826</v>
      </c>
      <c r="B6" s="30">
        <v>42012</v>
      </c>
      <c r="C6" s="32" t="s">
        <v>2620</v>
      </c>
      <c r="D6" t="s">
        <v>33</v>
      </c>
      <c r="E6" s="32">
        <v>2868</v>
      </c>
      <c r="F6" s="32" t="s">
        <v>28</v>
      </c>
      <c r="G6" s="32">
        <v>0.03</v>
      </c>
      <c r="H6" s="32" t="s">
        <v>25</v>
      </c>
      <c r="I6" t="s">
        <v>3077</v>
      </c>
      <c r="J6" s="32">
        <v>40</v>
      </c>
      <c r="K6">
        <v>0.38</v>
      </c>
      <c r="L6" s="32" t="s">
        <v>59</v>
      </c>
      <c r="M6" s="32">
        <v>3602.1311999999994</v>
      </c>
      <c r="N6">
        <v>6</v>
      </c>
      <c r="O6" s="32" t="s">
        <v>34</v>
      </c>
      <c r="P6" s="32">
        <v>5220.4799999999996</v>
      </c>
      <c r="Q6" s="32" t="s">
        <v>3078</v>
      </c>
      <c r="R6" t="s">
        <v>49</v>
      </c>
      <c r="S6" s="32">
        <v>19.989999999999998</v>
      </c>
      <c r="T6" s="32" t="s">
        <v>35</v>
      </c>
      <c r="U6" s="32">
        <v>896.99</v>
      </c>
      <c r="V6" s="30">
        <v>42012</v>
      </c>
      <c r="W6" s="32" t="s">
        <v>3079</v>
      </c>
      <c r="X6">
        <v>1</v>
      </c>
      <c r="Y6" t="s">
        <v>3039</v>
      </c>
    </row>
    <row r="7" spans="1:25" x14ac:dyDescent="0.25">
      <c r="A7" s="32">
        <v>90596</v>
      </c>
      <c r="B7" s="30">
        <v>42158</v>
      </c>
      <c r="C7" s="32" t="s">
        <v>162</v>
      </c>
      <c r="D7" t="s">
        <v>33</v>
      </c>
      <c r="E7" s="32">
        <v>87</v>
      </c>
      <c r="F7" s="32" t="s">
        <v>28</v>
      </c>
      <c r="G7" s="32">
        <v>0.05</v>
      </c>
      <c r="H7" s="32" t="s">
        <v>106</v>
      </c>
      <c r="I7" t="s">
        <v>3080</v>
      </c>
      <c r="J7" s="32">
        <v>41</v>
      </c>
      <c r="K7">
        <v>0.66</v>
      </c>
      <c r="L7" s="32" t="s">
        <v>59</v>
      </c>
      <c r="M7" s="32">
        <v>1892.424</v>
      </c>
      <c r="N7">
        <v>19</v>
      </c>
      <c r="O7" s="32" t="s">
        <v>34</v>
      </c>
      <c r="P7" s="32">
        <v>3127.69</v>
      </c>
      <c r="Q7" s="32" t="s">
        <v>3081</v>
      </c>
      <c r="R7" t="s">
        <v>49</v>
      </c>
      <c r="S7" s="32">
        <v>19.989999999999998</v>
      </c>
      <c r="T7" s="32" t="s">
        <v>45</v>
      </c>
      <c r="U7" s="32">
        <v>161.55000000000001</v>
      </c>
      <c r="V7" s="30">
        <v>42158</v>
      </c>
      <c r="W7" s="32" t="s">
        <v>3082</v>
      </c>
      <c r="X7">
        <v>6</v>
      </c>
      <c r="Y7" t="s">
        <v>3044</v>
      </c>
    </row>
    <row r="8" spans="1:25" x14ac:dyDescent="0.25">
      <c r="A8" s="32">
        <v>88921</v>
      </c>
      <c r="B8" s="30">
        <v>42096</v>
      </c>
      <c r="C8" s="32" t="s">
        <v>298</v>
      </c>
      <c r="D8" t="s">
        <v>33</v>
      </c>
      <c r="E8" s="32">
        <v>197</v>
      </c>
      <c r="F8" s="32" t="s">
        <v>58</v>
      </c>
      <c r="G8" s="32">
        <v>0</v>
      </c>
      <c r="H8" s="32" t="s">
        <v>47</v>
      </c>
      <c r="I8" t="s">
        <v>3083</v>
      </c>
      <c r="J8" s="32">
        <v>41</v>
      </c>
      <c r="K8">
        <v>0.66</v>
      </c>
      <c r="L8" s="32" t="s">
        <v>59</v>
      </c>
      <c r="M8" s="32">
        <v>1167.1580000000001</v>
      </c>
      <c r="N8">
        <v>19</v>
      </c>
      <c r="O8" s="32" t="s">
        <v>61</v>
      </c>
      <c r="P8" s="32">
        <v>3108.98</v>
      </c>
      <c r="Q8" s="32" t="s">
        <v>3084</v>
      </c>
      <c r="R8" t="s">
        <v>49</v>
      </c>
      <c r="S8" s="32">
        <v>19.989999999999998</v>
      </c>
      <c r="T8" s="32" t="s">
        <v>183</v>
      </c>
      <c r="U8" s="32">
        <v>161.55000000000001</v>
      </c>
      <c r="V8" s="30">
        <v>42096</v>
      </c>
      <c r="W8" s="32" t="s">
        <v>3085</v>
      </c>
      <c r="X8">
        <v>4</v>
      </c>
      <c r="Y8" t="s">
        <v>3042</v>
      </c>
    </row>
    <row r="9" spans="1:25" x14ac:dyDescent="0.25">
      <c r="A9" s="32">
        <v>51072</v>
      </c>
      <c r="B9" s="30">
        <v>42096</v>
      </c>
      <c r="C9" s="32" t="s">
        <v>301</v>
      </c>
      <c r="D9" t="s">
        <v>33</v>
      </c>
      <c r="E9" s="32">
        <v>198</v>
      </c>
      <c r="F9" s="32" t="s">
        <v>58</v>
      </c>
      <c r="G9" s="32">
        <v>0</v>
      </c>
      <c r="H9" s="32" t="s">
        <v>47</v>
      </c>
      <c r="I9" t="s">
        <v>3086</v>
      </c>
      <c r="J9" s="32">
        <v>41</v>
      </c>
      <c r="K9">
        <v>0.66</v>
      </c>
      <c r="L9" s="32" t="s">
        <v>59</v>
      </c>
      <c r="M9" s="32">
        <v>1014.9200000000001</v>
      </c>
      <c r="N9">
        <v>77</v>
      </c>
      <c r="O9" s="32" t="s">
        <v>61</v>
      </c>
      <c r="P9" s="32">
        <v>12599.55</v>
      </c>
      <c r="Q9" s="32" t="s">
        <v>3084</v>
      </c>
      <c r="R9" t="s">
        <v>49</v>
      </c>
      <c r="S9" s="32">
        <v>19.989999999999998</v>
      </c>
      <c r="T9" s="32" t="s">
        <v>300</v>
      </c>
      <c r="U9" s="32">
        <v>161.55000000000001</v>
      </c>
      <c r="V9" s="30">
        <v>42096</v>
      </c>
      <c r="W9" s="32" t="s">
        <v>3085</v>
      </c>
      <c r="X9">
        <v>4</v>
      </c>
      <c r="Y9" t="s">
        <v>3042</v>
      </c>
    </row>
    <row r="10" spans="1:25" x14ac:dyDescent="0.25">
      <c r="A10" s="32">
        <v>88174</v>
      </c>
      <c r="B10" s="30">
        <v>42006</v>
      </c>
      <c r="C10" s="32" t="s">
        <v>797</v>
      </c>
      <c r="D10" t="s">
        <v>33</v>
      </c>
      <c r="E10" s="32">
        <v>674</v>
      </c>
      <c r="F10" s="32" t="s">
        <v>58</v>
      </c>
      <c r="G10" s="32">
        <v>0.06</v>
      </c>
      <c r="H10" s="32" t="s">
        <v>47</v>
      </c>
      <c r="I10" t="s">
        <v>3087</v>
      </c>
      <c r="J10" s="32">
        <v>41</v>
      </c>
      <c r="K10">
        <v>0.66</v>
      </c>
      <c r="L10" s="32" t="s">
        <v>59</v>
      </c>
      <c r="M10" s="32">
        <v>-7.5800000000000409</v>
      </c>
      <c r="N10">
        <v>3</v>
      </c>
      <c r="O10" s="32" t="s">
        <v>61</v>
      </c>
      <c r="P10" s="32">
        <v>485.01</v>
      </c>
      <c r="Q10" s="32" t="s">
        <v>3088</v>
      </c>
      <c r="R10" t="s">
        <v>49</v>
      </c>
      <c r="S10" s="32">
        <v>19.989999999999998</v>
      </c>
      <c r="T10" s="32" t="s">
        <v>506</v>
      </c>
      <c r="U10" s="32">
        <v>161.55000000000001</v>
      </c>
      <c r="V10" s="30">
        <v>42006</v>
      </c>
      <c r="W10" s="32" t="s">
        <v>3079</v>
      </c>
      <c r="X10">
        <v>1</v>
      </c>
      <c r="Y10" t="s">
        <v>3039</v>
      </c>
    </row>
    <row r="11" spans="1:25" x14ac:dyDescent="0.25">
      <c r="A11" s="32">
        <v>86357</v>
      </c>
      <c r="B11" s="30">
        <v>42008</v>
      </c>
      <c r="C11" s="32" t="s">
        <v>1032</v>
      </c>
      <c r="D11" t="s">
        <v>33</v>
      </c>
      <c r="E11" s="32">
        <v>916</v>
      </c>
      <c r="F11" s="32" t="s">
        <v>28</v>
      </c>
      <c r="G11" s="32">
        <v>0.05</v>
      </c>
      <c r="H11" s="32" t="s">
        <v>106</v>
      </c>
      <c r="I11" t="s">
        <v>3089</v>
      </c>
      <c r="J11" s="32">
        <v>41</v>
      </c>
      <c r="K11">
        <v>0.66</v>
      </c>
      <c r="L11" s="32" t="s">
        <v>59</v>
      </c>
      <c r="M11" s="32">
        <v>35.31</v>
      </c>
      <c r="N11">
        <v>3</v>
      </c>
      <c r="O11" s="32" t="s">
        <v>61</v>
      </c>
      <c r="P11" s="32">
        <v>499.31</v>
      </c>
      <c r="Q11" s="32" t="s">
        <v>3090</v>
      </c>
      <c r="R11" t="s">
        <v>49</v>
      </c>
      <c r="S11" s="32">
        <v>19.989999999999998</v>
      </c>
      <c r="T11" s="32" t="s">
        <v>130</v>
      </c>
      <c r="U11" s="32">
        <v>161.55000000000001</v>
      </c>
      <c r="V11" s="30">
        <v>42008</v>
      </c>
      <c r="W11" s="32" t="s">
        <v>3079</v>
      </c>
      <c r="X11">
        <v>1</v>
      </c>
      <c r="Y11" t="s">
        <v>3039</v>
      </c>
    </row>
    <row r="12" spans="1:25" x14ac:dyDescent="0.25">
      <c r="A12" s="32">
        <v>91424</v>
      </c>
      <c r="B12" s="30">
        <v>42071</v>
      </c>
      <c r="C12" s="32" t="s">
        <v>2531</v>
      </c>
      <c r="D12" t="s">
        <v>33</v>
      </c>
      <c r="E12" s="32">
        <v>2750</v>
      </c>
      <c r="F12" s="32" t="s">
        <v>58</v>
      </c>
      <c r="G12" s="32">
        <v>0.02</v>
      </c>
      <c r="H12" s="32" t="s">
        <v>47</v>
      </c>
      <c r="I12" t="s">
        <v>3091</v>
      </c>
      <c r="J12" s="32">
        <v>41</v>
      </c>
      <c r="K12">
        <v>0.66</v>
      </c>
      <c r="L12" s="32" t="s">
        <v>59</v>
      </c>
      <c r="M12" s="32">
        <v>664.51800000000003</v>
      </c>
      <c r="N12">
        <v>4</v>
      </c>
      <c r="O12" s="32" t="s">
        <v>136</v>
      </c>
      <c r="P12" s="32">
        <v>657.61</v>
      </c>
      <c r="Q12" s="32" t="s">
        <v>3092</v>
      </c>
      <c r="R12" t="s">
        <v>49</v>
      </c>
      <c r="S12" s="32">
        <v>19.989999999999998</v>
      </c>
      <c r="T12" s="32" t="s">
        <v>137</v>
      </c>
      <c r="U12" s="32">
        <v>161.55000000000001</v>
      </c>
      <c r="V12" s="30">
        <v>42071</v>
      </c>
      <c r="W12" s="32" t="s">
        <v>3076</v>
      </c>
      <c r="X12">
        <v>3</v>
      </c>
      <c r="Y12" t="s">
        <v>3041</v>
      </c>
    </row>
    <row r="13" spans="1:25" x14ac:dyDescent="0.25">
      <c r="A13" s="32">
        <v>38087</v>
      </c>
      <c r="B13" s="30">
        <v>42056</v>
      </c>
      <c r="C13" s="32" t="s">
        <v>276</v>
      </c>
      <c r="D13" t="s">
        <v>33</v>
      </c>
      <c r="E13" s="32">
        <v>181</v>
      </c>
      <c r="F13" s="32" t="s">
        <v>58</v>
      </c>
      <c r="G13" s="32">
        <v>0.02</v>
      </c>
      <c r="H13" s="32" t="s">
        <v>47</v>
      </c>
      <c r="I13" t="s">
        <v>3093</v>
      </c>
      <c r="J13" s="32">
        <v>85</v>
      </c>
      <c r="K13">
        <v>0.41</v>
      </c>
      <c r="L13" s="32" t="s">
        <v>59</v>
      </c>
      <c r="M13" s="32">
        <v>-76.89</v>
      </c>
      <c r="N13">
        <v>18</v>
      </c>
      <c r="O13" s="32" t="s">
        <v>34</v>
      </c>
      <c r="P13" s="32">
        <v>901.81</v>
      </c>
      <c r="Q13" s="32" t="s">
        <v>3094</v>
      </c>
      <c r="R13" t="s">
        <v>49</v>
      </c>
      <c r="S13" s="32">
        <v>19.989999999999998</v>
      </c>
      <c r="T13" s="32" t="s">
        <v>45</v>
      </c>
      <c r="U13" s="32">
        <v>49.99</v>
      </c>
      <c r="V13" s="30">
        <v>42056</v>
      </c>
      <c r="W13" s="32" t="s">
        <v>3071</v>
      </c>
      <c r="X13">
        <v>2</v>
      </c>
      <c r="Y13" t="s">
        <v>3040</v>
      </c>
    </row>
    <row r="14" spans="1:25" x14ac:dyDescent="0.25">
      <c r="A14" s="32">
        <v>88360</v>
      </c>
      <c r="B14" s="30">
        <v>42056</v>
      </c>
      <c r="C14" s="32" t="s">
        <v>278</v>
      </c>
      <c r="D14" t="s">
        <v>33</v>
      </c>
      <c r="E14" s="32">
        <v>184</v>
      </c>
      <c r="F14" s="32" t="s">
        <v>58</v>
      </c>
      <c r="G14" s="32">
        <v>0.02</v>
      </c>
      <c r="H14" s="32" t="s">
        <v>47</v>
      </c>
      <c r="I14" t="s">
        <v>3095</v>
      </c>
      <c r="J14" s="32">
        <v>85</v>
      </c>
      <c r="K14">
        <v>0.41</v>
      </c>
      <c r="L14" s="32" t="s">
        <v>59</v>
      </c>
      <c r="M14" s="32">
        <v>-76.89</v>
      </c>
      <c r="N14">
        <v>5</v>
      </c>
      <c r="O14" s="32" t="s">
        <v>53</v>
      </c>
      <c r="P14" s="32">
        <v>250.5</v>
      </c>
      <c r="Q14" s="32" t="s">
        <v>3094</v>
      </c>
      <c r="R14" t="s">
        <v>49</v>
      </c>
      <c r="S14" s="32">
        <v>19.989999999999998</v>
      </c>
      <c r="T14" s="32" t="s">
        <v>193</v>
      </c>
      <c r="U14" s="32">
        <v>49.99</v>
      </c>
      <c r="V14" s="30">
        <v>42056</v>
      </c>
      <c r="W14" s="32" t="s">
        <v>3071</v>
      </c>
      <c r="X14">
        <v>2</v>
      </c>
      <c r="Y14" t="s">
        <v>3040</v>
      </c>
    </row>
    <row r="15" spans="1:25" x14ac:dyDescent="0.25">
      <c r="A15" s="32">
        <v>11206</v>
      </c>
      <c r="B15" s="30">
        <v>42183</v>
      </c>
      <c r="C15" s="32" t="s">
        <v>35</v>
      </c>
      <c r="D15" t="s">
        <v>33</v>
      </c>
      <c r="E15" s="32">
        <v>1193</v>
      </c>
      <c r="F15" s="32" t="s">
        <v>58</v>
      </c>
      <c r="G15" s="32">
        <v>0.09</v>
      </c>
      <c r="H15" s="32" t="s">
        <v>106</v>
      </c>
      <c r="I15" t="s">
        <v>3096</v>
      </c>
      <c r="J15" s="32">
        <v>85</v>
      </c>
      <c r="K15">
        <v>0.41</v>
      </c>
      <c r="L15" s="32" t="s">
        <v>59</v>
      </c>
      <c r="M15" s="32">
        <v>-17.03</v>
      </c>
      <c r="N15">
        <v>48</v>
      </c>
      <c r="O15" s="32" t="s">
        <v>53</v>
      </c>
      <c r="P15" s="32">
        <v>2373.3200000000002</v>
      </c>
      <c r="Q15" s="32" t="s">
        <v>3097</v>
      </c>
      <c r="R15" t="s">
        <v>49</v>
      </c>
      <c r="S15" s="32">
        <v>19.989999999999998</v>
      </c>
      <c r="T15" s="32" t="s">
        <v>1008</v>
      </c>
      <c r="U15" s="32">
        <v>49.99</v>
      </c>
      <c r="V15" s="30">
        <v>42183</v>
      </c>
      <c r="W15" s="32" t="s">
        <v>3082</v>
      </c>
      <c r="X15">
        <v>6</v>
      </c>
      <c r="Y15" t="s">
        <v>3044</v>
      </c>
    </row>
    <row r="16" spans="1:25" x14ac:dyDescent="0.25">
      <c r="A16" s="32">
        <v>87587</v>
      </c>
      <c r="B16" s="30">
        <v>42183</v>
      </c>
      <c r="C16" s="32" t="s">
        <v>470</v>
      </c>
      <c r="D16" t="s">
        <v>33</v>
      </c>
      <c r="E16" s="32">
        <v>1203</v>
      </c>
      <c r="F16" s="32" t="s">
        <v>58</v>
      </c>
      <c r="G16" s="32">
        <v>0.09</v>
      </c>
      <c r="H16" s="32" t="s">
        <v>106</v>
      </c>
      <c r="I16" t="s">
        <v>3098</v>
      </c>
      <c r="J16" s="32">
        <v>85</v>
      </c>
      <c r="K16">
        <v>0.41</v>
      </c>
      <c r="L16" s="32" t="s">
        <v>59</v>
      </c>
      <c r="M16" s="32">
        <v>-8.5150000000000006</v>
      </c>
      <c r="N16">
        <v>12</v>
      </c>
      <c r="O16" s="32" t="s">
        <v>53</v>
      </c>
      <c r="P16" s="32">
        <v>593.33000000000004</v>
      </c>
      <c r="Q16" s="32" t="s">
        <v>3097</v>
      </c>
      <c r="R16" t="s">
        <v>49</v>
      </c>
      <c r="S16" s="32">
        <v>19.989999999999998</v>
      </c>
      <c r="T16" s="32" t="s">
        <v>469</v>
      </c>
      <c r="U16" s="32">
        <v>49.99</v>
      </c>
      <c r="V16" s="30">
        <v>42183</v>
      </c>
      <c r="W16" s="32" t="s">
        <v>3082</v>
      </c>
      <c r="X16">
        <v>6</v>
      </c>
      <c r="Y16" t="s">
        <v>3044</v>
      </c>
    </row>
    <row r="17" spans="1:25" x14ac:dyDescent="0.25">
      <c r="A17" s="32">
        <v>85929</v>
      </c>
      <c r="B17" s="30">
        <v>42161</v>
      </c>
      <c r="C17" s="32" t="s">
        <v>2603</v>
      </c>
      <c r="D17" t="s">
        <v>33</v>
      </c>
      <c r="E17" s="32">
        <v>2848</v>
      </c>
      <c r="F17" s="32" t="s">
        <v>28</v>
      </c>
      <c r="G17" s="32">
        <v>0</v>
      </c>
      <c r="H17" s="32" t="s">
        <v>56</v>
      </c>
      <c r="I17" t="s">
        <v>3099</v>
      </c>
      <c r="J17" s="32">
        <v>85</v>
      </c>
      <c r="K17">
        <v>0.41</v>
      </c>
      <c r="L17" s="32" t="s">
        <v>59</v>
      </c>
      <c r="M17" s="32">
        <v>38.885999999999996</v>
      </c>
      <c r="N17">
        <v>16</v>
      </c>
      <c r="O17" s="32" t="s">
        <v>136</v>
      </c>
      <c r="P17" s="32">
        <v>832.97</v>
      </c>
      <c r="Q17" s="32" t="s">
        <v>3081</v>
      </c>
      <c r="R17" t="s">
        <v>49</v>
      </c>
      <c r="S17" s="32">
        <v>19.989999999999998</v>
      </c>
      <c r="T17" s="32" t="s">
        <v>244</v>
      </c>
      <c r="U17" s="32">
        <v>49.99</v>
      </c>
      <c r="V17" s="30">
        <v>42161</v>
      </c>
      <c r="W17" s="32" t="s">
        <v>3082</v>
      </c>
      <c r="X17">
        <v>6</v>
      </c>
      <c r="Y17" t="s">
        <v>3044</v>
      </c>
    </row>
    <row r="18" spans="1:25" x14ac:dyDescent="0.25">
      <c r="A18" s="32">
        <v>91017</v>
      </c>
      <c r="B18" s="30">
        <v>42101</v>
      </c>
      <c r="C18" s="32" t="s">
        <v>2378</v>
      </c>
      <c r="D18" t="s">
        <v>33</v>
      </c>
      <c r="E18" s="32">
        <v>2540</v>
      </c>
      <c r="F18" s="32" t="s">
        <v>40</v>
      </c>
      <c r="G18" s="32">
        <v>0.02</v>
      </c>
      <c r="H18" s="32" t="s">
        <v>37</v>
      </c>
      <c r="I18" t="s">
        <v>3100</v>
      </c>
      <c r="J18" s="32">
        <v>180</v>
      </c>
      <c r="K18">
        <v>0.55000000000000004</v>
      </c>
      <c r="L18" s="32" t="s">
        <v>59</v>
      </c>
      <c r="M18" s="32">
        <v>106.98479999999999</v>
      </c>
      <c r="N18">
        <v>1</v>
      </c>
      <c r="O18" s="32" t="s">
        <v>136</v>
      </c>
      <c r="P18" s="32">
        <v>193.81</v>
      </c>
      <c r="Q18" s="32" t="s">
        <v>3101</v>
      </c>
      <c r="R18" t="s">
        <v>49</v>
      </c>
      <c r="S18" s="32">
        <v>19.989999999999998</v>
      </c>
      <c r="T18" s="32" t="s">
        <v>362</v>
      </c>
      <c r="U18" s="32">
        <v>178.47</v>
      </c>
      <c r="V18" s="30">
        <v>42101</v>
      </c>
      <c r="W18" s="32" t="s">
        <v>3085</v>
      </c>
      <c r="X18">
        <v>4</v>
      </c>
      <c r="Y18" t="s">
        <v>3042</v>
      </c>
    </row>
    <row r="19" spans="1:25" x14ac:dyDescent="0.25">
      <c r="A19" s="32">
        <v>86227</v>
      </c>
      <c r="B19" s="30">
        <v>42040</v>
      </c>
      <c r="C19" s="32" t="s">
        <v>2578</v>
      </c>
      <c r="D19" t="s">
        <v>33</v>
      </c>
      <c r="E19" s="32">
        <v>2803</v>
      </c>
      <c r="F19" s="32" t="s">
        <v>58</v>
      </c>
      <c r="G19" s="32">
        <v>0.1</v>
      </c>
      <c r="H19" s="32" t="s">
        <v>56</v>
      </c>
      <c r="I19" t="s">
        <v>3102</v>
      </c>
      <c r="J19" s="32">
        <v>180</v>
      </c>
      <c r="K19">
        <v>0.55000000000000004</v>
      </c>
      <c r="L19" s="32" t="s">
        <v>59</v>
      </c>
      <c r="M19" s="32">
        <v>-170.98</v>
      </c>
      <c r="N19">
        <v>1</v>
      </c>
      <c r="O19" s="32" t="s">
        <v>34</v>
      </c>
      <c r="P19" s="32">
        <v>180.14</v>
      </c>
      <c r="Q19" s="32" t="s">
        <v>3103</v>
      </c>
      <c r="R19" t="s">
        <v>49</v>
      </c>
      <c r="S19" s="32">
        <v>19.989999999999998</v>
      </c>
      <c r="T19" s="32" t="s">
        <v>45</v>
      </c>
      <c r="U19" s="32">
        <v>178.47</v>
      </c>
      <c r="V19" s="30">
        <v>42040</v>
      </c>
      <c r="W19" s="32" t="s">
        <v>3071</v>
      </c>
      <c r="X19">
        <v>2</v>
      </c>
      <c r="Y19" t="s">
        <v>3040</v>
      </c>
    </row>
    <row r="20" spans="1:25" x14ac:dyDescent="0.25">
      <c r="A20" s="32">
        <v>89130</v>
      </c>
      <c r="B20" s="30">
        <v>42076</v>
      </c>
      <c r="C20" s="32" t="s">
        <v>2745</v>
      </c>
      <c r="D20" t="s">
        <v>33</v>
      </c>
      <c r="E20" s="32">
        <v>3036</v>
      </c>
      <c r="F20" s="32" t="s">
        <v>40</v>
      </c>
      <c r="G20" s="32">
        <v>0.08</v>
      </c>
      <c r="H20" s="32" t="s">
        <v>47</v>
      </c>
      <c r="I20" t="s">
        <v>3104</v>
      </c>
      <c r="J20" s="32">
        <v>180</v>
      </c>
      <c r="K20">
        <v>0.55000000000000004</v>
      </c>
      <c r="L20" s="32" t="s">
        <v>59</v>
      </c>
      <c r="M20" s="32">
        <v>2267.2199999999998</v>
      </c>
      <c r="N20">
        <v>22</v>
      </c>
      <c r="O20" s="32" t="s">
        <v>61</v>
      </c>
      <c r="P20" s="32">
        <v>3802.01</v>
      </c>
      <c r="Q20" s="32" t="s">
        <v>3105</v>
      </c>
      <c r="R20" t="s">
        <v>49</v>
      </c>
      <c r="S20" s="32">
        <v>19.989999999999998</v>
      </c>
      <c r="T20" s="32" t="s">
        <v>2659</v>
      </c>
      <c r="U20" s="32">
        <v>178.47</v>
      </c>
      <c r="V20" s="30">
        <v>42076</v>
      </c>
      <c r="W20" s="32" t="s">
        <v>3076</v>
      </c>
      <c r="X20">
        <v>3</v>
      </c>
      <c r="Y20" t="s">
        <v>3041</v>
      </c>
    </row>
    <row r="21" spans="1:25" x14ac:dyDescent="0.25">
      <c r="A21" s="32">
        <v>88083</v>
      </c>
      <c r="B21" s="30">
        <v>42105</v>
      </c>
      <c r="C21" s="32" t="s">
        <v>543</v>
      </c>
      <c r="D21" t="s">
        <v>33</v>
      </c>
      <c r="E21" s="32">
        <v>445</v>
      </c>
      <c r="F21" s="32" t="s">
        <v>58</v>
      </c>
      <c r="G21" s="32">
        <v>0.03</v>
      </c>
      <c r="H21" s="32" t="s">
        <v>37</v>
      </c>
      <c r="I21" t="s">
        <v>3106</v>
      </c>
      <c r="J21" s="32">
        <v>184</v>
      </c>
      <c r="K21">
        <v>0.37</v>
      </c>
      <c r="L21" s="32" t="s">
        <v>59</v>
      </c>
      <c r="M21" s="32">
        <v>-4.4599999999999937</v>
      </c>
      <c r="N21">
        <v>2</v>
      </c>
      <c r="O21" s="32" t="s">
        <v>61</v>
      </c>
      <c r="P21" s="32">
        <v>101.71</v>
      </c>
      <c r="Q21" s="32" t="s">
        <v>3107</v>
      </c>
      <c r="R21" t="s">
        <v>49</v>
      </c>
      <c r="S21" s="32">
        <v>19.989999999999998</v>
      </c>
      <c r="T21" s="32" t="s">
        <v>496</v>
      </c>
      <c r="U21" s="32">
        <v>48.04</v>
      </c>
      <c r="V21" s="30">
        <v>42105</v>
      </c>
      <c r="W21" s="32" t="s">
        <v>3085</v>
      </c>
      <c r="X21">
        <v>4</v>
      </c>
      <c r="Y21" t="s">
        <v>3042</v>
      </c>
    </row>
    <row r="22" spans="1:25" x14ac:dyDescent="0.25">
      <c r="A22" s="32">
        <v>88061</v>
      </c>
      <c r="B22" s="30">
        <v>42018</v>
      </c>
      <c r="C22" s="32" t="s">
        <v>563</v>
      </c>
      <c r="D22" t="s">
        <v>33</v>
      </c>
      <c r="E22" s="32">
        <v>463</v>
      </c>
      <c r="F22" s="32" t="s">
        <v>58</v>
      </c>
      <c r="G22" s="32">
        <v>7.0000000000000007E-2</v>
      </c>
      <c r="H22" s="32" t="s">
        <v>106</v>
      </c>
      <c r="I22" t="s">
        <v>3108</v>
      </c>
      <c r="J22" s="32">
        <v>192</v>
      </c>
      <c r="K22">
        <v>0.59</v>
      </c>
      <c r="L22" s="32" t="s">
        <v>59</v>
      </c>
      <c r="M22" s="32">
        <v>521.69000000000005</v>
      </c>
      <c r="N22">
        <v>7</v>
      </c>
      <c r="O22" s="32" t="s">
        <v>34</v>
      </c>
      <c r="P22" s="32">
        <v>1081.54</v>
      </c>
      <c r="Q22" s="32" t="s">
        <v>3109</v>
      </c>
      <c r="R22" t="s">
        <v>49</v>
      </c>
      <c r="S22" s="32">
        <v>19.989999999999998</v>
      </c>
      <c r="T22" s="32" t="s">
        <v>45</v>
      </c>
      <c r="U22" s="32">
        <v>165.2</v>
      </c>
      <c r="V22" s="30">
        <v>42018</v>
      </c>
      <c r="W22" s="32" t="s">
        <v>3079</v>
      </c>
      <c r="X22">
        <v>1</v>
      </c>
      <c r="Y22" t="s">
        <v>3039</v>
      </c>
    </row>
    <row r="23" spans="1:25" x14ac:dyDescent="0.25">
      <c r="A23" s="32">
        <v>37924</v>
      </c>
      <c r="B23" s="30">
        <v>42153</v>
      </c>
      <c r="C23" s="32" t="s">
        <v>663</v>
      </c>
      <c r="D23" t="s">
        <v>33</v>
      </c>
      <c r="E23" s="32">
        <v>2670</v>
      </c>
      <c r="F23" s="32" t="s">
        <v>40</v>
      </c>
      <c r="G23" s="32">
        <v>0.05</v>
      </c>
      <c r="H23" s="32" t="s">
        <v>25</v>
      </c>
      <c r="I23" t="s">
        <v>3110</v>
      </c>
      <c r="J23" s="32">
        <v>192</v>
      </c>
      <c r="K23">
        <v>0.59</v>
      </c>
      <c r="L23" s="32" t="s">
        <v>59</v>
      </c>
      <c r="M23" s="32">
        <v>2008.71</v>
      </c>
      <c r="N23">
        <v>167</v>
      </c>
      <c r="O23" s="32" t="s">
        <v>34</v>
      </c>
      <c r="P23" s="32">
        <v>27587.55</v>
      </c>
      <c r="Q23" s="32" t="s">
        <v>3111</v>
      </c>
      <c r="R23" t="s">
        <v>49</v>
      </c>
      <c r="S23" s="32">
        <v>19.989999999999998</v>
      </c>
      <c r="T23" s="32" t="s">
        <v>45</v>
      </c>
      <c r="U23" s="32">
        <v>165.2</v>
      </c>
      <c r="V23" s="30">
        <v>42153</v>
      </c>
      <c r="W23" s="32" t="s">
        <v>3068</v>
      </c>
      <c r="X23">
        <v>5</v>
      </c>
      <c r="Y23" t="s">
        <v>3043</v>
      </c>
    </row>
    <row r="24" spans="1:25" x14ac:dyDescent="0.25">
      <c r="A24" s="32">
        <v>90551</v>
      </c>
      <c r="B24" s="30">
        <v>42153</v>
      </c>
      <c r="C24" s="32" t="s">
        <v>2446</v>
      </c>
      <c r="D24" t="s">
        <v>33</v>
      </c>
      <c r="E24" s="32">
        <v>2671</v>
      </c>
      <c r="F24" s="32" t="s">
        <v>40</v>
      </c>
      <c r="G24" s="32">
        <v>0.05</v>
      </c>
      <c r="H24" s="32" t="s">
        <v>25</v>
      </c>
      <c r="I24" t="s">
        <v>3112</v>
      </c>
      <c r="J24" s="32">
        <v>192</v>
      </c>
      <c r="K24">
        <v>0.59</v>
      </c>
      <c r="L24" s="32" t="s">
        <v>59</v>
      </c>
      <c r="M24" s="32">
        <v>-48.957999999999998</v>
      </c>
      <c r="N24">
        <v>42</v>
      </c>
      <c r="O24" s="32" t="s">
        <v>136</v>
      </c>
      <c r="P24" s="32">
        <v>6938.19</v>
      </c>
      <c r="Q24" s="32" t="s">
        <v>3111</v>
      </c>
      <c r="R24" t="s">
        <v>49</v>
      </c>
      <c r="S24" s="32">
        <v>19.989999999999998</v>
      </c>
      <c r="T24" s="32" t="s">
        <v>244</v>
      </c>
      <c r="U24" s="32">
        <v>165.2</v>
      </c>
      <c r="V24" s="30">
        <v>42153</v>
      </c>
      <c r="W24" s="32" t="s">
        <v>3068</v>
      </c>
      <c r="X24">
        <v>5</v>
      </c>
      <c r="Y24" t="s">
        <v>3043</v>
      </c>
    </row>
    <row r="25" spans="1:25" x14ac:dyDescent="0.25">
      <c r="A25" s="32">
        <v>89175</v>
      </c>
      <c r="B25" s="30">
        <v>42101</v>
      </c>
      <c r="C25" s="32" t="s">
        <v>2090</v>
      </c>
      <c r="D25" t="s">
        <v>33</v>
      </c>
      <c r="E25" s="32">
        <v>2196</v>
      </c>
      <c r="F25" s="32" t="s">
        <v>58</v>
      </c>
      <c r="G25" s="32">
        <v>0.1</v>
      </c>
      <c r="H25" s="32" t="s">
        <v>56</v>
      </c>
      <c r="I25" t="s">
        <v>3113</v>
      </c>
      <c r="J25" s="32">
        <v>197</v>
      </c>
      <c r="K25">
        <v>0.48</v>
      </c>
      <c r="L25" s="32" t="s">
        <v>59</v>
      </c>
      <c r="M25" s="32">
        <v>1208.9903999999999</v>
      </c>
      <c r="N25">
        <v>14</v>
      </c>
      <c r="O25" s="32" t="s">
        <v>53</v>
      </c>
      <c r="P25" s="32">
        <v>2458.0500000000002</v>
      </c>
      <c r="Q25" s="32" t="s">
        <v>3101</v>
      </c>
      <c r="R25" t="s">
        <v>49</v>
      </c>
      <c r="S25" s="32">
        <v>19.989999999999998</v>
      </c>
      <c r="T25" s="32" t="s">
        <v>71</v>
      </c>
      <c r="U25" s="32">
        <v>179.99</v>
      </c>
      <c r="V25" s="30">
        <v>42101</v>
      </c>
      <c r="W25" s="32" t="s">
        <v>3085</v>
      </c>
      <c r="X25">
        <v>4</v>
      </c>
      <c r="Y25" t="s">
        <v>3042</v>
      </c>
    </row>
    <row r="26" spans="1:25" x14ac:dyDescent="0.25">
      <c r="A26" s="32">
        <v>89218</v>
      </c>
      <c r="B26" s="30">
        <v>42026</v>
      </c>
      <c r="C26" s="32" t="s">
        <v>2306</v>
      </c>
      <c r="D26" t="s">
        <v>33</v>
      </c>
      <c r="E26" s="32">
        <v>2456</v>
      </c>
      <c r="F26" s="32" t="s">
        <v>40</v>
      </c>
      <c r="G26" s="32">
        <v>7.0000000000000007E-2</v>
      </c>
      <c r="H26" s="32" t="s">
        <v>25</v>
      </c>
      <c r="I26" t="s">
        <v>3114</v>
      </c>
      <c r="J26" s="32">
        <v>197</v>
      </c>
      <c r="K26">
        <v>0.48</v>
      </c>
      <c r="L26" s="32" t="s">
        <v>59</v>
      </c>
      <c r="M26" s="32">
        <v>733.2822000000001</v>
      </c>
      <c r="N26">
        <v>7</v>
      </c>
      <c r="O26" s="32" t="s">
        <v>136</v>
      </c>
      <c r="P26" s="32">
        <v>1188.6300000000001</v>
      </c>
      <c r="Q26" s="32" t="s">
        <v>3115</v>
      </c>
      <c r="R26" t="s">
        <v>49</v>
      </c>
      <c r="S26" s="32">
        <v>19.989999999999998</v>
      </c>
      <c r="T26" s="32" t="s">
        <v>1278</v>
      </c>
      <c r="U26" s="32">
        <v>179.99</v>
      </c>
      <c r="V26" s="30">
        <v>42026</v>
      </c>
      <c r="W26" s="32" t="s">
        <v>3079</v>
      </c>
      <c r="X26">
        <v>1</v>
      </c>
      <c r="Y26" t="s">
        <v>3039</v>
      </c>
    </row>
    <row r="27" spans="1:25" x14ac:dyDescent="0.25">
      <c r="A27" s="32">
        <v>91127</v>
      </c>
      <c r="B27" s="30">
        <v>42024</v>
      </c>
      <c r="C27" s="32" t="s">
        <v>632</v>
      </c>
      <c r="D27" t="s">
        <v>33</v>
      </c>
      <c r="E27" s="32">
        <v>524</v>
      </c>
      <c r="F27" s="32" t="s">
        <v>114</v>
      </c>
      <c r="G27" s="32">
        <v>0.03</v>
      </c>
      <c r="H27" s="32" t="s">
        <v>37</v>
      </c>
      <c r="I27" t="s">
        <v>3116</v>
      </c>
      <c r="J27" s="32">
        <v>220</v>
      </c>
      <c r="K27">
        <v>0.35</v>
      </c>
      <c r="L27" s="32" t="s">
        <v>59</v>
      </c>
      <c r="M27" s="32">
        <v>363.55199999999996</v>
      </c>
      <c r="N27">
        <v>2</v>
      </c>
      <c r="O27" s="32" t="s">
        <v>136</v>
      </c>
      <c r="P27" s="32">
        <v>2589.0100000000002</v>
      </c>
      <c r="Q27" s="32" t="s">
        <v>3117</v>
      </c>
      <c r="R27" t="s">
        <v>49</v>
      </c>
      <c r="S27" s="32">
        <v>19.989999999999998</v>
      </c>
      <c r="T27" s="32" t="s">
        <v>244</v>
      </c>
      <c r="U27" s="32">
        <v>1270.99</v>
      </c>
      <c r="V27" s="30">
        <v>42024</v>
      </c>
      <c r="W27" s="32" t="s">
        <v>3079</v>
      </c>
      <c r="X27">
        <v>1</v>
      </c>
      <c r="Y27" t="s">
        <v>3039</v>
      </c>
    </row>
    <row r="28" spans="1:25" x14ac:dyDescent="0.25">
      <c r="A28" s="32">
        <v>3841</v>
      </c>
      <c r="B28" s="30">
        <v>42098</v>
      </c>
      <c r="C28" s="32" t="s">
        <v>35</v>
      </c>
      <c r="D28" t="s">
        <v>33</v>
      </c>
      <c r="E28" s="32">
        <v>1733</v>
      </c>
      <c r="F28" s="32" t="s">
        <v>58</v>
      </c>
      <c r="G28" s="32">
        <v>0.02</v>
      </c>
      <c r="H28" s="32" t="s">
        <v>37</v>
      </c>
      <c r="I28" t="s">
        <v>3118</v>
      </c>
      <c r="J28" s="32">
        <v>220</v>
      </c>
      <c r="K28">
        <v>0.35</v>
      </c>
      <c r="L28" s="32" t="s">
        <v>59</v>
      </c>
      <c r="M28" s="32">
        <v>9228.2255999999998</v>
      </c>
      <c r="N28">
        <v>36</v>
      </c>
      <c r="O28" s="32" t="s">
        <v>53</v>
      </c>
      <c r="P28" s="32">
        <v>45737.33</v>
      </c>
      <c r="Q28" s="32" t="s">
        <v>3119</v>
      </c>
      <c r="R28" t="s">
        <v>49</v>
      </c>
      <c r="S28" s="32">
        <v>19.989999999999998</v>
      </c>
      <c r="T28" s="32" t="s">
        <v>1008</v>
      </c>
      <c r="U28" s="32">
        <v>1270.99</v>
      </c>
      <c r="V28" s="30">
        <v>42098</v>
      </c>
      <c r="W28" s="32" t="s">
        <v>3085</v>
      </c>
      <c r="X28">
        <v>4</v>
      </c>
      <c r="Y28" t="s">
        <v>3042</v>
      </c>
    </row>
    <row r="29" spans="1:25" x14ac:dyDescent="0.25">
      <c r="A29" s="32">
        <v>88443</v>
      </c>
      <c r="B29" s="30">
        <v>42098</v>
      </c>
      <c r="C29" s="32" t="s">
        <v>1746</v>
      </c>
      <c r="D29" t="s">
        <v>33</v>
      </c>
      <c r="E29" s="32">
        <v>1734</v>
      </c>
      <c r="F29" s="32" t="s">
        <v>58</v>
      </c>
      <c r="G29" s="32">
        <v>0.02</v>
      </c>
      <c r="H29" s="32" t="s">
        <v>37</v>
      </c>
      <c r="I29" t="s">
        <v>3120</v>
      </c>
      <c r="J29" s="32">
        <v>220</v>
      </c>
      <c r="K29">
        <v>0.35</v>
      </c>
      <c r="L29" s="32" t="s">
        <v>59</v>
      </c>
      <c r="M29" s="32">
        <v>7889.6876999999995</v>
      </c>
      <c r="N29">
        <v>9</v>
      </c>
      <c r="O29" s="32" t="s">
        <v>53</v>
      </c>
      <c r="P29" s="32">
        <v>11434.33</v>
      </c>
      <c r="Q29" s="32" t="s">
        <v>3119</v>
      </c>
      <c r="R29" t="s">
        <v>49</v>
      </c>
      <c r="S29" s="32">
        <v>19.989999999999998</v>
      </c>
      <c r="T29" s="32" t="s">
        <v>71</v>
      </c>
      <c r="U29" s="32">
        <v>1270.99</v>
      </c>
      <c r="V29" s="30">
        <v>42098</v>
      </c>
      <c r="W29" s="32" t="s">
        <v>3085</v>
      </c>
      <c r="X29">
        <v>4</v>
      </c>
      <c r="Y29" t="s">
        <v>3042</v>
      </c>
    </row>
    <row r="30" spans="1:25" x14ac:dyDescent="0.25">
      <c r="A30" s="32">
        <v>87535</v>
      </c>
      <c r="B30" s="30">
        <v>42162</v>
      </c>
      <c r="C30" s="32" t="s">
        <v>1359</v>
      </c>
      <c r="D30" t="s">
        <v>33</v>
      </c>
      <c r="E30" s="32">
        <v>3397</v>
      </c>
      <c r="F30" s="32" t="s">
        <v>58</v>
      </c>
      <c r="G30" s="32">
        <v>0</v>
      </c>
      <c r="H30" s="32" t="s">
        <v>106</v>
      </c>
      <c r="I30" t="s">
        <v>3121</v>
      </c>
      <c r="J30" s="32">
        <v>220</v>
      </c>
      <c r="K30">
        <v>0.35</v>
      </c>
      <c r="L30" s="32" t="s">
        <v>59</v>
      </c>
      <c r="M30" s="32">
        <v>6384.4388999999992</v>
      </c>
      <c r="N30">
        <v>7</v>
      </c>
      <c r="O30" s="32" t="s">
        <v>61</v>
      </c>
      <c r="P30" s="32">
        <v>9252.81</v>
      </c>
      <c r="Q30" s="32" t="s">
        <v>3122</v>
      </c>
      <c r="R30" t="s">
        <v>49</v>
      </c>
      <c r="S30" s="32">
        <v>19.989999999999998</v>
      </c>
      <c r="T30" s="32" t="s">
        <v>178</v>
      </c>
      <c r="U30" s="32">
        <v>1270.99</v>
      </c>
      <c r="V30" s="30">
        <v>42162</v>
      </c>
      <c r="W30" s="32" t="s">
        <v>3082</v>
      </c>
      <c r="X30">
        <v>6</v>
      </c>
      <c r="Y30" t="s">
        <v>3044</v>
      </c>
    </row>
    <row r="31" spans="1:25" x14ac:dyDescent="0.25">
      <c r="A31" s="32">
        <v>88282</v>
      </c>
      <c r="B31" s="30">
        <v>42147</v>
      </c>
      <c r="C31" s="32" t="s">
        <v>2233</v>
      </c>
      <c r="D31" t="s">
        <v>33</v>
      </c>
      <c r="E31" s="32">
        <v>2858</v>
      </c>
      <c r="F31" s="32" t="s">
        <v>28</v>
      </c>
      <c r="G31" s="32">
        <v>0.04</v>
      </c>
      <c r="H31" s="32" t="s">
        <v>106</v>
      </c>
      <c r="I31" t="s">
        <v>3123</v>
      </c>
      <c r="J31" s="32">
        <v>237</v>
      </c>
      <c r="K31">
        <v>0.4</v>
      </c>
      <c r="L31" s="32" t="s">
        <v>59</v>
      </c>
      <c r="M31" s="32">
        <v>14.754</v>
      </c>
      <c r="N31">
        <v>30</v>
      </c>
      <c r="O31" s="32" t="s">
        <v>136</v>
      </c>
      <c r="P31" s="32">
        <v>2051.6799999999998</v>
      </c>
      <c r="Q31" s="32" t="s">
        <v>3124</v>
      </c>
      <c r="R31" t="s">
        <v>49</v>
      </c>
      <c r="S31" s="32">
        <v>19.989999999999998</v>
      </c>
      <c r="T31" s="32" t="s">
        <v>362</v>
      </c>
      <c r="U31" s="32">
        <v>67.28</v>
      </c>
      <c r="V31" s="30">
        <v>42147</v>
      </c>
      <c r="W31" s="32" t="s">
        <v>3068</v>
      </c>
      <c r="X31">
        <v>5</v>
      </c>
      <c r="Y31" t="s">
        <v>3043</v>
      </c>
    </row>
    <row r="32" spans="1:25" x14ac:dyDescent="0.25">
      <c r="A32" s="32">
        <v>88644</v>
      </c>
      <c r="B32" s="30">
        <v>42137</v>
      </c>
      <c r="C32" s="32" t="s">
        <v>684</v>
      </c>
      <c r="D32" t="s">
        <v>33</v>
      </c>
      <c r="E32" s="32">
        <v>578</v>
      </c>
      <c r="F32" s="32" t="s">
        <v>28</v>
      </c>
      <c r="G32" s="32">
        <v>0.03</v>
      </c>
      <c r="H32" s="32" t="s">
        <v>56</v>
      </c>
      <c r="I32" t="s">
        <v>3125</v>
      </c>
      <c r="J32" s="32">
        <v>240</v>
      </c>
      <c r="K32">
        <v>0.39</v>
      </c>
      <c r="L32" s="32" t="s">
        <v>59</v>
      </c>
      <c r="M32" s="32">
        <v>293.14</v>
      </c>
      <c r="N32">
        <v>3</v>
      </c>
      <c r="O32" s="32" t="s">
        <v>53</v>
      </c>
      <c r="P32" s="32">
        <v>515.88</v>
      </c>
      <c r="Q32" s="32" t="s">
        <v>3067</v>
      </c>
      <c r="R32" t="s">
        <v>49</v>
      </c>
      <c r="S32" s="32">
        <v>19.989999999999998</v>
      </c>
      <c r="T32" s="32" t="s">
        <v>228</v>
      </c>
      <c r="U32" s="32">
        <v>162.93</v>
      </c>
      <c r="V32" s="30">
        <v>42137</v>
      </c>
      <c r="W32" s="32" t="s">
        <v>3068</v>
      </c>
      <c r="X32">
        <v>5</v>
      </c>
      <c r="Y32" t="s">
        <v>3043</v>
      </c>
    </row>
    <row r="33" spans="1:25" x14ac:dyDescent="0.25">
      <c r="A33" s="32">
        <v>86307</v>
      </c>
      <c r="B33" s="30">
        <v>42021</v>
      </c>
      <c r="C33" s="32" t="s">
        <v>698</v>
      </c>
      <c r="D33" t="s">
        <v>33</v>
      </c>
      <c r="E33" s="32">
        <v>592</v>
      </c>
      <c r="F33" s="32" t="s">
        <v>58</v>
      </c>
      <c r="G33" s="32">
        <v>0.08</v>
      </c>
      <c r="H33" s="32" t="s">
        <v>47</v>
      </c>
      <c r="I33" t="s">
        <v>3126</v>
      </c>
      <c r="J33" s="32">
        <v>245</v>
      </c>
      <c r="K33">
        <v>0.39</v>
      </c>
      <c r="L33" s="32" t="s">
        <v>59</v>
      </c>
      <c r="M33" s="32">
        <v>-239.8656</v>
      </c>
      <c r="N33">
        <v>10</v>
      </c>
      <c r="O33" s="32" t="s">
        <v>61</v>
      </c>
      <c r="P33" s="32">
        <v>285.87</v>
      </c>
      <c r="Q33" s="32" t="s">
        <v>3127</v>
      </c>
      <c r="R33" t="s">
        <v>49</v>
      </c>
      <c r="S33" s="32">
        <v>19.989999999999998</v>
      </c>
      <c r="T33" s="32" t="s">
        <v>178</v>
      </c>
      <c r="U33" s="32">
        <v>30.53</v>
      </c>
      <c r="V33" s="30">
        <v>42021</v>
      </c>
      <c r="W33" s="32" t="s">
        <v>3079</v>
      </c>
      <c r="X33">
        <v>1</v>
      </c>
      <c r="Y33" t="s">
        <v>3039</v>
      </c>
    </row>
    <row r="34" spans="1:25" x14ac:dyDescent="0.25">
      <c r="A34" s="32">
        <v>90469</v>
      </c>
      <c r="B34" s="30">
        <v>42115</v>
      </c>
      <c r="C34" s="32" t="s">
        <v>742</v>
      </c>
      <c r="D34" t="s">
        <v>33</v>
      </c>
      <c r="E34" s="32">
        <v>627</v>
      </c>
      <c r="F34" s="32" t="s">
        <v>28</v>
      </c>
      <c r="G34" s="32">
        <v>0.02</v>
      </c>
      <c r="H34" s="32" t="s">
        <v>56</v>
      </c>
      <c r="I34" t="s">
        <v>3128</v>
      </c>
      <c r="J34" s="32">
        <v>261</v>
      </c>
      <c r="K34">
        <v>0.57999999999999996</v>
      </c>
      <c r="L34" s="32" t="s">
        <v>59</v>
      </c>
      <c r="M34" s="32">
        <v>6610.2</v>
      </c>
      <c r="N34">
        <v>22</v>
      </c>
      <c r="O34" s="32" t="s">
        <v>53</v>
      </c>
      <c r="P34" s="32">
        <v>9580</v>
      </c>
      <c r="Q34" s="32" t="s">
        <v>3129</v>
      </c>
      <c r="R34" t="s">
        <v>49</v>
      </c>
      <c r="S34" s="32">
        <v>19.989999999999998</v>
      </c>
      <c r="T34" s="32" t="s">
        <v>154</v>
      </c>
      <c r="U34" s="32">
        <v>419.19</v>
      </c>
      <c r="V34" s="30">
        <v>42115</v>
      </c>
      <c r="W34" s="32" t="s">
        <v>3085</v>
      </c>
      <c r="X34">
        <v>4</v>
      </c>
      <c r="Y34" t="s">
        <v>3042</v>
      </c>
    </row>
    <row r="35" spans="1:25" x14ac:dyDescent="0.25">
      <c r="A35" s="32">
        <v>86885</v>
      </c>
      <c r="B35" s="30">
        <v>42120</v>
      </c>
      <c r="C35" s="32" t="s">
        <v>695</v>
      </c>
      <c r="D35" t="s">
        <v>33</v>
      </c>
      <c r="E35" s="32">
        <v>2489</v>
      </c>
      <c r="F35" s="32" t="s">
        <v>40</v>
      </c>
      <c r="G35" s="32">
        <v>0.04</v>
      </c>
      <c r="H35" s="32" t="s">
        <v>56</v>
      </c>
      <c r="I35" t="s">
        <v>3130</v>
      </c>
      <c r="J35" s="32">
        <v>261</v>
      </c>
      <c r="K35">
        <v>0.57999999999999996</v>
      </c>
      <c r="L35" s="32" t="s">
        <v>59</v>
      </c>
      <c r="M35" s="32">
        <v>1388.3558999999998</v>
      </c>
      <c r="N35">
        <v>5</v>
      </c>
      <c r="O35" s="32" t="s">
        <v>34</v>
      </c>
      <c r="P35" s="32">
        <v>2012.11</v>
      </c>
      <c r="Q35" s="32" t="s">
        <v>3131</v>
      </c>
      <c r="R35" t="s">
        <v>49</v>
      </c>
      <c r="S35" s="32">
        <v>19.989999999999998</v>
      </c>
      <c r="T35" s="32" t="s">
        <v>45</v>
      </c>
      <c r="U35" s="32">
        <v>419.19</v>
      </c>
      <c r="V35" s="30">
        <v>42120</v>
      </c>
      <c r="W35" s="32" t="s">
        <v>3085</v>
      </c>
      <c r="X35">
        <v>4</v>
      </c>
      <c r="Y35" t="s">
        <v>3042</v>
      </c>
    </row>
    <row r="36" spans="1:25" x14ac:dyDescent="0.25">
      <c r="A36" s="32">
        <v>23042</v>
      </c>
      <c r="B36" s="30">
        <v>42120</v>
      </c>
      <c r="C36" s="32" t="s">
        <v>663</v>
      </c>
      <c r="D36" t="s">
        <v>33</v>
      </c>
      <c r="E36" s="32">
        <v>2491</v>
      </c>
      <c r="F36" s="32" t="s">
        <v>40</v>
      </c>
      <c r="G36" s="32">
        <v>0.04</v>
      </c>
      <c r="H36" s="32" t="s">
        <v>56</v>
      </c>
      <c r="I36" t="s">
        <v>3132</v>
      </c>
      <c r="J36" s="32">
        <v>261</v>
      </c>
      <c r="K36">
        <v>0.57999999999999996</v>
      </c>
      <c r="L36" s="32" t="s">
        <v>59</v>
      </c>
      <c r="M36" s="32">
        <v>1947.67</v>
      </c>
      <c r="N36">
        <v>20</v>
      </c>
      <c r="O36" s="32" t="s">
        <v>34</v>
      </c>
      <c r="P36" s="32">
        <v>8048.45</v>
      </c>
      <c r="Q36" s="32" t="s">
        <v>3131</v>
      </c>
      <c r="R36" t="s">
        <v>49</v>
      </c>
      <c r="S36" s="32">
        <v>19.989999999999998</v>
      </c>
      <c r="T36" s="32" t="s">
        <v>45</v>
      </c>
      <c r="U36" s="32">
        <v>419.19</v>
      </c>
      <c r="V36" s="30">
        <v>42120</v>
      </c>
      <c r="W36" s="32" t="s">
        <v>3085</v>
      </c>
      <c r="X36">
        <v>4</v>
      </c>
      <c r="Y36" t="s">
        <v>3042</v>
      </c>
    </row>
    <row r="37" spans="1:25" x14ac:dyDescent="0.25">
      <c r="A37" s="32">
        <v>87772</v>
      </c>
      <c r="B37" s="30">
        <v>42111</v>
      </c>
      <c r="C37" s="32" t="s">
        <v>2421</v>
      </c>
      <c r="D37" t="s">
        <v>33</v>
      </c>
      <c r="E37" s="32">
        <v>2593</v>
      </c>
      <c r="F37" s="32" t="s">
        <v>28</v>
      </c>
      <c r="G37" s="32">
        <v>0.02</v>
      </c>
      <c r="H37" s="32" t="s">
        <v>106</v>
      </c>
      <c r="I37" t="s">
        <v>3133</v>
      </c>
      <c r="J37" s="32">
        <v>261</v>
      </c>
      <c r="K37">
        <v>0.57999999999999996</v>
      </c>
      <c r="L37" s="32" t="s">
        <v>59</v>
      </c>
      <c r="M37" s="32">
        <v>-39.606000000000002</v>
      </c>
      <c r="N37">
        <v>10</v>
      </c>
      <c r="O37" s="32" t="s">
        <v>136</v>
      </c>
      <c r="P37" s="32">
        <v>4354.55</v>
      </c>
      <c r="Q37" s="32" t="s">
        <v>3134</v>
      </c>
      <c r="R37" t="s">
        <v>49</v>
      </c>
      <c r="S37" s="32">
        <v>19.989999999999998</v>
      </c>
      <c r="T37" s="32" t="s">
        <v>387</v>
      </c>
      <c r="U37" s="32">
        <v>419.19</v>
      </c>
      <c r="V37" s="30">
        <v>42111</v>
      </c>
      <c r="W37" s="32" t="s">
        <v>3085</v>
      </c>
      <c r="X37">
        <v>4</v>
      </c>
      <c r="Y37" t="s">
        <v>3042</v>
      </c>
    </row>
    <row r="38" spans="1:25" x14ac:dyDescent="0.25">
      <c r="A38" s="32">
        <v>90735</v>
      </c>
      <c r="B38" s="30">
        <v>42172</v>
      </c>
      <c r="C38" s="32" t="s">
        <v>760</v>
      </c>
      <c r="D38" t="s">
        <v>33</v>
      </c>
      <c r="E38" s="32">
        <v>646</v>
      </c>
      <c r="F38" s="32" t="s">
        <v>28</v>
      </c>
      <c r="G38" s="32">
        <v>0.03</v>
      </c>
      <c r="H38" s="32" t="s">
        <v>106</v>
      </c>
      <c r="I38" t="s">
        <v>3135</v>
      </c>
      <c r="J38" s="32">
        <v>268</v>
      </c>
      <c r="K38">
        <v>0.55000000000000004</v>
      </c>
      <c r="L38" s="32" t="s">
        <v>59</v>
      </c>
      <c r="M38" s="32">
        <v>261.44400000000002</v>
      </c>
      <c r="N38">
        <v>16</v>
      </c>
      <c r="O38" s="32" t="s">
        <v>61</v>
      </c>
      <c r="P38" s="32">
        <v>818.81</v>
      </c>
      <c r="Q38" s="32" t="s">
        <v>3136</v>
      </c>
      <c r="R38" t="s">
        <v>49</v>
      </c>
      <c r="S38" s="32">
        <v>19.989999999999998</v>
      </c>
      <c r="T38" s="32" t="s">
        <v>62</v>
      </c>
      <c r="U38" s="32">
        <v>51.75</v>
      </c>
      <c r="V38" s="30">
        <v>42172</v>
      </c>
      <c r="W38" s="32" t="s">
        <v>3082</v>
      </c>
      <c r="X38">
        <v>6</v>
      </c>
      <c r="Y38" t="s">
        <v>3044</v>
      </c>
    </row>
    <row r="39" spans="1:25" x14ac:dyDescent="0.25">
      <c r="A39" s="32">
        <v>88890</v>
      </c>
      <c r="B39" s="30">
        <v>42067</v>
      </c>
      <c r="C39" s="32" t="s">
        <v>802</v>
      </c>
      <c r="D39" t="s">
        <v>33</v>
      </c>
      <c r="E39" s="32">
        <v>679</v>
      </c>
      <c r="F39" s="32" t="s">
        <v>28</v>
      </c>
      <c r="G39" s="32">
        <v>0.02</v>
      </c>
      <c r="H39" s="32" t="s">
        <v>56</v>
      </c>
      <c r="I39" t="s">
        <v>3137</v>
      </c>
      <c r="J39" s="32">
        <v>283</v>
      </c>
      <c r="K39">
        <v>0.4</v>
      </c>
      <c r="L39" s="32" t="s">
        <v>59</v>
      </c>
      <c r="M39" s="32">
        <v>4568.6072999999997</v>
      </c>
      <c r="N39">
        <v>17</v>
      </c>
      <c r="O39" s="32" t="s">
        <v>34</v>
      </c>
      <c r="P39" s="32">
        <v>6621.17</v>
      </c>
      <c r="Q39" s="32" t="s">
        <v>3138</v>
      </c>
      <c r="R39" t="s">
        <v>49</v>
      </c>
      <c r="S39" s="32">
        <v>19.989999999999998</v>
      </c>
      <c r="T39" s="32" t="s">
        <v>35</v>
      </c>
      <c r="U39" s="32">
        <v>367.99</v>
      </c>
      <c r="V39" s="30">
        <v>42067</v>
      </c>
      <c r="W39" s="32" t="s">
        <v>3076</v>
      </c>
      <c r="X39">
        <v>3</v>
      </c>
      <c r="Y39" t="s">
        <v>3041</v>
      </c>
    </row>
    <row r="40" spans="1:25" x14ac:dyDescent="0.25">
      <c r="A40" s="32">
        <v>89848</v>
      </c>
      <c r="B40" s="30">
        <v>42101</v>
      </c>
      <c r="C40" s="32" t="s">
        <v>828</v>
      </c>
      <c r="D40" t="s">
        <v>33</v>
      </c>
      <c r="E40" s="32">
        <v>696</v>
      </c>
      <c r="F40" s="32" t="s">
        <v>28</v>
      </c>
      <c r="G40" s="32">
        <v>0.1</v>
      </c>
      <c r="H40" s="32" t="s">
        <v>106</v>
      </c>
      <c r="I40" t="s">
        <v>3139</v>
      </c>
      <c r="J40" s="32">
        <v>296</v>
      </c>
      <c r="K40">
        <v>0.77</v>
      </c>
      <c r="L40" s="32" t="s">
        <v>59</v>
      </c>
      <c r="M40" s="32">
        <v>-580.32000000000005</v>
      </c>
      <c r="N40">
        <v>9</v>
      </c>
      <c r="O40" s="32" t="s">
        <v>61</v>
      </c>
      <c r="P40" s="32">
        <v>355.84</v>
      </c>
      <c r="Q40" s="32" t="s">
        <v>3140</v>
      </c>
      <c r="R40" t="s">
        <v>49</v>
      </c>
      <c r="S40" s="32">
        <v>19.989999999999998</v>
      </c>
      <c r="T40" s="32" t="s">
        <v>703</v>
      </c>
      <c r="U40" s="32">
        <v>40.479999999999997</v>
      </c>
      <c r="V40" s="30">
        <v>42101</v>
      </c>
      <c r="W40" s="32" t="s">
        <v>3085</v>
      </c>
      <c r="X40">
        <v>4</v>
      </c>
      <c r="Y40" t="s">
        <v>3042</v>
      </c>
    </row>
    <row r="41" spans="1:25" x14ac:dyDescent="0.25">
      <c r="A41" s="32">
        <v>8994</v>
      </c>
      <c r="B41" s="30">
        <v>42101</v>
      </c>
      <c r="C41" s="32" t="s">
        <v>209</v>
      </c>
      <c r="D41" t="s">
        <v>33</v>
      </c>
      <c r="E41" s="32">
        <v>698</v>
      </c>
      <c r="F41" s="32" t="s">
        <v>28</v>
      </c>
      <c r="G41" s="32">
        <v>0.1</v>
      </c>
      <c r="H41" s="32" t="s">
        <v>106</v>
      </c>
      <c r="I41" t="s">
        <v>3141</v>
      </c>
      <c r="J41" s="32">
        <v>296</v>
      </c>
      <c r="K41">
        <v>0.77</v>
      </c>
      <c r="L41" s="32" t="s">
        <v>59</v>
      </c>
      <c r="M41" s="32">
        <v>-580.32000000000005</v>
      </c>
      <c r="N41">
        <v>36</v>
      </c>
      <c r="O41" s="32" t="s">
        <v>34</v>
      </c>
      <c r="P41" s="32">
        <v>1423.35</v>
      </c>
      <c r="Q41" s="32" t="s">
        <v>3140</v>
      </c>
      <c r="R41" t="s">
        <v>49</v>
      </c>
      <c r="S41" s="32">
        <v>19.989999999999998</v>
      </c>
      <c r="T41" s="32" t="s">
        <v>35</v>
      </c>
      <c r="U41" s="32">
        <v>40.479999999999997</v>
      </c>
      <c r="V41" s="30">
        <v>42101</v>
      </c>
      <c r="W41" s="32" t="s">
        <v>3085</v>
      </c>
      <c r="X41">
        <v>4</v>
      </c>
      <c r="Y41" t="s">
        <v>3042</v>
      </c>
    </row>
    <row r="42" spans="1:25" x14ac:dyDescent="0.25">
      <c r="A42" s="32">
        <v>87611</v>
      </c>
      <c r="B42" s="30">
        <v>42148</v>
      </c>
      <c r="C42" s="32" t="s">
        <v>1628</v>
      </c>
      <c r="D42" t="s">
        <v>33</v>
      </c>
      <c r="E42" s="32">
        <v>1623</v>
      </c>
      <c r="F42" s="32" t="s">
        <v>58</v>
      </c>
      <c r="G42" s="32">
        <v>0.09</v>
      </c>
      <c r="H42" s="32" t="s">
        <v>25</v>
      </c>
      <c r="I42" t="s">
        <v>3142</v>
      </c>
      <c r="J42" s="32">
        <v>296</v>
      </c>
      <c r="K42">
        <v>0.77</v>
      </c>
      <c r="L42" s="32" t="s">
        <v>59</v>
      </c>
      <c r="M42" s="32">
        <v>65.394000000000062</v>
      </c>
      <c r="N42">
        <v>12</v>
      </c>
      <c r="O42" s="32" t="s">
        <v>61</v>
      </c>
      <c r="P42" s="32">
        <v>472.44</v>
      </c>
      <c r="Q42" s="32" t="s">
        <v>3143</v>
      </c>
      <c r="R42" t="s">
        <v>49</v>
      </c>
      <c r="S42" s="32">
        <v>19.989999999999998</v>
      </c>
      <c r="T42" s="32" t="s">
        <v>703</v>
      </c>
      <c r="U42" s="32">
        <v>40.479999999999997</v>
      </c>
      <c r="V42" s="30">
        <v>42148</v>
      </c>
      <c r="W42" s="32" t="s">
        <v>3068</v>
      </c>
      <c r="X42">
        <v>5</v>
      </c>
      <c r="Y42" t="s">
        <v>3043</v>
      </c>
    </row>
    <row r="43" spans="1:25" x14ac:dyDescent="0.25">
      <c r="A43" s="32">
        <v>88766</v>
      </c>
      <c r="B43" s="30">
        <v>42171</v>
      </c>
      <c r="C43" s="32" t="s">
        <v>2514</v>
      </c>
      <c r="D43" t="s">
        <v>33</v>
      </c>
      <c r="E43" s="32">
        <v>2720</v>
      </c>
      <c r="F43" s="32" t="s">
        <v>58</v>
      </c>
      <c r="G43" s="32">
        <v>0</v>
      </c>
      <c r="H43" s="32" t="s">
        <v>47</v>
      </c>
      <c r="I43" t="s">
        <v>3144</v>
      </c>
      <c r="J43" s="32">
        <v>296</v>
      </c>
      <c r="K43">
        <v>0.77</v>
      </c>
      <c r="L43" s="32" t="s">
        <v>59</v>
      </c>
      <c r="M43" s="32">
        <v>-25.634</v>
      </c>
      <c r="N43">
        <v>6</v>
      </c>
      <c r="O43" s="32" t="s">
        <v>136</v>
      </c>
      <c r="P43" s="32">
        <v>264.95</v>
      </c>
      <c r="Q43" s="32" t="s">
        <v>3145</v>
      </c>
      <c r="R43" t="s">
        <v>49</v>
      </c>
      <c r="S43" s="32">
        <v>19.989999999999998</v>
      </c>
      <c r="T43" s="32" t="s">
        <v>387</v>
      </c>
      <c r="U43" s="32">
        <v>40.479999999999997</v>
      </c>
      <c r="V43" s="30">
        <v>42171</v>
      </c>
      <c r="W43" s="32" t="s">
        <v>3082</v>
      </c>
      <c r="X43">
        <v>6</v>
      </c>
      <c r="Y43" t="s">
        <v>3044</v>
      </c>
    </row>
    <row r="44" spans="1:25" x14ac:dyDescent="0.25">
      <c r="A44" s="32">
        <v>89344</v>
      </c>
      <c r="B44" s="30">
        <v>42063</v>
      </c>
      <c r="C44" s="32" t="s">
        <v>848</v>
      </c>
      <c r="D44" t="s">
        <v>33</v>
      </c>
      <c r="E44" s="32">
        <v>719</v>
      </c>
      <c r="F44" s="32" t="s">
        <v>28</v>
      </c>
      <c r="G44" s="32">
        <v>0.03</v>
      </c>
      <c r="H44" s="32" t="s">
        <v>37</v>
      </c>
      <c r="I44" t="s">
        <v>3146</v>
      </c>
      <c r="J44" s="32">
        <v>304</v>
      </c>
      <c r="K44">
        <v>0.79</v>
      </c>
      <c r="L44" s="32" t="s">
        <v>59</v>
      </c>
      <c r="M44" s="32">
        <v>-79.320800000000006</v>
      </c>
      <c r="N44">
        <v>2</v>
      </c>
      <c r="O44" s="32" t="s">
        <v>34</v>
      </c>
      <c r="P44" s="32">
        <v>206.09</v>
      </c>
      <c r="Q44" s="32" t="s">
        <v>3147</v>
      </c>
      <c r="R44" t="s">
        <v>49</v>
      </c>
      <c r="S44" s="32">
        <v>19.989999999999998</v>
      </c>
      <c r="T44" s="32" t="s">
        <v>533</v>
      </c>
      <c r="U44" s="32">
        <v>95.43</v>
      </c>
      <c r="V44" s="30">
        <v>42063</v>
      </c>
      <c r="W44" s="32" t="s">
        <v>3071</v>
      </c>
      <c r="X44">
        <v>2</v>
      </c>
      <c r="Y44" t="s">
        <v>3040</v>
      </c>
    </row>
    <row r="45" spans="1:25" x14ac:dyDescent="0.25">
      <c r="A45" s="32">
        <v>91078</v>
      </c>
      <c r="B45" s="30">
        <v>42156</v>
      </c>
      <c r="C45" s="32" t="s">
        <v>1695</v>
      </c>
      <c r="D45" t="s">
        <v>33</v>
      </c>
      <c r="E45" s="32">
        <v>1690</v>
      </c>
      <c r="F45" s="32" t="s">
        <v>28</v>
      </c>
      <c r="G45" s="32">
        <v>0.09</v>
      </c>
      <c r="H45" s="32" t="s">
        <v>37</v>
      </c>
      <c r="I45" t="s">
        <v>3148</v>
      </c>
      <c r="J45" s="32">
        <v>304</v>
      </c>
      <c r="K45">
        <v>0.79</v>
      </c>
      <c r="L45" s="32" t="s">
        <v>59</v>
      </c>
      <c r="M45" s="32">
        <v>-143.23500000000001</v>
      </c>
      <c r="N45">
        <v>22</v>
      </c>
      <c r="O45" s="32" t="s">
        <v>53</v>
      </c>
      <c r="P45" s="32">
        <v>2053.6</v>
      </c>
      <c r="Q45" s="32" t="s">
        <v>3149</v>
      </c>
      <c r="R45" t="s">
        <v>49</v>
      </c>
      <c r="S45" s="32">
        <v>19.989999999999998</v>
      </c>
      <c r="T45" s="32" t="s">
        <v>234</v>
      </c>
      <c r="U45" s="32">
        <v>95.43</v>
      </c>
      <c r="V45" s="30">
        <v>42156</v>
      </c>
      <c r="W45" s="32" t="s">
        <v>3082</v>
      </c>
      <c r="X45">
        <v>6</v>
      </c>
      <c r="Y45" t="s">
        <v>3044</v>
      </c>
    </row>
    <row r="46" spans="1:25" x14ac:dyDescent="0.25">
      <c r="A46" s="32">
        <v>88783</v>
      </c>
      <c r="B46" s="30">
        <v>42134</v>
      </c>
      <c r="C46" s="32" t="s">
        <v>1714</v>
      </c>
      <c r="D46" t="s">
        <v>33</v>
      </c>
      <c r="E46" s="32">
        <v>1709</v>
      </c>
      <c r="F46" s="32" t="s">
        <v>58</v>
      </c>
      <c r="G46" s="32">
        <v>0.04</v>
      </c>
      <c r="H46" s="32" t="s">
        <v>56</v>
      </c>
      <c r="I46" t="s">
        <v>3150</v>
      </c>
      <c r="J46" s="32">
        <v>304</v>
      </c>
      <c r="K46">
        <v>0.79</v>
      </c>
      <c r="L46" s="32" t="s">
        <v>59</v>
      </c>
      <c r="M46" s="32">
        <v>13.536000000000016</v>
      </c>
      <c r="N46">
        <v>33</v>
      </c>
      <c r="O46" s="32" t="s">
        <v>53</v>
      </c>
      <c r="P46" s="32">
        <v>3251.76</v>
      </c>
      <c r="Q46" s="32" t="s">
        <v>3151</v>
      </c>
      <c r="R46" t="s">
        <v>49</v>
      </c>
      <c r="S46" s="32">
        <v>19.989999999999998</v>
      </c>
      <c r="T46" s="32" t="s">
        <v>234</v>
      </c>
      <c r="U46" s="32">
        <v>95.43</v>
      </c>
      <c r="V46" s="30">
        <v>42134</v>
      </c>
      <c r="W46" s="32" t="s">
        <v>3068</v>
      </c>
      <c r="X46">
        <v>5</v>
      </c>
      <c r="Y46" t="s">
        <v>3043</v>
      </c>
    </row>
    <row r="47" spans="1:25" x14ac:dyDescent="0.25">
      <c r="A47" s="32">
        <v>91200</v>
      </c>
      <c r="B47" s="30">
        <v>42016</v>
      </c>
      <c r="C47" s="32" t="s">
        <v>881</v>
      </c>
      <c r="D47" t="s">
        <v>33</v>
      </c>
      <c r="E47" s="32">
        <v>750</v>
      </c>
      <c r="F47" s="32" t="s">
        <v>28</v>
      </c>
      <c r="G47" s="32">
        <v>0.09</v>
      </c>
      <c r="H47" s="32" t="s">
        <v>37</v>
      </c>
      <c r="I47" t="s">
        <v>3152</v>
      </c>
      <c r="J47" s="32">
        <v>317</v>
      </c>
      <c r="K47">
        <v>0.67</v>
      </c>
      <c r="L47" s="32" t="s">
        <v>59</v>
      </c>
      <c r="M47" s="32">
        <v>-224.64400000000001</v>
      </c>
      <c r="N47">
        <v>10</v>
      </c>
      <c r="O47" s="32" t="s">
        <v>136</v>
      </c>
      <c r="P47" s="32">
        <v>257.52</v>
      </c>
      <c r="Q47" s="32" t="s">
        <v>3153</v>
      </c>
      <c r="R47" t="s">
        <v>49</v>
      </c>
      <c r="S47" s="32">
        <v>19.989999999999998</v>
      </c>
      <c r="T47" s="32" t="s">
        <v>613</v>
      </c>
      <c r="U47" s="32">
        <v>27.75</v>
      </c>
      <c r="V47" s="30">
        <v>42016</v>
      </c>
      <c r="W47" s="32" t="s">
        <v>3079</v>
      </c>
      <c r="X47">
        <v>1</v>
      </c>
      <c r="Y47" t="s">
        <v>3039</v>
      </c>
    </row>
    <row r="48" spans="1:25" x14ac:dyDescent="0.25">
      <c r="A48" s="32">
        <v>89433</v>
      </c>
      <c r="B48" s="30">
        <v>42077</v>
      </c>
      <c r="C48" s="32" t="s">
        <v>1104</v>
      </c>
      <c r="D48" t="s">
        <v>33</v>
      </c>
      <c r="E48" s="32">
        <v>1000</v>
      </c>
      <c r="F48" s="32" t="s">
        <v>58</v>
      </c>
      <c r="G48" s="32">
        <v>0.03</v>
      </c>
      <c r="H48" s="32" t="s">
        <v>25</v>
      </c>
      <c r="I48" t="s">
        <v>3154</v>
      </c>
      <c r="J48" s="32">
        <v>399</v>
      </c>
      <c r="K48">
        <v>0.55000000000000004</v>
      </c>
      <c r="L48" s="32" t="s">
        <v>59</v>
      </c>
      <c r="M48" s="32">
        <v>-0.74000000000000909</v>
      </c>
      <c r="N48">
        <v>12</v>
      </c>
      <c r="O48" s="32" t="s">
        <v>53</v>
      </c>
      <c r="P48" s="32">
        <v>432.44</v>
      </c>
      <c r="Q48" s="32" t="s">
        <v>3155</v>
      </c>
      <c r="R48" t="s">
        <v>49</v>
      </c>
      <c r="S48" s="32">
        <v>19.989999999999998</v>
      </c>
      <c r="T48" s="32" t="s">
        <v>149</v>
      </c>
      <c r="U48" s="32">
        <v>33.979999999999997</v>
      </c>
      <c r="V48" s="30">
        <v>42077</v>
      </c>
      <c r="W48" s="32" t="s">
        <v>3076</v>
      </c>
      <c r="X48">
        <v>3</v>
      </c>
      <c r="Y48" t="s">
        <v>3041</v>
      </c>
    </row>
    <row r="49" spans="1:25" x14ac:dyDescent="0.25">
      <c r="A49" s="32">
        <v>90710</v>
      </c>
      <c r="B49" s="30">
        <v>42076</v>
      </c>
      <c r="C49" s="32" t="s">
        <v>1152</v>
      </c>
      <c r="D49" t="s">
        <v>33</v>
      </c>
      <c r="E49" s="32">
        <v>1036</v>
      </c>
      <c r="F49" s="32" t="s">
        <v>40</v>
      </c>
      <c r="G49" s="32">
        <v>0.03</v>
      </c>
      <c r="H49" s="32" t="s">
        <v>47</v>
      </c>
      <c r="I49" t="s">
        <v>3156</v>
      </c>
      <c r="J49" s="32">
        <v>420</v>
      </c>
      <c r="K49">
        <v>0.52</v>
      </c>
      <c r="L49" s="32" t="s">
        <v>59</v>
      </c>
      <c r="M49" s="32">
        <v>293.66000000000003</v>
      </c>
      <c r="N49">
        <v>6</v>
      </c>
      <c r="O49" s="32" t="s">
        <v>53</v>
      </c>
      <c r="P49" s="32">
        <v>598.38</v>
      </c>
      <c r="Q49" s="32" t="s">
        <v>3157</v>
      </c>
      <c r="R49" t="s">
        <v>49</v>
      </c>
      <c r="S49" s="32">
        <v>19.989999999999998</v>
      </c>
      <c r="T49" s="32" t="s">
        <v>154</v>
      </c>
      <c r="U49" s="32">
        <v>99.99</v>
      </c>
      <c r="V49" s="30">
        <v>42076</v>
      </c>
      <c r="W49" s="32" t="s">
        <v>3076</v>
      </c>
      <c r="X49">
        <v>3</v>
      </c>
      <c r="Y49" t="s">
        <v>3041</v>
      </c>
    </row>
    <row r="50" spans="1:25" x14ac:dyDescent="0.25">
      <c r="A50" s="32">
        <v>89376</v>
      </c>
      <c r="B50" s="30">
        <v>42159</v>
      </c>
      <c r="C50" s="32" t="s">
        <v>1324</v>
      </c>
      <c r="D50" t="s">
        <v>33</v>
      </c>
      <c r="E50" s="32">
        <v>1233</v>
      </c>
      <c r="F50" s="32" t="s">
        <v>114</v>
      </c>
      <c r="G50" s="32">
        <v>0.09</v>
      </c>
      <c r="H50" s="32" t="s">
        <v>25</v>
      </c>
      <c r="I50" t="s">
        <v>3158</v>
      </c>
      <c r="J50" s="32">
        <v>420</v>
      </c>
      <c r="K50">
        <v>0.52</v>
      </c>
      <c r="L50" s="32" t="s">
        <v>59</v>
      </c>
      <c r="M50" s="32">
        <v>-161.47499999999999</v>
      </c>
      <c r="N50">
        <v>1</v>
      </c>
      <c r="O50" s="32" t="s">
        <v>61</v>
      </c>
      <c r="P50" s="32">
        <v>97.65</v>
      </c>
      <c r="Q50" s="32" t="s">
        <v>3159</v>
      </c>
      <c r="R50" t="s">
        <v>49</v>
      </c>
      <c r="S50" s="32">
        <v>19.989999999999998</v>
      </c>
      <c r="T50" s="32" t="s">
        <v>130</v>
      </c>
      <c r="U50" s="32">
        <v>99.99</v>
      </c>
      <c r="V50" s="30">
        <v>42159</v>
      </c>
      <c r="W50" s="32" t="s">
        <v>3082</v>
      </c>
      <c r="X50">
        <v>6</v>
      </c>
      <c r="Y50" t="s">
        <v>3044</v>
      </c>
    </row>
    <row r="51" spans="1:25" x14ac:dyDescent="0.25">
      <c r="A51" s="32">
        <v>91235</v>
      </c>
      <c r="B51" s="30">
        <v>42074</v>
      </c>
      <c r="C51" s="32" t="s">
        <v>1522</v>
      </c>
      <c r="D51" t="s">
        <v>33</v>
      </c>
      <c r="E51" s="32">
        <v>1484</v>
      </c>
      <c r="F51" s="32" t="s">
        <v>40</v>
      </c>
      <c r="G51" s="32">
        <v>0.06</v>
      </c>
      <c r="H51" s="32" t="s">
        <v>25</v>
      </c>
      <c r="I51" t="s">
        <v>3160</v>
      </c>
      <c r="J51" s="32">
        <v>420</v>
      </c>
      <c r="K51">
        <v>0.52</v>
      </c>
      <c r="L51" s="32" t="s">
        <v>59</v>
      </c>
      <c r="M51" s="32">
        <v>-127.56</v>
      </c>
      <c r="N51">
        <v>3</v>
      </c>
      <c r="O51" s="32" t="s">
        <v>61</v>
      </c>
      <c r="P51" s="32">
        <v>290.24</v>
      </c>
      <c r="Q51" s="32" t="s">
        <v>3157</v>
      </c>
      <c r="R51" t="s">
        <v>49</v>
      </c>
      <c r="S51" s="32">
        <v>19.989999999999998</v>
      </c>
      <c r="T51" s="32" t="s">
        <v>178</v>
      </c>
      <c r="U51" s="32">
        <v>99.99</v>
      </c>
      <c r="V51" s="30">
        <v>42074</v>
      </c>
      <c r="W51" s="32" t="s">
        <v>3076</v>
      </c>
      <c r="X51">
        <v>3</v>
      </c>
      <c r="Y51" t="s">
        <v>3041</v>
      </c>
    </row>
    <row r="52" spans="1:25" x14ac:dyDescent="0.25">
      <c r="A52" s="32">
        <v>86573</v>
      </c>
      <c r="B52" s="30">
        <v>42008</v>
      </c>
      <c r="C52" s="32" t="s">
        <v>1254</v>
      </c>
      <c r="D52" t="s">
        <v>33</v>
      </c>
      <c r="E52" s="32">
        <v>1142</v>
      </c>
      <c r="F52" s="32" t="s">
        <v>40</v>
      </c>
      <c r="G52" s="32">
        <v>0.05</v>
      </c>
      <c r="H52" s="32" t="s">
        <v>56</v>
      </c>
      <c r="I52" t="s">
        <v>3161</v>
      </c>
      <c r="J52" s="32">
        <v>452</v>
      </c>
      <c r="K52">
        <v>0.56999999999999995</v>
      </c>
      <c r="L52" s="32" t="s">
        <v>59</v>
      </c>
      <c r="M52" s="32">
        <v>1766.7795000000001</v>
      </c>
      <c r="N52">
        <v>7</v>
      </c>
      <c r="O52" s="32" t="s">
        <v>61</v>
      </c>
      <c r="P52" s="32">
        <v>2560.5500000000002</v>
      </c>
      <c r="Q52" s="32" t="s">
        <v>3162</v>
      </c>
      <c r="R52" t="s">
        <v>49</v>
      </c>
      <c r="S52" s="32">
        <v>19.989999999999998</v>
      </c>
      <c r="T52" s="32" t="s">
        <v>130</v>
      </c>
      <c r="U52" s="32">
        <v>363.25</v>
      </c>
      <c r="V52" s="30">
        <v>42008</v>
      </c>
      <c r="W52" s="32" t="s">
        <v>3079</v>
      </c>
      <c r="X52">
        <v>1</v>
      </c>
      <c r="Y52" t="s">
        <v>3039</v>
      </c>
    </row>
    <row r="53" spans="1:25" x14ac:dyDescent="0.25">
      <c r="A53" s="32">
        <v>21958</v>
      </c>
      <c r="B53" s="30">
        <v>42160</v>
      </c>
      <c r="C53" s="32" t="s">
        <v>390</v>
      </c>
      <c r="D53" t="s">
        <v>33</v>
      </c>
      <c r="E53" s="32">
        <v>2882</v>
      </c>
      <c r="F53" s="32" t="s">
        <v>114</v>
      </c>
      <c r="G53" s="32">
        <v>0.09</v>
      </c>
      <c r="H53" s="32" t="s">
        <v>25</v>
      </c>
      <c r="I53" t="s">
        <v>3163</v>
      </c>
      <c r="J53" s="32">
        <v>452</v>
      </c>
      <c r="K53">
        <v>0.56999999999999995</v>
      </c>
      <c r="L53" s="32" t="s">
        <v>59</v>
      </c>
      <c r="M53" s="32">
        <v>732.26980000000003</v>
      </c>
      <c r="N53">
        <v>21</v>
      </c>
      <c r="O53" s="32" t="s">
        <v>136</v>
      </c>
      <c r="P53" s="32">
        <v>7497.05</v>
      </c>
      <c r="Q53" s="32" t="s">
        <v>3159</v>
      </c>
      <c r="R53" t="s">
        <v>49</v>
      </c>
      <c r="S53" s="32">
        <v>19.989999999999998</v>
      </c>
      <c r="T53" s="32" t="s">
        <v>322</v>
      </c>
      <c r="U53" s="32">
        <v>363.25</v>
      </c>
      <c r="V53" s="30">
        <v>42160</v>
      </c>
      <c r="W53" s="32" t="s">
        <v>3082</v>
      </c>
      <c r="X53">
        <v>6</v>
      </c>
      <c r="Y53" t="s">
        <v>3044</v>
      </c>
    </row>
    <row r="54" spans="1:25" x14ac:dyDescent="0.25">
      <c r="A54" s="32">
        <v>87633</v>
      </c>
      <c r="B54" s="30">
        <v>42160</v>
      </c>
      <c r="C54" s="32" t="s">
        <v>2638</v>
      </c>
      <c r="D54" t="s">
        <v>33</v>
      </c>
      <c r="E54" s="32">
        <v>2884</v>
      </c>
      <c r="F54" s="32" t="s">
        <v>114</v>
      </c>
      <c r="G54" s="32">
        <v>0.09</v>
      </c>
      <c r="H54" s="32" t="s">
        <v>25</v>
      </c>
      <c r="I54" t="s">
        <v>3164</v>
      </c>
      <c r="J54" s="32">
        <v>452</v>
      </c>
      <c r="K54">
        <v>0.56999999999999995</v>
      </c>
      <c r="L54" s="32" t="s">
        <v>59</v>
      </c>
      <c r="M54" s="32">
        <v>1231.6569</v>
      </c>
      <c r="N54">
        <v>5</v>
      </c>
      <c r="O54" s="32" t="s">
        <v>53</v>
      </c>
      <c r="P54" s="32">
        <v>1785.01</v>
      </c>
      <c r="Q54" s="32" t="s">
        <v>3159</v>
      </c>
      <c r="R54" t="s">
        <v>49</v>
      </c>
      <c r="S54" s="32">
        <v>19.989999999999998</v>
      </c>
      <c r="T54" s="32" t="s">
        <v>154</v>
      </c>
      <c r="U54" s="32">
        <v>363.25</v>
      </c>
      <c r="V54" s="30">
        <v>42160</v>
      </c>
      <c r="W54" s="32" t="s">
        <v>3082</v>
      </c>
      <c r="X54">
        <v>6</v>
      </c>
      <c r="Y54" t="s">
        <v>3044</v>
      </c>
    </row>
    <row r="55" spans="1:25" x14ac:dyDescent="0.25">
      <c r="A55" s="32">
        <v>86086</v>
      </c>
      <c r="B55" s="30">
        <v>42091</v>
      </c>
      <c r="C55" s="32" t="s">
        <v>2699</v>
      </c>
      <c r="D55" t="s">
        <v>33</v>
      </c>
      <c r="E55" s="32">
        <v>2968</v>
      </c>
      <c r="F55" s="32" t="s">
        <v>58</v>
      </c>
      <c r="G55" s="32">
        <v>0.06</v>
      </c>
      <c r="H55" s="32" t="s">
        <v>25</v>
      </c>
      <c r="I55" t="s">
        <v>3165</v>
      </c>
      <c r="J55" s="32">
        <v>452</v>
      </c>
      <c r="K55">
        <v>0.56999999999999995</v>
      </c>
      <c r="L55" s="32" t="s">
        <v>59</v>
      </c>
      <c r="M55" s="32">
        <v>36.164099999999998</v>
      </c>
      <c r="N55">
        <v>1</v>
      </c>
      <c r="O55" s="32" t="s">
        <v>136</v>
      </c>
      <c r="P55" s="32">
        <v>344.87</v>
      </c>
      <c r="Q55" s="32" t="s">
        <v>3166</v>
      </c>
      <c r="R55" t="s">
        <v>49</v>
      </c>
      <c r="S55" s="32">
        <v>19.989999999999998</v>
      </c>
      <c r="T55" s="32" t="s">
        <v>362</v>
      </c>
      <c r="U55" s="32">
        <v>363.25</v>
      </c>
      <c r="V55" s="30">
        <v>42091</v>
      </c>
      <c r="W55" s="32" t="s">
        <v>3076</v>
      </c>
      <c r="X55">
        <v>3</v>
      </c>
      <c r="Y55" t="s">
        <v>3041</v>
      </c>
    </row>
    <row r="56" spans="1:25" x14ac:dyDescent="0.25">
      <c r="A56" s="32">
        <v>90880</v>
      </c>
      <c r="B56" s="30">
        <v>42079</v>
      </c>
      <c r="C56" s="32" t="s">
        <v>511</v>
      </c>
      <c r="D56" t="s">
        <v>33</v>
      </c>
      <c r="E56" s="32">
        <v>1241</v>
      </c>
      <c r="F56" s="32" t="s">
        <v>28</v>
      </c>
      <c r="G56" s="32">
        <v>0</v>
      </c>
      <c r="H56" s="32" t="s">
        <v>37</v>
      </c>
      <c r="I56" t="s">
        <v>3167</v>
      </c>
      <c r="J56" s="32">
        <v>474</v>
      </c>
      <c r="K56">
        <v>0.38</v>
      </c>
      <c r="L56" s="32" t="s">
        <v>59</v>
      </c>
      <c r="M56" s="32">
        <v>-70.14</v>
      </c>
      <c r="N56">
        <v>23</v>
      </c>
      <c r="O56" s="32" t="s">
        <v>136</v>
      </c>
      <c r="P56" s="32">
        <v>9280.7199999999993</v>
      </c>
      <c r="Q56" s="32" t="s">
        <v>3168</v>
      </c>
      <c r="R56" t="s">
        <v>49</v>
      </c>
      <c r="S56" s="32">
        <v>19.989999999999998</v>
      </c>
      <c r="T56" s="32" t="s">
        <v>1278</v>
      </c>
      <c r="U56" s="32">
        <v>387.99</v>
      </c>
      <c r="V56" s="30">
        <v>42079</v>
      </c>
      <c r="W56" s="32" t="s">
        <v>3076</v>
      </c>
      <c r="X56">
        <v>3</v>
      </c>
      <c r="Y56" t="s">
        <v>3041</v>
      </c>
    </row>
    <row r="57" spans="1:25" x14ac:dyDescent="0.25">
      <c r="A57" s="32">
        <v>87077</v>
      </c>
      <c r="B57" s="30">
        <v>42084</v>
      </c>
      <c r="C57" s="32" t="s">
        <v>1511</v>
      </c>
      <c r="D57" t="s">
        <v>33</v>
      </c>
      <c r="E57" s="32">
        <v>1471</v>
      </c>
      <c r="F57" s="32" t="s">
        <v>40</v>
      </c>
      <c r="G57" s="32">
        <v>0.03</v>
      </c>
      <c r="H57" s="32" t="s">
        <v>25</v>
      </c>
      <c r="I57" t="s">
        <v>3169</v>
      </c>
      <c r="J57" s="32">
        <v>535</v>
      </c>
      <c r="K57">
        <v>0.35</v>
      </c>
      <c r="L57" s="32" t="s">
        <v>59</v>
      </c>
      <c r="M57" s="32">
        <v>3043.0310999999997</v>
      </c>
      <c r="N57">
        <v>10</v>
      </c>
      <c r="O57" s="32" t="s">
        <v>53</v>
      </c>
      <c r="P57" s="32">
        <v>4410.1899999999996</v>
      </c>
      <c r="Q57" s="32" t="s">
        <v>3170</v>
      </c>
      <c r="R57" t="s">
        <v>49</v>
      </c>
      <c r="S57" s="32">
        <v>19.989999999999998</v>
      </c>
      <c r="T57" s="32" t="s">
        <v>154</v>
      </c>
      <c r="U57" s="32">
        <v>420.98</v>
      </c>
      <c r="V57" s="30">
        <v>42084</v>
      </c>
      <c r="W57" s="32" t="s">
        <v>3076</v>
      </c>
      <c r="X57">
        <v>3</v>
      </c>
      <c r="Y57" t="s">
        <v>3041</v>
      </c>
    </row>
    <row r="58" spans="1:25" x14ac:dyDescent="0.25">
      <c r="A58" s="32">
        <v>87146</v>
      </c>
      <c r="B58" s="30">
        <v>42033</v>
      </c>
      <c r="C58" s="32" t="s">
        <v>1982</v>
      </c>
      <c r="D58" t="s">
        <v>33</v>
      </c>
      <c r="E58" s="32">
        <v>2062</v>
      </c>
      <c r="F58" s="32" t="s">
        <v>28</v>
      </c>
      <c r="G58" s="32">
        <v>0.02</v>
      </c>
      <c r="H58" s="32" t="s">
        <v>56</v>
      </c>
      <c r="I58" t="s">
        <v>3171</v>
      </c>
      <c r="J58" s="32">
        <v>535</v>
      </c>
      <c r="K58">
        <v>0.35</v>
      </c>
      <c r="L58" s="32" t="s">
        <v>59</v>
      </c>
      <c r="M58" s="32">
        <v>-162.69399999999999</v>
      </c>
      <c r="N58">
        <v>10</v>
      </c>
      <c r="O58" s="32" t="s">
        <v>136</v>
      </c>
      <c r="P58" s="32">
        <v>4249.37</v>
      </c>
      <c r="Q58" s="32" t="s">
        <v>3172</v>
      </c>
      <c r="R58" t="s">
        <v>49</v>
      </c>
      <c r="S58" s="32">
        <v>19.989999999999998</v>
      </c>
      <c r="T58" s="32" t="s">
        <v>137</v>
      </c>
      <c r="U58" s="32">
        <v>420.98</v>
      </c>
      <c r="V58" s="30">
        <v>42033</v>
      </c>
      <c r="W58" s="32" t="s">
        <v>3079</v>
      </c>
      <c r="X58">
        <v>1</v>
      </c>
      <c r="Y58" t="s">
        <v>3039</v>
      </c>
    </row>
    <row r="59" spans="1:25" x14ac:dyDescent="0.25">
      <c r="A59" s="32">
        <v>91235</v>
      </c>
      <c r="B59" s="30">
        <v>42074</v>
      </c>
      <c r="C59" s="32" t="s">
        <v>1522</v>
      </c>
      <c r="D59" t="s">
        <v>33</v>
      </c>
      <c r="E59" s="32">
        <v>1484</v>
      </c>
      <c r="F59" s="32" t="s">
        <v>40</v>
      </c>
      <c r="G59" s="32">
        <v>0</v>
      </c>
      <c r="H59" s="32" t="s">
        <v>25</v>
      </c>
      <c r="I59" t="s">
        <v>3160</v>
      </c>
      <c r="J59" s="32">
        <v>539</v>
      </c>
      <c r="K59">
        <v>0.71</v>
      </c>
      <c r="L59" s="32" t="s">
        <v>59</v>
      </c>
      <c r="M59" s="32">
        <v>282.18</v>
      </c>
      <c r="N59">
        <v>5</v>
      </c>
      <c r="O59" s="32" t="s">
        <v>61</v>
      </c>
      <c r="P59" s="32">
        <v>971.4</v>
      </c>
      <c r="Q59" s="32" t="s">
        <v>3173</v>
      </c>
      <c r="R59" t="s">
        <v>49</v>
      </c>
      <c r="S59" s="32">
        <v>19.989999999999998</v>
      </c>
      <c r="T59" s="32" t="s">
        <v>178</v>
      </c>
      <c r="U59" s="32">
        <v>193.17</v>
      </c>
      <c r="V59" s="30">
        <v>42074</v>
      </c>
      <c r="W59" s="32" t="s">
        <v>3076</v>
      </c>
      <c r="X59">
        <v>3</v>
      </c>
      <c r="Y59" t="s">
        <v>3041</v>
      </c>
    </row>
    <row r="60" spans="1:25" x14ac:dyDescent="0.25">
      <c r="A60" s="32">
        <v>90557</v>
      </c>
      <c r="B60" s="30">
        <v>42087</v>
      </c>
      <c r="C60" s="32" t="s">
        <v>2195</v>
      </c>
      <c r="D60" t="s">
        <v>33</v>
      </c>
      <c r="E60" s="32">
        <v>2308</v>
      </c>
      <c r="F60" s="32" t="s">
        <v>58</v>
      </c>
      <c r="G60" s="32">
        <v>0.03</v>
      </c>
      <c r="H60" s="32" t="s">
        <v>106</v>
      </c>
      <c r="I60" t="s">
        <v>3174</v>
      </c>
      <c r="J60" s="32">
        <v>539</v>
      </c>
      <c r="K60">
        <v>0.71</v>
      </c>
      <c r="L60" s="32" t="s">
        <v>59</v>
      </c>
      <c r="M60" s="32">
        <v>-348.75400000000002</v>
      </c>
      <c r="N60">
        <v>8</v>
      </c>
      <c r="O60" s="32" t="s">
        <v>136</v>
      </c>
      <c r="P60" s="32">
        <v>1548.97</v>
      </c>
      <c r="Q60" s="32" t="s">
        <v>3175</v>
      </c>
      <c r="R60" t="s">
        <v>49</v>
      </c>
      <c r="S60" s="32">
        <v>19.989999999999998</v>
      </c>
      <c r="T60" s="32" t="s">
        <v>362</v>
      </c>
      <c r="U60" s="32">
        <v>193.17</v>
      </c>
      <c r="V60" s="30">
        <v>42087</v>
      </c>
      <c r="W60" s="32" t="s">
        <v>3076</v>
      </c>
      <c r="X60">
        <v>3</v>
      </c>
      <c r="Y60" t="s">
        <v>3041</v>
      </c>
    </row>
    <row r="61" spans="1:25" x14ac:dyDescent="0.25">
      <c r="A61" s="32">
        <v>86813</v>
      </c>
      <c r="B61" s="30">
        <v>42013</v>
      </c>
      <c r="C61" s="32" t="s">
        <v>1559</v>
      </c>
      <c r="D61" t="s">
        <v>33</v>
      </c>
      <c r="E61" s="32">
        <v>1528</v>
      </c>
      <c r="F61" s="32" t="s">
        <v>58</v>
      </c>
      <c r="G61" s="32">
        <v>0.01</v>
      </c>
      <c r="H61" s="32" t="s">
        <v>47</v>
      </c>
      <c r="I61" t="s">
        <v>3176</v>
      </c>
      <c r="J61" s="32">
        <v>550</v>
      </c>
      <c r="K61">
        <v>0.37</v>
      </c>
      <c r="L61" s="32" t="s">
        <v>59</v>
      </c>
      <c r="M61" s="32">
        <v>-161.92400000000001</v>
      </c>
      <c r="N61">
        <v>9</v>
      </c>
      <c r="O61" s="32" t="s">
        <v>136</v>
      </c>
      <c r="P61" s="32">
        <v>4920.8100000000004</v>
      </c>
      <c r="Q61" s="32" t="s">
        <v>3090</v>
      </c>
      <c r="R61" t="s">
        <v>49</v>
      </c>
      <c r="S61" s="32">
        <v>19.989999999999998</v>
      </c>
      <c r="T61" s="32" t="s">
        <v>322</v>
      </c>
      <c r="U61" s="32">
        <v>525.98</v>
      </c>
      <c r="V61" s="30">
        <v>42013</v>
      </c>
      <c r="W61" s="32" t="s">
        <v>3079</v>
      </c>
      <c r="X61">
        <v>1</v>
      </c>
      <c r="Y61" t="s">
        <v>3039</v>
      </c>
    </row>
    <row r="62" spans="1:25" x14ac:dyDescent="0.25">
      <c r="A62" s="32">
        <v>86722</v>
      </c>
      <c r="B62" s="30">
        <v>42118</v>
      </c>
      <c r="C62" s="32" t="s">
        <v>1587</v>
      </c>
      <c r="D62" t="s">
        <v>33</v>
      </c>
      <c r="E62" s="32">
        <v>1670</v>
      </c>
      <c r="F62" s="32" t="s">
        <v>58</v>
      </c>
      <c r="G62" s="32">
        <v>0</v>
      </c>
      <c r="H62" s="32" t="s">
        <v>106</v>
      </c>
      <c r="I62" t="s">
        <v>3177</v>
      </c>
      <c r="J62" s="32">
        <v>590</v>
      </c>
      <c r="K62">
        <v>0.56000000000000005</v>
      </c>
      <c r="L62" s="32" t="s">
        <v>59</v>
      </c>
      <c r="M62" s="32">
        <v>-739.32600000000002</v>
      </c>
      <c r="N62">
        <v>11</v>
      </c>
      <c r="O62" s="32" t="s">
        <v>136</v>
      </c>
      <c r="P62" s="32">
        <v>1576.35</v>
      </c>
      <c r="Q62" s="32" t="s">
        <v>3178</v>
      </c>
      <c r="R62" t="s">
        <v>49</v>
      </c>
      <c r="S62" s="32">
        <v>19.989999999999998</v>
      </c>
      <c r="T62" s="32" t="s">
        <v>137</v>
      </c>
      <c r="U62" s="32">
        <v>142.86000000000001</v>
      </c>
      <c r="V62" s="30">
        <v>42118</v>
      </c>
      <c r="W62" s="32" t="s">
        <v>3085</v>
      </c>
      <c r="X62">
        <v>4</v>
      </c>
      <c r="Y62" t="s">
        <v>3042</v>
      </c>
    </row>
    <row r="63" spans="1:25" x14ac:dyDescent="0.25">
      <c r="A63" s="32">
        <v>88281</v>
      </c>
      <c r="B63" s="30">
        <v>42095</v>
      </c>
      <c r="C63" s="32" t="s">
        <v>281</v>
      </c>
      <c r="D63" t="s">
        <v>33</v>
      </c>
      <c r="E63" s="32">
        <v>2859</v>
      </c>
      <c r="F63" s="32" t="s">
        <v>28</v>
      </c>
      <c r="G63" s="32">
        <v>0.03</v>
      </c>
      <c r="H63" s="32" t="s">
        <v>37</v>
      </c>
      <c r="I63" t="s">
        <v>3179</v>
      </c>
      <c r="J63" s="32">
        <v>590</v>
      </c>
      <c r="K63">
        <v>0.56000000000000005</v>
      </c>
      <c r="L63" s="32" t="s">
        <v>59</v>
      </c>
      <c r="M63" s="32">
        <v>-8.3881000000000014</v>
      </c>
      <c r="N63">
        <v>23</v>
      </c>
      <c r="O63" s="32" t="s">
        <v>136</v>
      </c>
      <c r="P63" s="32">
        <v>3292.02</v>
      </c>
      <c r="Q63" s="32" t="s">
        <v>3180</v>
      </c>
      <c r="R63" t="s">
        <v>49</v>
      </c>
      <c r="S63" s="32">
        <v>19.989999999999998</v>
      </c>
      <c r="T63" s="32" t="s">
        <v>362</v>
      </c>
      <c r="U63" s="32">
        <v>142.86000000000001</v>
      </c>
      <c r="V63" s="30">
        <v>42095</v>
      </c>
      <c r="W63" s="32" t="s">
        <v>3085</v>
      </c>
      <c r="X63">
        <v>4</v>
      </c>
      <c r="Y63" t="s">
        <v>3042</v>
      </c>
    </row>
    <row r="64" spans="1:25" x14ac:dyDescent="0.25">
      <c r="A64" s="32">
        <v>7623</v>
      </c>
      <c r="B64" s="30">
        <v>42122</v>
      </c>
      <c r="C64" s="32" t="s">
        <v>194</v>
      </c>
      <c r="D64" t="s">
        <v>33</v>
      </c>
      <c r="E64" s="32">
        <v>3011</v>
      </c>
      <c r="F64" s="32" t="s">
        <v>28</v>
      </c>
      <c r="G64" s="32">
        <v>0.06</v>
      </c>
      <c r="H64" s="32" t="s">
        <v>47</v>
      </c>
      <c r="I64" t="s">
        <v>3181</v>
      </c>
      <c r="J64" s="32">
        <v>607</v>
      </c>
      <c r="K64">
        <v>0.45</v>
      </c>
      <c r="L64" s="32" t="s">
        <v>59</v>
      </c>
      <c r="M64" s="32">
        <v>17.2</v>
      </c>
      <c r="N64">
        <v>67</v>
      </c>
      <c r="O64" s="32" t="s">
        <v>53</v>
      </c>
      <c r="P64" s="32">
        <v>3247.54</v>
      </c>
      <c r="Q64" s="32" t="s">
        <v>3182</v>
      </c>
      <c r="R64" t="s">
        <v>49</v>
      </c>
      <c r="S64" s="32">
        <v>19.989999999999998</v>
      </c>
      <c r="T64" s="32" t="s">
        <v>193</v>
      </c>
      <c r="U64" s="32">
        <v>49.99</v>
      </c>
      <c r="V64" s="30">
        <v>42122</v>
      </c>
      <c r="W64" s="32" t="s">
        <v>3085</v>
      </c>
      <c r="X64">
        <v>4</v>
      </c>
      <c r="Y64" t="s">
        <v>3042</v>
      </c>
    </row>
    <row r="65" spans="1:25" x14ac:dyDescent="0.25">
      <c r="A65" s="32">
        <v>86346</v>
      </c>
      <c r="B65" s="30">
        <v>42122</v>
      </c>
      <c r="C65" s="32" t="s">
        <v>2737</v>
      </c>
      <c r="D65" t="s">
        <v>33</v>
      </c>
      <c r="E65" s="32">
        <v>3012</v>
      </c>
      <c r="F65" s="32" t="s">
        <v>28</v>
      </c>
      <c r="G65" s="32">
        <v>0.06</v>
      </c>
      <c r="H65" s="32" t="s">
        <v>47</v>
      </c>
      <c r="I65" t="s">
        <v>3183</v>
      </c>
      <c r="J65" s="32">
        <v>607</v>
      </c>
      <c r="K65">
        <v>0.45</v>
      </c>
      <c r="L65" s="32" t="s">
        <v>59</v>
      </c>
      <c r="M65" s="32">
        <v>19.78</v>
      </c>
      <c r="N65">
        <v>17</v>
      </c>
      <c r="O65" s="32" t="s">
        <v>53</v>
      </c>
      <c r="P65" s="32">
        <v>824</v>
      </c>
      <c r="Q65" s="32" t="s">
        <v>3182</v>
      </c>
      <c r="R65" t="s">
        <v>49</v>
      </c>
      <c r="S65" s="32">
        <v>19.989999999999998</v>
      </c>
      <c r="T65" s="32" t="s">
        <v>71</v>
      </c>
      <c r="U65" s="32">
        <v>49.99</v>
      </c>
      <c r="V65" s="30">
        <v>42122</v>
      </c>
      <c r="W65" s="32" t="s">
        <v>3085</v>
      </c>
      <c r="X65">
        <v>4</v>
      </c>
      <c r="Y65" t="s">
        <v>3042</v>
      </c>
    </row>
    <row r="66" spans="1:25" x14ac:dyDescent="0.25">
      <c r="A66" s="32">
        <v>85868</v>
      </c>
      <c r="B66" s="30">
        <v>42169</v>
      </c>
      <c r="C66" s="32" t="s">
        <v>1753</v>
      </c>
      <c r="D66" t="s">
        <v>33</v>
      </c>
      <c r="E66" s="32">
        <v>1738</v>
      </c>
      <c r="F66" s="32" t="s">
        <v>28</v>
      </c>
      <c r="G66" s="32">
        <v>0.04</v>
      </c>
      <c r="H66" s="32" t="s">
        <v>106</v>
      </c>
      <c r="I66" t="s">
        <v>3184</v>
      </c>
      <c r="J66" s="32">
        <v>612</v>
      </c>
      <c r="K66">
        <v>0.38</v>
      </c>
      <c r="L66" s="32" t="s">
        <v>59</v>
      </c>
      <c r="M66" s="32">
        <v>-108.27250000000001</v>
      </c>
      <c r="N66">
        <v>11</v>
      </c>
      <c r="O66" s="32" t="s">
        <v>136</v>
      </c>
      <c r="P66" s="32">
        <v>406.26</v>
      </c>
      <c r="Q66" s="32" t="s">
        <v>3185</v>
      </c>
      <c r="R66" t="s">
        <v>49</v>
      </c>
      <c r="S66" s="32">
        <v>19.989999999999998</v>
      </c>
      <c r="T66" s="32" t="s">
        <v>322</v>
      </c>
      <c r="U66" s="32">
        <v>35.44</v>
      </c>
      <c r="V66" s="30">
        <v>42169</v>
      </c>
      <c r="W66" s="32" t="s">
        <v>3082</v>
      </c>
      <c r="X66">
        <v>6</v>
      </c>
      <c r="Y66" t="s">
        <v>3044</v>
      </c>
    </row>
    <row r="67" spans="1:25" x14ac:dyDescent="0.25">
      <c r="A67" s="32">
        <v>87620</v>
      </c>
      <c r="B67" s="30">
        <v>42116</v>
      </c>
      <c r="C67" s="32" t="s">
        <v>857</v>
      </c>
      <c r="D67" t="s">
        <v>33</v>
      </c>
      <c r="E67" s="32">
        <v>2932</v>
      </c>
      <c r="F67" s="32" t="s">
        <v>58</v>
      </c>
      <c r="G67" s="32">
        <v>0.01</v>
      </c>
      <c r="H67" s="32" t="s">
        <v>25</v>
      </c>
      <c r="I67" t="s">
        <v>3186</v>
      </c>
      <c r="J67" s="32">
        <v>612</v>
      </c>
      <c r="K67">
        <v>0.38</v>
      </c>
      <c r="L67" s="32" t="s">
        <v>59</v>
      </c>
      <c r="M67" s="32">
        <v>-52.822799999999994</v>
      </c>
      <c r="N67">
        <v>1</v>
      </c>
      <c r="O67" s="32" t="s">
        <v>53</v>
      </c>
      <c r="P67" s="32">
        <v>55.43</v>
      </c>
      <c r="Q67" s="32" t="s">
        <v>3187</v>
      </c>
      <c r="R67" t="s">
        <v>49</v>
      </c>
      <c r="S67" s="32">
        <v>19.989999999999998</v>
      </c>
      <c r="T67" s="32" t="s">
        <v>228</v>
      </c>
      <c r="U67" s="32">
        <v>35.44</v>
      </c>
      <c r="V67" s="30">
        <v>42116</v>
      </c>
      <c r="W67" s="32" t="s">
        <v>3085</v>
      </c>
      <c r="X67">
        <v>4</v>
      </c>
      <c r="Y67" t="s">
        <v>3042</v>
      </c>
    </row>
    <row r="68" spans="1:25" x14ac:dyDescent="0.25">
      <c r="A68" s="32">
        <v>90099</v>
      </c>
      <c r="B68" s="30">
        <v>42021</v>
      </c>
      <c r="C68" s="32" t="s">
        <v>1841</v>
      </c>
      <c r="D68" t="s">
        <v>33</v>
      </c>
      <c r="E68" s="32">
        <v>1873</v>
      </c>
      <c r="F68" s="32" t="s">
        <v>28</v>
      </c>
      <c r="G68" s="32">
        <v>0.03</v>
      </c>
      <c r="H68" s="32" t="s">
        <v>56</v>
      </c>
      <c r="I68" t="s">
        <v>3188</v>
      </c>
      <c r="J68" s="32">
        <v>635</v>
      </c>
      <c r="K68">
        <v>0.4</v>
      </c>
      <c r="L68" s="32" t="s">
        <v>59</v>
      </c>
      <c r="M68" s="32">
        <v>15.353999999999999</v>
      </c>
      <c r="N68">
        <v>1</v>
      </c>
      <c r="O68" s="32" t="s">
        <v>136</v>
      </c>
      <c r="P68" s="32">
        <v>99.69</v>
      </c>
      <c r="Q68" s="32" t="s">
        <v>3189</v>
      </c>
      <c r="R68" t="s">
        <v>49</v>
      </c>
      <c r="S68" s="32">
        <v>19.989999999999998</v>
      </c>
      <c r="T68" s="32" t="s">
        <v>362</v>
      </c>
      <c r="U68" s="32">
        <v>90.48</v>
      </c>
      <c r="V68" s="30">
        <v>42021</v>
      </c>
      <c r="W68" s="32" t="s">
        <v>3079</v>
      </c>
      <c r="X68">
        <v>1</v>
      </c>
      <c r="Y68" t="s">
        <v>3039</v>
      </c>
    </row>
    <row r="69" spans="1:25" x14ac:dyDescent="0.25">
      <c r="A69" s="32">
        <v>89869</v>
      </c>
      <c r="B69" s="30">
        <v>42176</v>
      </c>
      <c r="C69" s="32" t="s">
        <v>456</v>
      </c>
      <c r="D69" t="s">
        <v>33</v>
      </c>
      <c r="E69" s="32">
        <v>2305</v>
      </c>
      <c r="F69" s="32" t="s">
        <v>58</v>
      </c>
      <c r="G69" s="32">
        <v>0</v>
      </c>
      <c r="H69" s="32" t="s">
        <v>25</v>
      </c>
      <c r="I69" t="s">
        <v>3190</v>
      </c>
      <c r="J69" s="32">
        <v>635</v>
      </c>
      <c r="K69">
        <v>0.4</v>
      </c>
      <c r="L69" s="32" t="s">
        <v>59</v>
      </c>
      <c r="M69" s="32">
        <v>800.25509999999986</v>
      </c>
      <c r="N69">
        <v>12</v>
      </c>
      <c r="O69" s="32" t="s">
        <v>61</v>
      </c>
      <c r="P69" s="32">
        <v>1159.79</v>
      </c>
      <c r="Q69" s="32" t="s">
        <v>3191</v>
      </c>
      <c r="R69" t="s">
        <v>49</v>
      </c>
      <c r="S69" s="32">
        <v>19.989999999999998</v>
      </c>
      <c r="T69" s="32" t="s">
        <v>2193</v>
      </c>
      <c r="U69" s="32">
        <v>90.48</v>
      </c>
      <c r="V69" s="30">
        <v>42176</v>
      </c>
      <c r="W69" s="32" t="s">
        <v>3082</v>
      </c>
      <c r="X69">
        <v>6</v>
      </c>
      <c r="Y69" t="s">
        <v>3044</v>
      </c>
    </row>
    <row r="70" spans="1:25" x14ac:dyDescent="0.25">
      <c r="A70" s="32">
        <v>85928</v>
      </c>
      <c r="B70" s="30">
        <v>42103</v>
      </c>
      <c r="C70" s="32" t="s">
        <v>2601</v>
      </c>
      <c r="D70" t="s">
        <v>33</v>
      </c>
      <c r="E70" s="32">
        <v>2847</v>
      </c>
      <c r="F70" s="32" t="s">
        <v>28</v>
      </c>
      <c r="G70" s="32">
        <v>0.04</v>
      </c>
      <c r="H70" s="32" t="s">
        <v>37</v>
      </c>
      <c r="I70" t="s">
        <v>3192</v>
      </c>
      <c r="J70" s="32">
        <v>635</v>
      </c>
      <c r="K70">
        <v>0.4</v>
      </c>
      <c r="L70" s="32" t="s">
        <v>59</v>
      </c>
      <c r="M70" s="32">
        <v>55.555199999999999</v>
      </c>
      <c r="N70">
        <v>3</v>
      </c>
      <c r="O70" s="32" t="s">
        <v>136</v>
      </c>
      <c r="P70" s="32">
        <v>268.64</v>
      </c>
      <c r="Q70" s="32" t="s">
        <v>3193</v>
      </c>
      <c r="R70" t="s">
        <v>49</v>
      </c>
      <c r="S70" s="32">
        <v>19.989999999999998</v>
      </c>
      <c r="T70" s="32" t="s">
        <v>244</v>
      </c>
      <c r="U70" s="32">
        <v>90.48</v>
      </c>
      <c r="V70" s="30">
        <v>42103</v>
      </c>
      <c r="W70" s="32" t="s">
        <v>3085</v>
      </c>
      <c r="X70">
        <v>4</v>
      </c>
      <c r="Y70" t="s">
        <v>3042</v>
      </c>
    </row>
    <row r="71" spans="1:25" x14ac:dyDescent="0.25">
      <c r="A71" s="32">
        <v>86507</v>
      </c>
      <c r="B71" s="30">
        <v>42018</v>
      </c>
      <c r="C71" s="32" t="s">
        <v>2894</v>
      </c>
      <c r="D71" t="s">
        <v>33</v>
      </c>
      <c r="E71" s="32">
        <v>3226</v>
      </c>
      <c r="F71" s="32" t="s">
        <v>58</v>
      </c>
      <c r="G71" s="32">
        <v>7.0000000000000007E-2</v>
      </c>
      <c r="H71" s="32" t="s">
        <v>37</v>
      </c>
      <c r="I71" t="s">
        <v>3194</v>
      </c>
      <c r="J71" s="32">
        <v>635</v>
      </c>
      <c r="K71">
        <v>0.4</v>
      </c>
      <c r="L71" s="32" t="s">
        <v>59</v>
      </c>
      <c r="M71" s="32">
        <v>-11.815999999999999</v>
      </c>
      <c r="N71">
        <v>2</v>
      </c>
      <c r="O71" s="32" t="s">
        <v>136</v>
      </c>
      <c r="P71" s="32">
        <v>183.39</v>
      </c>
      <c r="Q71" s="32" t="s">
        <v>3195</v>
      </c>
      <c r="R71" t="s">
        <v>49</v>
      </c>
      <c r="S71" s="32">
        <v>19.989999999999998</v>
      </c>
      <c r="T71" s="32" t="s">
        <v>244</v>
      </c>
      <c r="U71" s="32">
        <v>90.48</v>
      </c>
      <c r="V71" s="30">
        <v>42018</v>
      </c>
      <c r="W71" s="32" t="s">
        <v>3079</v>
      </c>
      <c r="X71">
        <v>1</v>
      </c>
      <c r="Y71" t="s">
        <v>3039</v>
      </c>
    </row>
    <row r="72" spans="1:25" x14ac:dyDescent="0.25">
      <c r="A72" s="32">
        <v>90460</v>
      </c>
      <c r="B72" s="30">
        <v>42087</v>
      </c>
      <c r="C72" s="32" t="s">
        <v>2954</v>
      </c>
      <c r="D72" t="s">
        <v>33</v>
      </c>
      <c r="E72" s="32">
        <v>3310</v>
      </c>
      <c r="F72" s="32" t="s">
        <v>58</v>
      </c>
      <c r="G72" s="32">
        <v>0.05</v>
      </c>
      <c r="H72" s="32" t="s">
        <v>47</v>
      </c>
      <c r="I72" t="s">
        <v>3196</v>
      </c>
      <c r="J72" s="32">
        <v>635</v>
      </c>
      <c r="K72">
        <v>0.4</v>
      </c>
      <c r="L72" s="32" t="s">
        <v>59</v>
      </c>
      <c r="M72" s="32">
        <v>255.14819999999997</v>
      </c>
      <c r="N72">
        <v>4</v>
      </c>
      <c r="O72" s="32" t="s">
        <v>53</v>
      </c>
      <c r="P72" s="32">
        <v>369.78</v>
      </c>
      <c r="Q72" s="32" t="s">
        <v>3197</v>
      </c>
      <c r="R72" t="s">
        <v>49</v>
      </c>
      <c r="S72" s="32">
        <v>19.989999999999998</v>
      </c>
      <c r="T72" s="32" t="s">
        <v>193</v>
      </c>
      <c r="U72" s="32">
        <v>90.48</v>
      </c>
      <c r="V72" s="30">
        <v>42087</v>
      </c>
      <c r="W72" s="32" t="s">
        <v>3076</v>
      </c>
      <c r="X72">
        <v>3</v>
      </c>
      <c r="Y72" t="s">
        <v>3041</v>
      </c>
    </row>
    <row r="73" spans="1:25" x14ac:dyDescent="0.25">
      <c r="A73" s="32">
        <v>86500</v>
      </c>
      <c r="B73" s="30">
        <v>42141</v>
      </c>
      <c r="C73" s="32" t="s">
        <v>1854</v>
      </c>
      <c r="D73" t="s">
        <v>33</v>
      </c>
      <c r="E73" s="32">
        <v>1906</v>
      </c>
      <c r="F73" s="32" t="s">
        <v>28</v>
      </c>
      <c r="G73" s="32">
        <v>7.0000000000000007E-2</v>
      </c>
      <c r="H73" s="32" t="s">
        <v>106</v>
      </c>
      <c r="I73" t="s">
        <v>3198</v>
      </c>
      <c r="J73" s="32">
        <v>641</v>
      </c>
      <c r="K73">
        <v>0.39</v>
      </c>
      <c r="L73" s="32" t="s">
        <v>59</v>
      </c>
      <c r="M73" s="32">
        <v>2502.6851999999999</v>
      </c>
      <c r="N73">
        <v>22</v>
      </c>
      <c r="O73" s="32" t="s">
        <v>53</v>
      </c>
      <c r="P73" s="32">
        <v>3627.08</v>
      </c>
      <c r="Q73" s="32" t="s">
        <v>3199</v>
      </c>
      <c r="R73" t="s">
        <v>49</v>
      </c>
      <c r="S73" s="32">
        <v>19.989999999999998</v>
      </c>
      <c r="T73" s="32" t="s">
        <v>154</v>
      </c>
      <c r="U73" s="32">
        <v>172.99</v>
      </c>
      <c r="V73" s="30">
        <v>42141</v>
      </c>
      <c r="W73" s="32" t="s">
        <v>3068</v>
      </c>
      <c r="X73">
        <v>5</v>
      </c>
      <c r="Y73" t="s">
        <v>3043</v>
      </c>
    </row>
    <row r="74" spans="1:25" x14ac:dyDescent="0.25">
      <c r="A74" s="32">
        <v>88580</v>
      </c>
      <c r="B74" s="30">
        <v>42025</v>
      </c>
      <c r="C74" s="32" t="s">
        <v>1882</v>
      </c>
      <c r="D74" t="s">
        <v>33</v>
      </c>
      <c r="E74" s="32">
        <v>1928</v>
      </c>
      <c r="F74" s="32" t="s">
        <v>40</v>
      </c>
      <c r="G74" s="32">
        <v>0.1</v>
      </c>
      <c r="H74" s="32" t="s">
        <v>37</v>
      </c>
      <c r="I74" t="s">
        <v>3200</v>
      </c>
      <c r="J74" s="32">
        <v>646</v>
      </c>
      <c r="K74">
        <v>0.36</v>
      </c>
      <c r="L74" s="32" t="s">
        <v>59</v>
      </c>
      <c r="M74" s="32">
        <v>-42.545999999999999</v>
      </c>
      <c r="N74">
        <v>1</v>
      </c>
      <c r="O74" s="32" t="s">
        <v>136</v>
      </c>
      <c r="P74" s="32">
        <v>1786.04</v>
      </c>
      <c r="Q74" s="32" t="s">
        <v>3201</v>
      </c>
      <c r="R74" t="s">
        <v>49</v>
      </c>
      <c r="S74" s="32">
        <v>19.989999999999998</v>
      </c>
      <c r="T74" s="32" t="s">
        <v>932</v>
      </c>
      <c r="U74" s="32">
        <v>1889.99</v>
      </c>
      <c r="V74" s="30">
        <v>42025</v>
      </c>
      <c r="W74" s="32" t="s">
        <v>3079</v>
      </c>
      <c r="X74">
        <v>1</v>
      </c>
      <c r="Y74" t="s">
        <v>3039</v>
      </c>
    </row>
    <row r="75" spans="1:25" x14ac:dyDescent="0.25">
      <c r="A75" s="32">
        <v>90001</v>
      </c>
      <c r="B75" s="30">
        <v>42139</v>
      </c>
      <c r="C75" s="32" t="s">
        <v>1933</v>
      </c>
      <c r="D75" t="s">
        <v>33</v>
      </c>
      <c r="E75" s="32">
        <v>1989</v>
      </c>
      <c r="F75" s="32" t="s">
        <v>28</v>
      </c>
      <c r="G75" s="32">
        <v>0.01</v>
      </c>
      <c r="H75" s="32" t="s">
        <v>25</v>
      </c>
      <c r="I75" t="s">
        <v>3202</v>
      </c>
      <c r="J75" s="32">
        <v>660</v>
      </c>
      <c r="K75">
        <v>0.36</v>
      </c>
      <c r="L75" s="32" t="s">
        <v>59</v>
      </c>
      <c r="M75" s="32">
        <v>177.79</v>
      </c>
      <c r="N75">
        <v>11</v>
      </c>
      <c r="O75" s="32" t="s">
        <v>34</v>
      </c>
      <c r="P75" s="32">
        <v>480.75</v>
      </c>
      <c r="Q75" s="32" t="s">
        <v>3203</v>
      </c>
      <c r="R75" t="s">
        <v>49</v>
      </c>
      <c r="S75" s="32">
        <v>19.989999999999998</v>
      </c>
      <c r="T75" s="32" t="s">
        <v>212</v>
      </c>
      <c r="U75" s="32">
        <v>40.99</v>
      </c>
      <c r="V75" s="30">
        <v>42139</v>
      </c>
      <c r="W75" s="32" t="s">
        <v>3068</v>
      </c>
      <c r="X75">
        <v>5</v>
      </c>
      <c r="Y75" t="s">
        <v>3043</v>
      </c>
    </row>
    <row r="76" spans="1:25" x14ac:dyDescent="0.25">
      <c r="A76" s="32">
        <v>90860</v>
      </c>
      <c r="B76" s="30">
        <v>42052</v>
      </c>
      <c r="C76" s="32" t="s">
        <v>2280</v>
      </c>
      <c r="D76" t="s">
        <v>33</v>
      </c>
      <c r="E76" s="32">
        <v>2427</v>
      </c>
      <c r="F76" s="32" t="s">
        <v>28</v>
      </c>
      <c r="G76" s="32">
        <v>0.03</v>
      </c>
      <c r="H76" s="32" t="s">
        <v>25</v>
      </c>
      <c r="I76" t="s">
        <v>3204</v>
      </c>
      <c r="J76" s="32">
        <v>660</v>
      </c>
      <c r="K76">
        <v>0.36</v>
      </c>
      <c r="L76" s="32" t="s">
        <v>59</v>
      </c>
      <c r="M76" s="32">
        <v>395.30799999999999</v>
      </c>
      <c r="N76">
        <v>21</v>
      </c>
      <c r="O76" s="32" t="s">
        <v>61</v>
      </c>
      <c r="P76" s="32">
        <v>885.65</v>
      </c>
      <c r="Q76" s="32" t="s">
        <v>3205</v>
      </c>
      <c r="R76" t="s">
        <v>49</v>
      </c>
      <c r="S76" s="32">
        <v>19.989999999999998</v>
      </c>
      <c r="T76" s="32" t="s">
        <v>130</v>
      </c>
      <c r="U76" s="32">
        <v>40.99</v>
      </c>
      <c r="V76" s="30">
        <v>42052</v>
      </c>
      <c r="W76" s="32" t="s">
        <v>3071</v>
      </c>
      <c r="X76">
        <v>2</v>
      </c>
      <c r="Y76" t="s">
        <v>3040</v>
      </c>
    </row>
    <row r="77" spans="1:25" x14ac:dyDescent="0.25">
      <c r="A77" s="32">
        <v>89175</v>
      </c>
      <c r="B77" s="30">
        <v>42101</v>
      </c>
      <c r="C77" s="32" t="s">
        <v>2090</v>
      </c>
      <c r="D77" t="s">
        <v>33</v>
      </c>
      <c r="E77" s="32">
        <v>2196</v>
      </c>
      <c r="F77" s="32" t="s">
        <v>58</v>
      </c>
      <c r="G77" s="32">
        <v>0.1</v>
      </c>
      <c r="H77" s="32" t="s">
        <v>56</v>
      </c>
      <c r="I77" t="s">
        <v>3113</v>
      </c>
      <c r="J77" s="32">
        <v>707</v>
      </c>
      <c r="K77">
        <v>0.73</v>
      </c>
      <c r="L77" s="32" t="s">
        <v>59</v>
      </c>
      <c r="M77" s="32">
        <v>9.9911999999999992</v>
      </c>
      <c r="N77">
        <v>19</v>
      </c>
      <c r="O77" s="32" t="s">
        <v>53</v>
      </c>
      <c r="P77" s="32">
        <v>2465.75</v>
      </c>
      <c r="Q77" s="32" t="s">
        <v>3140</v>
      </c>
      <c r="R77" t="s">
        <v>49</v>
      </c>
      <c r="S77" s="32">
        <v>19.989999999999998</v>
      </c>
      <c r="T77" s="32" t="s">
        <v>71</v>
      </c>
      <c r="U77" s="32">
        <v>140.85</v>
      </c>
      <c r="V77" s="30">
        <v>42101</v>
      </c>
      <c r="W77" s="32" t="s">
        <v>3085</v>
      </c>
      <c r="X77">
        <v>4</v>
      </c>
      <c r="Y77" t="s">
        <v>3042</v>
      </c>
    </row>
    <row r="78" spans="1:25" x14ac:dyDescent="0.25">
      <c r="A78" s="32">
        <v>90147</v>
      </c>
      <c r="B78" s="30">
        <v>42054</v>
      </c>
      <c r="C78" s="32" t="s">
        <v>2180</v>
      </c>
      <c r="D78" t="s">
        <v>33</v>
      </c>
      <c r="E78" s="32">
        <v>2287</v>
      </c>
      <c r="F78" s="32" t="s">
        <v>28</v>
      </c>
      <c r="G78" s="32">
        <v>0.1</v>
      </c>
      <c r="H78" s="32" t="s">
        <v>106</v>
      </c>
      <c r="I78" t="s">
        <v>3206</v>
      </c>
      <c r="J78" s="32">
        <v>726</v>
      </c>
      <c r="K78">
        <v>0.59</v>
      </c>
      <c r="L78" s="32" t="s">
        <v>59</v>
      </c>
      <c r="M78" s="32">
        <v>34.067999999999998</v>
      </c>
      <c r="N78">
        <v>9</v>
      </c>
      <c r="O78" s="32" t="s">
        <v>136</v>
      </c>
      <c r="P78" s="32">
        <v>469.59</v>
      </c>
      <c r="Q78" s="32" t="s">
        <v>3207</v>
      </c>
      <c r="R78" t="s">
        <v>49</v>
      </c>
      <c r="S78" s="32">
        <v>19.989999999999998</v>
      </c>
      <c r="T78" s="32" t="s">
        <v>932</v>
      </c>
      <c r="U78" s="32">
        <v>54.1</v>
      </c>
      <c r="V78" s="30">
        <v>42054</v>
      </c>
      <c r="W78" s="32" t="s">
        <v>3071</v>
      </c>
      <c r="X78">
        <v>2</v>
      </c>
      <c r="Y78" t="s">
        <v>3040</v>
      </c>
    </row>
    <row r="79" spans="1:25" x14ac:dyDescent="0.25">
      <c r="A79" s="32">
        <v>90218</v>
      </c>
      <c r="B79" s="30">
        <v>42150</v>
      </c>
      <c r="C79" s="32" t="s">
        <v>2669</v>
      </c>
      <c r="D79" t="s">
        <v>33</v>
      </c>
      <c r="E79" s="32">
        <v>2928</v>
      </c>
      <c r="F79" s="32" t="s">
        <v>114</v>
      </c>
      <c r="G79" s="32">
        <v>0.02</v>
      </c>
      <c r="H79" s="32" t="s">
        <v>47</v>
      </c>
      <c r="I79" t="s">
        <v>3208</v>
      </c>
      <c r="J79" s="32">
        <v>726</v>
      </c>
      <c r="K79">
        <v>0.59</v>
      </c>
      <c r="L79" s="32" t="s">
        <v>59</v>
      </c>
      <c r="M79" s="32">
        <v>-33.585999999999999</v>
      </c>
      <c r="N79">
        <v>36</v>
      </c>
      <c r="O79" s="32" t="s">
        <v>136</v>
      </c>
      <c r="P79" s="32">
        <v>1944.87</v>
      </c>
      <c r="Q79" s="32" t="s">
        <v>3209</v>
      </c>
      <c r="R79" t="s">
        <v>49</v>
      </c>
      <c r="S79" s="32">
        <v>19.989999999999998</v>
      </c>
      <c r="T79" s="32" t="s">
        <v>932</v>
      </c>
      <c r="U79" s="32">
        <v>54.1</v>
      </c>
      <c r="V79" s="30">
        <v>42150</v>
      </c>
      <c r="W79" s="32" t="s">
        <v>3068</v>
      </c>
      <c r="X79">
        <v>5</v>
      </c>
      <c r="Y79" t="s">
        <v>3043</v>
      </c>
    </row>
    <row r="80" spans="1:25" x14ac:dyDescent="0.25">
      <c r="A80" s="32">
        <v>86655</v>
      </c>
      <c r="B80" s="30">
        <v>42129</v>
      </c>
      <c r="C80" s="32" t="s">
        <v>2001</v>
      </c>
      <c r="D80" t="s">
        <v>33</v>
      </c>
      <c r="E80" s="32">
        <v>2379</v>
      </c>
      <c r="F80" s="32" t="s">
        <v>58</v>
      </c>
      <c r="G80" s="32">
        <v>0.06</v>
      </c>
      <c r="H80" s="32" t="s">
        <v>106</v>
      </c>
      <c r="I80" t="s">
        <v>3210</v>
      </c>
      <c r="J80" s="32">
        <v>742</v>
      </c>
      <c r="K80">
        <v>0.37</v>
      </c>
      <c r="L80" s="32" t="s">
        <v>59</v>
      </c>
      <c r="M80" s="32">
        <v>1019.7095999999999</v>
      </c>
      <c r="N80">
        <v>12</v>
      </c>
      <c r="O80" s="32" t="s">
        <v>61</v>
      </c>
      <c r="P80" s="32">
        <v>1477.84</v>
      </c>
      <c r="Q80" s="32" t="s">
        <v>3211</v>
      </c>
      <c r="R80" t="s">
        <v>49</v>
      </c>
      <c r="S80" s="32">
        <v>19.989999999999998</v>
      </c>
      <c r="T80" s="32" t="s">
        <v>300</v>
      </c>
      <c r="U80" s="32">
        <v>122.99</v>
      </c>
      <c r="V80" s="30">
        <v>42129</v>
      </c>
      <c r="W80" s="32" t="s">
        <v>3068</v>
      </c>
      <c r="X80">
        <v>5</v>
      </c>
      <c r="Y80" t="s">
        <v>3043</v>
      </c>
    </row>
    <row r="81" spans="1:25" x14ac:dyDescent="0.25">
      <c r="A81" s="32">
        <v>962</v>
      </c>
      <c r="B81" s="30">
        <v>42129</v>
      </c>
      <c r="C81" s="32" t="s">
        <v>90</v>
      </c>
      <c r="D81" t="s">
        <v>33</v>
      </c>
      <c r="E81" s="32">
        <v>2382</v>
      </c>
      <c r="F81" s="32" t="s">
        <v>58</v>
      </c>
      <c r="G81" s="32">
        <v>0.06</v>
      </c>
      <c r="H81" s="32" t="s">
        <v>106</v>
      </c>
      <c r="I81" t="s">
        <v>3212</v>
      </c>
      <c r="J81" s="32">
        <v>742</v>
      </c>
      <c r="K81">
        <v>0.37</v>
      </c>
      <c r="L81" s="32" t="s">
        <v>59</v>
      </c>
      <c r="M81" s="32">
        <v>1408.1865</v>
      </c>
      <c r="N81">
        <v>48</v>
      </c>
      <c r="O81" s="32" t="s">
        <v>53</v>
      </c>
      <c r="P81" s="32">
        <v>5911.35</v>
      </c>
      <c r="Q81" s="32" t="s">
        <v>3211</v>
      </c>
      <c r="R81" t="s">
        <v>49</v>
      </c>
      <c r="S81" s="32">
        <v>19.989999999999998</v>
      </c>
      <c r="T81" s="32" t="s">
        <v>71</v>
      </c>
      <c r="U81" s="32">
        <v>122.99</v>
      </c>
      <c r="V81" s="30">
        <v>42129</v>
      </c>
      <c r="W81" s="32" t="s">
        <v>3068</v>
      </c>
      <c r="X81">
        <v>5</v>
      </c>
      <c r="Y81" t="s">
        <v>3043</v>
      </c>
    </row>
    <row r="82" spans="1:25" x14ac:dyDescent="0.25">
      <c r="A82" s="32">
        <v>89874</v>
      </c>
      <c r="B82" s="30">
        <v>42177</v>
      </c>
      <c r="C82" s="32" t="s">
        <v>2614</v>
      </c>
      <c r="D82" t="s">
        <v>33</v>
      </c>
      <c r="E82" s="32">
        <v>2874</v>
      </c>
      <c r="F82" s="32" t="s">
        <v>40</v>
      </c>
      <c r="G82" s="32">
        <v>0.03</v>
      </c>
      <c r="H82" s="32" t="s">
        <v>47</v>
      </c>
      <c r="I82" t="s">
        <v>3213</v>
      </c>
      <c r="J82" s="32">
        <v>832</v>
      </c>
      <c r="K82">
        <v>0.4</v>
      </c>
      <c r="L82" s="32" t="s">
        <v>59</v>
      </c>
      <c r="M82" s="32">
        <v>4033.6089000000002</v>
      </c>
      <c r="N82">
        <v>19</v>
      </c>
      <c r="O82" s="32" t="s">
        <v>61</v>
      </c>
      <c r="P82" s="32">
        <v>5845.81</v>
      </c>
      <c r="Q82" s="32" t="s">
        <v>3191</v>
      </c>
      <c r="R82" t="s">
        <v>49</v>
      </c>
      <c r="S82" s="32">
        <v>19.989999999999998</v>
      </c>
      <c r="T82" s="32" t="s">
        <v>496</v>
      </c>
      <c r="U82" s="32">
        <v>304.99</v>
      </c>
      <c r="V82" s="30">
        <v>42177</v>
      </c>
      <c r="W82" s="32" t="s">
        <v>3082</v>
      </c>
      <c r="X82">
        <v>6</v>
      </c>
      <c r="Y82" t="s">
        <v>3044</v>
      </c>
    </row>
    <row r="83" spans="1:25" x14ac:dyDescent="0.25">
      <c r="A83" s="32">
        <v>86795</v>
      </c>
      <c r="B83" s="30">
        <v>42163</v>
      </c>
      <c r="C83" s="32" t="s">
        <v>2828</v>
      </c>
      <c r="D83" t="s">
        <v>33</v>
      </c>
      <c r="E83" s="32">
        <v>3137</v>
      </c>
      <c r="F83" s="32" t="s">
        <v>28</v>
      </c>
      <c r="G83" s="32">
        <v>0.09</v>
      </c>
      <c r="H83" s="32" t="s">
        <v>37</v>
      </c>
      <c r="I83" t="s">
        <v>3214</v>
      </c>
      <c r="J83" s="32">
        <v>832</v>
      </c>
      <c r="K83">
        <v>0.4</v>
      </c>
      <c r="L83" s="32" t="s">
        <v>59</v>
      </c>
      <c r="M83" s="32">
        <v>1623.9494999999999</v>
      </c>
      <c r="N83">
        <v>8</v>
      </c>
      <c r="O83" s="32" t="s">
        <v>53</v>
      </c>
      <c r="P83" s="32">
        <v>2353.5500000000002</v>
      </c>
      <c r="Q83" s="32" t="s">
        <v>3122</v>
      </c>
      <c r="R83" t="s">
        <v>49</v>
      </c>
      <c r="S83" s="32">
        <v>19.989999999999998</v>
      </c>
      <c r="T83" s="32" t="s">
        <v>197</v>
      </c>
      <c r="U83" s="32">
        <v>304.99</v>
      </c>
      <c r="V83" s="30">
        <v>42163</v>
      </c>
      <c r="W83" s="32" t="s">
        <v>3082</v>
      </c>
      <c r="X83">
        <v>6</v>
      </c>
      <c r="Y83" t="s">
        <v>3044</v>
      </c>
    </row>
    <row r="84" spans="1:25" x14ac:dyDescent="0.25">
      <c r="A84" s="32">
        <v>91219</v>
      </c>
      <c r="B84" s="30">
        <v>42028</v>
      </c>
      <c r="C84" s="32" t="s">
        <v>2755</v>
      </c>
      <c r="D84" t="s">
        <v>33</v>
      </c>
      <c r="E84" s="32">
        <v>3089</v>
      </c>
      <c r="F84" s="32" t="s">
        <v>28</v>
      </c>
      <c r="G84" s="32">
        <v>7.0000000000000007E-2</v>
      </c>
      <c r="H84" s="32" t="s">
        <v>106</v>
      </c>
      <c r="I84" t="s">
        <v>3215</v>
      </c>
      <c r="J84" s="32">
        <v>865</v>
      </c>
      <c r="K84">
        <v>0.56999999999999995</v>
      </c>
      <c r="L84" s="32" t="s">
        <v>59</v>
      </c>
      <c r="M84" s="32">
        <v>-122.77</v>
      </c>
      <c r="N84">
        <v>6</v>
      </c>
      <c r="O84" s="32" t="s">
        <v>61</v>
      </c>
      <c r="P84" s="32">
        <v>281.82</v>
      </c>
      <c r="Q84" s="32" t="s">
        <v>3216</v>
      </c>
      <c r="R84" t="s">
        <v>49</v>
      </c>
      <c r="S84" s="32">
        <v>19.989999999999998</v>
      </c>
      <c r="T84" s="32" t="s">
        <v>183</v>
      </c>
      <c r="U84" s="32">
        <v>49.43</v>
      </c>
      <c r="V84" s="30">
        <v>42028</v>
      </c>
      <c r="W84" s="32" t="s">
        <v>3079</v>
      </c>
      <c r="X84">
        <v>1</v>
      </c>
      <c r="Y84" t="s">
        <v>3039</v>
      </c>
    </row>
    <row r="85" spans="1:25" x14ac:dyDescent="0.25">
      <c r="A85" s="32">
        <v>90160</v>
      </c>
      <c r="B85" s="30">
        <v>42169</v>
      </c>
      <c r="C85" s="32" t="s">
        <v>2808</v>
      </c>
      <c r="D85" t="s">
        <v>33</v>
      </c>
      <c r="E85" s="32">
        <v>3120</v>
      </c>
      <c r="F85" s="32" t="s">
        <v>40</v>
      </c>
      <c r="G85" s="32">
        <v>0.08</v>
      </c>
      <c r="H85" s="32" t="s">
        <v>37</v>
      </c>
      <c r="I85" t="s">
        <v>3217</v>
      </c>
      <c r="J85" s="32">
        <v>872</v>
      </c>
      <c r="K85">
        <v>0.38</v>
      </c>
      <c r="L85" s="32" t="s">
        <v>59</v>
      </c>
      <c r="M85" s="32">
        <v>44.519999999999996</v>
      </c>
      <c r="N85">
        <v>9</v>
      </c>
      <c r="O85" s="32" t="s">
        <v>136</v>
      </c>
      <c r="P85" s="32">
        <v>2642.48</v>
      </c>
      <c r="Q85" s="32" t="s">
        <v>3218</v>
      </c>
      <c r="R85" t="s">
        <v>49</v>
      </c>
      <c r="S85" s="32">
        <v>19.989999999999998</v>
      </c>
      <c r="T85" s="32" t="s">
        <v>171</v>
      </c>
      <c r="U85" s="32">
        <v>315.98</v>
      </c>
      <c r="V85" s="30">
        <v>42169</v>
      </c>
      <c r="W85" s="32" t="s">
        <v>3082</v>
      </c>
      <c r="X85">
        <v>6</v>
      </c>
      <c r="Y85" t="s">
        <v>3044</v>
      </c>
    </row>
    <row r="86" spans="1:25" x14ac:dyDescent="0.25">
      <c r="A86" s="32">
        <v>88838</v>
      </c>
      <c r="B86" s="30">
        <v>42114</v>
      </c>
      <c r="C86" s="32" t="s">
        <v>3009</v>
      </c>
      <c r="D86" t="s">
        <v>33</v>
      </c>
      <c r="E86" s="32">
        <v>3380</v>
      </c>
      <c r="F86" s="32" t="s">
        <v>40</v>
      </c>
      <c r="G86" s="32">
        <v>0.03</v>
      </c>
      <c r="H86" s="32" t="s">
        <v>47</v>
      </c>
      <c r="I86" t="s">
        <v>3219</v>
      </c>
      <c r="J86" s="32">
        <v>872</v>
      </c>
      <c r="K86">
        <v>0.38</v>
      </c>
      <c r="L86" s="32" t="s">
        <v>59</v>
      </c>
      <c r="M86" s="32">
        <v>-4.4800000000000004</v>
      </c>
      <c r="N86">
        <v>18</v>
      </c>
      <c r="O86" s="32" t="s">
        <v>136</v>
      </c>
      <c r="P86" s="32">
        <v>5572.18</v>
      </c>
      <c r="Q86" s="32" t="s">
        <v>3129</v>
      </c>
      <c r="R86" t="s">
        <v>49</v>
      </c>
      <c r="S86" s="32">
        <v>19.989999999999998</v>
      </c>
      <c r="T86" s="32" t="s">
        <v>387</v>
      </c>
      <c r="U86" s="32">
        <v>315.98</v>
      </c>
      <c r="V86" s="30">
        <v>42114</v>
      </c>
      <c r="W86" s="32" t="s">
        <v>3085</v>
      </c>
      <c r="X86">
        <v>4</v>
      </c>
      <c r="Y86" t="s">
        <v>3042</v>
      </c>
    </row>
    <row r="87" spans="1:25" x14ac:dyDescent="0.25">
      <c r="A87" s="32">
        <v>86839</v>
      </c>
      <c r="B87" s="30">
        <v>42152</v>
      </c>
      <c r="C87" s="32" t="s">
        <v>72</v>
      </c>
      <c r="D87" t="s">
        <v>33</v>
      </c>
      <c r="E87" s="32">
        <v>15</v>
      </c>
      <c r="F87" s="32" t="s">
        <v>58</v>
      </c>
      <c r="G87" s="32">
        <v>0.01</v>
      </c>
      <c r="H87" s="32" t="s">
        <v>56</v>
      </c>
      <c r="I87" t="s">
        <v>3220</v>
      </c>
      <c r="J87" s="32">
        <v>9</v>
      </c>
      <c r="K87">
        <v>0.4</v>
      </c>
      <c r="L87" s="32" t="s">
        <v>59</v>
      </c>
      <c r="M87" s="32">
        <v>261.87569999999994</v>
      </c>
      <c r="N87">
        <v>10</v>
      </c>
      <c r="O87" s="32" t="s">
        <v>53</v>
      </c>
      <c r="P87" s="32">
        <v>379.53</v>
      </c>
      <c r="Q87" s="32" t="s">
        <v>3124</v>
      </c>
      <c r="R87" t="s">
        <v>49</v>
      </c>
      <c r="S87" s="32">
        <v>6.66</v>
      </c>
      <c r="T87" s="32" t="s">
        <v>71</v>
      </c>
      <c r="U87" s="32">
        <v>35.94</v>
      </c>
      <c r="V87" s="30">
        <v>42152</v>
      </c>
      <c r="W87" s="32" t="s">
        <v>3068</v>
      </c>
      <c r="X87">
        <v>5</v>
      </c>
      <c r="Y87" t="s">
        <v>3043</v>
      </c>
    </row>
    <row r="88" spans="1:25" x14ac:dyDescent="0.25">
      <c r="A88" s="32">
        <v>86836</v>
      </c>
      <c r="B88" s="30">
        <v>42047</v>
      </c>
      <c r="C88" s="32" t="s">
        <v>76</v>
      </c>
      <c r="D88" t="s">
        <v>33</v>
      </c>
      <c r="E88" s="32">
        <v>16</v>
      </c>
      <c r="F88" s="32" t="s">
        <v>58</v>
      </c>
      <c r="G88" s="32">
        <v>0.05</v>
      </c>
      <c r="H88" s="32" t="s">
        <v>25</v>
      </c>
      <c r="I88" t="s">
        <v>3226</v>
      </c>
      <c r="J88" s="32">
        <v>11</v>
      </c>
      <c r="K88">
        <v>0.55000000000000004</v>
      </c>
      <c r="L88" s="32" t="s">
        <v>59</v>
      </c>
      <c r="M88" s="32">
        <v>652.73309999999992</v>
      </c>
      <c r="N88">
        <v>10</v>
      </c>
      <c r="O88" s="32" t="s">
        <v>53</v>
      </c>
      <c r="P88" s="32">
        <v>945.99</v>
      </c>
      <c r="Q88" s="32" t="s">
        <v>3227</v>
      </c>
      <c r="R88" t="s">
        <v>49</v>
      </c>
      <c r="S88" s="32">
        <v>2.5</v>
      </c>
      <c r="T88" s="32" t="s">
        <v>71</v>
      </c>
      <c r="U88" s="32">
        <v>115.99</v>
      </c>
      <c r="V88" s="30">
        <v>42047</v>
      </c>
      <c r="W88" s="32" t="s">
        <v>3071</v>
      </c>
      <c r="X88">
        <v>2</v>
      </c>
      <c r="Y88" t="s">
        <v>3040</v>
      </c>
    </row>
    <row r="89" spans="1:25" x14ac:dyDescent="0.25">
      <c r="A89" s="32">
        <v>90031</v>
      </c>
      <c r="B89" s="30">
        <v>42139</v>
      </c>
      <c r="C89" s="32" t="s">
        <v>83</v>
      </c>
      <c r="D89" t="s">
        <v>33</v>
      </c>
      <c r="E89" s="32">
        <v>18</v>
      </c>
      <c r="F89" s="32" t="s">
        <v>58</v>
      </c>
      <c r="G89" s="32">
        <v>0.05</v>
      </c>
      <c r="H89" s="32" t="s">
        <v>25</v>
      </c>
      <c r="I89" t="s">
        <v>3228</v>
      </c>
      <c r="J89" s="32">
        <v>12</v>
      </c>
      <c r="K89">
        <v>0.49</v>
      </c>
      <c r="L89" s="32" t="s">
        <v>59</v>
      </c>
      <c r="M89" s="32">
        <v>314.48129999999998</v>
      </c>
      <c r="N89">
        <v>17</v>
      </c>
      <c r="O89" s="32" t="s">
        <v>34</v>
      </c>
      <c r="P89" s="32">
        <v>455.77</v>
      </c>
      <c r="Q89" s="32" t="s">
        <v>3229</v>
      </c>
      <c r="R89" t="s">
        <v>49</v>
      </c>
      <c r="S89" s="32">
        <v>6.93</v>
      </c>
      <c r="T89" s="32" t="s">
        <v>82</v>
      </c>
      <c r="U89" s="32">
        <v>26.48</v>
      </c>
      <c r="V89" s="30">
        <v>42139</v>
      </c>
      <c r="W89" s="32" t="s">
        <v>3068</v>
      </c>
      <c r="X89">
        <v>5</v>
      </c>
      <c r="Y89" t="s">
        <v>3043</v>
      </c>
    </row>
    <row r="90" spans="1:25" x14ac:dyDescent="0.25">
      <c r="A90" s="32">
        <v>41793</v>
      </c>
      <c r="B90" s="30">
        <v>42139</v>
      </c>
      <c r="C90" s="32" t="s">
        <v>90</v>
      </c>
      <c r="D90" t="s">
        <v>33</v>
      </c>
      <c r="E90" s="32">
        <v>21</v>
      </c>
      <c r="F90" s="32" t="s">
        <v>58</v>
      </c>
      <c r="G90" s="32">
        <v>0.05</v>
      </c>
      <c r="H90" s="32" t="s">
        <v>25</v>
      </c>
      <c r="I90" t="s">
        <v>3230</v>
      </c>
      <c r="J90" s="32">
        <v>12</v>
      </c>
      <c r="K90">
        <v>0.49</v>
      </c>
      <c r="L90" s="32" t="s">
        <v>59</v>
      </c>
      <c r="M90" s="32">
        <v>384.38</v>
      </c>
      <c r="N90">
        <v>70</v>
      </c>
      <c r="O90" s="32" t="s">
        <v>53</v>
      </c>
      <c r="P90" s="32">
        <v>1876.69</v>
      </c>
      <c r="Q90" s="32" t="s">
        <v>3229</v>
      </c>
      <c r="R90" t="s">
        <v>49</v>
      </c>
      <c r="S90" s="32">
        <v>6.93</v>
      </c>
      <c r="T90" s="32" t="s">
        <v>71</v>
      </c>
      <c r="U90" s="32">
        <v>26.48</v>
      </c>
      <c r="V90" s="30">
        <v>42139</v>
      </c>
      <c r="W90" s="32" t="s">
        <v>3068</v>
      </c>
      <c r="X90">
        <v>5</v>
      </c>
      <c r="Y90" t="s">
        <v>3043</v>
      </c>
    </row>
    <row r="91" spans="1:25" x14ac:dyDescent="0.25">
      <c r="A91" s="32">
        <v>88570</v>
      </c>
      <c r="B91" s="30">
        <v>42079</v>
      </c>
      <c r="C91" s="32" t="s">
        <v>974</v>
      </c>
      <c r="D91" t="s">
        <v>33</v>
      </c>
      <c r="E91" s="32">
        <v>853</v>
      </c>
      <c r="F91" s="32" t="s">
        <v>58</v>
      </c>
      <c r="G91" s="32">
        <v>0.05</v>
      </c>
      <c r="H91" s="32" t="s">
        <v>25</v>
      </c>
      <c r="I91" t="s">
        <v>3244</v>
      </c>
      <c r="J91" s="32">
        <v>22</v>
      </c>
      <c r="K91">
        <v>0.35</v>
      </c>
      <c r="L91" s="32" t="s">
        <v>59</v>
      </c>
      <c r="M91" s="32">
        <v>-89.216999999999999</v>
      </c>
      <c r="N91">
        <v>12</v>
      </c>
      <c r="O91" s="32" t="s">
        <v>34</v>
      </c>
      <c r="P91" s="32">
        <v>50.83</v>
      </c>
      <c r="Q91" s="32" t="s">
        <v>3245</v>
      </c>
      <c r="R91" t="s">
        <v>49</v>
      </c>
      <c r="S91" s="32">
        <v>5.41</v>
      </c>
      <c r="T91" s="32" t="s">
        <v>45</v>
      </c>
      <c r="U91" s="32">
        <v>4.24</v>
      </c>
      <c r="V91" s="30">
        <v>42079</v>
      </c>
      <c r="W91" s="32" t="s">
        <v>3076</v>
      </c>
      <c r="X91">
        <v>3</v>
      </c>
      <c r="Y91" t="s">
        <v>3041</v>
      </c>
    </row>
    <row r="92" spans="1:25" x14ac:dyDescent="0.25">
      <c r="A92" s="32">
        <v>87016</v>
      </c>
      <c r="B92" s="30">
        <v>42175</v>
      </c>
      <c r="C92" s="32" t="s">
        <v>547</v>
      </c>
      <c r="D92" t="s">
        <v>33</v>
      </c>
      <c r="E92" s="32">
        <v>1123</v>
      </c>
      <c r="F92" s="32" t="s">
        <v>58</v>
      </c>
      <c r="G92" s="32">
        <v>0.09</v>
      </c>
      <c r="H92" s="32" t="s">
        <v>25</v>
      </c>
      <c r="I92" t="s">
        <v>3251</v>
      </c>
      <c r="J92" s="32">
        <v>33</v>
      </c>
      <c r="K92">
        <v>0.59</v>
      </c>
      <c r="L92" s="32" t="s">
        <v>59</v>
      </c>
      <c r="M92" s="32">
        <v>2169.7464</v>
      </c>
      <c r="N92">
        <v>22</v>
      </c>
      <c r="O92" s="32" t="s">
        <v>34</v>
      </c>
      <c r="P92" s="32">
        <v>3144.56</v>
      </c>
      <c r="Q92" s="32" t="s">
        <v>3136</v>
      </c>
      <c r="R92" t="s">
        <v>49</v>
      </c>
      <c r="S92" s="32">
        <v>4.99</v>
      </c>
      <c r="T92" s="32" t="s">
        <v>45</v>
      </c>
      <c r="U92" s="32">
        <v>175.99</v>
      </c>
      <c r="V92" s="30">
        <v>42175</v>
      </c>
      <c r="W92" s="32" t="s">
        <v>3082</v>
      </c>
      <c r="X92">
        <v>6</v>
      </c>
      <c r="Y92" t="s">
        <v>3044</v>
      </c>
    </row>
    <row r="93" spans="1:25" x14ac:dyDescent="0.25">
      <c r="A93" s="32">
        <v>88784</v>
      </c>
      <c r="B93" s="30">
        <v>42144</v>
      </c>
      <c r="C93" s="32" t="s">
        <v>1711</v>
      </c>
      <c r="D93" t="s">
        <v>33</v>
      </c>
      <c r="E93" s="32">
        <v>1708</v>
      </c>
      <c r="F93" s="32" t="s">
        <v>58</v>
      </c>
      <c r="G93" s="32">
        <v>0.03</v>
      </c>
      <c r="H93" s="32" t="s">
        <v>37</v>
      </c>
      <c r="I93" t="s">
        <v>3276</v>
      </c>
      <c r="J93" s="32">
        <v>59</v>
      </c>
      <c r="K93">
        <v>0.57999999999999996</v>
      </c>
      <c r="L93" s="32" t="s">
        <v>59</v>
      </c>
      <c r="M93" s="32">
        <v>3670.3514999999998</v>
      </c>
      <c r="N93">
        <v>29</v>
      </c>
      <c r="O93" s="32" t="s">
        <v>53</v>
      </c>
      <c r="P93" s="32">
        <v>5319.35</v>
      </c>
      <c r="Q93" s="32" t="s">
        <v>3277</v>
      </c>
      <c r="R93" t="s">
        <v>49</v>
      </c>
      <c r="S93" s="32">
        <v>3</v>
      </c>
      <c r="T93" s="32" t="s">
        <v>154</v>
      </c>
      <c r="U93" s="32">
        <v>205.99</v>
      </c>
      <c r="V93" s="30">
        <v>42144</v>
      </c>
      <c r="W93" s="32" t="s">
        <v>3068</v>
      </c>
      <c r="X93">
        <v>5</v>
      </c>
      <c r="Y93" t="s">
        <v>3043</v>
      </c>
    </row>
    <row r="94" spans="1:25" x14ac:dyDescent="0.25">
      <c r="A94" s="32">
        <v>86694</v>
      </c>
      <c r="B94" s="30">
        <v>42149</v>
      </c>
      <c r="C94" s="32" t="s">
        <v>220</v>
      </c>
      <c r="D94" t="s">
        <v>33</v>
      </c>
      <c r="E94" s="32">
        <v>129</v>
      </c>
      <c r="F94" s="32" t="s">
        <v>58</v>
      </c>
      <c r="G94" s="32">
        <v>7.0000000000000007E-2</v>
      </c>
      <c r="H94" s="32" t="s">
        <v>37</v>
      </c>
      <c r="I94" t="s">
        <v>3278</v>
      </c>
      <c r="J94" s="32">
        <v>62</v>
      </c>
      <c r="K94">
        <v>0.4</v>
      </c>
      <c r="L94" s="32" t="s">
        <v>59</v>
      </c>
      <c r="M94" s="32">
        <v>149.88869999999997</v>
      </c>
      <c r="N94">
        <v>14</v>
      </c>
      <c r="O94" s="32" t="s">
        <v>61</v>
      </c>
      <c r="P94" s="32">
        <v>217.23</v>
      </c>
      <c r="Q94" s="32" t="s">
        <v>3143</v>
      </c>
      <c r="R94" t="s">
        <v>49</v>
      </c>
      <c r="S94" s="32">
        <v>1.39</v>
      </c>
      <c r="T94" s="32" t="s">
        <v>178</v>
      </c>
      <c r="U94" s="32">
        <v>15.74</v>
      </c>
      <c r="V94" s="30">
        <v>42149</v>
      </c>
      <c r="W94" s="32" t="s">
        <v>3068</v>
      </c>
      <c r="X94">
        <v>5</v>
      </c>
      <c r="Y94" t="s">
        <v>3043</v>
      </c>
    </row>
    <row r="95" spans="1:25" x14ac:dyDescent="0.25">
      <c r="A95" s="32">
        <v>89525</v>
      </c>
      <c r="B95" s="30">
        <v>42173</v>
      </c>
      <c r="C95" s="32" t="s">
        <v>249</v>
      </c>
      <c r="D95" t="s">
        <v>33</v>
      </c>
      <c r="E95" s="32">
        <v>152</v>
      </c>
      <c r="F95" s="32" t="s">
        <v>58</v>
      </c>
      <c r="G95" s="32">
        <v>0.1</v>
      </c>
      <c r="H95" s="32" t="s">
        <v>106</v>
      </c>
      <c r="I95" t="s">
        <v>3280</v>
      </c>
      <c r="J95" s="32">
        <v>75</v>
      </c>
      <c r="K95">
        <v>0.7</v>
      </c>
      <c r="L95" s="32" t="s">
        <v>59</v>
      </c>
      <c r="M95" s="32">
        <v>360.24</v>
      </c>
      <c r="N95">
        <v>21</v>
      </c>
      <c r="O95" s="32" t="s">
        <v>136</v>
      </c>
      <c r="P95" s="32">
        <v>772.56</v>
      </c>
      <c r="Q95" s="32" t="s">
        <v>3136</v>
      </c>
      <c r="R95" t="s">
        <v>49</v>
      </c>
      <c r="S95" s="32">
        <v>4</v>
      </c>
      <c r="T95" s="32" t="s">
        <v>244</v>
      </c>
      <c r="U95" s="32">
        <v>39.979999999999997</v>
      </c>
      <c r="V95" s="30">
        <v>42173</v>
      </c>
      <c r="W95" s="32" t="s">
        <v>3082</v>
      </c>
      <c r="X95">
        <v>6</v>
      </c>
      <c r="Y95" t="s">
        <v>3044</v>
      </c>
    </row>
    <row r="96" spans="1:25" x14ac:dyDescent="0.25">
      <c r="A96" s="32">
        <v>91297</v>
      </c>
      <c r="B96" s="30">
        <v>42039</v>
      </c>
      <c r="C96" s="32" t="s">
        <v>2983</v>
      </c>
      <c r="D96" t="s">
        <v>33</v>
      </c>
      <c r="E96" s="32">
        <v>3351</v>
      </c>
      <c r="F96" s="32" t="s">
        <v>58</v>
      </c>
      <c r="G96" s="32">
        <v>0.1</v>
      </c>
      <c r="H96" s="32" t="s">
        <v>47</v>
      </c>
      <c r="I96" t="s">
        <v>3294</v>
      </c>
      <c r="J96" s="32">
        <v>77</v>
      </c>
      <c r="K96">
        <v>0.59</v>
      </c>
      <c r="L96" s="32" t="s">
        <v>59</v>
      </c>
      <c r="M96" s="32">
        <v>-19.2972</v>
      </c>
      <c r="N96">
        <v>17</v>
      </c>
      <c r="O96" s="32" t="s">
        <v>34</v>
      </c>
      <c r="P96" s="32">
        <v>178.68</v>
      </c>
      <c r="Q96" s="32" t="s">
        <v>3295</v>
      </c>
      <c r="R96" t="s">
        <v>49</v>
      </c>
      <c r="S96" s="32">
        <v>4.5</v>
      </c>
      <c r="T96" s="32" t="s">
        <v>35</v>
      </c>
      <c r="U96" s="32">
        <v>10.89</v>
      </c>
      <c r="V96" s="30">
        <v>42039</v>
      </c>
      <c r="W96" s="32" t="s">
        <v>3071</v>
      </c>
      <c r="X96">
        <v>2</v>
      </c>
      <c r="Y96" t="s">
        <v>3040</v>
      </c>
    </row>
    <row r="97" spans="1:25" x14ac:dyDescent="0.25">
      <c r="A97" s="32">
        <v>88667</v>
      </c>
      <c r="B97" s="30">
        <v>42082</v>
      </c>
      <c r="C97" s="32" t="s">
        <v>893</v>
      </c>
      <c r="D97" t="s">
        <v>33</v>
      </c>
      <c r="E97" s="32">
        <v>770</v>
      </c>
      <c r="F97" s="32" t="s">
        <v>58</v>
      </c>
      <c r="G97" s="32">
        <v>0.08</v>
      </c>
      <c r="H97" s="32" t="s">
        <v>47</v>
      </c>
      <c r="I97" t="s">
        <v>3299</v>
      </c>
      <c r="J97" s="32">
        <v>89</v>
      </c>
      <c r="K97">
        <v>0.75</v>
      </c>
      <c r="L97" s="32" t="s">
        <v>59</v>
      </c>
      <c r="M97" s="32">
        <v>-45.07</v>
      </c>
      <c r="N97">
        <v>14</v>
      </c>
      <c r="O97" s="32" t="s">
        <v>34</v>
      </c>
      <c r="P97" s="32">
        <v>429.33</v>
      </c>
      <c r="Q97" s="32" t="s">
        <v>3238</v>
      </c>
      <c r="R97" t="s">
        <v>49</v>
      </c>
      <c r="S97" s="32">
        <v>4</v>
      </c>
      <c r="T97" s="32" t="s">
        <v>102</v>
      </c>
      <c r="U97" s="32">
        <v>30.73</v>
      </c>
      <c r="V97" s="30">
        <v>42082</v>
      </c>
      <c r="W97" s="32" t="s">
        <v>3076</v>
      </c>
      <c r="X97">
        <v>3</v>
      </c>
      <c r="Y97" t="s">
        <v>3041</v>
      </c>
    </row>
    <row r="98" spans="1:25" x14ac:dyDescent="0.25">
      <c r="A98" s="32">
        <v>90695</v>
      </c>
      <c r="B98" s="30">
        <v>42177</v>
      </c>
      <c r="C98" s="32" t="s">
        <v>538</v>
      </c>
      <c r="D98" t="s">
        <v>33</v>
      </c>
      <c r="E98" s="32">
        <v>437</v>
      </c>
      <c r="F98" s="32" t="s">
        <v>58</v>
      </c>
      <c r="G98" s="32">
        <v>0.05</v>
      </c>
      <c r="H98" s="32" t="s">
        <v>106</v>
      </c>
      <c r="I98" t="s">
        <v>3303</v>
      </c>
      <c r="J98" s="32">
        <v>90</v>
      </c>
      <c r="K98">
        <v>0.56999999999999995</v>
      </c>
      <c r="L98" s="32" t="s">
        <v>59</v>
      </c>
      <c r="M98" s="32">
        <v>427.11840000000001</v>
      </c>
      <c r="N98">
        <v>9</v>
      </c>
      <c r="O98" s="32" t="s">
        <v>53</v>
      </c>
      <c r="P98" s="32">
        <v>952.26</v>
      </c>
      <c r="Q98" s="32" t="s">
        <v>3304</v>
      </c>
      <c r="R98" t="s">
        <v>49</v>
      </c>
      <c r="S98" s="32">
        <v>8.08</v>
      </c>
      <c r="T98" s="32" t="s">
        <v>193</v>
      </c>
      <c r="U98" s="32">
        <v>125.99</v>
      </c>
      <c r="V98" s="30">
        <v>42177</v>
      </c>
      <c r="W98" s="32" t="s">
        <v>3082</v>
      </c>
      <c r="X98">
        <v>6</v>
      </c>
      <c r="Y98" t="s">
        <v>3044</v>
      </c>
    </row>
    <row r="99" spans="1:25" x14ac:dyDescent="0.25">
      <c r="A99" s="32">
        <v>90237</v>
      </c>
      <c r="B99" s="30">
        <v>42055</v>
      </c>
      <c r="C99" s="32" t="s">
        <v>326</v>
      </c>
      <c r="D99" t="s">
        <v>33</v>
      </c>
      <c r="E99" s="32">
        <v>233</v>
      </c>
      <c r="F99" s="32" t="s">
        <v>58</v>
      </c>
      <c r="G99" s="32">
        <v>0.04</v>
      </c>
      <c r="H99" s="32" t="s">
        <v>56</v>
      </c>
      <c r="I99" t="s">
        <v>3309</v>
      </c>
      <c r="J99" s="32">
        <v>106</v>
      </c>
      <c r="K99">
        <v>0.55000000000000004</v>
      </c>
      <c r="L99" s="32" t="s">
        <v>59</v>
      </c>
      <c r="M99" s="32">
        <v>-53.62</v>
      </c>
      <c r="N99">
        <v>12</v>
      </c>
      <c r="O99" s="32" t="s">
        <v>61</v>
      </c>
      <c r="P99" s="32">
        <v>120.47</v>
      </c>
      <c r="Q99" s="32" t="s">
        <v>3094</v>
      </c>
      <c r="R99" t="s">
        <v>49</v>
      </c>
      <c r="S99" s="32">
        <v>6.22</v>
      </c>
      <c r="T99" s="32" t="s">
        <v>178</v>
      </c>
      <c r="U99" s="32">
        <v>9.65</v>
      </c>
      <c r="V99" s="30">
        <v>42055</v>
      </c>
      <c r="W99" s="32" t="s">
        <v>3071</v>
      </c>
      <c r="X99">
        <v>2</v>
      </c>
      <c r="Y99" t="s">
        <v>3040</v>
      </c>
    </row>
    <row r="100" spans="1:25" x14ac:dyDescent="0.25">
      <c r="A100" s="32">
        <v>90480</v>
      </c>
      <c r="B100" s="30">
        <v>42150</v>
      </c>
      <c r="C100" s="32" t="s">
        <v>343</v>
      </c>
      <c r="D100" t="s">
        <v>33</v>
      </c>
      <c r="E100" s="32">
        <v>241</v>
      </c>
      <c r="F100" s="32" t="s">
        <v>58</v>
      </c>
      <c r="G100" s="32">
        <v>0.02</v>
      </c>
      <c r="H100" s="32" t="s">
        <v>106</v>
      </c>
      <c r="I100" t="s">
        <v>3312</v>
      </c>
      <c r="J100" s="32">
        <v>115</v>
      </c>
      <c r="K100">
        <v>0.59</v>
      </c>
      <c r="L100" s="32" t="s">
        <v>59</v>
      </c>
      <c r="M100" s="32">
        <v>398.358</v>
      </c>
      <c r="N100">
        <v>8</v>
      </c>
      <c r="O100" s="32" t="s">
        <v>34</v>
      </c>
      <c r="P100" s="32">
        <v>873.18</v>
      </c>
      <c r="Q100" s="32" t="s">
        <v>3143</v>
      </c>
      <c r="R100" t="s">
        <v>49</v>
      </c>
      <c r="S100" s="32">
        <v>3</v>
      </c>
      <c r="T100" s="32" t="s">
        <v>255</v>
      </c>
      <c r="U100" s="32">
        <v>125.99</v>
      </c>
      <c r="V100" s="30">
        <v>42150</v>
      </c>
      <c r="W100" s="32" t="s">
        <v>3068</v>
      </c>
      <c r="X100">
        <v>5</v>
      </c>
      <c r="Y100" t="s">
        <v>3043</v>
      </c>
    </row>
    <row r="101" spans="1:25" x14ac:dyDescent="0.25">
      <c r="A101" s="32">
        <v>91296</v>
      </c>
      <c r="B101" s="30">
        <v>42027</v>
      </c>
      <c r="C101" s="32" t="s">
        <v>2981</v>
      </c>
      <c r="D101" t="s">
        <v>33</v>
      </c>
      <c r="E101" s="32">
        <v>3350</v>
      </c>
      <c r="F101" s="32" t="s">
        <v>58</v>
      </c>
      <c r="G101" s="32">
        <v>0.01</v>
      </c>
      <c r="H101" s="32" t="s">
        <v>56</v>
      </c>
      <c r="I101" t="s">
        <v>3315</v>
      </c>
      <c r="J101" s="32">
        <v>125</v>
      </c>
      <c r="K101">
        <v>0.67</v>
      </c>
      <c r="L101" s="32" t="s">
        <v>59</v>
      </c>
      <c r="M101" s="32">
        <v>-29.065600000000003</v>
      </c>
      <c r="N101">
        <v>5</v>
      </c>
      <c r="O101" s="32" t="s">
        <v>34</v>
      </c>
      <c r="P101" s="32">
        <v>384.22</v>
      </c>
      <c r="Q101" s="32" t="s">
        <v>3289</v>
      </c>
      <c r="R101" t="s">
        <v>49</v>
      </c>
      <c r="S101" s="32">
        <v>12.14</v>
      </c>
      <c r="T101" s="32" t="s">
        <v>35</v>
      </c>
      <c r="U101" s="32">
        <v>73.98</v>
      </c>
      <c r="V101" s="30">
        <v>42027</v>
      </c>
      <c r="W101" s="32" t="s">
        <v>3079</v>
      </c>
      <c r="X101">
        <v>1</v>
      </c>
      <c r="Y101" t="s">
        <v>3039</v>
      </c>
    </row>
    <row r="102" spans="1:25" x14ac:dyDescent="0.25">
      <c r="A102" s="32">
        <v>88666</v>
      </c>
      <c r="B102" s="30">
        <v>42018</v>
      </c>
      <c r="C102" s="32" t="s">
        <v>909</v>
      </c>
      <c r="D102" t="s">
        <v>33</v>
      </c>
      <c r="E102" s="32">
        <v>772</v>
      </c>
      <c r="F102" s="32" t="s">
        <v>58</v>
      </c>
      <c r="G102" s="32">
        <v>0.08</v>
      </c>
      <c r="H102" s="32" t="s">
        <v>47</v>
      </c>
      <c r="I102" t="s">
        <v>3326</v>
      </c>
      <c r="J102" s="32">
        <v>150</v>
      </c>
      <c r="K102">
        <v>0.57999999999999996</v>
      </c>
      <c r="L102" s="32" t="s">
        <v>59</v>
      </c>
      <c r="M102" s="32">
        <v>-209.25</v>
      </c>
      <c r="N102">
        <v>7</v>
      </c>
      <c r="O102" s="32" t="s">
        <v>53</v>
      </c>
      <c r="P102" s="32">
        <v>56.44</v>
      </c>
      <c r="Q102" s="32" t="s">
        <v>3109</v>
      </c>
      <c r="R102" t="s">
        <v>49</v>
      </c>
      <c r="S102" s="32">
        <v>9.23</v>
      </c>
      <c r="T102" s="32" t="s">
        <v>234</v>
      </c>
      <c r="U102" s="32">
        <v>7.77</v>
      </c>
      <c r="V102" s="30">
        <v>42018</v>
      </c>
      <c r="W102" s="32" t="s">
        <v>3079</v>
      </c>
      <c r="X102">
        <v>1</v>
      </c>
      <c r="Y102" t="s">
        <v>3039</v>
      </c>
    </row>
    <row r="103" spans="1:25" x14ac:dyDescent="0.25">
      <c r="A103" s="32">
        <v>24193</v>
      </c>
      <c r="B103" s="30">
        <v>42077</v>
      </c>
      <c r="C103" s="32" t="s">
        <v>301</v>
      </c>
      <c r="D103" t="s">
        <v>33</v>
      </c>
      <c r="E103" s="32">
        <v>373</v>
      </c>
      <c r="F103" s="32" t="s">
        <v>58</v>
      </c>
      <c r="G103" s="32">
        <v>0.02</v>
      </c>
      <c r="H103" s="32" t="s">
        <v>37</v>
      </c>
      <c r="I103" t="s">
        <v>3330</v>
      </c>
      <c r="J103" s="32">
        <v>163</v>
      </c>
      <c r="K103">
        <v>0.4</v>
      </c>
      <c r="L103" s="32" t="s">
        <v>59</v>
      </c>
      <c r="M103" s="32">
        <v>-63.87</v>
      </c>
      <c r="N103">
        <v>24</v>
      </c>
      <c r="O103" s="32" t="s">
        <v>61</v>
      </c>
      <c r="P103" s="32">
        <v>109.86</v>
      </c>
      <c r="Q103" s="32" t="s">
        <v>3155</v>
      </c>
      <c r="R103" t="s">
        <v>49</v>
      </c>
      <c r="S103" s="32">
        <v>5.17</v>
      </c>
      <c r="T103" s="32" t="s">
        <v>300</v>
      </c>
      <c r="U103" s="32">
        <v>4.28</v>
      </c>
      <c r="V103" s="30">
        <v>42077</v>
      </c>
      <c r="W103" s="32" t="s">
        <v>3076</v>
      </c>
      <c r="X103">
        <v>3</v>
      </c>
      <c r="Y103" t="s">
        <v>3041</v>
      </c>
    </row>
    <row r="104" spans="1:25" x14ac:dyDescent="0.25">
      <c r="A104" s="32">
        <v>90917</v>
      </c>
      <c r="B104" s="30">
        <v>42077</v>
      </c>
      <c r="C104" s="32" t="s">
        <v>484</v>
      </c>
      <c r="D104" t="s">
        <v>33</v>
      </c>
      <c r="E104" s="32">
        <v>375</v>
      </c>
      <c r="F104" s="32" t="s">
        <v>58</v>
      </c>
      <c r="G104" s="32">
        <v>0.02</v>
      </c>
      <c r="H104" s="32" t="s">
        <v>37</v>
      </c>
      <c r="I104" t="s">
        <v>3331</v>
      </c>
      <c r="J104" s="32">
        <v>163</v>
      </c>
      <c r="K104">
        <v>0.4</v>
      </c>
      <c r="L104" s="32" t="s">
        <v>59</v>
      </c>
      <c r="M104" s="32">
        <v>196.79999999999998</v>
      </c>
      <c r="N104">
        <v>6</v>
      </c>
      <c r="O104" s="32" t="s">
        <v>136</v>
      </c>
      <c r="P104" s="32">
        <v>27.47</v>
      </c>
      <c r="Q104" s="32" t="s">
        <v>3155</v>
      </c>
      <c r="R104" t="s">
        <v>49</v>
      </c>
      <c r="S104" s="32">
        <v>5.17</v>
      </c>
      <c r="T104" s="32" t="s">
        <v>244</v>
      </c>
      <c r="U104" s="32">
        <v>4.28</v>
      </c>
      <c r="V104" s="30">
        <v>42077</v>
      </c>
      <c r="W104" s="32" t="s">
        <v>3076</v>
      </c>
      <c r="X104">
        <v>3</v>
      </c>
      <c r="Y104" t="s">
        <v>3041</v>
      </c>
    </row>
    <row r="105" spans="1:25" x14ac:dyDescent="0.25">
      <c r="A105" s="32">
        <v>89432</v>
      </c>
      <c r="B105" s="30">
        <v>42054</v>
      </c>
      <c r="C105" s="32" t="s">
        <v>1092</v>
      </c>
      <c r="D105" t="s">
        <v>33</v>
      </c>
      <c r="E105" s="32">
        <v>993</v>
      </c>
      <c r="F105" s="32" t="s">
        <v>58</v>
      </c>
      <c r="G105" s="32">
        <v>0.05</v>
      </c>
      <c r="H105" s="32" t="s">
        <v>25</v>
      </c>
      <c r="I105" t="s">
        <v>3332</v>
      </c>
      <c r="J105" s="32">
        <v>163</v>
      </c>
      <c r="K105">
        <v>0.4</v>
      </c>
      <c r="L105" s="32" t="s">
        <v>59</v>
      </c>
      <c r="M105" s="32">
        <v>-104.57</v>
      </c>
      <c r="N105">
        <v>9</v>
      </c>
      <c r="O105" s="32" t="s">
        <v>34</v>
      </c>
      <c r="P105" s="32">
        <v>38.58</v>
      </c>
      <c r="Q105" s="32" t="s">
        <v>3333</v>
      </c>
      <c r="R105" t="s">
        <v>49</v>
      </c>
      <c r="S105" s="32">
        <v>5.17</v>
      </c>
      <c r="T105" s="32" t="s">
        <v>45</v>
      </c>
      <c r="U105" s="32">
        <v>4.28</v>
      </c>
      <c r="V105" s="30">
        <v>42054</v>
      </c>
      <c r="W105" s="32" t="s">
        <v>3071</v>
      </c>
      <c r="X105">
        <v>2</v>
      </c>
      <c r="Y105" t="s">
        <v>3040</v>
      </c>
    </row>
    <row r="106" spans="1:25" x14ac:dyDescent="0.25">
      <c r="A106" s="32">
        <v>88633</v>
      </c>
      <c r="B106" s="30">
        <v>42139</v>
      </c>
      <c r="C106" s="32" t="s">
        <v>1133</v>
      </c>
      <c r="D106" t="s">
        <v>33</v>
      </c>
      <c r="E106" s="32">
        <v>1023</v>
      </c>
      <c r="F106" s="32" t="s">
        <v>58</v>
      </c>
      <c r="G106" s="32">
        <v>0.1</v>
      </c>
      <c r="H106" s="32" t="s">
        <v>47</v>
      </c>
      <c r="I106" t="s">
        <v>3360</v>
      </c>
      <c r="J106" s="32">
        <v>189</v>
      </c>
      <c r="K106">
        <v>0.35</v>
      </c>
      <c r="L106" s="32" t="s">
        <v>59</v>
      </c>
      <c r="M106" s="32">
        <v>455.12399999999997</v>
      </c>
      <c r="N106">
        <v>18</v>
      </c>
      <c r="O106" s="32" t="s">
        <v>53</v>
      </c>
      <c r="P106" s="32">
        <v>659.6</v>
      </c>
      <c r="Q106" s="32" t="s">
        <v>3229</v>
      </c>
      <c r="R106" t="s">
        <v>49</v>
      </c>
      <c r="S106" s="32">
        <v>2.99</v>
      </c>
      <c r="T106" s="32" t="s">
        <v>234</v>
      </c>
      <c r="U106" s="32">
        <v>37.700000000000003</v>
      </c>
      <c r="V106" s="30">
        <v>42139</v>
      </c>
      <c r="W106" s="32" t="s">
        <v>3068</v>
      </c>
      <c r="X106">
        <v>5</v>
      </c>
      <c r="Y106" t="s">
        <v>3043</v>
      </c>
    </row>
    <row r="107" spans="1:25" x14ac:dyDescent="0.25">
      <c r="A107" s="32">
        <v>90706</v>
      </c>
      <c r="B107" s="30">
        <v>42138</v>
      </c>
      <c r="C107" s="32" t="s">
        <v>610</v>
      </c>
      <c r="D107" t="s">
        <v>33</v>
      </c>
      <c r="E107" s="32">
        <v>497</v>
      </c>
      <c r="F107" s="32" t="s">
        <v>58</v>
      </c>
      <c r="G107" s="32">
        <v>7.0000000000000007E-2</v>
      </c>
      <c r="H107" s="32" t="s">
        <v>47</v>
      </c>
      <c r="I107" t="s">
        <v>3383</v>
      </c>
      <c r="J107" s="32">
        <v>209</v>
      </c>
      <c r="K107">
        <v>0.74</v>
      </c>
      <c r="L107" s="32" t="s">
        <v>59</v>
      </c>
      <c r="M107" s="32">
        <v>171.83879999999999</v>
      </c>
      <c r="N107">
        <v>35</v>
      </c>
      <c r="O107" s="32" t="s">
        <v>136</v>
      </c>
      <c r="P107" s="32">
        <v>5062.49</v>
      </c>
      <c r="Q107" s="32" t="s">
        <v>3229</v>
      </c>
      <c r="R107" t="s">
        <v>49</v>
      </c>
      <c r="S107" s="32">
        <v>6.5</v>
      </c>
      <c r="T107" s="32" t="s">
        <v>244</v>
      </c>
      <c r="U107" s="32">
        <v>152.47999999999999</v>
      </c>
      <c r="V107" s="30">
        <v>42138</v>
      </c>
      <c r="W107" s="32" t="s">
        <v>3068</v>
      </c>
      <c r="X107">
        <v>5</v>
      </c>
      <c r="Y107" t="s">
        <v>3043</v>
      </c>
    </row>
    <row r="108" spans="1:25" x14ac:dyDescent="0.25">
      <c r="A108" s="32">
        <v>91030</v>
      </c>
      <c r="B108" s="30">
        <v>42088</v>
      </c>
      <c r="C108" s="32" t="s">
        <v>2593</v>
      </c>
      <c r="D108" t="s">
        <v>33</v>
      </c>
      <c r="E108" s="32">
        <v>2833</v>
      </c>
      <c r="F108" s="32" t="s">
        <v>58</v>
      </c>
      <c r="G108" s="32">
        <v>0.08</v>
      </c>
      <c r="H108" s="32" t="s">
        <v>37</v>
      </c>
      <c r="I108" t="s">
        <v>3385</v>
      </c>
      <c r="J108" s="32">
        <v>211</v>
      </c>
      <c r="K108">
        <v>0.56000000000000005</v>
      </c>
      <c r="L108" s="32" t="s">
        <v>59</v>
      </c>
      <c r="M108" s="32">
        <v>206.352</v>
      </c>
      <c r="N108">
        <v>15</v>
      </c>
      <c r="O108" s="32" t="s">
        <v>61</v>
      </c>
      <c r="P108" s="32">
        <v>808.61</v>
      </c>
      <c r="Q108" s="32" t="s">
        <v>3386</v>
      </c>
      <c r="R108" t="s">
        <v>49</v>
      </c>
      <c r="S108" s="32">
        <v>8.99</v>
      </c>
      <c r="T108" s="32" t="s">
        <v>62</v>
      </c>
      <c r="U108" s="32">
        <v>65.989999999999995</v>
      </c>
      <c r="V108" s="30">
        <v>42088</v>
      </c>
      <c r="W108" s="32" t="s">
        <v>3076</v>
      </c>
      <c r="X108">
        <v>3</v>
      </c>
      <c r="Y108" t="s">
        <v>3041</v>
      </c>
    </row>
    <row r="109" spans="1:25" x14ac:dyDescent="0.25">
      <c r="A109" s="32">
        <v>90048</v>
      </c>
      <c r="B109" s="30">
        <v>42123</v>
      </c>
      <c r="C109" s="32" t="s">
        <v>940</v>
      </c>
      <c r="D109" t="s">
        <v>33</v>
      </c>
      <c r="E109" s="32">
        <v>803</v>
      </c>
      <c r="F109" s="32" t="s">
        <v>58</v>
      </c>
      <c r="G109" s="32">
        <v>0.03</v>
      </c>
      <c r="H109" s="32" t="s">
        <v>56</v>
      </c>
      <c r="I109" t="s">
        <v>3403</v>
      </c>
      <c r="J109" s="32">
        <v>253</v>
      </c>
      <c r="K109">
        <v>0.85</v>
      </c>
      <c r="L109" s="32" t="s">
        <v>59</v>
      </c>
      <c r="M109" s="32">
        <v>-184.548</v>
      </c>
      <c r="N109">
        <v>3</v>
      </c>
      <c r="O109" s="32" t="s">
        <v>136</v>
      </c>
      <c r="P109" s="32">
        <v>93.82</v>
      </c>
      <c r="Q109" s="32" t="s">
        <v>3182</v>
      </c>
      <c r="R109" t="s">
        <v>49</v>
      </c>
      <c r="S109" s="32">
        <v>5</v>
      </c>
      <c r="T109" s="32" t="s">
        <v>362</v>
      </c>
      <c r="U109" s="32">
        <v>35.99</v>
      </c>
      <c r="V109" s="30">
        <v>42123</v>
      </c>
      <c r="W109" s="32" t="s">
        <v>3085</v>
      </c>
      <c r="X109">
        <v>4</v>
      </c>
      <c r="Y109" t="s">
        <v>3042</v>
      </c>
    </row>
    <row r="110" spans="1:25" x14ac:dyDescent="0.25">
      <c r="A110" s="32">
        <v>89148</v>
      </c>
      <c r="B110" s="30">
        <v>42104</v>
      </c>
      <c r="C110" s="32" t="s">
        <v>2484</v>
      </c>
      <c r="D110" t="s">
        <v>33</v>
      </c>
      <c r="E110" s="32">
        <v>2684</v>
      </c>
      <c r="F110" s="32" t="s">
        <v>58</v>
      </c>
      <c r="G110" s="32">
        <v>0.03</v>
      </c>
      <c r="H110" s="32" t="s">
        <v>106</v>
      </c>
      <c r="I110" t="s">
        <v>3418</v>
      </c>
      <c r="J110" s="32">
        <v>265</v>
      </c>
      <c r="K110">
        <v>0.57999999999999996</v>
      </c>
      <c r="L110" s="32" t="s">
        <v>59</v>
      </c>
      <c r="M110" s="32">
        <v>9.939899999999998</v>
      </c>
      <c r="N110">
        <v>21</v>
      </c>
      <c r="O110" s="32" t="s">
        <v>136</v>
      </c>
      <c r="P110" s="32">
        <v>1237.4000000000001</v>
      </c>
      <c r="Q110" s="32" t="s">
        <v>3236</v>
      </c>
      <c r="R110" t="s">
        <v>49</v>
      </c>
      <c r="S110" s="32">
        <v>8.8000000000000007</v>
      </c>
      <c r="T110" s="32" t="s">
        <v>362</v>
      </c>
      <c r="U110" s="32">
        <v>65.989999999999995</v>
      </c>
      <c r="V110" s="30">
        <v>42104</v>
      </c>
      <c r="W110" s="32" t="s">
        <v>3085</v>
      </c>
      <c r="X110">
        <v>4</v>
      </c>
      <c r="Y110" t="s">
        <v>3042</v>
      </c>
    </row>
    <row r="111" spans="1:25" x14ac:dyDescent="0.25">
      <c r="A111" s="32">
        <v>88173</v>
      </c>
      <c r="B111" s="30">
        <v>42040</v>
      </c>
      <c r="C111" s="32" t="s">
        <v>331</v>
      </c>
      <c r="D111" t="s">
        <v>33</v>
      </c>
      <c r="E111" s="32">
        <v>672</v>
      </c>
      <c r="F111" s="32" t="s">
        <v>58</v>
      </c>
      <c r="G111" s="32">
        <v>0.1</v>
      </c>
      <c r="H111" s="32" t="s">
        <v>106</v>
      </c>
      <c r="I111" t="s">
        <v>3420</v>
      </c>
      <c r="J111" s="32">
        <v>281</v>
      </c>
      <c r="K111">
        <v>0.57999999999999996</v>
      </c>
      <c r="L111" s="32" t="s">
        <v>59</v>
      </c>
      <c r="M111" s="32">
        <v>-655.42399999999998</v>
      </c>
      <c r="N111">
        <v>2</v>
      </c>
      <c r="O111" s="32" t="s">
        <v>61</v>
      </c>
      <c r="P111" s="32">
        <v>308.86</v>
      </c>
      <c r="Q111" s="32" t="s">
        <v>3242</v>
      </c>
      <c r="R111" t="s">
        <v>49</v>
      </c>
      <c r="S111" s="32">
        <v>3.99</v>
      </c>
      <c r="T111" s="32" t="s">
        <v>330</v>
      </c>
      <c r="U111" s="32">
        <v>195.99</v>
      </c>
      <c r="V111" s="30">
        <v>42040</v>
      </c>
      <c r="W111" s="32" t="s">
        <v>3071</v>
      </c>
      <c r="X111">
        <v>2</v>
      </c>
      <c r="Y111" t="s">
        <v>3040</v>
      </c>
    </row>
    <row r="112" spans="1:25" x14ac:dyDescent="0.25">
      <c r="A112" s="32">
        <v>87812</v>
      </c>
      <c r="B112" s="30">
        <v>42071</v>
      </c>
      <c r="C112" s="32" t="s">
        <v>821</v>
      </c>
      <c r="D112" t="s">
        <v>33</v>
      </c>
      <c r="E112" s="32">
        <v>693</v>
      </c>
      <c r="F112" s="32" t="s">
        <v>58</v>
      </c>
      <c r="G112" s="32">
        <v>0.06</v>
      </c>
      <c r="H112" s="32" t="s">
        <v>106</v>
      </c>
      <c r="I112" t="s">
        <v>3421</v>
      </c>
      <c r="J112" s="32">
        <v>292</v>
      </c>
      <c r="K112">
        <v>0.56000000000000005</v>
      </c>
      <c r="L112" s="32" t="s">
        <v>59</v>
      </c>
      <c r="M112" s="32">
        <v>890.18100000000004</v>
      </c>
      <c r="N112">
        <v>11</v>
      </c>
      <c r="O112" s="32" t="s">
        <v>34</v>
      </c>
      <c r="P112" s="32">
        <v>1882.87</v>
      </c>
      <c r="Q112" s="32" t="s">
        <v>3155</v>
      </c>
      <c r="R112" t="s">
        <v>49</v>
      </c>
      <c r="S112" s="32">
        <v>5.26</v>
      </c>
      <c r="T112" s="32" t="s">
        <v>255</v>
      </c>
      <c r="U112" s="32">
        <v>205.99</v>
      </c>
      <c r="V112" s="30">
        <v>42071</v>
      </c>
      <c r="W112" s="32" t="s">
        <v>3076</v>
      </c>
      <c r="X112">
        <v>3</v>
      </c>
      <c r="Y112" t="s">
        <v>3041</v>
      </c>
    </row>
    <row r="113" spans="1:25" x14ac:dyDescent="0.25">
      <c r="A113" s="32">
        <v>89609</v>
      </c>
      <c r="B113" s="30">
        <v>42103</v>
      </c>
      <c r="C113" s="32" t="s">
        <v>2205</v>
      </c>
      <c r="D113" t="s">
        <v>33</v>
      </c>
      <c r="E113" s="32">
        <v>2334</v>
      </c>
      <c r="F113" s="32" t="s">
        <v>58</v>
      </c>
      <c r="G113" s="32">
        <v>0.05</v>
      </c>
      <c r="H113" s="32" t="s">
        <v>37</v>
      </c>
      <c r="I113" t="s">
        <v>3426</v>
      </c>
      <c r="J113" s="32">
        <v>297</v>
      </c>
      <c r="K113">
        <v>0.43</v>
      </c>
      <c r="L113" s="32" t="s">
        <v>59</v>
      </c>
      <c r="M113" s="32">
        <v>-190.49</v>
      </c>
      <c r="N113">
        <v>8</v>
      </c>
      <c r="O113" s="32" t="s">
        <v>61</v>
      </c>
      <c r="P113" s="32">
        <v>115.99</v>
      </c>
      <c r="Q113" s="32" t="s">
        <v>3193</v>
      </c>
      <c r="R113" t="s">
        <v>49</v>
      </c>
      <c r="S113" s="32">
        <v>13.32</v>
      </c>
      <c r="T113" s="32" t="s">
        <v>1858</v>
      </c>
      <c r="U113" s="32">
        <v>14.81</v>
      </c>
      <c r="V113" s="30">
        <v>42103</v>
      </c>
      <c r="W113" s="32" t="s">
        <v>3085</v>
      </c>
      <c r="X113">
        <v>4</v>
      </c>
      <c r="Y113" t="s">
        <v>3042</v>
      </c>
    </row>
    <row r="114" spans="1:25" x14ac:dyDescent="0.25">
      <c r="A114" s="32">
        <v>89175</v>
      </c>
      <c r="B114" s="30">
        <v>42101</v>
      </c>
      <c r="C114" s="32" t="s">
        <v>2090</v>
      </c>
      <c r="D114" t="s">
        <v>33</v>
      </c>
      <c r="E114" s="32">
        <v>2196</v>
      </c>
      <c r="F114" s="32" t="s">
        <v>58</v>
      </c>
      <c r="G114" s="32">
        <v>0.03</v>
      </c>
      <c r="H114" s="32" t="s">
        <v>56</v>
      </c>
      <c r="I114" t="s">
        <v>3113</v>
      </c>
      <c r="J114" s="32">
        <v>313</v>
      </c>
      <c r="K114">
        <v>0.75</v>
      </c>
      <c r="L114" s="32" t="s">
        <v>59</v>
      </c>
      <c r="M114" s="32">
        <v>-88.840800000000002</v>
      </c>
      <c r="N114">
        <v>11</v>
      </c>
      <c r="O114" s="32" t="s">
        <v>53</v>
      </c>
      <c r="P114" s="32">
        <v>294.97000000000003</v>
      </c>
      <c r="Q114" s="32" t="s">
        <v>3101</v>
      </c>
      <c r="R114" t="s">
        <v>49</v>
      </c>
      <c r="S114" s="32">
        <v>4</v>
      </c>
      <c r="T114" s="32" t="s">
        <v>71</v>
      </c>
      <c r="U114" s="32">
        <v>27.48</v>
      </c>
      <c r="V114" s="30">
        <v>42101</v>
      </c>
      <c r="W114" s="32" t="s">
        <v>3085</v>
      </c>
      <c r="X114">
        <v>4</v>
      </c>
      <c r="Y114" t="s">
        <v>3042</v>
      </c>
    </row>
    <row r="115" spans="1:25" x14ac:dyDescent="0.25">
      <c r="A115" s="32">
        <v>87525</v>
      </c>
      <c r="B115" s="30">
        <v>42121</v>
      </c>
      <c r="C115" s="32" t="s">
        <v>899</v>
      </c>
      <c r="D115" t="s">
        <v>33</v>
      </c>
      <c r="E115" s="32">
        <v>762</v>
      </c>
      <c r="F115" s="32" t="s">
        <v>58</v>
      </c>
      <c r="G115" s="32">
        <v>0</v>
      </c>
      <c r="H115" s="32" t="s">
        <v>37</v>
      </c>
      <c r="I115" t="s">
        <v>3434</v>
      </c>
      <c r="J115" s="32">
        <v>323</v>
      </c>
      <c r="K115">
        <v>0.56999999999999995</v>
      </c>
      <c r="L115" s="32" t="s">
        <v>59</v>
      </c>
      <c r="M115" s="32">
        <v>613.89576</v>
      </c>
      <c r="N115">
        <v>12</v>
      </c>
      <c r="O115" s="32" t="s">
        <v>34</v>
      </c>
      <c r="P115" s="32">
        <v>1362.2</v>
      </c>
      <c r="Q115" s="32" t="s">
        <v>3435</v>
      </c>
      <c r="R115" t="s">
        <v>49</v>
      </c>
      <c r="S115" s="32">
        <v>8.99</v>
      </c>
      <c r="T115" s="32" t="s">
        <v>35</v>
      </c>
      <c r="U115" s="32">
        <v>125.99</v>
      </c>
      <c r="V115" s="30">
        <v>42121</v>
      </c>
      <c r="W115" s="32" t="s">
        <v>3085</v>
      </c>
      <c r="X115">
        <v>4</v>
      </c>
      <c r="Y115" t="s">
        <v>3042</v>
      </c>
    </row>
    <row r="116" spans="1:25" x14ac:dyDescent="0.25">
      <c r="A116" s="32">
        <v>88667</v>
      </c>
      <c r="B116" s="30">
        <v>42082</v>
      </c>
      <c r="C116" s="32" t="s">
        <v>906</v>
      </c>
      <c r="D116" t="s">
        <v>33</v>
      </c>
      <c r="E116" s="32">
        <v>771</v>
      </c>
      <c r="F116" s="32" t="s">
        <v>58</v>
      </c>
      <c r="G116" s="32">
        <v>0.05</v>
      </c>
      <c r="H116" s="32" t="s">
        <v>47</v>
      </c>
      <c r="I116" t="s">
        <v>3437</v>
      </c>
      <c r="J116" s="32">
        <v>325</v>
      </c>
      <c r="K116">
        <v>0.57999999999999996</v>
      </c>
      <c r="L116" s="32" t="s">
        <v>59</v>
      </c>
      <c r="M116" s="32">
        <v>-8.5299999999999994</v>
      </c>
      <c r="N116">
        <v>3</v>
      </c>
      <c r="O116" s="32" t="s">
        <v>34</v>
      </c>
      <c r="P116" s="32">
        <v>44.66</v>
      </c>
      <c r="Q116" s="32" t="s">
        <v>3438</v>
      </c>
      <c r="R116" t="s">
        <v>49</v>
      </c>
      <c r="S116" s="32">
        <v>3.5</v>
      </c>
      <c r="T116" s="32" t="s">
        <v>102</v>
      </c>
      <c r="U116" s="32">
        <v>14.56</v>
      </c>
      <c r="V116" s="30">
        <v>42082</v>
      </c>
      <c r="W116" s="32" t="s">
        <v>3076</v>
      </c>
      <c r="X116">
        <v>3</v>
      </c>
      <c r="Y116" t="s">
        <v>3041</v>
      </c>
    </row>
    <row r="117" spans="1:25" x14ac:dyDescent="0.25">
      <c r="A117" s="32">
        <v>90962</v>
      </c>
      <c r="B117" s="30">
        <v>42123</v>
      </c>
      <c r="C117" s="32" t="s">
        <v>914</v>
      </c>
      <c r="D117" t="s">
        <v>33</v>
      </c>
      <c r="E117" s="32">
        <v>782</v>
      </c>
      <c r="F117" s="32" t="s">
        <v>58</v>
      </c>
      <c r="G117" s="32">
        <v>0.04</v>
      </c>
      <c r="H117" s="32" t="s">
        <v>25</v>
      </c>
      <c r="I117" t="s">
        <v>3443</v>
      </c>
      <c r="J117" s="32">
        <v>329</v>
      </c>
      <c r="K117">
        <v>0.6</v>
      </c>
      <c r="L117" s="32" t="s">
        <v>59</v>
      </c>
      <c r="M117" s="32">
        <v>192.51689999999999</v>
      </c>
      <c r="N117">
        <v>8</v>
      </c>
      <c r="O117" s="32" t="s">
        <v>34</v>
      </c>
      <c r="P117" s="32">
        <v>279.01</v>
      </c>
      <c r="Q117" s="32" t="s">
        <v>3182</v>
      </c>
      <c r="R117" t="s">
        <v>49</v>
      </c>
      <c r="S117" s="32">
        <v>5.49</v>
      </c>
      <c r="T117" s="32" t="s">
        <v>45</v>
      </c>
      <c r="U117" s="32">
        <v>34.76</v>
      </c>
      <c r="V117" s="30">
        <v>42123</v>
      </c>
      <c r="W117" s="32" t="s">
        <v>3085</v>
      </c>
      <c r="X117">
        <v>4</v>
      </c>
      <c r="Y117" t="s">
        <v>3042</v>
      </c>
    </row>
    <row r="118" spans="1:25" x14ac:dyDescent="0.25">
      <c r="A118" s="32">
        <v>89257</v>
      </c>
      <c r="B118" s="30">
        <v>42016</v>
      </c>
      <c r="C118" s="32" t="s">
        <v>948</v>
      </c>
      <c r="D118" t="s">
        <v>33</v>
      </c>
      <c r="E118" s="32">
        <v>823</v>
      </c>
      <c r="F118" s="32" t="s">
        <v>58</v>
      </c>
      <c r="G118" s="32">
        <v>0.04</v>
      </c>
      <c r="H118" s="32" t="s">
        <v>106</v>
      </c>
      <c r="I118" t="s">
        <v>3454</v>
      </c>
      <c r="J118" s="32">
        <v>343</v>
      </c>
      <c r="K118">
        <v>0.6</v>
      </c>
      <c r="L118" s="32" t="s">
        <v>59</v>
      </c>
      <c r="M118" s="32">
        <v>4.3808999999999996</v>
      </c>
      <c r="N118">
        <v>13</v>
      </c>
      <c r="O118" s="32" t="s">
        <v>136</v>
      </c>
      <c r="P118" s="32">
        <v>80.23</v>
      </c>
      <c r="Q118" s="32" t="s">
        <v>3127</v>
      </c>
      <c r="R118" t="s">
        <v>49</v>
      </c>
      <c r="S118" s="32">
        <v>5.22</v>
      </c>
      <c r="T118" s="32" t="s">
        <v>244</v>
      </c>
      <c r="U118" s="32">
        <v>6.24</v>
      </c>
      <c r="V118" s="30">
        <v>42016</v>
      </c>
      <c r="W118" s="32" t="s">
        <v>3079</v>
      </c>
      <c r="X118">
        <v>1</v>
      </c>
      <c r="Y118" t="s">
        <v>3039</v>
      </c>
    </row>
    <row r="119" spans="1:25" x14ac:dyDescent="0.25">
      <c r="A119" s="32">
        <v>89059</v>
      </c>
      <c r="B119" s="30">
        <v>42056</v>
      </c>
      <c r="C119" s="32" t="s">
        <v>995</v>
      </c>
      <c r="D119" t="s">
        <v>33</v>
      </c>
      <c r="E119" s="32">
        <v>875</v>
      </c>
      <c r="F119" s="32" t="s">
        <v>58</v>
      </c>
      <c r="G119" s="32">
        <v>0.04</v>
      </c>
      <c r="H119" s="32" t="s">
        <v>25</v>
      </c>
      <c r="I119" t="s">
        <v>3456</v>
      </c>
      <c r="J119" s="32">
        <v>359</v>
      </c>
      <c r="K119">
        <v>0.59</v>
      </c>
      <c r="L119" s="32" t="s">
        <v>59</v>
      </c>
      <c r="M119" s="32">
        <v>-74.479599999999991</v>
      </c>
      <c r="N119">
        <v>18</v>
      </c>
      <c r="O119" s="32" t="s">
        <v>34</v>
      </c>
      <c r="P119" s="32">
        <v>78.59</v>
      </c>
      <c r="Q119" s="32" t="s">
        <v>3346</v>
      </c>
      <c r="R119" t="s">
        <v>49</v>
      </c>
      <c r="S119" s="32">
        <v>5.15</v>
      </c>
      <c r="T119" s="32" t="s">
        <v>212</v>
      </c>
      <c r="U119" s="32">
        <v>4.37</v>
      </c>
      <c r="V119" s="30">
        <v>42056</v>
      </c>
      <c r="W119" s="32" t="s">
        <v>3071</v>
      </c>
      <c r="X119">
        <v>2</v>
      </c>
      <c r="Y119" t="s">
        <v>3040</v>
      </c>
    </row>
    <row r="120" spans="1:25" x14ac:dyDescent="0.25">
      <c r="A120" s="32">
        <v>89059</v>
      </c>
      <c r="B120" s="30">
        <v>42056</v>
      </c>
      <c r="C120" s="32" t="s">
        <v>995</v>
      </c>
      <c r="D120" t="s">
        <v>33</v>
      </c>
      <c r="E120" s="32">
        <v>875</v>
      </c>
      <c r="F120" s="32" t="s">
        <v>58</v>
      </c>
      <c r="G120" s="32">
        <v>0.09</v>
      </c>
      <c r="H120" s="32" t="s">
        <v>25</v>
      </c>
      <c r="I120" t="s">
        <v>3456</v>
      </c>
      <c r="J120" s="32">
        <v>360</v>
      </c>
      <c r="K120">
        <v>0.57999999999999996</v>
      </c>
      <c r="L120" s="32" t="s">
        <v>59</v>
      </c>
      <c r="M120" s="32">
        <v>-232.22056000000003</v>
      </c>
      <c r="N120">
        <v>4</v>
      </c>
      <c r="O120" s="32" t="s">
        <v>34</v>
      </c>
      <c r="P120" s="32">
        <v>497.11</v>
      </c>
      <c r="Q120" s="32" t="s">
        <v>3234</v>
      </c>
      <c r="R120" t="s">
        <v>49</v>
      </c>
      <c r="S120" s="32">
        <v>8.99</v>
      </c>
      <c r="T120" s="32" t="s">
        <v>212</v>
      </c>
      <c r="U120" s="32">
        <v>155.99</v>
      </c>
      <c r="V120" s="30">
        <v>42056</v>
      </c>
      <c r="W120" s="32" t="s">
        <v>3071</v>
      </c>
      <c r="X120">
        <v>2</v>
      </c>
      <c r="Y120" t="s">
        <v>3040</v>
      </c>
    </row>
    <row r="121" spans="1:25" x14ac:dyDescent="0.25">
      <c r="A121" s="32">
        <v>91115</v>
      </c>
      <c r="B121" s="30">
        <v>42166</v>
      </c>
      <c r="C121" s="32" t="s">
        <v>443</v>
      </c>
      <c r="D121" t="s">
        <v>33</v>
      </c>
      <c r="E121" s="32">
        <v>1466</v>
      </c>
      <c r="F121" s="32" t="s">
        <v>58</v>
      </c>
      <c r="G121" s="32">
        <v>0</v>
      </c>
      <c r="H121" s="32" t="s">
        <v>25</v>
      </c>
      <c r="I121" t="s">
        <v>3465</v>
      </c>
      <c r="J121" s="32">
        <v>378</v>
      </c>
      <c r="K121">
        <v>0.56000000000000005</v>
      </c>
      <c r="L121" s="32" t="s">
        <v>59</v>
      </c>
      <c r="M121" s="32">
        <v>253.30319999999998</v>
      </c>
      <c r="N121">
        <v>10</v>
      </c>
      <c r="O121" s="32" t="s">
        <v>61</v>
      </c>
      <c r="P121" s="32">
        <v>575.07000000000005</v>
      </c>
      <c r="Q121" s="32" t="s">
        <v>3466</v>
      </c>
      <c r="R121" t="s">
        <v>49</v>
      </c>
      <c r="S121" s="32">
        <v>8.99</v>
      </c>
      <c r="T121" s="32" t="s">
        <v>496</v>
      </c>
      <c r="U121" s="32">
        <v>65.989999999999995</v>
      </c>
      <c r="V121" s="30">
        <v>42166</v>
      </c>
      <c r="W121" s="32" t="s">
        <v>3082</v>
      </c>
      <c r="X121">
        <v>6</v>
      </c>
      <c r="Y121" t="s">
        <v>3044</v>
      </c>
    </row>
    <row r="122" spans="1:25" x14ac:dyDescent="0.25">
      <c r="A122" s="32">
        <v>88239</v>
      </c>
      <c r="B122" s="30">
        <v>42131</v>
      </c>
      <c r="C122" s="32" t="s">
        <v>2775</v>
      </c>
      <c r="D122" t="s">
        <v>33</v>
      </c>
      <c r="E122" s="32">
        <v>3077</v>
      </c>
      <c r="F122" s="32" t="s">
        <v>58</v>
      </c>
      <c r="G122" s="32">
        <v>7.0000000000000007E-2</v>
      </c>
      <c r="H122" s="32" t="s">
        <v>56</v>
      </c>
      <c r="I122" t="s">
        <v>3475</v>
      </c>
      <c r="J122" s="32">
        <v>395</v>
      </c>
      <c r="K122">
        <v>0.48</v>
      </c>
      <c r="L122" s="32" t="s">
        <v>59</v>
      </c>
      <c r="M122" s="32">
        <v>-807.59</v>
      </c>
      <c r="N122">
        <v>2</v>
      </c>
      <c r="O122" s="32" t="s">
        <v>53</v>
      </c>
      <c r="P122" s="32">
        <v>582.20000000000005</v>
      </c>
      <c r="Q122" s="32" t="s">
        <v>3450</v>
      </c>
      <c r="R122" t="s">
        <v>49</v>
      </c>
      <c r="S122" s="32">
        <v>7.18</v>
      </c>
      <c r="T122" s="32" t="s">
        <v>154</v>
      </c>
      <c r="U122" s="32">
        <v>300.97000000000003</v>
      </c>
      <c r="V122" s="30">
        <v>42131</v>
      </c>
      <c r="W122" s="32" t="s">
        <v>3068</v>
      </c>
      <c r="X122">
        <v>5</v>
      </c>
      <c r="Y122" t="s">
        <v>3043</v>
      </c>
    </row>
    <row r="123" spans="1:25" x14ac:dyDescent="0.25">
      <c r="A123" s="32">
        <v>41253</v>
      </c>
      <c r="B123" s="30">
        <v>42131</v>
      </c>
      <c r="C123" s="32" t="s">
        <v>1319</v>
      </c>
      <c r="D123" t="s">
        <v>33</v>
      </c>
      <c r="E123" s="32">
        <v>3079</v>
      </c>
      <c r="F123" s="32" t="s">
        <v>58</v>
      </c>
      <c r="G123" s="32">
        <v>7.0000000000000007E-2</v>
      </c>
      <c r="H123" s="32" t="s">
        <v>56</v>
      </c>
      <c r="I123" t="s">
        <v>3432</v>
      </c>
      <c r="J123" s="32">
        <v>395</v>
      </c>
      <c r="K123">
        <v>0.48</v>
      </c>
      <c r="L123" s="32" t="s">
        <v>59</v>
      </c>
      <c r="M123" s="32">
        <v>-807.59</v>
      </c>
      <c r="N123">
        <v>7</v>
      </c>
      <c r="O123" s="32" t="s">
        <v>53</v>
      </c>
      <c r="P123" s="32">
        <v>2037.69</v>
      </c>
      <c r="Q123" s="32" t="s">
        <v>3450</v>
      </c>
      <c r="R123" t="s">
        <v>49</v>
      </c>
      <c r="S123" s="32">
        <v>7.18</v>
      </c>
      <c r="T123" s="32" t="s">
        <v>234</v>
      </c>
      <c r="U123" s="32">
        <v>300.97000000000003</v>
      </c>
      <c r="V123" s="30">
        <v>42131</v>
      </c>
      <c r="W123" s="32" t="s">
        <v>3068</v>
      </c>
      <c r="X123">
        <v>5</v>
      </c>
      <c r="Y123" t="s">
        <v>3043</v>
      </c>
    </row>
    <row r="124" spans="1:25" x14ac:dyDescent="0.25">
      <c r="A124" s="32">
        <v>89431</v>
      </c>
      <c r="B124" s="30">
        <v>42028</v>
      </c>
      <c r="C124" s="32" t="s">
        <v>1063</v>
      </c>
      <c r="D124" t="s">
        <v>33</v>
      </c>
      <c r="E124" s="32">
        <v>997</v>
      </c>
      <c r="F124" s="32" t="s">
        <v>58</v>
      </c>
      <c r="G124" s="32">
        <v>0.08</v>
      </c>
      <c r="H124" s="32" t="s">
        <v>106</v>
      </c>
      <c r="I124" t="s">
        <v>3476</v>
      </c>
      <c r="J124" s="32">
        <v>397</v>
      </c>
      <c r="K124">
        <v>0.57999999999999996</v>
      </c>
      <c r="L124" s="32" t="s">
        <v>59</v>
      </c>
      <c r="M124" s="32">
        <v>-23.634399999999999</v>
      </c>
      <c r="N124">
        <v>1</v>
      </c>
      <c r="O124" s="32" t="s">
        <v>53</v>
      </c>
      <c r="P124" s="32">
        <v>63.66</v>
      </c>
      <c r="Q124" s="32" t="s">
        <v>3216</v>
      </c>
      <c r="R124" t="s">
        <v>49</v>
      </c>
      <c r="S124" s="32">
        <v>0.99</v>
      </c>
      <c r="T124" s="32" t="s">
        <v>54</v>
      </c>
      <c r="U124" s="32">
        <v>67.84</v>
      </c>
      <c r="V124" s="30">
        <v>42028</v>
      </c>
      <c r="W124" s="32" t="s">
        <v>3079</v>
      </c>
      <c r="X124">
        <v>1</v>
      </c>
      <c r="Y124" t="s">
        <v>3039</v>
      </c>
    </row>
    <row r="125" spans="1:25" x14ac:dyDescent="0.25">
      <c r="A125" s="32">
        <v>89005</v>
      </c>
      <c r="B125" s="30">
        <v>42042</v>
      </c>
      <c r="C125" s="32" t="s">
        <v>1136</v>
      </c>
      <c r="D125" t="s">
        <v>33</v>
      </c>
      <c r="E125" s="32">
        <v>1026</v>
      </c>
      <c r="F125" s="32" t="s">
        <v>58</v>
      </c>
      <c r="G125" s="32">
        <v>0.08</v>
      </c>
      <c r="H125" s="32" t="s">
        <v>37</v>
      </c>
      <c r="I125" t="s">
        <v>3479</v>
      </c>
      <c r="J125" s="32">
        <v>412</v>
      </c>
      <c r="K125">
        <v>0.57999999999999996</v>
      </c>
      <c r="L125" s="32" t="s">
        <v>59</v>
      </c>
      <c r="M125" s="32">
        <v>624.40163999999993</v>
      </c>
      <c r="N125">
        <v>22</v>
      </c>
      <c r="O125" s="32" t="s">
        <v>53</v>
      </c>
      <c r="P125" s="32">
        <v>1137.5999999999999</v>
      </c>
      <c r="Q125" s="32" t="s">
        <v>3103</v>
      </c>
      <c r="R125" t="s">
        <v>49</v>
      </c>
      <c r="S125" s="32">
        <v>5.92</v>
      </c>
      <c r="T125" s="32" t="s">
        <v>71</v>
      </c>
      <c r="U125" s="32">
        <v>65.989999999999995</v>
      </c>
      <c r="V125" s="30">
        <v>42042</v>
      </c>
      <c r="W125" s="32" t="s">
        <v>3071</v>
      </c>
      <c r="X125">
        <v>2</v>
      </c>
      <c r="Y125" t="s">
        <v>3040</v>
      </c>
    </row>
    <row r="126" spans="1:25" x14ac:dyDescent="0.25">
      <c r="A126" s="32">
        <v>89004</v>
      </c>
      <c r="B126" s="30">
        <v>42075</v>
      </c>
      <c r="C126" s="32" t="s">
        <v>1141</v>
      </c>
      <c r="D126" t="s">
        <v>33</v>
      </c>
      <c r="E126" s="32">
        <v>1027</v>
      </c>
      <c r="F126" s="32" t="s">
        <v>58</v>
      </c>
      <c r="G126" s="32">
        <v>0.1</v>
      </c>
      <c r="H126" s="32" t="s">
        <v>25</v>
      </c>
      <c r="I126" t="s">
        <v>3480</v>
      </c>
      <c r="J126" s="32">
        <v>415</v>
      </c>
      <c r="K126">
        <v>0.79</v>
      </c>
      <c r="L126" s="32" t="s">
        <v>59</v>
      </c>
      <c r="M126" s="32">
        <v>-229.87</v>
      </c>
      <c r="N126">
        <v>5</v>
      </c>
      <c r="O126" s="32" t="s">
        <v>53</v>
      </c>
      <c r="P126" s="32">
        <v>347.23</v>
      </c>
      <c r="Q126" s="32" t="s">
        <v>3481</v>
      </c>
      <c r="R126" t="s">
        <v>49</v>
      </c>
      <c r="S126" s="32">
        <v>4</v>
      </c>
      <c r="T126" s="32" t="s">
        <v>71</v>
      </c>
      <c r="U126" s="32">
        <v>73.98</v>
      </c>
      <c r="V126" s="30">
        <v>42075</v>
      </c>
      <c r="W126" s="32" t="s">
        <v>3076</v>
      </c>
      <c r="X126">
        <v>3</v>
      </c>
      <c r="Y126" t="s">
        <v>3041</v>
      </c>
    </row>
    <row r="127" spans="1:25" x14ac:dyDescent="0.25">
      <c r="A127" s="32">
        <v>89333</v>
      </c>
      <c r="B127" s="30">
        <v>42075</v>
      </c>
      <c r="C127" s="32" t="s">
        <v>1901</v>
      </c>
      <c r="D127" t="s">
        <v>33</v>
      </c>
      <c r="E127" s="32">
        <v>2037</v>
      </c>
      <c r="F127" s="32" t="s">
        <v>58</v>
      </c>
      <c r="G127" s="32">
        <v>0</v>
      </c>
      <c r="H127" s="32" t="s">
        <v>37</v>
      </c>
      <c r="I127" t="s">
        <v>3246</v>
      </c>
      <c r="J127" s="32">
        <v>415</v>
      </c>
      <c r="K127">
        <v>0.65</v>
      </c>
      <c r="L127" s="32" t="s">
        <v>59</v>
      </c>
      <c r="M127" s="32">
        <v>-88.61</v>
      </c>
      <c r="N127">
        <v>4</v>
      </c>
      <c r="O127" s="32" t="s">
        <v>34</v>
      </c>
      <c r="P127" s="32">
        <v>305.70999999999998</v>
      </c>
      <c r="Q127" s="32" t="s">
        <v>3157</v>
      </c>
      <c r="R127" t="s">
        <v>49</v>
      </c>
      <c r="S127" s="32">
        <v>14.52</v>
      </c>
      <c r="T127" s="32" t="s">
        <v>82</v>
      </c>
      <c r="U127" s="32">
        <v>73.98</v>
      </c>
      <c r="V127" s="30">
        <v>42075</v>
      </c>
      <c r="W127" s="32" t="s">
        <v>3076</v>
      </c>
      <c r="X127">
        <v>3</v>
      </c>
      <c r="Y127" t="s">
        <v>3041</v>
      </c>
    </row>
    <row r="128" spans="1:25" x14ac:dyDescent="0.25">
      <c r="A128" s="32">
        <v>87846</v>
      </c>
      <c r="B128" s="30">
        <v>42111</v>
      </c>
      <c r="C128" s="32" t="s">
        <v>1157</v>
      </c>
      <c r="D128" t="s">
        <v>33</v>
      </c>
      <c r="E128" s="32">
        <v>1041</v>
      </c>
      <c r="F128" s="32" t="s">
        <v>58</v>
      </c>
      <c r="G128" s="32">
        <v>0.06</v>
      </c>
      <c r="H128" s="32" t="s">
        <v>47</v>
      </c>
      <c r="I128" t="s">
        <v>3487</v>
      </c>
      <c r="J128" s="32">
        <v>421</v>
      </c>
      <c r="K128">
        <v>0.74</v>
      </c>
      <c r="L128" s="32" t="s">
        <v>59</v>
      </c>
      <c r="M128" s="32">
        <v>-13.77</v>
      </c>
      <c r="N128">
        <v>6</v>
      </c>
      <c r="O128" s="32" t="s">
        <v>34</v>
      </c>
      <c r="P128" s="32">
        <v>322.77</v>
      </c>
      <c r="Q128" s="32" t="s">
        <v>3328</v>
      </c>
      <c r="R128" t="s">
        <v>49</v>
      </c>
      <c r="S128" s="32">
        <v>4</v>
      </c>
      <c r="T128" s="32" t="s">
        <v>45</v>
      </c>
      <c r="U128" s="32">
        <v>55.94</v>
      </c>
      <c r="V128" s="30">
        <v>42111</v>
      </c>
      <c r="W128" s="32" t="s">
        <v>3085</v>
      </c>
      <c r="X128">
        <v>4</v>
      </c>
      <c r="Y128" t="s">
        <v>3042</v>
      </c>
    </row>
    <row r="129" spans="1:25" x14ac:dyDescent="0.25">
      <c r="A129" s="32">
        <v>91355</v>
      </c>
      <c r="B129" s="30">
        <v>42154</v>
      </c>
      <c r="C129" s="32" t="s">
        <v>1174</v>
      </c>
      <c r="D129" t="s">
        <v>33</v>
      </c>
      <c r="E129" s="32">
        <v>1062</v>
      </c>
      <c r="F129" s="32" t="s">
        <v>58</v>
      </c>
      <c r="G129" s="32">
        <v>0.06</v>
      </c>
      <c r="H129" s="32" t="s">
        <v>106</v>
      </c>
      <c r="I129" t="s">
        <v>3490</v>
      </c>
      <c r="J129" s="32">
        <v>431</v>
      </c>
      <c r="K129">
        <v>0.54</v>
      </c>
      <c r="L129" s="32" t="s">
        <v>59</v>
      </c>
      <c r="M129" s="32">
        <v>38.067299999999996</v>
      </c>
      <c r="N129">
        <v>3</v>
      </c>
      <c r="O129" s="32" t="s">
        <v>53</v>
      </c>
      <c r="P129" s="32">
        <v>55.17</v>
      </c>
      <c r="Q129" s="32" t="s">
        <v>3149</v>
      </c>
      <c r="R129" t="s">
        <v>49</v>
      </c>
      <c r="S129" s="32">
        <v>5.03</v>
      </c>
      <c r="T129" s="32" t="s">
        <v>71</v>
      </c>
      <c r="U129" s="32">
        <v>17.78</v>
      </c>
      <c r="V129" s="30">
        <v>42154</v>
      </c>
      <c r="W129" s="32" t="s">
        <v>3068</v>
      </c>
      <c r="X129">
        <v>5</v>
      </c>
      <c r="Y129" t="s">
        <v>3043</v>
      </c>
    </row>
    <row r="130" spans="1:25" x14ac:dyDescent="0.25">
      <c r="A130" s="32">
        <v>91488</v>
      </c>
      <c r="B130" s="30">
        <v>42129</v>
      </c>
      <c r="C130" s="32" t="s">
        <v>1092</v>
      </c>
      <c r="D130" t="s">
        <v>33</v>
      </c>
      <c r="E130" s="32">
        <v>1101</v>
      </c>
      <c r="F130" s="32" t="s">
        <v>58</v>
      </c>
      <c r="G130" s="32">
        <v>0.02</v>
      </c>
      <c r="H130" s="32" t="s">
        <v>56</v>
      </c>
      <c r="I130" t="s">
        <v>3332</v>
      </c>
      <c r="J130" s="32">
        <v>437</v>
      </c>
      <c r="K130">
        <v>0.81</v>
      </c>
      <c r="L130" s="32" t="s">
        <v>59</v>
      </c>
      <c r="M130" s="32">
        <v>5.8840000000000074</v>
      </c>
      <c r="N130">
        <v>3</v>
      </c>
      <c r="O130" s="32" t="s">
        <v>34</v>
      </c>
      <c r="P130" s="32">
        <v>51.02</v>
      </c>
      <c r="Q130" s="32" t="s">
        <v>3491</v>
      </c>
      <c r="R130" t="s">
        <v>49</v>
      </c>
      <c r="S130" s="32">
        <v>4.53</v>
      </c>
      <c r="T130" s="32" t="s">
        <v>45</v>
      </c>
      <c r="U130" s="32">
        <v>15.14</v>
      </c>
      <c r="V130" s="30">
        <v>42129</v>
      </c>
      <c r="W130" s="32" t="s">
        <v>3068</v>
      </c>
      <c r="X130">
        <v>5</v>
      </c>
      <c r="Y130" t="s">
        <v>3043</v>
      </c>
    </row>
    <row r="131" spans="1:25" x14ac:dyDescent="0.25">
      <c r="A131" s="32">
        <v>87451</v>
      </c>
      <c r="B131" s="30">
        <v>42092</v>
      </c>
      <c r="C131" s="32" t="s">
        <v>2371</v>
      </c>
      <c r="D131" t="s">
        <v>33</v>
      </c>
      <c r="E131" s="32">
        <v>2530</v>
      </c>
      <c r="F131" s="32" t="s">
        <v>58</v>
      </c>
      <c r="G131" s="32">
        <v>0.04</v>
      </c>
      <c r="H131" s="32" t="s">
        <v>25</v>
      </c>
      <c r="I131" t="s">
        <v>3504</v>
      </c>
      <c r="J131" s="32">
        <v>457</v>
      </c>
      <c r="K131">
        <v>0.74</v>
      </c>
      <c r="L131" s="32" t="s">
        <v>59</v>
      </c>
      <c r="M131" s="32">
        <v>-89.5</v>
      </c>
      <c r="N131">
        <v>7</v>
      </c>
      <c r="O131" s="32" t="s">
        <v>34</v>
      </c>
      <c r="P131" s="32">
        <v>277.07</v>
      </c>
      <c r="Q131" s="32" t="s">
        <v>3166</v>
      </c>
      <c r="R131" t="s">
        <v>49</v>
      </c>
      <c r="S131" s="32">
        <v>6.5</v>
      </c>
      <c r="T131" s="32" t="s">
        <v>45</v>
      </c>
      <c r="U131" s="32">
        <v>40.98</v>
      </c>
      <c r="V131" s="30">
        <v>42092</v>
      </c>
      <c r="W131" s="32" t="s">
        <v>3076</v>
      </c>
      <c r="X131">
        <v>3</v>
      </c>
      <c r="Y131" t="s">
        <v>3041</v>
      </c>
    </row>
    <row r="132" spans="1:25" x14ac:dyDescent="0.25">
      <c r="A132" s="32">
        <v>88730</v>
      </c>
      <c r="B132" s="30">
        <v>42127</v>
      </c>
      <c r="C132" s="32" t="s">
        <v>1460</v>
      </c>
      <c r="D132" t="s">
        <v>33</v>
      </c>
      <c r="E132" s="32">
        <v>1391</v>
      </c>
      <c r="F132" s="32" t="s">
        <v>58</v>
      </c>
      <c r="G132" s="32">
        <v>7.0000000000000007E-2</v>
      </c>
      <c r="H132" s="32" t="s">
        <v>106</v>
      </c>
      <c r="I132" t="s">
        <v>3535</v>
      </c>
      <c r="J132" s="32">
        <v>522</v>
      </c>
      <c r="K132">
        <v>0.56999999999999995</v>
      </c>
      <c r="L132" s="32" t="s">
        <v>59</v>
      </c>
      <c r="M132" s="32">
        <v>15.236000000000018</v>
      </c>
      <c r="N132">
        <v>33</v>
      </c>
      <c r="O132" s="32" t="s">
        <v>34</v>
      </c>
      <c r="P132" s="32">
        <v>389.59</v>
      </c>
      <c r="Q132" s="32" t="s">
        <v>3362</v>
      </c>
      <c r="R132" t="s">
        <v>49</v>
      </c>
      <c r="S132" s="32">
        <v>6.13</v>
      </c>
      <c r="T132" s="32" t="s">
        <v>45</v>
      </c>
      <c r="U132" s="32">
        <v>12.28</v>
      </c>
      <c r="V132" s="30">
        <v>42127</v>
      </c>
      <c r="W132" s="32" t="s">
        <v>3068</v>
      </c>
      <c r="X132">
        <v>5</v>
      </c>
      <c r="Y132" t="s">
        <v>3043</v>
      </c>
    </row>
    <row r="133" spans="1:25" x14ac:dyDescent="0.25">
      <c r="A133" s="32">
        <v>87611</v>
      </c>
      <c r="B133" s="30">
        <v>42148</v>
      </c>
      <c r="C133" s="32" t="s">
        <v>1628</v>
      </c>
      <c r="D133" t="s">
        <v>33</v>
      </c>
      <c r="E133" s="32">
        <v>1623</v>
      </c>
      <c r="F133" s="32" t="s">
        <v>58</v>
      </c>
      <c r="G133" s="32">
        <v>0.05</v>
      </c>
      <c r="H133" s="32" t="s">
        <v>25</v>
      </c>
      <c r="I133" t="s">
        <v>3142</v>
      </c>
      <c r="J133" s="32">
        <v>522</v>
      </c>
      <c r="K133">
        <v>0.56999999999999995</v>
      </c>
      <c r="L133" s="32" t="s">
        <v>59</v>
      </c>
      <c r="M133" s="32">
        <v>1.3360000000000003</v>
      </c>
      <c r="N133">
        <v>1</v>
      </c>
      <c r="O133" s="32" t="s">
        <v>61</v>
      </c>
      <c r="P133" s="32">
        <v>18.73</v>
      </c>
      <c r="Q133" s="32" t="s">
        <v>3352</v>
      </c>
      <c r="R133" t="s">
        <v>49</v>
      </c>
      <c r="S133" s="32">
        <v>6.13</v>
      </c>
      <c r="T133" s="32" t="s">
        <v>703</v>
      </c>
      <c r="U133" s="32">
        <v>12.28</v>
      </c>
      <c r="V133" s="30">
        <v>42148</v>
      </c>
      <c r="W133" s="32" t="s">
        <v>3068</v>
      </c>
      <c r="X133">
        <v>5</v>
      </c>
      <c r="Y133" t="s">
        <v>3043</v>
      </c>
    </row>
    <row r="134" spans="1:25" x14ac:dyDescent="0.25">
      <c r="A134" s="32">
        <v>89194</v>
      </c>
      <c r="B134" s="30">
        <v>42184</v>
      </c>
      <c r="C134" s="32" t="s">
        <v>1540</v>
      </c>
      <c r="D134" t="s">
        <v>33</v>
      </c>
      <c r="E134" s="32">
        <v>1502</v>
      </c>
      <c r="F134" s="32" t="s">
        <v>58</v>
      </c>
      <c r="G134" s="32">
        <v>0</v>
      </c>
      <c r="H134" s="32" t="s">
        <v>106</v>
      </c>
      <c r="I134" t="s">
        <v>3546</v>
      </c>
      <c r="J134" s="32">
        <v>546</v>
      </c>
      <c r="K134">
        <v>0.6</v>
      </c>
      <c r="L134" s="32" t="s">
        <v>59</v>
      </c>
      <c r="M134" s="32">
        <v>186.55799999999999</v>
      </c>
      <c r="N134">
        <v>13</v>
      </c>
      <c r="O134" s="32" t="s">
        <v>136</v>
      </c>
      <c r="P134" s="32">
        <v>2435.52</v>
      </c>
      <c r="Q134" s="32" t="s">
        <v>3533</v>
      </c>
      <c r="R134" t="s">
        <v>49</v>
      </c>
      <c r="S134" s="32">
        <v>8.99</v>
      </c>
      <c r="T134" s="32" t="s">
        <v>362</v>
      </c>
      <c r="U134" s="32">
        <v>205.99</v>
      </c>
      <c r="V134" s="30">
        <v>42184</v>
      </c>
      <c r="W134" s="32" t="s">
        <v>3082</v>
      </c>
      <c r="X134">
        <v>6</v>
      </c>
      <c r="Y134" t="s">
        <v>3044</v>
      </c>
    </row>
    <row r="135" spans="1:25" x14ac:dyDescent="0.25">
      <c r="A135" s="32">
        <v>90104</v>
      </c>
      <c r="B135" s="30">
        <v>42145</v>
      </c>
      <c r="C135" s="32" t="s">
        <v>2894</v>
      </c>
      <c r="D135" t="s">
        <v>33</v>
      </c>
      <c r="E135" s="32">
        <v>3319</v>
      </c>
      <c r="F135" s="32" t="s">
        <v>58</v>
      </c>
      <c r="G135" s="32">
        <v>0.03</v>
      </c>
      <c r="H135" s="32" t="s">
        <v>106</v>
      </c>
      <c r="I135" t="s">
        <v>3194</v>
      </c>
      <c r="J135" s="32">
        <v>547</v>
      </c>
      <c r="K135">
        <v>0.35</v>
      </c>
      <c r="L135" s="32" t="s">
        <v>59</v>
      </c>
      <c r="M135" s="32">
        <v>30.023999999999997</v>
      </c>
      <c r="N135">
        <v>20</v>
      </c>
      <c r="O135" s="32" t="s">
        <v>136</v>
      </c>
      <c r="P135" s="32">
        <v>431.43</v>
      </c>
      <c r="Q135" s="32" t="s">
        <v>3277</v>
      </c>
      <c r="R135" t="s">
        <v>49</v>
      </c>
      <c r="S135" s="32">
        <v>1.49</v>
      </c>
      <c r="T135" s="32" t="s">
        <v>244</v>
      </c>
      <c r="U135" s="32">
        <v>20.98</v>
      </c>
      <c r="V135" s="30">
        <v>42145</v>
      </c>
      <c r="W135" s="32" t="s">
        <v>3068</v>
      </c>
      <c r="X135">
        <v>5</v>
      </c>
      <c r="Y135" t="s">
        <v>3043</v>
      </c>
    </row>
    <row r="136" spans="1:25" x14ac:dyDescent="0.25">
      <c r="A136" s="32">
        <v>87485</v>
      </c>
      <c r="B136" s="30">
        <v>42142</v>
      </c>
      <c r="C136" s="32" t="s">
        <v>1579</v>
      </c>
      <c r="D136" t="s">
        <v>33</v>
      </c>
      <c r="E136" s="32">
        <v>1554</v>
      </c>
      <c r="F136" s="32" t="s">
        <v>58</v>
      </c>
      <c r="G136" s="32">
        <v>0.04</v>
      </c>
      <c r="H136" s="32" t="s">
        <v>25</v>
      </c>
      <c r="I136" t="s">
        <v>3552</v>
      </c>
      <c r="J136" s="32">
        <v>556</v>
      </c>
      <c r="K136">
        <v>0.57999999999999996</v>
      </c>
      <c r="L136" s="32" t="s">
        <v>59</v>
      </c>
      <c r="M136" s="32">
        <v>481.03199999999998</v>
      </c>
      <c r="N136">
        <v>15</v>
      </c>
      <c r="O136" s="32" t="s">
        <v>136</v>
      </c>
      <c r="P136" s="32">
        <v>172.22</v>
      </c>
      <c r="Q136" s="32" t="s">
        <v>3203</v>
      </c>
      <c r="R136" t="s">
        <v>49</v>
      </c>
      <c r="S136" s="32">
        <v>3.99</v>
      </c>
      <c r="T136" s="32" t="s">
        <v>671</v>
      </c>
      <c r="U136" s="32">
        <v>10.98</v>
      </c>
      <c r="V136" s="30">
        <v>42142</v>
      </c>
      <c r="W136" s="32" t="s">
        <v>3068</v>
      </c>
      <c r="X136">
        <v>5</v>
      </c>
      <c r="Y136" t="s">
        <v>3043</v>
      </c>
    </row>
    <row r="137" spans="1:25" x14ac:dyDescent="0.25">
      <c r="A137" s="32">
        <v>54567</v>
      </c>
      <c r="B137" s="30">
        <v>42037</v>
      </c>
      <c r="C137" s="32" t="s">
        <v>1732</v>
      </c>
      <c r="D137" t="s">
        <v>33</v>
      </c>
      <c r="E137" s="32">
        <v>2498</v>
      </c>
      <c r="F137" s="32" t="s">
        <v>58</v>
      </c>
      <c r="G137" s="32">
        <v>0.09</v>
      </c>
      <c r="H137" s="32" t="s">
        <v>56</v>
      </c>
      <c r="I137" t="s">
        <v>3318</v>
      </c>
      <c r="J137" s="32">
        <v>594</v>
      </c>
      <c r="K137">
        <v>0.53</v>
      </c>
      <c r="L137" s="32" t="s">
        <v>59</v>
      </c>
      <c r="M137" s="32">
        <v>-61.59</v>
      </c>
      <c r="N137">
        <v>56</v>
      </c>
      <c r="O137" s="32" t="s">
        <v>34</v>
      </c>
      <c r="P137" s="32">
        <v>355.4</v>
      </c>
      <c r="Q137" s="32" t="s">
        <v>3564</v>
      </c>
      <c r="R137" t="s">
        <v>49</v>
      </c>
      <c r="S137" s="32">
        <v>5.41</v>
      </c>
      <c r="T137" s="32" t="s">
        <v>45</v>
      </c>
      <c r="U137" s="32">
        <v>6.28</v>
      </c>
      <c r="V137" s="30">
        <v>42037</v>
      </c>
      <c r="W137" s="32" t="s">
        <v>3071</v>
      </c>
      <c r="X137">
        <v>2</v>
      </c>
      <c r="Y137" t="s">
        <v>3040</v>
      </c>
    </row>
    <row r="138" spans="1:25" x14ac:dyDescent="0.25">
      <c r="A138" s="32">
        <v>88320</v>
      </c>
      <c r="B138" s="30">
        <v>42037</v>
      </c>
      <c r="C138" s="32" t="s">
        <v>2348</v>
      </c>
      <c r="D138" t="s">
        <v>33</v>
      </c>
      <c r="E138" s="32">
        <v>2500</v>
      </c>
      <c r="F138" s="32" t="s">
        <v>58</v>
      </c>
      <c r="G138" s="32">
        <v>0.09</v>
      </c>
      <c r="H138" s="32" t="s">
        <v>56</v>
      </c>
      <c r="I138" t="s">
        <v>3565</v>
      </c>
      <c r="J138" s="32">
        <v>594</v>
      </c>
      <c r="K138">
        <v>0.53</v>
      </c>
      <c r="L138" s="32" t="s">
        <v>59</v>
      </c>
      <c r="M138" s="32">
        <v>-32.026800000000001</v>
      </c>
      <c r="N138">
        <v>14</v>
      </c>
      <c r="O138" s="32" t="s">
        <v>61</v>
      </c>
      <c r="P138" s="32">
        <v>88.85</v>
      </c>
      <c r="Q138" s="32" t="s">
        <v>3564</v>
      </c>
      <c r="R138" t="s">
        <v>49</v>
      </c>
      <c r="S138" s="32">
        <v>5.41</v>
      </c>
      <c r="T138" s="32" t="s">
        <v>178</v>
      </c>
      <c r="U138" s="32">
        <v>6.28</v>
      </c>
      <c r="V138" s="30">
        <v>42037</v>
      </c>
      <c r="W138" s="32" t="s">
        <v>3071</v>
      </c>
      <c r="X138">
        <v>2</v>
      </c>
      <c r="Y138" t="s">
        <v>3040</v>
      </c>
    </row>
    <row r="139" spans="1:25" x14ac:dyDescent="0.25">
      <c r="A139" s="32">
        <v>59937</v>
      </c>
      <c r="B139" s="30">
        <v>42183</v>
      </c>
      <c r="C139" s="32" t="s">
        <v>35</v>
      </c>
      <c r="D139" t="s">
        <v>33</v>
      </c>
      <c r="E139" s="32">
        <v>1733</v>
      </c>
      <c r="F139" s="32" t="s">
        <v>58</v>
      </c>
      <c r="G139" s="32">
        <v>0.02</v>
      </c>
      <c r="H139" s="32" t="s">
        <v>25</v>
      </c>
      <c r="I139" t="s">
        <v>3118</v>
      </c>
      <c r="J139" s="32">
        <v>609</v>
      </c>
      <c r="K139">
        <v>0.4</v>
      </c>
      <c r="L139" s="32" t="s">
        <v>59</v>
      </c>
      <c r="M139" s="32">
        <v>-32.28</v>
      </c>
      <c r="N139">
        <v>13</v>
      </c>
      <c r="O139" s="32" t="s">
        <v>53</v>
      </c>
      <c r="P139" s="32">
        <v>438.25</v>
      </c>
      <c r="Q139" s="32" t="s">
        <v>3567</v>
      </c>
      <c r="R139" t="s">
        <v>49</v>
      </c>
      <c r="S139" s="32">
        <v>17.079999999999998</v>
      </c>
      <c r="T139" s="32" t="s">
        <v>1008</v>
      </c>
      <c r="U139" s="32">
        <v>30.98</v>
      </c>
      <c r="V139" s="30">
        <v>42183</v>
      </c>
      <c r="W139" s="32" t="s">
        <v>3082</v>
      </c>
      <c r="X139">
        <v>6</v>
      </c>
      <c r="Y139" t="s">
        <v>3044</v>
      </c>
    </row>
    <row r="140" spans="1:25" x14ac:dyDescent="0.25">
      <c r="A140" s="32">
        <v>88444</v>
      </c>
      <c r="B140" s="30">
        <v>42183</v>
      </c>
      <c r="C140" s="32" t="s">
        <v>1748</v>
      </c>
      <c r="D140" t="s">
        <v>33</v>
      </c>
      <c r="E140" s="32">
        <v>1735</v>
      </c>
      <c r="F140" s="32" t="s">
        <v>58</v>
      </c>
      <c r="G140" s="32">
        <v>0.02</v>
      </c>
      <c r="H140" s="32" t="s">
        <v>25</v>
      </c>
      <c r="I140" t="s">
        <v>3568</v>
      </c>
      <c r="J140" s="32">
        <v>609</v>
      </c>
      <c r="K140">
        <v>0.4</v>
      </c>
      <c r="L140" s="32" t="s">
        <v>59</v>
      </c>
      <c r="M140" s="32">
        <v>-16.14</v>
      </c>
      <c r="N140">
        <v>3</v>
      </c>
      <c r="O140" s="32" t="s">
        <v>53</v>
      </c>
      <c r="P140" s="32">
        <v>101.13</v>
      </c>
      <c r="Q140" s="32" t="s">
        <v>3567</v>
      </c>
      <c r="R140" t="s">
        <v>49</v>
      </c>
      <c r="S140" s="32">
        <v>17.079999999999998</v>
      </c>
      <c r="T140" s="32" t="s">
        <v>71</v>
      </c>
      <c r="U140" s="32">
        <v>30.98</v>
      </c>
      <c r="V140" s="30">
        <v>42183</v>
      </c>
      <c r="W140" s="32" t="s">
        <v>3082</v>
      </c>
      <c r="X140">
        <v>6</v>
      </c>
      <c r="Y140" t="s">
        <v>3044</v>
      </c>
    </row>
    <row r="141" spans="1:25" x14ac:dyDescent="0.25">
      <c r="A141" s="32">
        <v>89572</v>
      </c>
      <c r="B141" s="30">
        <v>42041</v>
      </c>
      <c r="C141" s="32" t="s">
        <v>2154</v>
      </c>
      <c r="D141" t="s">
        <v>33</v>
      </c>
      <c r="E141" s="32">
        <v>2270</v>
      </c>
      <c r="F141" s="32" t="s">
        <v>58</v>
      </c>
      <c r="G141" s="32">
        <v>0.01</v>
      </c>
      <c r="H141" s="32" t="s">
        <v>106</v>
      </c>
      <c r="I141" t="s">
        <v>3581</v>
      </c>
      <c r="J141" s="32">
        <v>657</v>
      </c>
      <c r="K141">
        <v>0.57999999999999996</v>
      </c>
      <c r="L141" s="32" t="s">
        <v>59</v>
      </c>
      <c r="M141" s="32">
        <v>711.24479999999994</v>
      </c>
      <c r="N141">
        <v>18</v>
      </c>
      <c r="O141" s="32" t="s">
        <v>136</v>
      </c>
      <c r="P141" s="32">
        <v>375.03</v>
      </c>
      <c r="Q141" s="32" t="s">
        <v>3447</v>
      </c>
      <c r="R141" t="s">
        <v>49</v>
      </c>
      <c r="S141" s="32">
        <v>6.32</v>
      </c>
      <c r="T141" s="32" t="s">
        <v>932</v>
      </c>
      <c r="U141" s="32">
        <v>20.48</v>
      </c>
      <c r="V141" s="30">
        <v>42041</v>
      </c>
      <c r="W141" s="32" t="s">
        <v>3071</v>
      </c>
      <c r="X141">
        <v>2</v>
      </c>
      <c r="Y141" t="s">
        <v>3040</v>
      </c>
    </row>
    <row r="142" spans="1:25" x14ac:dyDescent="0.25">
      <c r="A142" s="32">
        <v>89019</v>
      </c>
      <c r="B142" s="30">
        <v>42156</v>
      </c>
      <c r="C142" s="32" t="s">
        <v>739</v>
      </c>
      <c r="D142" t="s">
        <v>33</v>
      </c>
      <c r="E142" s="32">
        <v>2737</v>
      </c>
      <c r="F142" s="32" t="s">
        <v>58</v>
      </c>
      <c r="G142" s="32">
        <v>0.03</v>
      </c>
      <c r="H142" s="32" t="s">
        <v>56</v>
      </c>
      <c r="I142" t="s">
        <v>3583</v>
      </c>
      <c r="J142" s="32">
        <v>658</v>
      </c>
      <c r="K142">
        <v>0.56999999999999995</v>
      </c>
      <c r="L142" s="32" t="s">
        <v>59</v>
      </c>
      <c r="M142" s="32">
        <v>-57.56</v>
      </c>
      <c r="N142">
        <v>12</v>
      </c>
      <c r="O142" s="32" t="s">
        <v>53</v>
      </c>
      <c r="P142" s="32">
        <v>194.08</v>
      </c>
      <c r="Q142" s="32" t="s">
        <v>3149</v>
      </c>
      <c r="R142" t="s">
        <v>49</v>
      </c>
      <c r="S142" s="32">
        <v>8.7799999999999994</v>
      </c>
      <c r="T142" s="32" t="s">
        <v>149</v>
      </c>
      <c r="U142" s="32">
        <v>15.31</v>
      </c>
      <c r="V142" s="30">
        <v>42156</v>
      </c>
      <c r="W142" s="32" t="s">
        <v>3082</v>
      </c>
      <c r="X142">
        <v>6</v>
      </c>
      <c r="Y142" t="s">
        <v>3044</v>
      </c>
    </row>
    <row r="143" spans="1:25" x14ac:dyDescent="0.25">
      <c r="A143" s="32">
        <v>89176</v>
      </c>
      <c r="B143" s="30">
        <v>42181</v>
      </c>
      <c r="C143" s="32" t="s">
        <v>1706</v>
      </c>
      <c r="D143" t="s">
        <v>33</v>
      </c>
      <c r="E143" s="32">
        <v>2197</v>
      </c>
      <c r="F143" s="32" t="s">
        <v>58</v>
      </c>
      <c r="G143" s="32">
        <v>0.08</v>
      </c>
      <c r="H143" s="32" t="s">
        <v>47</v>
      </c>
      <c r="I143" t="s">
        <v>3593</v>
      </c>
      <c r="J143" s="32">
        <v>708</v>
      </c>
      <c r="K143">
        <v>0.46</v>
      </c>
      <c r="L143" s="32" t="s">
        <v>59</v>
      </c>
      <c r="M143" s="32">
        <v>126.22500000000001</v>
      </c>
      <c r="N143">
        <v>7</v>
      </c>
      <c r="O143" s="32" t="s">
        <v>53</v>
      </c>
      <c r="P143" s="32">
        <v>650.25</v>
      </c>
      <c r="Q143" s="32" t="s">
        <v>3304</v>
      </c>
      <c r="R143" t="s">
        <v>49</v>
      </c>
      <c r="S143" s="32">
        <v>7.18</v>
      </c>
      <c r="T143" s="32" t="s">
        <v>71</v>
      </c>
      <c r="U143" s="32">
        <v>100.97</v>
      </c>
      <c r="V143" s="30">
        <v>42181</v>
      </c>
      <c r="W143" s="32" t="s">
        <v>3082</v>
      </c>
      <c r="X143">
        <v>6</v>
      </c>
      <c r="Y143" t="s">
        <v>3044</v>
      </c>
    </row>
    <row r="144" spans="1:25" x14ac:dyDescent="0.25">
      <c r="A144" s="32">
        <v>89572</v>
      </c>
      <c r="B144" s="30">
        <v>42041</v>
      </c>
      <c r="C144" s="32" t="s">
        <v>2154</v>
      </c>
      <c r="D144" t="s">
        <v>33</v>
      </c>
      <c r="E144" s="32">
        <v>2270</v>
      </c>
      <c r="F144" s="32" t="s">
        <v>58</v>
      </c>
      <c r="G144" s="32">
        <v>0.08</v>
      </c>
      <c r="H144" s="32" t="s">
        <v>106</v>
      </c>
      <c r="I144" t="s">
        <v>3581</v>
      </c>
      <c r="J144" s="32">
        <v>722</v>
      </c>
      <c r="K144">
        <v>0.59</v>
      </c>
      <c r="L144" s="32" t="s">
        <v>59</v>
      </c>
      <c r="M144" s="32">
        <v>-156.77199999999999</v>
      </c>
      <c r="N144">
        <v>17</v>
      </c>
      <c r="O144" s="32" t="s">
        <v>136</v>
      </c>
      <c r="P144" s="32">
        <v>2875.35</v>
      </c>
      <c r="Q144" s="32" t="s">
        <v>3600</v>
      </c>
      <c r="R144" t="s">
        <v>49</v>
      </c>
      <c r="S144" s="32">
        <v>2.5</v>
      </c>
      <c r="T144" s="32" t="s">
        <v>932</v>
      </c>
      <c r="U144" s="32">
        <v>205.99</v>
      </c>
      <c r="V144" s="30">
        <v>42041</v>
      </c>
      <c r="W144" s="32" t="s">
        <v>3071</v>
      </c>
      <c r="X144">
        <v>2</v>
      </c>
      <c r="Y144" t="s">
        <v>3040</v>
      </c>
    </row>
    <row r="145" spans="1:25" x14ac:dyDescent="0.25">
      <c r="A145" s="32">
        <v>87917</v>
      </c>
      <c r="B145" s="30">
        <v>42166</v>
      </c>
      <c r="C145" s="32" t="s">
        <v>1567</v>
      </c>
      <c r="D145" t="s">
        <v>33</v>
      </c>
      <c r="E145" s="32">
        <v>2543</v>
      </c>
      <c r="F145" s="32" t="s">
        <v>58</v>
      </c>
      <c r="G145" s="32">
        <v>0.02</v>
      </c>
      <c r="H145" s="32" t="s">
        <v>56</v>
      </c>
      <c r="I145" t="s">
        <v>3604</v>
      </c>
      <c r="J145" s="32">
        <v>737</v>
      </c>
      <c r="K145">
        <v>0.56000000000000005</v>
      </c>
      <c r="L145" s="32" t="s">
        <v>59</v>
      </c>
      <c r="M145" s="32">
        <v>40.283999999999999</v>
      </c>
      <c r="N145">
        <v>19</v>
      </c>
      <c r="O145" s="32" t="s">
        <v>136</v>
      </c>
      <c r="P145" s="32">
        <v>3194.99</v>
      </c>
      <c r="Q145" s="32" t="s">
        <v>3283</v>
      </c>
      <c r="R145" t="s">
        <v>49</v>
      </c>
      <c r="S145" s="32">
        <v>4.2</v>
      </c>
      <c r="T145" s="32" t="s">
        <v>137</v>
      </c>
      <c r="U145" s="32">
        <v>195.99</v>
      </c>
      <c r="V145" s="30">
        <v>42166</v>
      </c>
      <c r="W145" s="32" t="s">
        <v>3082</v>
      </c>
      <c r="X145">
        <v>6</v>
      </c>
      <c r="Y145" t="s">
        <v>3044</v>
      </c>
    </row>
    <row r="146" spans="1:25" x14ac:dyDescent="0.25">
      <c r="A146" s="32">
        <v>89018</v>
      </c>
      <c r="B146" s="30">
        <v>42116</v>
      </c>
      <c r="C146" s="32" t="s">
        <v>739</v>
      </c>
      <c r="D146" t="s">
        <v>33</v>
      </c>
      <c r="E146" s="32">
        <v>2737</v>
      </c>
      <c r="F146" s="32" t="s">
        <v>58</v>
      </c>
      <c r="G146" s="32">
        <v>0.05</v>
      </c>
      <c r="H146" s="32" t="s">
        <v>37</v>
      </c>
      <c r="I146" t="s">
        <v>3583</v>
      </c>
      <c r="J146" s="32">
        <v>752</v>
      </c>
      <c r="K146">
        <v>0.4</v>
      </c>
      <c r="L146" s="32" t="s">
        <v>59</v>
      </c>
      <c r="M146" s="32">
        <v>566.6072999999999</v>
      </c>
      <c r="N146">
        <v>8</v>
      </c>
      <c r="O146" s="32" t="s">
        <v>53</v>
      </c>
      <c r="P146" s="32">
        <v>821.17</v>
      </c>
      <c r="Q146" s="32" t="s">
        <v>3370</v>
      </c>
      <c r="R146" t="s">
        <v>49</v>
      </c>
      <c r="S146" s="32">
        <v>7.18</v>
      </c>
      <c r="T146" s="32" t="s">
        <v>149</v>
      </c>
      <c r="U146" s="32">
        <v>100.98</v>
      </c>
      <c r="V146" s="30">
        <v>42116</v>
      </c>
      <c r="W146" s="32" t="s">
        <v>3085</v>
      </c>
      <c r="X146">
        <v>4</v>
      </c>
      <c r="Y146" t="s">
        <v>3042</v>
      </c>
    </row>
    <row r="147" spans="1:25" x14ac:dyDescent="0.25">
      <c r="A147" s="32">
        <v>85915</v>
      </c>
      <c r="B147" s="30">
        <v>42011</v>
      </c>
      <c r="C147" s="32" t="s">
        <v>2451</v>
      </c>
      <c r="D147" t="s">
        <v>33</v>
      </c>
      <c r="E147" s="32">
        <v>2630</v>
      </c>
      <c r="F147" s="32" t="s">
        <v>58</v>
      </c>
      <c r="G147" s="32">
        <v>7.0000000000000007E-2</v>
      </c>
      <c r="H147" s="32" t="s">
        <v>25</v>
      </c>
      <c r="I147" t="s">
        <v>3614</v>
      </c>
      <c r="J147" s="32">
        <v>789</v>
      </c>
      <c r="K147">
        <v>0.57999999999999996</v>
      </c>
      <c r="L147" s="32" t="s">
        <v>59</v>
      </c>
      <c r="M147" s="32">
        <v>-139.18256</v>
      </c>
      <c r="N147">
        <v>3</v>
      </c>
      <c r="O147" s="32" t="s">
        <v>61</v>
      </c>
      <c r="P147" s="32">
        <v>165.71</v>
      </c>
      <c r="Q147" s="32" t="s">
        <v>3307</v>
      </c>
      <c r="R147" t="s">
        <v>49</v>
      </c>
      <c r="S147" s="32">
        <v>5.99</v>
      </c>
      <c r="T147" s="32" t="s">
        <v>304</v>
      </c>
      <c r="U147" s="32">
        <v>65.989999999999995</v>
      </c>
      <c r="V147" s="30">
        <v>42011</v>
      </c>
      <c r="W147" s="32" t="s">
        <v>3079</v>
      </c>
      <c r="X147">
        <v>1</v>
      </c>
      <c r="Y147" t="s">
        <v>3039</v>
      </c>
    </row>
    <row r="148" spans="1:25" x14ac:dyDescent="0.25">
      <c r="A148" s="32">
        <v>89897</v>
      </c>
      <c r="B148" s="30">
        <v>42149</v>
      </c>
      <c r="C148" s="32" t="s">
        <v>2942</v>
      </c>
      <c r="D148" t="s">
        <v>33</v>
      </c>
      <c r="E148" s="32">
        <v>3287</v>
      </c>
      <c r="F148" s="32" t="s">
        <v>58</v>
      </c>
      <c r="G148" s="32">
        <v>0.08</v>
      </c>
      <c r="H148" s="32" t="s">
        <v>106</v>
      </c>
      <c r="I148" t="s">
        <v>3620</v>
      </c>
      <c r="J148" s="32">
        <v>824</v>
      </c>
      <c r="K148">
        <v>0.35</v>
      </c>
      <c r="L148" s="32" t="s">
        <v>59</v>
      </c>
      <c r="M148" s="32">
        <v>352.87979999999999</v>
      </c>
      <c r="N148">
        <v>17</v>
      </c>
      <c r="O148" s="32" t="s">
        <v>34</v>
      </c>
      <c r="P148" s="32">
        <v>511.42</v>
      </c>
      <c r="Q148" s="32" t="s">
        <v>3209</v>
      </c>
      <c r="R148" t="s">
        <v>49</v>
      </c>
      <c r="S148" s="32">
        <v>2.99</v>
      </c>
      <c r="T148" s="32" t="s">
        <v>45</v>
      </c>
      <c r="U148" s="32">
        <v>30.56</v>
      </c>
      <c r="V148" s="30">
        <v>42149</v>
      </c>
      <c r="W148" s="32" t="s">
        <v>3068</v>
      </c>
      <c r="X148">
        <v>5</v>
      </c>
      <c r="Y148" t="s">
        <v>3043</v>
      </c>
    </row>
    <row r="149" spans="1:25" x14ac:dyDescent="0.25">
      <c r="A149" s="32">
        <v>90462</v>
      </c>
      <c r="B149" s="30">
        <v>42030</v>
      </c>
      <c r="C149" s="32" t="s">
        <v>2949</v>
      </c>
      <c r="D149" t="s">
        <v>33</v>
      </c>
      <c r="E149" s="32">
        <v>3307</v>
      </c>
      <c r="F149" s="32" t="s">
        <v>58</v>
      </c>
      <c r="G149" s="32">
        <v>7.0000000000000007E-2</v>
      </c>
      <c r="H149" s="32" t="s">
        <v>106</v>
      </c>
      <c r="I149" t="s">
        <v>3633</v>
      </c>
      <c r="J149" s="32">
        <v>899</v>
      </c>
      <c r="K149">
        <v>0.81</v>
      </c>
      <c r="L149" s="32" t="s">
        <v>59</v>
      </c>
      <c r="M149" s="32">
        <v>-114.2</v>
      </c>
      <c r="N149">
        <v>5</v>
      </c>
      <c r="O149" s="32" t="s">
        <v>53</v>
      </c>
      <c r="P149" s="32">
        <v>80.58</v>
      </c>
      <c r="Q149" s="32" t="s">
        <v>3634</v>
      </c>
      <c r="R149" t="s">
        <v>49</v>
      </c>
      <c r="S149" s="32">
        <v>7.04</v>
      </c>
      <c r="T149" s="32" t="s">
        <v>193</v>
      </c>
      <c r="U149" s="32">
        <v>16.739999999999998</v>
      </c>
      <c r="V149" s="30">
        <v>42030</v>
      </c>
      <c r="W149" s="32" t="s">
        <v>3079</v>
      </c>
      <c r="X149">
        <v>1</v>
      </c>
      <c r="Y149" t="s">
        <v>3039</v>
      </c>
    </row>
    <row r="150" spans="1:25" x14ac:dyDescent="0.25">
      <c r="A150" s="32">
        <v>87536</v>
      </c>
      <c r="B150" s="30">
        <v>42074</v>
      </c>
      <c r="C150" s="32" t="s">
        <v>1359</v>
      </c>
      <c r="D150" t="s">
        <v>33</v>
      </c>
      <c r="E150" s="32">
        <v>3397</v>
      </c>
      <c r="F150" s="32" t="s">
        <v>58</v>
      </c>
      <c r="G150" s="32">
        <v>0.01</v>
      </c>
      <c r="H150" s="32" t="s">
        <v>25</v>
      </c>
      <c r="I150" t="s">
        <v>3121</v>
      </c>
      <c r="J150" s="32">
        <v>911</v>
      </c>
      <c r="K150">
        <v>0.59</v>
      </c>
      <c r="L150" s="32" t="s">
        <v>59</v>
      </c>
      <c r="M150" s="32">
        <v>-116.76</v>
      </c>
      <c r="N150">
        <v>18</v>
      </c>
      <c r="O150" s="32" t="s">
        <v>61</v>
      </c>
      <c r="P150" s="32">
        <v>207.31</v>
      </c>
      <c r="Q150" s="32" t="s">
        <v>3173</v>
      </c>
      <c r="R150" t="s">
        <v>49</v>
      </c>
      <c r="S150" s="32">
        <v>7.46</v>
      </c>
      <c r="T150" s="32" t="s">
        <v>178</v>
      </c>
      <c r="U150" s="32">
        <v>10.9</v>
      </c>
      <c r="V150" s="30">
        <v>42074</v>
      </c>
      <c r="W150" s="32" t="s">
        <v>3076</v>
      </c>
      <c r="X150">
        <v>3</v>
      </c>
      <c r="Y150" t="s">
        <v>3041</v>
      </c>
    </row>
    <row r="151" spans="1:25" x14ac:dyDescent="0.25">
      <c r="A151" s="32">
        <v>88942</v>
      </c>
      <c r="B151" s="30">
        <v>42160</v>
      </c>
      <c r="C151" s="32" t="s">
        <v>382</v>
      </c>
      <c r="D151" t="s">
        <v>33</v>
      </c>
      <c r="E151" s="32">
        <v>269</v>
      </c>
      <c r="F151" s="32" t="s">
        <v>40</v>
      </c>
      <c r="G151" s="32">
        <v>0.09</v>
      </c>
      <c r="H151" s="32" t="s">
        <v>106</v>
      </c>
      <c r="I151" t="s">
        <v>3221</v>
      </c>
      <c r="J151" s="32">
        <v>9</v>
      </c>
      <c r="K151">
        <v>0.4</v>
      </c>
      <c r="L151" s="32" t="s">
        <v>59</v>
      </c>
      <c r="M151" s="32">
        <v>144.2928</v>
      </c>
      <c r="N151">
        <v>6</v>
      </c>
      <c r="O151" s="32" t="s">
        <v>34</v>
      </c>
      <c r="P151" s="32">
        <v>209.12</v>
      </c>
      <c r="Q151" s="32" t="s">
        <v>3222</v>
      </c>
      <c r="R151" t="s">
        <v>49</v>
      </c>
      <c r="S151" s="32">
        <v>6.66</v>
      </c>
      <c r="T151" s="32" t="s">
        <v>378</v>
      </c>
      <c r="U151" s="32">
        <v>35.94</v>
      </c>
      <c r="V151" s="30">
        <v>42160</v>
      </c>
      <c r="W151" s="32" t="s">
        <v>3082</v>
      </c>
      <c r="X151">
        <v>6</v>
      </c>
      <c r="Y151" t="s">
        <v>3044</v>
      </c>
    </row>
    <row r="152" spans="1:25" x14ac:dyDescent="0.25">
      <c r="A152" s="32">
        <v>36069</v>
      </c>
      <c r="B152" s="30">
        <v>42160</v>
      </c>
      <c r="C152" s="32" t="s">
        <v>390</v>
      </c>
      <c r="D152" t="s">
        <v>33</v>
      </c>
      <c r="E152" s="32">
        <v>272</v>
      </c>
      <c r="F152" s="32" t="s">
        <v>40</v>
      </c>
      <c r="G152" s="32">
        <v>0.09</v>
      </c>
      <c r="H152" s="32" t="s">
        <v>106</v>
      </c>
      <c r="I152" t="s">
        <v>3223</v>
      </c>
      <c r="J152" s="32">
        <v>9</v>
      </c>
      <c r="K152">
        <v>0.4</v>
      </c>
      <c r="L152" s="32" t="s">
        <v>59</v>
      </c>
      <c r="M152" s="32">
        <v>72.1858</v>
      </c>
      <c r="N152">
        <v>24</v>
      </c>
      <c r="O152" s="32" t="s">
        <v>136</v>
      </c>
      <c r="P152" s="32">
        <v>836.47</v>
      </c>
      <c r="Q152" s="32" t="s">
        <v>3222</v>
      </c>
      <c r="R152" t="s">
        <v>49</v>
      </c>
      <c r="S152" s="32">
        <v>6.66</v>
      </c>
      <c r="T152" s="32" t="s">
        <v>322</v>
      </c>
      <c r="U152" s="32">
        <v>35.94</v>
      </c>
      <c r="V152" s="30">
        <v>42160</v>
      </c>
      <c r="W152" s="32" t="s">
        <v>3082</v>
      </c>
      <c r="X152">
        <v>6</v>
      </c>
      <c r="Y152" t="s">
        <v>3044</v>
      </c>
    </row>
    <row r="153" spans="1:25" x14ac:dyDescent="0.25">
      <c r="A153" s="32">
        <v>91277</v>
      </c>
      <c r="B153" s="30">
        <v>42111</v>
      </c>
      <c r="C153" s="32" t="s">
        <v>1901</v>
      </c>
      <c r="D153" t="s">
        <v>33</v>
      </c>
      <c r="E153" s="32">
        <v>2004</v>
      </c>
      <c r="F153" s="32" t="s">
        <v>40</v>
      </c>
      <c r="G153" s="32">
        <v>0.06</v>
      </c>
      <c r="H153" s="32" t="s">
        <v>56</v>
      </c>
      <c r="I153" t="s">
        <v>3246</v>
      </c>
      <c r="J153" s="32">
        <v>22</v>
      </c>
      <c r="K153">
        <v>0.35</v>
      </c>
      <c r="L153" s="32" t="s">
        <v>59</v>
      </c>
      <c r="M153" s="32">
        <v>-78.916679999999999</v>
      </c>
      <c r="N153">
        <v>10</v>
      </c>
      <c r="O153" s="32" t="s">
        <v>34</v>
      </c>
      <c r="P153" s="32">
        <v>45</v>
      </c>
      <c r="Q153" s="32" t="s">
        <v>3247</v>
      </c>
      <c r="R153" t="s">
        <v>49</v>
      </c>
      <c r="S153" s="32">
        <v>5.41</v>
      </c>
      <c r="T153" s="32" t="s">
        <v>82</v>
      </c>
      <c r="U153" s="32">
        <v>4.24</v>
      </c>
      <c r="V153" s="30">
        <v>42111</v>
      </c>
      <c r="W153" s="32" t="s">
        <v>3085</v>
      </c>
      <c r="X153">
        <v>4</v>
      </c>
      <c r="Y153" t="s">
        <v>3042</v>
      </c>
    </row>
    <row r="154" spans="1:25" x14ac:dyDescent="0.25">
      <c r="A154" s="32">
        <v>87032</v>
      </c>
      <c r="B154" s="30">
        <v>42053</v>
      </c>
      <c r="C154" s="32" t="s">
        <v>2365</v>
      </c>
      <c r="D154" t="s">
        <v>33</v>
      </c>
      <c r="E154" s="32">
        <v>2521</v>
      </c>
      <c r="F154" s="32" t="s">
        <v>40</v>
      </c>
      <c r="G154" s="32">
        <v>0</v>
      </c>
      <c r="H154" s="32" t="s">
        <v>56</v>
      </c>
      <c r="I154" t="s">
        <v>3252</v>
      </c>
      <c r="J154" s="32">
        <v>33</v>
      </c>
      <c r="K154">
        <v>0.59</v>
      </c>
      <c r="L154" s="32" t="s">
        <v>59</v>
      </c>
      <c r="M154" s="32">
        <v>1656.6554999999998</v>
      </c>
      <c r="N154">
        <v>15</v>
      </c>
      <c r="O154" s="32" t="s">
        <v>61</v>
      </c>
      <c r="P154" s="32">
        <v>2400.9499999999998</v>
      </c>
      <c r="Q154" s="32" t="s">
        <v>3094</v>
      </c>
      <c r="R154" t="s">
        <v>49</v>
      </c>
      <c r="S154" s="32">
        <v>4.99</v>
      </c>
      <c r="T154" s="32" t="s">
        <v>130</v>
      </c>
      <c r="U154" s="32">
        <v>175.99</v>
      </c>
      <c r="V154" s="30">
        <v>42053</v>
      </c>
      <c r="W154" s="32" t="s">
        <v>3071</v>
      </c>
      <c r="X154">
        <v>2</v>
      </c>
      <c r="Y154" t="s">
        <v>3040</v>
      </c>
    </row>
    <row r="155" spans="1:25" x14ac:dyDescent="0.25">
      <c r="A155" s="32">
        <v>44231</v>
      </c>
      <c r="B155" s="30">
        <v>42127</v>
      </c>
      <c r="C155" s="32" t="s">
        <v>179</v>
      </c>
      <c r="D155" t="s">
        <v>33</v>
      </c>
      <c r="E155" s="32">
        <v>94</v>
      </c>
      <c r="F155" s="32" t="s">
        <v>40</v>
      </c>
      <c r="G155" s="32">
        <v>0.01</v>
      </c>
      <c r="H155" s="32" t="s">
        <v>37</v>
      </c>
      <c r="I155" t="s">
        <v>3266</v>
      </c>
      <c r="J155" s="32">
        <v>50</v>
      </c>
      <c r="K155">
        <v>0.79</v>
      </c>
      <c r="L155" s="32" t="s">
        <v>59</v>
      </c>
      <c r="M155" s="32">
        <v>-87.96</v>
      </c>
      <c r="N155">
        <v>146</v>
      </c>
      <c r="O155" s="32" t="s">
        <v>61</v>
      </c>
      <c r="P155" s="32">
        <v>2664.4</v>
      </c>
      <c r="Q155" s="32" t="s">
        <v>3267</v>
      </c>
      <c r="R155" t="s">
        <v>49</v>
      </c>
      <c r="S155" s="32">
        <v>4</v>
      </c>
      <c r="T155" s="32" t="s">
        <v>178</v>
      </c>
      <c r="U155" s="32">
        <v>17.98</v>
      </c>
      <c r="V155" s="30">
        <v>42127</v>
      </c>
      <c r="W155" s="32" t="s">
        <v>3068</v>
      </c>
      <c r="X155">
        <v>5</v>
      </c>
      <c r="Y155" t="s">
        <v>3043</v>
      </c>
    </row>
    <row r="156" spans="1:25" x14ac:dyDescent="0.25">
      <c r="A156" s="32">
        <v>87306</v>
      </c>
      <c r="B156" s="30">
        <v>42127</v>
      </c>
      <c r="C156" s="32" t="s">
        <v>184</v>
      </c>
      <c r="D156" t="s">
        <v>33</v>
      </c>
      <c r="E156" s="32">
        <v>97</v>
      </c>
      <c r="F156" s="32" t="s">
        <v>40</v>
      </c>
      <c r="G156" s="32">
        <v>0.06</v>
      </c>
      <c r="H156" s="32" t="s">
        <v>37</v>
      </c>
      <c r="I156" t="s">
        <v>3270</v>
      </c>
      <c r="J156" s="32">
        <v>51</v>
      </c>
      <c r="K156">
        <v>0.57999999999999996</v>
      </c>
      <c r="L156" s="32" t="s">
        <v>59</v>
      </c>
      <c r="M156" s="32">
        <v>685.6146</v>
      </c>
      <c r="N156">
        <v>20</v>
      </c>
      <c r="O156" s="32" t="s">
        <v>61</v>
      </c>
      <c r="P156" s="32">
        <v>1952.56</v>
      </c>
      <c r="Q156" s="32" t="s">
        <v>3232</v>
      </c>
      <c r="R156" t="s">
        <v>49</v>
      </c>
      <c r="S156" s="32">
        <v>8.99</v>
      </c>
      <c r="T156" s="32" t="s">
        <v>183</v>
      </c>
      <c r="U156" s="32">
        <v>115.99</v>
      </c>
      <c r="V156" s="30">
        <v>42127</v>
      </c>
      <c r="W156" s="32" t="s">
        <v>3068</v>
      </c>
      <c r="X156">
        <v>5</v>
      </c>
      <c r="Y156" t="s">
        <v>3043</v>
      </c>
    </row>
    <row r="157" spans="1:25" x14ac:dyDescent="0.25">
      <c r="A157" s="32">
        <v>89521</v>
      </c>
      <c r="B157" s="30">
        <v>42026</v>
      </c>
      <c r="C157" s="32" t="s">
        <v>245</v>
      </c>
      <c r="D157" t="s">
        <v>33</v>
      </c>
      <c r="E157" s="32">
        <v>151</v>
      </c>
      <c r="F157" s="32" t="s">
        <v>40</v>
      </c>
      <c r="G157" s="32">
        <v>0.09</v>
      </c>
      <c r="H157" s="32" t="s">
        <v>47</v>
      </c>
      <c r="I157" t="s">
        <v>3279</v>
      </c>
      <c r="J157" s="32">
        <v>70</v>
      </c>
      <c r="K157">
        <v>0.75</v>
      </c>
      <c r="L157" s="32" t="s">
        <v>59</v>
      </c>
      <c r="M157" s="32">
        <v>-20.258000000000003</v>
      </c>
      <c r="N157">
        <v>2</v>
      </c>
      <c r="O157" s="32" t="s">
        <v>136</v>
      </c>
      <c r="P157" s="32">
        <v>62.46</v>
      </c>
      <c r="Q157" s="32" t="s">
        <v>3115</v>
      </c>
      <c r="R157" t="s">
        <v>49</v>
      </c>
      <c r="S157" s="32">
        <v>5.5</v>
      </c>
      <c r="T157" s="32" t="s">
        <v>244</v>
      </c>
      <c r="U157" s="32">
        <v>32.979999999999997</v>
      </c>
      <c r="V157" s="30">
        <v>42026</v>
      </c>
      <c r="W157" s="32" t="s">
        <v>3079</v>
      </c>
      <c r="X157">
        <v>1</v>
      </c>
      <c r="Y157" t="s">
        <v>3039</v>
      </c>
    </row>
    <row r="158" spans="1:25" x14ac:dyDescent="0.25">
      <c r="A158" s="32">
        <v>43079</v>
      </c>
      <c r="B158" s="30">
        <v>42025</v>
      </c>
      <c r="C158" s="32" t="s">
        <v>179</v>
      </c>
      <c r="D158" t="s">
        <v>33</v>
      </c>
      <c r="E158" s="32">
        <v>1402</v>
      </c>
      <c r="F158" s="32" t="s">
        <v>40</v>
      </c>
      <c r="G158" s="32">
        <v>0.04</v>
      </c>
      <c r="H158" s="32" t="s">
        <v>56</v>
      </c>
      <c r="I158" t="s">
        <v>3300</v>
      </c>
      <c r="J158" s="32">
        <v>89</v>
      </c>
      <c r="K158">
        <v>0.75</v>
      </c>
      <c r="L158" s="32" t="s">
        <v>59</v>
      </c>
      <c r="M158" s="32">
        <v>-20.79</v>
      </c>
      <c r="N158">
        <v>48</v>
      </c>
      <c r="O158" s="32" t="s">
        <v>61</v>
      </c>
      <c r="P158" s="32">
        <v>1420.84</v>
      </c>
      <c r="Q158" s="32" t="s">
        <v>3117</v>
      </c>
      <c r="R158" t="s">
        <v>49</v>
      </c>
      <c r="S158" s="32">
        <v>4</v>
      </c>
      <c r="T158" s="32" t="s">
        <v>178</v>
      </c>
      <c r="U158" s="32">
        <v>30.73</v>
      </c>
      <c r="V158" s="30">
        <v>42025</v>
      </c>
      <c r="W158" s="32" t="s">
        <v>3079</v>
      </c>
      <c r="X158">
        <v>1</v>
      </c>
      <c r="Y158" t="s">
        <v>3039</v>
      </c>
    </row>
    <row r="159" spans="1:25" x14ac:dyDescent="0.25">
      <c r="A159" s="32">
        <v>86145</v>
      </c>
      <c r="B159" s="30">
        <v>42025</v>
      </c>
      <c r="C159" s="32" t="s">
        <v>1464</v>
      </c>
      <c r="D159" t="s">
        <v>33</v>
      </c>
      <c r="E159" s="32">
        <v>1405</v>
      </c>
      <c r="F159" s="32" t="s">
        <v>40</v>
      </c>
      <c r="G159" s="32">
        <v>0.04</v>
      </c>
      <c r="H159" s="32" t="s">
        <v>56</v>
      </c>
      <c r="I159" t="s">
        <v>3301</v>
      </c>
      <c r="J159" s="32">
        <v>89</v>
      </c>
      <c r="K159">
        <v>0.75</v>
      </c>
      <c r="L159" s="32" t="s">
        <v>59</v>
      </c>
      <c r="M159" s="32">
        <v>-20.79</v>
      </c>
      <c r="N159">
        <v>12</v>
      </c>
      <c r="O159" s="32" t="s">
        <v>61</v>
      </c>
      <c r="P159" s="32">
        <v>355.21</v>
      </c>
      <c r="Q159" s="32" t="s">
        <v>3117</v>
      </c>
      <c r="R159" t="s">
        <v>49</v>
      </c>
      <c r="S159" s="32">
        <v>4</v>
      </c>
      <c r="T159" s="32" t="s">
        <v>300</v>
      </c>
      <c r="U159" s="32">
        <v>30.73</v>
      </c>
      <c r="V159" s="30">
        <v>42025</v>
      </c>
      <c r="W159" s="32" t="s">
        <v>3079</v>
      </c>
      <c r="X159">
        <v>1</v>
      </c>
      <c r="Y159" t="s">
        <v>3039</v>
      </c>
    </row>
    <row r="160" spans="1:25" x14ac:dyDescent="0.25">
      <c r="A160" s="32">
        <v>86847</v>
      </c>
      <c r="B160" s="30">
        <v>42082</v>
      </c>
      <c r="C160" s="32" t="s">
        <v>687</v>
      </c>
      <c r="D160" t="s">
        <v>33</v>
      </c>
      <c r="E160" s="32">
        <v>1854</v>
      </c>
      <c r="F160" s="32" t="s">
        <v>40</v>
      </c>
      <c r="G160" s="32">
        <v>0.02</v>
      </c>
      <c r="H160" s="32" t="s">
        <v>37</v>
      </c>
      <c r="I160" t="s">
        <v>3302</v>
      </c>
      <c r="J160" s="32">
        <v>89</v>
      </c>
      <c r="K160">
        <v>0.75</v>
      </c>
      <c r="L160" s="32" t="s">
        <v>59</v>
      </c>
      <c r="M160" s="32">
        <v>72.78</v>
      </c>
      <c r="N160">
        <v>16</v>
      </c>
      <c r="O160" s="32" t="s">
        <v>53</v>
      </c>
      <c r="P160" s="32">
        <v>522.22</v>
      </c>
      <c r="Q160" s="32" t="s">
        <v>3170</v>
      </c>
      <c r="R160" t="s">
        <v>49</v>
      </c>
      <c r="S160" s="32">
        <v>4</v>
      </c>
      <c r="T160" s="32" t="s">
        <v>228</v>
      </c>
      <c r="U160" s="32">
        <v>30.73</v>
      </c>
      <c r="V160" s="30">
        <v>42082</v>
      </c>
      <c r="W160" s="32" t="s">
        <v>3076</v>
      </c>
      <c r="X160">
        <v>3</v>
      </c>
      <c r="Y160" t="s">
        <v>3041</v>
      </c>
    </row>
    <row r="161" spans="1:25" x14ac:dyDescent="0.25">
      <c r="A161" s="32">
        <v>85966</v>
      </c>
      <c r="B161" s="30">
        <v>42157</v>
      </c>
      <c r="C161" s="32" t="s">
        <v>309</v>
      </c>
      <c r="D161" t="s">
        <v>33</v>
      </c>
      <c r="E161" s="32">
        <v>210</v>
      </c>
      <c r="F161" s="32" t="s">
        <v>40</v>
      </c>
      <c r="G161" s="32">
        <v>0.02</v>
      </c>
      <c r="H161" s="32" t="s">
        <v>56</v>
      </c>
      <c r="I161" t="s">
        <v>3305</v>
      </c>
      <c r="J161" s="32">
        <v>99</v>
      </c>
      <c r="K161">
        <v>0.53</v>
      </c>
      <c r="L161" s="32" t="s">
        <v>59</v>
      </c>
      <c r="M161" s="32">
        <v>44.677499999999995</v>
      </c>
      <c r="N161">
        <v>3</v>
      </c>
      <c r="O161" s="32" t="s">
        <v>53</v>
      </c>
      <c r="P161" s="32">
        <v>64.75</v>
      </c>
      <c r="Q161" s="32" t="s">
        <v>3149</v>
      </c>
      <c r="R161" t="s">
        <v>49</v>
      </c>
      <c r="S161" s="32">
        <v>6.68</v>
      </c>
      <c r="T161" s="32" t="s">
        <v>71</v>
      </c>
      <c r="U161" s="32">
        <v>20.28</v>
      </c>
      <c r="V161" s="30">
        <v>42157</v>
      </c>
      <c r="W161" s="32" t="s">
        <v>3082</v>
      </c>
      <c r="X161">
        <v>6</v>
      </c>
      <c r="Y161" t="s">
        <v>3044</v>
      </c>
    </row>
    <row r="162" spans="1:25" x14ac:dyDescent="0.25">
      <c r="A162" s="32">
        <v>87474</v>
      </c>
      <c r="B162" s="30">
        <v>42184</v>
      </c>
      <c r="C162" s="32" t="s">
        <v>3004</v>
      </c>
      <c r="D162" t="s">
        <v>33</v>
      </c>
      <c r="E162" s="32">
        <v>3374</v>
      </c>
      <c r="F162" s="32" t="s">
        <v>40</v>
      </c>
      <c r="G162" s="32">
        <v>0.05</v>
      </c>
      <c r="H162" s="32" t="s">
        <v>25</v>
      </c>
      <c r="I162" t="s">
        <v>3316</v>
      </c>
      <c r="J162" s="32">
        <v>125</v>
      </c>
      <c r="K162">
        <v>0.67</v>
      </c>
      <c r="L162" s="32" t="s">
        <v>59</v>
      </c>
      <c r="M162" s="32">
        <v>-1.904000000000019</v>
      </c>
      <c r="N162">
        <v>8</v>
      </c>
      <c r="O162" s="32" t="s">
        <v>53</v>
      </c>
      <c r="P162" s="32">
        <v>600.4</v>
      </c>
      <c r="Q162" s="32" t="s">
        <v>3097</v>
      </c>
      <c r="R162" t="s">
        <v>49</v>
      </c>
      <c r="S162" s="32">
        <v>12.14</v>
      </c>
      <c r="T162" s="32" t="s">
        <v>415</v>
      </c>
      <c r="U162" s="32">
        <v>73.98</v>
      </c>
      <c r="V162" s="30">
        <v>42184</v>
      </c>
      <c r="W162" s="32" t="s">
        <v>3082</v>
      </c>
      <c r="X162">
        <v>6</v>
      </c>
      <c r="Y162" t="s">
        <v>3044</v>
      </c>
    </row>
    <row r="163" spans="1:25" x14ac:dyDescent="0.25">
      <c r="A163" s="32">
        <v>88941</v>
      </c>
      <c r="B163" s="30">
        <v>42101</v>
      </c>
      <c r="C163" s="32" t="s">
        <v>379</v>
      </c>
      <c r="D163" t="s">
        <v>33</v>
      </c>
      <c r="E163" s="32">
        <v>268</v>
      </c>
      <c r="F163" s="32" t="s">
        <v>40</v>
      </c>
      <c r="G163" s="32">
        <v>0.02</v>
      </c>
      <c r="H163" s="32" t="s">
        <v>106</v>
      </c>
      <c r="I163" t="s">
        <v>3317</v>
      </c>
      <c r="J163" s="32">
        <v>128</v>
      </c>
      <c r="K163">
        <v>0.35</v>
      </c>
      <c r="L163" s="32" t="s">
        <v>59</v>
      </c>
      <c r="M163" s="32">
        <v>-22.48</v>
      </c>
      <c r="N163">
        <v>3</v>
      </c>
      <c r="O163" s="32" t="s">
        <v>34</v>
      </c>
      <c r="P163" s="32">
        <v>18.670000000000002</v>
      </c>
      <c r="Q163" s="32" t="s">
        <v>3225</v>
      </c>
      <c r="R163" t="s">
        <v>49</v>
      </c>
      <c r="S163" s="32">
        <v>5.3</v>
      </c>
      <c r="T163" s="32" t="s">
        <v>378</v>
      </c>
      <c r="U163" s="32">
        <v>5.58</v>
      </c>
      <c r="V163" s="30">
        <v>42101</v>
      </c>
      <c r="W163" s="32" t="s">
        <v>3085</v>
      </c>
      <c r="X163">
        <v>4</v>
      </c>
      <c r="Y163" t="s">
        <v>3042</v>
      </c>
    </row>
    <row r="164" spans="1:25" x14ac:dyDescent="0.25">
      <c r="A164" s="32">
        <v>5509</v>
      </c>
      <c r="B164" s="30">
        <v>42101</v>
      </c>
      <c r="C164" s="32" t="s">
        <v>390</v>
      </c>
      <c r="D164" t="s">
        <v>33</v>
      </c>
      <c r="E164" s="32">
        <v>272</v>
      </c>
      <c r="F164" s="32" t="s">
        <v>40</v>
      </c>
      <c r="G164" s="32">
        <v>0.02</v>
      </c>
      <c r="H164" s="32" t="s">
        <v>106</v>
      </c>
      <c r="I164" t="s">
        <v>3223</v>
      </c>
      <c r="J164" s="32">
        <v>128</v>
      </c>
      <c r="K164">
        <v>0.35</v>
      </c>
      <c r="L164" s="32" t="s">
        <v>59</v>
      </c>
      <c r="M164" s="32">
        <v>-29.898400000000002</v>
      </c>
      <c r="N164">
        <v>11</v>
      </c>
      <c r="O164" s="32" t="s">
        <v>136</v>
      </c>
      <c r="P164" s="32">
        <v>68.459999999999994</v>
      </c>
      <c r="Q164" s="32" t="s">
        <v>3225</v>
      </c>
      <c r="R164" t="s">
        <v>49</v>
      </c>
      <c r="S164" s="32">
        <v>5.3</v>
      </c>
      <c r="T164" s="32" t="s">
        <v>322</v>
      </c>
      <c r="U164" s="32">
        <v>5.58</v>
      </c>
      <c r="V164" s="30">
        <v>42101</v>
      </c>
      <c r="W164" s="32" t="s">
        <v>3085</v>
      </c>
      <c r="X164">
        <v>4</v>
      </c>
      <c r="Y164" t="s">
        <v>3042</v>
      </c>
    </row>
    <row r="165" spans="1:25" x14ac:dyDescent="0.25">
      <c r="A165" s="32">
        <v>88941</v>
      </c>
      <c r="B165" s="30">
        <v>42101</v>
      </c>
      <c r="C165" s="32" t="s">
        <v>379</v>
      </c>
      <c r="D165" t="s">
        <v>33</v>
      </c>
      <c r="E165" s="32">
        <v>268</v>
      </c>
      <c r="F165" s="32" t="s">
        <v>40</v>
      </c>
      <c r="G165" s="32">
        <v>0.03</v>
      </c>
      <c r="H165" s="32" t="s">
        <v>106</v>
      </c>
      <c r="I165" t="s">
        <v>3317</v>
      </c>
      <c r="J165" s="32">
        <v>129</v>
      </c>
      <c r="K165">
        <v>0.56999999999999995</v>
      </c>
      <c r="L165" s="32" t="s">
        <v>59</v>
      </c>
      <c r="M165" s="32">
        <v>78.98</v>
      </c>
      <c r="N165">
        <v>5</v>
      </c>
      <c r="O165" s="32" t="s">
        <v>34</v>
      </c>
      <c r="P165" s="32">
        <v>210.77</v>
      </c>
      <c r="Q165" s="32" t="s">
        <v>3319</v>
      </c>
      <c r="R165" t="s">
        <v>49</v>
      </c>
      <c r="S165" s="32">
        <v>18.98</v>
      </c>
      <c r="T165" s="32" t="s">
        <v>378</v>
      </c>
      <c r="U165" s="32">
        <v>40.89</v>
      </c>
      <c r="V165" s="30">
        <v>42101</v>
      </c>
      <c r="W165" s="32" t="s">
        <v>3085</v>
      </c>
      <c r="X165">
        <v>4</v>
      </c>
      <c r="Y165" t="s">
        <v>3042</v>
      </c>
    </row>
    <row r="166" spans="1:25" x14ac:dyDescent="0.25">
      <c r="A166" s="32">
        <v>5509</v>
      </c>
      <c r="B166" s="30">
        <v>42101</v>
      </c>
      <c r="C166" s="32" t="s">
        <v>390</v>
      </c>
      <c r="D166" t="s">
        <v>33</v>
      </c>
      <c r="E166" s="32">
        <v>272</v>
      </c>
      <c r="F166" s="32" t="s">
        <v>40</v>
      </c>
      <c r="G166" s="32">
        <v>0.03</v>
      </c>
      <c r="H166" s="32" t="s">
        <v>106</v>
      </c>
      <c r="I166" t="s">
        <v>3223</v>
      </c>
      <c r="J166" s="32">
        <v>129</v>
      </c>
      <c r="K166">
        <v>0.56999999999999995</v>
      </c>
      <c r="L166" s="32" t="s">
        <v>59</v>
      </c>
      <c r="M166" s="32">
        <v>52.916600000000003</v>
      </c>
      <c r="N166">
        <v>21</v>
      </c>
      <c r="O166" s="32" t="s">
        <v>136</v>
      </c>
      <c r="P166" s="32">
        <v>885.23</v>
      </c>
      <c r="Q166" s="32" t="s">
        <v>3319</v>
      </c>
      <c r="R166" t="s">
        <v>49</v>
      </c>
      <c r="S166" s="32">
        <v>18.98</v>
      </c>
      <c r="T166" s="32" t="s">
        <v>322</v>
      </c>
      <c r="U166" s="32">
        <v>40.89</v>
      </c>
      <c r="V166" s="30">
        <v>42101</v>
      </c>
      <c r="W166" s="32" t="s">
        <v>3085</v>
      </c>
      <c r="X166">
        <v>4</v>
      </c>
      <c r="Y166" t="s">
        <v>3042</v>
      </c>
    </row>
    <row r="167" spans="1:25" x14ac:dyDescent="0.25">
      <c r="A167" s="32">
        <v>86814</v>
      </c>
      <c r="B167" s="30">
        <v>42093</v>
      </c>
      <c r="C167" s="32" t="s">
        <v>1556</v>
      </c>
      <c r="D167" t="s">
        <v>33</v>
      </c>
      <c r="E167" s="32">
        <v>1527</v>
      </c>
      <c r="F167" s="32" t="s">
        <v>40</v>
      </c>
      <c r="G167" s="32">
        <v>0.03</v>
      </c>
      <c r="H167" s="32" t="s">
        <v>106</v>
      </c>
      <c r="I167" t="s">
        <v>3338</v>
      </c>
      <c r="J167" s="32">
        <v>168</v>
      </c>
      <c r="K167">
        <v>0.56000000000000005</v>
      </c>
      <c r="L167" s="32" t="s">
        <v>59</v>
      </c>
      <c r="M167" s="32">
        <v>-52.248000000000005</v>
      </c>
      <c r="N167">
        <v>23</v>
      </c>
      <c r="O167" s="32" t="s">
        <v>136</v>
      </c>
      <c r="P167" s="32">
        <v>1316.03</v>
      </c>
      <c r="Q167" s="32" t="s">
        <v>3140</v>
      </c>
      <c r="R167" t="s">
        <v>49</v>
      </c>
      <c r="S167" s="32">
        <v>5.26</v>
      </c>
      <c r="T167" s="32" t="s">
        <v>1278</v>
      </c>
      <c r="U167" s="32">
        <v>65.989999999999995</v>
      </c>
      <c r="V167" s="30">
        <v>42093</v>
      </c>
      <c r="W167" s="32" t="s">
        <v>3076</v>
      </c>
      <c r="X167">
        <v>3</v>
      </c>
      <c r="Y167" t="s">
        <v>3041</v>
      </c>
    </row>
    <row r="168" spans="1:25" x14ac:dyDescent="0.25">
      <c r="A168" s="32">
        <v>86013</v>
      </c>
      <c r="B168" s="30">
        <v>42009</v>
      </c>
      <c r="C168" s="32" t="s">
        <v>551</v>
      </c>
      <c r="D168" t="s">
        <v>33</v>
      </c>
      <c r="E168" s="32">
        <v>451</v>
      </c>
      <c r="F168" s="32" t="s">
        <v>40</v>
      </c>
      <c r="G168" s="32">
        <v>0.01</v>
      </c>
      <c r="H168" s="32" t="s">
        <v>106</v>
      </c>
      <c r="I168" t="s">
        <v>3339</v>
      </c>
      <c r="J168" s="32">
        <v>169</v>
      </c>
      <c r="K168">
        <v>0.35</v>
      </c>
      <c r="L168" s="32" t="s">
        <v>59</v>
      </c>
      <c r="M168" s="32">
        <v>-15.456</v>
      </c>
      <c r="N168">
        <v>2</v>
      </c>
      <c r="O168" s="32" t="s">
        <v>34</v>
      </c>
      <c r="P168" s="32">
        <v>19.86</v>
      </c>
      <c r="Q168" s="32" t="s">
        <v>3078</v>
      </c>
      <c r="R168" t="s">
        <v>49</v>
      </c>
      <c r="S168" s="32">
        <v>6.28</v>
      </c>
      <c r="T168" s="32" t="s">
        <v>45</v>
      </c>
      <c r="U168" s="32">
        <v>8.8800000000000008</v>
      </c>
      <c r="V168" s="30">
        <v>42009</v>
      </c>
      <c r="W168" s="32" t="s">
        <v>3079</v>
      </c>
      <c r="X168">
        <v>1</v>
      </c>
      <c r="Y168" t="s">
        <v>3039</v>
      </c>
    </row>
    <row r="169" spans="1:25" x14ac:dyDescent="0.25">
      <c r="A169" s="32">
        <v>88838</v>
      </c>
      <c r="B169" s="30">
        <v>42114</v>
      </c>
      <c r="C169" s="32" t="s">
        <v>3009</v>
      </c>
      <c r="D169" t="s">
        <v>33</v>
      </c>
      <c r="E169" s="32">
        <v>3380</v>
      </c>
      <c r="F169" s="32" t="s">
        <v>40</v>
      </c>
      <c r="G169" s="32">
        <v>0.03</v>
      </c>
      <c r="H169" s="32" t="s">
        <v>47</v>
      </c>
      <c r="I169" t="s">
        <v>3219</v>
      </c>
      <c r="J169" s="32">
        <v>177</v>
      </c>
      <c r="K169">
        <v>0.46</v>
      </c>
      <c r="L169" s="32" t="s">
        <v>59</v>
      </c>
      <c r="M169" s="32">
        <v>43.691699999999997</v>
      </c>
      <c r="N169">
        <v>8</v>
      </c>
      <c r="O169" s="32" t="s">
        <v>136</v>
      </c>
      <c r="P169" s="32">
        <v>522.46</v>
      </c>
      <c r="Q169" s="32" t="s">
        <v>3354</v>
      </c>
      <c r="R169" t="s">
        <v>49</v>
      </c>
      <c r="S169" s="32">
        <v>14.48</v>
      </c>
      <c r="T169" s="32" t="s">
        <v>387</v>
      </c>
      <c r="U169" s="32">
        <v>63.94</v>
      </c>
      <c r="V169" s="30">
        <v>42114</v>
      </c>
      <c r="W169" s="32" t="s">
        <v>3085</v>
      </c>
      <c r="X169">
        <v>4</v>
      </c>
      <c r="Y169" t="s">
        <v>3042</v>
      </c>
    </row>
    <row r="170" spans="1:25" x14ac:dyDescent="0.25">
      <c r="A170" s="32">
        <v>86012</v>
      </c>
      <c r="B170" s="30">
        <v>42151</v>
      </c>
      <c r="C170" s="32" t="s">
        <v>551</v>
      </c>
      <c r="D170" t="s">
        <v>33</v>
      </c>
      <c r="E170" s="32">
        <v>451</v>
      </c>
      <c r="F170" s="32" t="s">
        <v>40</v>
      </c>
      <c r="G170" s="32">
        <v>0.04</v>
      </c>
      <c r="H170" s="32" t="s">
        <v>47</v>
      </c>
      <c r="I170" t="s">
        <v>3339</v>
      </c>
      <c r="J170" s="32">
        <v>189</v>
      </c>
      <c r="K170">
        <v>0.35</v>
      </c>
      <c r="L170" s="32" t="s">
        <v>59</v>
      </c>
      <c r="M170" s="32">
        <v>299.6739</v>
      </c>
      <c r="N170">
        <v>12</v>
      </c>
      <c r="O170" s="32" t="s">
        <v>34</v>
      </c>
      <c r="P170" s="32">
        <v>434.31</v>
      </c>
      <c r="Q170" s="32" t="s">
        <v>3124</v>
      </c>
      <c r="R170" t="s">
        <v>49</v>
      </c>
      <c r="S170" s="32">
        <v>2.99</v>
      </c>
      <c r="T170" s="32" t="s">
        <v>45</v>
      </c>
      <c r="U170" s="32">
        <v>37.700000000000003</v>
      </c>
      <c r="V170" s="30">
        <v>42151</v>
      </c>
      <c r="W170" s="32" t="s">
        <v>3068</v>
      </c>
      <c r="X170">
        <v>5</v>
      </c>
      <c r="Y170" t="s">
        <v>3043</v>
      </c>
    </row>
    <row r="171" spans="1:25" x14ac:dyDescent="0.25">
      <c r="A171" s="32">
        <v>86014</v>
      </c>
      <c r="B171" s="30">
        <v>42147</v>
      </c>
      <c r="C171" s="32" t="s">
        <v>560</v>
      </c>
      <c r="D171" t="s">
        <v>33</v>
      </c>
      <c r="E171" s="32">
        <v>460</v>
      </c>
      <c r="F171" s="32" t="s">
        <v>40</v>
      </c>
      <c r="G171" s="32">
        <v>7.0000000000000007E-2</v>
      </c>
      <c r="H171" s="32" t="s">
        <v>106</v>
      </c>
      <c r="I171" t="s">
        <v>3364</v>
      </c>
      <c r="J171" s="32">
        <v>191</v>
      </c>
      <c r="K171">
        <v>0.57999999999999996</v>
      </c>
      <c r="L171" s="32" t="s">
        <v>59</v>
      </c>
      <c r="M171" s="32">
        <v>7.9000000000000057</v>
      </c>
      <c r="N171">
        <v>31</v>
      </c>
      <c r="O171" s="32" t="s">
        <v>53</v>
      </c>
      <c r="P171" s="32">
        <v>492.9</v>
      </c>
      <c r="Q171" s="32" t="s">
        <v>3365</v>
      </c>
      <c r="R171" t="s">
        <v>49</v>
      </c>
      <c r="S171" s="32">
        <v>6.25</v>
      </c>
      <c r="T171" s="32" t="s">
        <v>54</v>
      </c>
      <c r="U171" s="32">
        <v>16.91</v>
      </c>
      <c r="V171" s="30">
        <v>42147</v>
      </c>
      <c r="W171" s="32" t="s">
        <v>3068</v>
      </c>
      <c r="X171">
        <v>5</v>
      </c>
      <c r="Y171" t="s">
        <v>3043</v>
      </c>
    </row>
    <row r="172" spans="1:25" x14ac:dyDescent="0.25">
      <c r="A172" s="32">
        <v>89258</v>
      </c>
      <c r="B172" s="30">
        <v>42145</v>
      </c>
      <c r="C172" s="32" t="s">
        <v>953</v>
      </c>
      <c r="D172" t="s">
        <v>33</v>
      </c>
      <c r="E172" s="32">
        <v>825</v>
      </c>
      <c r="F172" s="32" t="s">
        <v>40</v>
      </c>
      <c r="G172" s="32">
        <v>0</v>
      </c>
      <c r="H172" s="32" t="s">
        <v>47</v>
      </c>
      <c r="I172" t="s">
        <v>3368</v>
      </c>
      <c r="J172" s="32">
        <v>198</v>
      </c>
      <c r="K172">
        <v>0.57999999999999996</v>
      </c>
      <c r="L172" s="32" t="s">
        <v>59</v>
      </c>
      <c r="M172" s="32">
        <v>3.3840000000000039</v>
      </c>
      <c r="N172">
        <v>4</v>
      </c>
      <c r="O172" s="32" t="s">
        <v>61</v>
      </c>
      <c r="P172" s="32">
        <v>53.3</v>
      </c>
      <c r="Q172" s="32" t="s">
        <v>3369</v>
      </c>
      <c r="R172" t="s">
        <v>49</v>
      </c>
      <c r="S172" s="32">
        <v>4.9800000000000004</v>
      </c>
      <c r="T172" s="32" t="s">
        <v>130</v>
      </c>
      <c r="U172" s="32">
        <v>11.97</v>
      </c>
      <c r="V172" s="30">
        <v>42145</v>
      </c>
      <c r="W172" s="32" t="s">
        <v>3068</v>
      </c>
      <c r="X172">
        <v>5</v>
      </c>
      <c r="Y172" t="s">
        <v>3043</v>
      </c>
    </row>
    <row r="173" spans="1:25" x14ac:dyDescent="0.25">
      <c r="A173" s="32">
        <v>86123</v>
      </c>
      <c r="B173" s="30">
        <v>42118</v>
      </c>
      <c r="C173" s="32" t="s">
        <v>1195</v>
      </c>
      <c r="D173" t="s">
        <v>33</v>
      </c>
      <c r="E173" s="32">
        <v>1085</v>
      </c>
      <c r="F173" s="32" t="s">
        <v>40</v>
      </c>
      <c r="G173" s="32">
        <v>0.04</v>
      </c>
      <c r="H173" s="32" t="s">
        <v>25</v>
      </c>
      <c r="I173" t="s">
        <v>3376</v>
      </c>
      <c r="J173" s="32">
        <v>205</v>
      </c>
      <c r="K173">
        <v>0.4</v>
      </c>
      <c r="L173" s="32" t="s">
        <v>59</v>
      </c>
      <c r="M173" s="32">
        <v>-53.25</v>
      </c>
      <c r="N173">
        <v>3</v>
      </c>
      <c r="O173" s="32" t="s">
        <v>53</v>
      </c>
      <c r="P173" s="32">
        <v>30.87</v>
      </c>
      <c r="Q173" s="32" t="s">
        <v>3377</v>
      </c>
      <c r="R173" t="s">
        <v>49</v>
      </c>
      <c r="S173" s="32">
        <v>9.86</v>
      </c>
      <c r="T173" s="32" t="s">
        <v>71</v>
      </c>
      <c r="U173" s="32">
        <v>9.06</v>
      </c>
      <c r="V173" s="30">
        <v>42118</v>
      </c>
      <c r="W173" s="32" t="s">
        <v>3085</v>
      </c>
      <c r="X173">
        <v>4</v>
      </c>
      <c r="Y173" t="s">
        <v>3042</v>
      </c>
    </row>
    <row r="174" spans="1:25" x14ac:dyDescent="0.25">
      <c r="A174" s="32">
        <v>87569</v>
      </c>
      <c r="B174" s="30">
        <v>42168</v>
      </c>
      <c r="C174" s="32" t="s">
        <v>2054</v>
      </c>
      <c r="D174" t="s">
        <v>33</v>
      </c>
      <c r="E174" s="32">
        <v>2143</v>
      </c>
      <c r="F174" s="32" t="s">
        <v>40</v>
      </c>
      <c r="G174" s="32">
        <v>0.08</v>
      </c>
      <c r="H174" s="32" t="s">
        <v>25</v>
      </c>
      <c r="I174" t="s">
        <v>3379</v>
      </c>
      <c r="J174" s="32">
        <v>207</v>
      </c>
      <c r="K174">
        <v>0.57999999999999996</v>
      </c>
      <c r="L174" s="32" t="s">
        <v>59</v>
      </c>
      <c r="M174" s="32">
        <v>33.659999999999997</v>
      </c>
      <c r="N174">
        <v>12</v>
      </c>
      <c r="O174" s="32" t="s">
        <v>136</v>
      </c>
      <c r="P174" s="32">
        <v>200.61</v>
      </c>
      <c r="Q174" s="32" t="s">
        <v>3380</v>
      </c>
      <c r="R174" t="s">
        <v>49</v>
      </c>
      <c r="S174" s="32">
        <v>4.96</v>
      </c>
      <c r="T174" s="32" t="s">
        <v>137</v>
      </c>
      <c r="U174" s="32">
        <v>17.149999999999999</v>
      </c>
      <c r="V174" s="30">
        <v>42168</v>
      </c>
      <c r="W174" s="32" t="s">
        <v>3082</v>
      </c>
      <c r="X174">
        <v>6</v>
      </c>
      <c r="Y174" t="s">
        <v>3044</v>
      </c>
    </row>
    <row r="175" spans="1:25" x14ac:dyDescent="0.25">
      <c r="A175" s="32">
        <v>87033</v>
      </c>
      <c r="B175" s="30">
        <v>42160</v>
      </c>
      <c r="C175" s="32" t="s">
        <v>1481</v>
      </c>
      <c r="D175" t="s">
        <v>33</v>
      </c>
      <c r="E175" s="32">
        <v>2516</v>
      </c>
      <c r="F175" s="32" t="s">
        <v>40</v>
      </c>
      <c r="G175" s="32">
        <v>0.02</v>
      </c>
      <c r="H175" s="32" t="s">
        <v>56</v>
      </c>
      <c r="I175" t="s">
        <v>3381</v>
      </c>
      <c r="J175" s="32">
        <v>207</v>
      </c>
      <c r="K175">
        <v>0.57999999999999996</v>
      </c>
      <c r="L175" s="32" t="s">
        <v>59</v>
      </c>
      <c r="M175" s="32">
        <v>36.494999999999997</v>
      </c>
      <c r="N175">
        <v>11</v>
      </c>
      <c r="O175" s="32" t="s">
        <v>53</v>
      </c>
      <c r="P175" s="32">
        <v>190.85</v>
      </c>
      <c r="Q175" s="32" t="s">
        <v>3382</v>
      </c>
      <c r="R175" t="s">
        <v>49</v>
      </c>
      <c r="S175" s="32">
        <v>4.96</v>
      </c>
      <c r="T175" s="32" t="s">
        <v>54</v>
      </c>
      <c r="U175" s="32">
        <v>17.149999999999999</v>
      </c>
      <c r="V175" s="30">
        <v>42160</v>
      </c>
      <c r="W175" s="32" t="s">
        <v>3082</v>
      </c>
      <c r="X175">
        <v>6</v>
      </c>
      <c r="Y175" t="s">
        <v>3044</v>
      </c>
    </row>
    <row r="176" spans="1:25" x14ac:dyDescent="0.25">
      <c r="A176" s="32">
        <v>91466</v>
      </c>
      <c r="B176" s="30">
        <v>42132</v>
      </c>
      <c r="C176" s="32" t="s">
        <v>2714</v>
      </c>
      <c r="D176" t="s">
        <v>33</v>
      </c>
      <c r="E176" s="32">
        <v>2991</v>
      </c>
      <c r="F176" s="32" t="s">
        <v>40</v>
      </c>
      <c r="G176" s="32">
        <v>0.05</v>
      </c>
      <c r="H176" s="32" t="s">
        <v>106</v>
      </c>
      <c r="I176" t="s">
        <v>3390</v>
      </c>
      <c r="J176" s="32">
        <v>236</v>
      </c>
      <c r="K176">
        <v>0.59</v>
      </c>
      <c r="L176" s="32" t="s">
        <v>59</v>
      </c>
      <c r="M176" s="32">
        <v>18.218000000000018</v>
      </c>
      <c r="N176">
        <v>2</v>
      </c>
      <c r="O176" s="32" t="s">
        <v>61</v>
      </c>
      <c r="P176" s="32">
        <v>141.59</v>
      </c>
      <c r="Q176" s="32" t="s">
        <v>3391</v>
      </c>
      <c r="R176" t="s">
        <v>49</v>
      </c>
      <c r="S176" s="32">
        <v>3.5</v>
      </c>
      <c r="T176" s="32" t="s">
        <v>1858</v>
      </c>
      <c r="U176" s="32">
        <v>70.97</v>
      </c>
      <c r="V176" s="30">
        <v>42132</v>
      </c>
      <c r="W176" s="32" t="s">
        <v>3068</v>
      </c>
      <c r="X176">
        <v>5</v>
      </c>
      <c r="Y176" t="s">
        <v>3043</v>
      </c>
    </row>
    <row r="177" spans="1:25" x14ac:dyDescent="0.25">
      <c r="A177" s="32">
        <v>91482</v>
      </c>
      <c r="B177" s="30">
        <v>42149</v>
      </c>
      <c r="C177" s="32" t="s">
        <v>2211</v>
      </c>
      <c r="D177" t="s">
        <v>33</v>
      </c>
      <c r="E177" s="32">
        <v>2339</v>
      </c>
      <c r="F177" s="32" t="s">
        <v>40</v>
      </c>
      <c r="G177" s="32">
        <v>0.05</v>
      </c>
      <c r="H177" s="32" t="s">
        <v>56</v>
      </c>
      <c r="I177" t="s">
        <v>3395</v>
      </c>
      <c r="J177" s="32">
        <v>241</v>
      </c>
      <c r="K177">
        <v>0.35</v>
      </c>
      <c r="L177" s="32" t="s">
        <v>59</v>
      </c>
      <c r="M177" s="32">
        <v>2.8060000000000027</v>
      </c>
      <c r="N177">
        <v>6</v>
      </c>
      <c r="O177" s="32" t="s">
        <v>61</v>
      </c>
      <c r="P177" s="32">
        <v>73.959999999999994</v>
      </c>
      <c r="Q177" s="32" t="s">
        <v>3124</v>
      </c>
      <c r="R177" t="s">
        <v>49</v>
      </c>
      <c r="S177" s="32">
        <v>6.97</v>
      </c>
      <c r="T177" s="32" t="s">
        <v>130</v>
      </c>
      <c r="U177" s="32">
        <v>11.58</v>
      </c>
      <c r="V177" s="30">
        <v>42149</v>
      </c>
      <c r="W177" s="32" t="s">
        <v>3068</v>
      </c>
      <c r="X177">
        <v>5</v>
      </c>
      <c r="Y177" t="s">
        <v>3043</v>
      </c>
    </row>
    <row r="178" spans="1:25" x14ac:dyDescent="0.25">
      <c r="A178" s="32">
        <v>87020</v>
      </c>
      <c r="B178" s="30">
        <v>42038</v>
      </c>
      <c r="C178" s="32" t="s">
        <v>718</v>
      </c>
      <c r="D178" t="s">
        <v>33</v>
      </c>
      <c r="E178" s="32">
        <v>603</v>
      </c>
      <c r="F178" s="32" t="s">
        <v>40</v>
      </c>
      <c r="G178" s="32">
        <v>0.02</v>
      </c>
      <c r="H178" s="32" t="s">
        <v>37</v>
      </c>
      <c r="I178" t="s">
        <v>3401</v>
      </c>
      <c r="J178" s="32">
        <v>253</v>
      </c>
      <c r="K178">
        <v>0.85</v>
      </c>
      <c r="L178" s="32" t="s">
        <v>59</v>
      </c>
      <c r="M178" s="32">
        <v>-120.934</v>
      </c>
      <c r="N178">
        <v>7</v>
      </c>
      <c r="O178" s="32" t="s">
        <v>34</v>
      </c>
      <c r="P178" s="32">
        <v>227.79</v>
      </c>
      <c r="Q178" s="32" t="s">
        <v>3402</v>
      </c>
      <c r="R178" t="s">
        <v>49</v>
      </c>
      <c r="S178" s="32">
        <v>5</v>
      </c>
      <c r="T178" s="32" t="s">
        <v>255</v>
      </c>
      <c r="U178" s="32">
        <v>35.99</v>
      </c>
      <c r="V178" s="30">
        <v>42038</v>
      </c>
      <c r="W178" s="32" t="s">
        <v>3071</v>
      </c>
      <c r="X178">
        <v>2</v>
      </c>
      <c r="Y178" t="s">
        <v>3040</v>
      </c>
    </row>
    <row r="179" spans="1:25" x14ac:dyDescent="0.25">
      <c r="A179" s="32">
        <v>85833</v>
      </c>
      <c r="B179" s="30">
        <v>42089</v>
      </c>
      <c r="C179" s="32" t="s">
        <v>1986</v>
      </c>
      <c r="D179" t="s">
        <v>33</v>
      </c>
      <c r="E179" s="32">
        <v>2066</v>
      </c>
      <c r="F179" s="32" t="s">
        <v>40</v>
      </c>
      <c r="G179" s="32">
        <v>0.09</v>
      </c>
      <c r="H179" s="32" t="s">
        <v>56</v>
      </c>
      <c r="I179" t="s">
        <v>3248</v>
      </c>
      <c r="J179" s="32">
        <v>255</v>
      </c>
      <c r="K179">
        <v>0.83</v>
      </c>
      <c r="L179" s="32" t="s">
        <v>59</v>
      </c>
      <c r="M179" s="32">
        <v>-133.54599999999999</v>
      </c>
      <c r="N179">
        <v>7</v>
      </c>
      <c r="O179" s="32" t="s">
        <v>136</v>
      </c>
      <c r="P179" s="32">
        <v>146.5</v>
      </c>
      <c r="Q179" s="32" t="s">
        <v>3404</v>
      </c>
      <c r="R179" t="s">
        <v>49</v>
      </c>
      <c r="S179" s="32">
        <v>11.52</v>
      </c>
      <c r="T179" s="32" t="s">
        <v>322</v>
      </c>
      <c r="U179" s="32">
        <v>20.89</v>
      </c>
      <c r="V179" s="30">
        <v>42089</v>
      </c>
      <c r="W179" s="32" t="s">
        <v>3076</v>
      </c>
      <c r="X179">
        <v>3</v>
      </c>
      <c r="Y179" t="s">
        <v>3041</v>
      </c>
    </row>
    <row r="180" spans="1:25" x14ac:dyDescent="0.25">
      <c r="A180" s="32">
        <v>91432</v>
      </c>
      <c r="B180" s="30">
        <v>42061</v>
      </c>
      <c r="C180" s="32" t="s">
        <v>511</v>
      </c>
      <c r="D180" t="s">
        <v>33</v>
      </c>
      <c r="E180" s="32">
        <v>622</v>
      </c>
      <c r="F180" s="32" t="s">
        <v>40</v>
      </c>
      <c r="G180" s="32">
        <v>0.06</v>
      </c>
      <c r="H180" s="32" t="s">
        <v>56</v>
      </c>
      <c r="I180" t="s">
        <v>3405</v>
      </c>
      <c r="J180" s="32">
        <v>259</v>
      </c>
      <c r="K180">
        <v>0.6</v>
      </c>
      <c r="L180" s="32" t="s">
        <v>59</v>
      </c>
      <c r="M180" s="32">
        <v>349.47</v>
      </c>
      <c r="N180">
        <v>6</v>
      </c>
      <c r="O180" s="32" t="s">
        <v>53</v>
      </c>
      <c r="P180" s="32">
        <v>948.97</v>
      </c>
      <c r="Q180" s="32" t="s">
        <v>3311</v>
      </c>
      <c r="R180" t="s">
        <v>49</v>
      </c>
      <c r="S180" s="32">
        <v>8.99</v>
      </c>
      <c r="T180" s="32" t="s">
        <v>188</v>
      </c>
      <c r="U180" s="32">
        <v>195.99</v>
      </c>
      <c r="V180" s="30">
        <v>42061</v>
      </c>
      <c r="W180" s="32" t="s">
        <v>3071</v>
      </c>
      <c r="X180">
        <v>2</v>
      </c>
      <c r="Y180" t="s">
        <v>3040</v>
      </c>
    </row>
    <row r="181" spans="1:25" x14ac:dyDescent="0.25">
      <c r="A181" s="32">
        <v>85896</v>
      </c>
      <c r="B181" s="30">
        <v>42059</v>
      </c>
      <c r="C181" s="32" t="s">
        <v>1878</v>
      </c>
      <c r="D181" t="s">
        <v>33</v>
      </c>
      <c r="E181" s="32">
        <v>1919</v>
      </c>
      <c r="F181" s="32" t="s">
        <v>40</v>
      </c>
      <c r="G181" s="32">
        <v>0</v>
      </c>
      <c r="H181" s="32" t="s">
        <v>25</v>
      </c>
      <c r="I181" t="s">
        <v>3406</v>
      </c>
      <c r="J181" s="32">
        <v>259</v>
      </c>
      <c r="K181">
        <v>0.6</v>
      </c>
      <c r="L181" s="32" t="s">
        <v>59</v>
      </c>
      <c r="M181" s="32">
        <v>114.88199999999999</v>
      </c>
      <c r="N181">
        <v>5</v>
      </c>
      <c r="O181" s="32" t="s">
        <v>136</v>
      </c>
      <c r="P181" s="32">
        <v>882.93</v>
      </c>
      <c r="Q181" s="32" t="s">
        <v>3400</v>
      </c>
      <c r="R181" t="s">
        <v>49</v>
      </c>
      <c r="S181" s="32">
        <v>8.99</v>
      </c>
      <c r="T181" s="32" t="s">
        <v>958</v>
      </c>
      <c r="U181" s="32">
        <v>195.99</v>
      </c>
      <c r="V181" s="30">
        <v>42059</v>
      </c>
      <c r="W181" s="32" t="s">
        <v>3071</v>
      </c>
      <c r="X181">
        <v>2</v>
      </c>
      <c r="Y181" t="s">
        <v>3040</v>
      </c>
    </row>
    <row r="182" spans="1:25" x14ac:dyDescent="0.25">
      <c r="A182" s="32">
        <v>88387</v>
      </c>
      <c r="B182" s="30">
        <v>42064</v>
      </c>
      <c r="C182" s="32" t="s">
        <v>1114</v>
      </c>
      <c r="D182" t="s">
        <v>33</v>
      </c>
      <c r="E182" s="32">
        <v>1014</v>
      </c>
      <c r="F182" s="32" t="s">
        <v>40</v>
      </c>
      <c r="G182" s="32">
        <v>0</v>
      </c>
      <c r="H182" s="32" t="s">
        <v>47</v>
      </c>
      <c r="I182" t="s">
        <v>3411</v>
      </c>
      <c r="J182" s="32">
        <v>262</v>
      </c>
      <c r="K182">
        <v>0.43</v>
      </c>
      <c r="L182" s="32" t="s">
        <v>59</v>
      </c>
      <c r="M182" s="32">
        <v>-29.540000000000003</v>
      </c>
      <c r="N182">
        <v>3</v>
      </c>
      <c r="O182" s="32" t="s">
        <v>136</v>
      </c>
      <c r="P182" s="32">
        <v>7.47</v>
      </c>
      <c r="Q182" s="32" t="s">
        <v>3412</v>
      </c>
      <c r="R182" t="s">
        <v>49</v>
      </c>
      <c r="S182" s="32">
        <v>5.33</v>
      </c>
      <c r="T182" s="32" t="s">
        <v>958</v>
      </c>
      <c r="U182" s="32">
        <v>2.08</v>
      </c>
      <c r="V182" s="30">
        <v>42064</v>
      </c>
      <c r="W182" s="32" t="s">
        <v>3076</v>
      </c>
      <c r="X182">
        <v>3</v>
      </c>
      <c r="Y182" t="s">
        <v>3041</v>
      </c>
    </row>
    <row r="183" spans="1:25" x14ac:dyDescent="0.25">
      <c r="A183" s="32">
        <v>86699</v>
      </c>
      <c r="B183" s="30">
        <v>42107</v>
      </c>
      <c r="C183" s="32" t="s">
        <v>2127</v>
      </c>
      <c r="D183" t="s">
        <v>33</v>
      </c>
      <c r="E183" s="32">
        <v>2250</v>
      </c>
      <c r="F183" s="32" t="s">
        <v>40</v>
      </c>
      <c r="G183" s="32">
        <v>0</v>
      </c>
      <c r="H183" s="32" t="s">
        <v>106</v>
      </c>
      <c r="I183" t="s">
        <v>3414</v>
      </c>
      <c r="J183" s="32">
        <v>262</v>
      </c>
      <c r="K183">
        <v>0.43</v>
      </c>
      <c r="L183" s="32" t="s">
        <v>59</v>
      </c>
      <c r="M183" s="32">
        <v>-192.5532</v>
      </c>
      <c r="N183">
        <v>22</v>
      </c>
      <c r="O183" s="32" t="s">
        <v>53</v>
      </c>
      <c r="P183" s="32">
        <v>51.41</v>
      </c>
      <c r="Q183" s="32" t="s">
        <v>3415</v>
      </c>
      <c r="R183" t="s">
        <v>49</v>
      </c>
      <c r="S183" s="32">
        <v>5.33</v>
      </c>
      <c r="T183" s="32" t="s">
        <v>234</v>
      </c>
      <c r="U183" s="32">
        <v>2.08</v>
      </c>
      <c r="V183" s="30">
        <v>42107</v>
      </c>
      <c r="W183" s="32" t="s">
        <v>3085</v>
      </c>
      <c r="X183">
        <v>4</v>
      </c>
      <c r="Y183" t="s">
        <v>3042</v>
      </c>
    </row>
    <row r="184" spans="1:25" x14ac:dyDescent="0.25">
      <c r="A184" s="32">
        <v>91480</v>
      </c>
      <c r="B184" s="30">
        <v>42017</v>
      </c>
      <c r="C184" s="32" t="s">
        <v>2109</v>
      </c>
      <c r="D184" t="s">
        <v>33</v>
      </c>
      <c r="E184" s="32">
        <v>2338</v>
      </c>
      <c r="F184" s="32" t="s">
        <v>40</v>
      </c>
      <c r="G184" s="32">
        <v>0.06</v>
      </c>
      <c r="H184" s="32" t="s">
        <v>47</v>
      </c>
      <c r="I184" t="s">
        <v>3416</v>
      </c>
      <c r="J184" s="32">
        <v>262</v>
      </c>
      <c r="K184">
        <v>0.43</v>
      </c>
      <c r="L184" s="32" t="s">
        <v>59</v>
      </c>
      <c r="M184" s="32">
        <v>-82.559200000000004</v>
      </c>
      <c r="N184">
        <v>4</v>
      </c>
      <c r="O184" s="32" t="s">
        <v>53</v>
      </c>
      <c r="P184" s="32">
        <v>9.23</v>
      </c>
      <c r="Q184" s="32" t="s">
        <v>3153</v>
      </c>
      <c r="R184" t="s">
        <v>49</v>
      </c>
      <c r="S184" s="32">
        <v>5.33</v>
      </c>
      <c r="T184" s="32" t="s">
        <v>415</v>
      </c>
      <c r="U184" s="32">
        <v>2.08</v>
      </c>
      <c r="V184" s="30">
        <v>42017</v>
      </c>
      <c r="W184" s="32" t="s">
        <v>3079</v>
      </c>
      <c r="X184">
        <v>1</v>
      </c>
      <c r="Y184" t="s">
        <v>3039</v>
      </c>
    </row>
    <row r="185" spans="1:25" x14ac:dyDescent="0.25">
      <c r="A185" s="32">
        <v>86886</v>
      </c>
      <c r="B185" s="30">
        <v>42016</v>
      </c>
      <c r="C185" s="32" t="s">
        <v>695</v>
      </c>
      <c r="D185" t="s">
        <v>33</v>
      </c>
      <c r="E185" s="32">
        <v>2489</v>
      </c>
      <c r="F185" s="32" t="s">
        <v>40</v>
      </c>
      <c r="G185" s="32">
        <v>7.0000000000000007E-2</v>
      </c>
      <c r="H185" s="32" t="s">
        <v>37</v>
      </c>
      <c r="I185" t="s">
        <v>3130</v>
      </c>
      <c r="J185" s="32">
        <v>265</v>
      </c>
      <c r="K185">
        <v>0.57999999999999996</v>
      </c>
      <c r="L185" s="32" t="s">
        <v>59</v>
      </c>
      <c r="M185" s="32">
        <v>109.83600000000001</v>
      </c>
      <c r="N185">
        <v>9</v>
      </c>
      <c r="O185" s="32" t="s">
        <v>34</v>
      </c>
      <c r="P185" s="32">
        <v>471.66</v>
      </c>
      <c r="Q185" s="32" t="s">
        <v>3417</v>
      </c>
      <c r="R185" t="s">
        <v>49</v>
      </c>
      <c r="S185" s="32">
        <v>8.8000000000000007</v>
      </c>
      <c r="T185" s="32" t="s">
        <v>45</v>
      </c>
      <c r="U185" s="32">
        <v>65.989999999999995</v>
      </c>
      <c r="V185" s="30">
        <v>42016</v>
      </c>
      <c r="W185" s="32" t="s">
        <v>3079</v>
      </c>
      <c r="X185">
        <v>1</v>
      </c>
      <c r="Y185" t="s">
        <v>3039</v>
      </c>
    </row>
    <row r="186" spans="1:25" x14ac:dyDescent="0.25">
      <c r="A186" s="32">
        <v>23877</v>
      </c>
      <c r="B186" s="30">
        <v>42016</v>
      </c>
      <c r="C186" s="32" t="s">
        <v>663</v>
      </c>
      <c r="D186" t="s">
        <v>33</v>
      </c>
      <c r="E186" s="32">
        <v>2491</v>
      </c>
      <c r="F186" s="32" t="s">
        <v>40</v>
      </c>
      <c r="G186" s="32">
        <v>7.0000000000000007E-2</v>
      </c>
      <c r="H186" s="32" t="s">
        <v>37</v>
      </c>
      <c r="I186" t="s">
        <v>3132</v>
      </c>
      <c r="J186" s="32">
        <v>265</v>
      </c>
      <c r="K186">
        <v>0.57999999999999996</v>
      </c>
      <c r="L186" s="32" t="s">
        <v>59</v>
      </c>
      <c r="M186" s="32">
        <v>109.83600000000001</v>
      </c>
      <c r="N186">
        <v>37</v>
      </c>
      <c r="O186" s="32" t="s">
        <v>34</v>
      </c>
      <c r="P186" s="32">
        <v>1939.03</v>
      </c>
      <c r="Q186" s="32" t="s">
        <v>3417</v>
      </c>
      <c r="R186" t="s">
        <v>49</v>
      </c>
      <c r="S186" s="32">
        <v>8.8000000000000007</v>
      </c>
      <c r="T186" s="32" t="s">
        <v>45</v>
      </c>
      <c r="U186" s="32">
        <v>65.989999999999995</v>
      </c>
      <c r="V186" s="30">
        <v>42016</v>
      </c>
      <c r="W186" s="32" t="s">
        <v>3079</v>
      </c>
      <c r="X186">
        <v>1</v>
      </c>
      <c r="Y186" t="s">
        <v>3039</v>
      </c>
    </row>
    <row r="187" spans="1:25" x14ac:dyDescent="0.25">
      <c r="A187" s="32">
        <v>90922</v>
      </c>
      <c r="B187" s="30">
        <v>42153</v>
      </c>
      <c r="C187" s="32" t="s">
        <v>742</v>
      </c>
      <c r="D187" t="s">
        <v>33</v>
      </c>
      <c r="E187" s="32">
        <v>663</v>
      </c>
      <c r="F187" s="32" t="s">
        <v>40</v>
      </c>
      <c r="G187" s="32">
        <v>0.02</v>
      </c>
      <c r="H187" s="32" t="s">
        <v>47</v>
      </c>
      <c r="I187" t="s">
        <v>3128</v>
      </c>
      <c r="J187" s="32">
        <v>275</v>
      </c>
      <c r="K187">
        <v>0.48</v>
      </c>
      <c r="L187" s="32" t="s">
        <v>59</v>
      </c>
      <c r="M187" s="32">
        <v>10.802000000000001</v>
      </c>
      <c r="N187">
        <v>17</v>
      </c>
      <c r="O187" s="32" t="s">
        <v>53</v>
      </c>
      <c r="P187" s="32">
        <v>261.33999999999997</v>
      </c>
      <c r="Q187" s="32" t="s">
        <v>3419</v>
      </c>
      <c r="R187" t="s">
        <v>49</v>
      </c>
      <c r="S187" s="32">
        <v>7.4</v>
      </c>
      <c r="T187" s="32" t="s">
        <v>154</v>
      </c>
      <c r="U187" s="32">
        <v>14.58</v>
      </c>
      <c r="V187" s="30">
        <v>42153</v>
      </c>
      <c r="W187" s="32" t="s">
        <v>3068</v>
      </c>
      <c r="X187">
        <v>5</v>
      </c>
      <c r="Y187" t="s">
        <v>3043</v>
      </c>
    </row>
    <row r="188" spans="1:25" x14ac:dyDescent="0.25">
      <c r="A188" s="32">
        <v>90473</v>
      </c>
      <c r="B188" s="30">
        <v>42021</v>
      </c>
      <c r="C188" s="32" t="s">
        <v>1709</v>
      </c>
      <c r="D188" t="s">
        <v>33</v>
      </c>
      <c r="E188" s="32">
        <v>1702</v>
      </c>
      <c r="F188" s="32" t="s">
        <v>40</v>
      </c>
      <c r="G188" s="32">
        <v>0.05</v>
      </c>
      <c r="H188" s="32" t="s">
        <v>56</v>
      </c>
      <c r="I188" t="s">
        <v>3424</v>
      </c>
      <c r="J188" s="32">
        <v>297</v>
      </c>
      <c r="K188">
        <v>0.43</v>
      </c>
      <c r="L188" s="32" t="s">
        <v>59</v>
      </c>
      <c r="M188" s="32">
        <v>-220.05200000000002</v>
      </c>
      <c r="N188">
        <v>3</v>
      </c>
      <c r="O188" s="32" t="s">
        <v>136</v>
      </c>
      <c r="P188" s="32">
        <v>45.28</v>
      </c>
      <c r="Q188" s="32" t="s">
        <v>3425</v>
      </c>
      <c r="R188" t="s">
        <v>49</v>
      </c>
      <c r="S188" s="32">
        <v>13.32</v>
      </c>
      <c r="T188" s="32" t="s">
        <v>671</v>
      </c>
      <c r="U188" s="32">
        <v>14.81</v>
      </c>
      <c r="V188" s="30">
        <v>42021</v>
      </c>
      <c r="W188" s="32" t="s">
        <v>3079</v>
      </c>
      <c r="X188">
        <v>1</v>
      </c>
      <c r="Y188" t="s">
        <v>3039</v>
      </c>
    </row>
    <row r="189" spans="1:25" x14ac:dyDescent="0.25">
      <c r="A189" s="32">
        <v>85895</v>
      </c>
      <c r="B189" s="30">
        <v>42110</v>
      </c>
      <c r="C189" s="32" t="s">
        <v>1869</v>
      </c>
      <c r="D189" t="s">
        <v>33</v>
      </c>
      <c r="E189" s="32">
        <v>1916</v>
      </c>
      <c r="F189" s="32" t="s">
        <v>40</v>
      </c>
      <c r="G189" s="32">
        <v>0.01</v>
      </c>
      <c r="H189" s="32" t="s">
        <v>25</v>
      </c>
      <c r="I189" t="s">
        <v>3430</v>
      </c>
      <c r="J189" s="32">
        <v>308</v>
      </c>
      <c r="K189">
        <v>0.55000000000000004</v>
      </c>
      <c r="L189" s="32" t="s">
        <v>59</v>
      </c>
      <c r="M189" s="32">
        <v>-45.471999999999994</v>
      </c>
      <c r="N189">
        <v>9</v>
      </c>
      <c r="O189" s="32" t="s">
        <v>136</v>
      </c>
      <c r="P189" s="32">
        <v>1011.44</v>
      </c>
      <c r="Q189" s="32" t="s">
        <v>3328</v>
      </c>
      <c r="R189" t="s">
        <v>49</v>
      </c>
      <c r="S189" s="32">
        <v>8.99</v>
      </c>
      <c r="T189" s="32" t="s">
        <v>958</v>
      </c>
      <c r="U189" s="32">
        <v>125.99</v>
      </c>
      <c r="V189" s="30">
        <v>42110</v>
      </c>
      <c r="W189" s="32" t="s">
        <v>3085</v>
      </c>
      <c r="X189">
        <v>4</v>
      </c>
      <c r="Y189" t="s">
        <v>3042</v>
      </c>
    </row>
    <row r="190" spans="1:25" x14ac:dyDescent="0.25">
      <c r="A190" s="32">
        <v>87888</v>
      </c>
      <c r="B190" s="30">
        <v>42012</v>
      </c>
      <c r="C190" s="32" t="s">
        <v>2017</v>
      </c>
      <c r="D190" t="s">
        <v>33</v>
      </c>
      <c r="E190" s="32">
        <v>2099</v>
      </c>
      <c r="F190" s="32" t="s">
        <v>40</v>
      </c>
      <c r="G190" s="32">
        <v>7.0000000000000007E-2</v>
      </c>
      <c r="H190" s="32" t="s">
        <v>37</v>
      </c>
      <c r="I190" t="s">
        <v>3439</v>
      </c>
      <c r="J190" s="32">
        <v>325</v>
      </c>
      <c r="K190">
        <v>0.57999999999999996</v>
      </c>
      <c r="L190" s="32" t="s">
        <v>59</v>
      </c>
      <c r="M190" s="32">
        <v>-45.528000000000006</v>
      </c>
      <c r="N190">
        <v>6</v>
      </c>
      <c r="O190" s="32" t="s">
        <v>136</v>
      </c>
      <c r="P190" s="32">
        <v>84.59</v>
      </c>
      <c r="Q190" s="32" t="s">
        <v>3254</v>
      </c>
      <c r="R190" t="s">
        <v>49</v>
      </c>
      <c r="S190" s="32">
        <v>3.5</v>
      </c>
      <c r="T190" s="32" t="s">
        <v>932</v>
      </c>
      <c r="U190" s="32">
        <v>14.56</v>
      </c>
      <c r="V190" s="30">
        <v>42012</v>
      </c>
      <c r="W190" s="32" t="s">
        <v>3079</v>
      </c>
      <c r="X190">
        <v>1</v>
      </c>
      <c r="Y190" t="s">
        <v>3039</v>
      </c>
    </row>
    <row r="191" spans="1:25" x14ac:dyDescent="0.25">
      <c r="A191" s="32">
        <v>91513</v>
      </c>
      <c r="B191" s="30">
        <v>42100</v>
      </c>
      <c r="C191" s="32" t="s">
        <v>919</v>
      </c>
      <c r="D191" t="s">
        <v>33</v>
      </c>
      <c r="E191" s="32">
        <v>786</v>
      </c>
      <c r="F191" s="32" t="s">
        <v>40</v>
      </c>
      <c r="G191" s="32">
        <v>0</v>
      </c>
      <c r="H191" s="32" t="s">
        <v>56</v>
      </c>
      <c r="I191" t="s">
        <v>3444</v>
      </c>
      <c r="J191" s="32">
        <v>330</v>
      </c>
      <c r="K191">
        <v>0.4</v>
      </c>
      <c r="L191" s="32" t="s">
        <v>59</v>
      </c>
      <c r="M191" s="32">
        <v>-5.05</v>
      </c>
      <c r="N191">
        <v>9</v>
      </c>
      <c r="O191" s="32" t="s">
        <v>34</v>
      </c>
      <c r="P191" s="32">
        <v>76.23</v>
      </c>
      <c r="Q191" s="32" t="s">
        <v>3445</v>
      </c>
      <c r="R191" t="s">
        <v>49</v>
      </c>
      <c r="S191" s="32">
        <v>4.82</v>
      </c>
      <c r="T191" s="32" t="s">
        <v>45</v>
      </c>
      <c r="U191" s="32">
        <v>8.34</v>
      </c>
      <c r="V191" s="30">
        <v>42100</v>
      </c>
      <c r="W191" s="32" t="s">
        <v>3085</v>
      </c>
      <c r="X191">
        <v>4</v>
      </c>
      <c r="Y191" t="s">
        <v>3042</v>
      </c>
    </row>
    <row r="192" spans="1:25" x14ac:dyDescent="0.25">
      <c r="A192" s="32">
        <v>86815</v>
      </c>
      <c r="B192" s="30">
        <v>42145</v>
      </c>
      <c r="C192" s="32" t="s">
        <v>1556</v>
      </c>
      <c r="D192" t="s">
        <v>33</v>
      </c>
      <c r="E192" s="32">
        <v>1527</v>
      </c>
      <c r="F192" s="32" t="s">
        <v>40</v>
      </c>
      <c r="G192" s="32">
        <v>0.09</v>
      </c>
      <c r="H192" s="32" t="s">
        <v>106</v>
      </c>
      <c r="I192" t="s">
        <v>3338</v>
      </c>
      <c r="J192" s="32">
        <v>339</v>
      </c>
      <c r="K192">
        <v>0.73</v>
      </c>
      <c r="L192" s="32" t="s">
        <v>59</v>
      </c>
      <c r="M192" s="32">
        <v>70.175999999999988</v>
      </c>
      <c r="N192">
        <v>28</v>
      </c>
      <c r="O192" s="32" t="s">
        <v>136</v>
      </c>
      <c r="P192" s="32">
        <v>1395.41</v>
      </c>
      <c r="Q192" s="32" t="s">
        <v>3124</v>
      </c>
      <c r="R192" t="s">
        <v>49</v>
      </c>
      <c r="S192" s="32">
        <v>6.5</v>
      </c>
      <c r="T192" s="32" t="s">
        <v>1278</v>
      </c>
      <c r="U192" s="32">
        <v>50.98</v>
      </c>
      <c r="V192" s="30">
        <v>42145</v>
      </c>
      <c r="W192" s="32" t="s">
        <v>3068</v>
      </c>
      <c r="X192">
        <v>5</v>
      </c>
      <c r="Y192" t="s">
        <v>3043</v>
      </c>
    </row>
    <row r="193" spans="1:25" x14ac:dyDescent="0.25">
      <c r="A193" s="32">
        <v>89211</v>
      </c>
      <c r="B193" s="30">
        <v>42089</v>
      </c>
      <c r="C193" s="32" t="s">
        <v>1722</v>
      </c>
      <c r="D193" t="s">
        <v>33</v>
      </c>
      <c r="E193" s="32">
        <v>1767</v>
      </c>
      <c r="F193" s="32" t="s">
        <v>40</v>
      </c>
      <c r="G193" s="32">
        <v>0.01</v>
      </c>
      <c r="H193" s="32" t="s">
        <v>47</v>
      </c>
      <c r="I193" t="s">
        <v>3453</v>
      </c>
      <c r="J193" s="32">
        <v>339</v>
      </c>
      <c r="K193">
        <v>0.73</v>
      </c>
      <c r="L193" s="32" t="s">
        <v>59</v>
      </c>
      <c r="M193" s="32">
        <v>5.3396999999999997</v>
      </c>
      <c r="N193">
        <v>16</v>
      </c>
      <c r="O193" s="32" t="s">
        <v>136</v>
      </c>
      <c r="P193" s="32">
        <v>818.49</v>
      </c>
      <c r="Q193" s="32" t="s">
        <v>3404</v>
      </c>
      <c r="R193" t="s">
        <v>49</v>
      </c>
      <c r="S193" s="32">
        <v>6.5</v>
      </c>
      <c r="T193" s="32" t="s">
        <v>387</v>
      </c>
      <c r="U193" s="32">
        <v>50.98</v>
      </c>
      <c r="V193" s="30">
        <v>42089</v>
      </c>
      <c r="W193" s="32" t="s">
        <v>3076</v>
      </c>
      <c r="X193">
        <v>3</v>
      </c>
      <c r="Y193" t="s">
        <v>3041</v>
      </c>
    </row>
    <row r="194" spans="1:25" x14ac:dyDescent="0.25">
      <c r="A194" s="32">
        <v>89449</v>
      </c>
      <c r="B194" s="30">
        <v>42175</v>
      </c>
      <c r="C194" s="32" t="s">
        <v>1481</v>
      </c>
      <c r="D194" t="s">
        <v>33</v>
      </c>
      <c r="E194" s="32">
        <v>1424</v>
      </c>
      <c r="F194" s="32" t="s">
        <v>40</v>
      </c>
      <c r="G194" s="32">
        <v>0.05</v>
      </c>
      <c r="H194" s="32" t="s">
        <v>37</v>
      </c>
      <c r="I194" t="s">
        <v>3464</v>
      </c>
      <c r="J194" s="32">
        <v>377</v>
      </c>
      <c r="K194">
        <v>0.4</v>
      </c>
      <c r="L194" s="32" t="s">
        <v>59</v>
      </c>
      <c r="M194" s="32">
        <v>-164.39479999999998</v>
      </c>
      <c r="N194">
        <v>15</v>
      </c>
      <c r="O194" s="32" t="s">
        <v>34</v>
      </c>
      <c r="P194" s="32">
        <v>121.36</v>
      </c>
      <c r="Q194" s="32" t="s">
        <v>3136</v>
      </c>
      <c r="R194" t="s">
        <v>49</v>
      </c>
      <c r="S194" s="32">
        <v>8.94</v>
      </c>
      <c r="T194" s="32" t="s">
        <v>255</v>
      </c>
      <c r="U194" s="32">
        <v>8.0399999999999991</v>
      </c>
      <c r="V194" s="30">
        <v>42175</v>
      </c>
      <c r="W194" s="32" t="s">
        <v>3082</v>
      </c>
      <c r="X194">
        <v>6</v>
      </c>
      <c r="Y194" t="s">
        <v>3044</v>
      </c>
    </row>
    <row r="195" spans="1:25" x14ac:dyDescent="0.25">
      <c r="A195" s="32">
        <v>87889</v>
      </c>
      <c r="B195" s="30">
        <v>42112</v>
      </c>
      <c r="C195" s="32" t="s">
        <v>933</v>
      </c>
      <c r="D195" t="s">
        <v>33</v>
      </c>
      <c r="E195" s="32">
        <v>2097</v>
      </c>
      <c r="F195" s="32" t="s">
        <v>40</v>
      </c>
      <c r="G195" s="32">
        <v>0.1</v>
      </c>
      <c r="H195" s="32" t="s">
        <v>56</v>
      </c>
      <c r="I195" t="s">
        <v>3436</v>
      </c>
      <c r="J195" s="32">
        <v>395</v>
      </c>
      <c r="K195">
        <v>0.48</v>
      </c>
      <c r="L195" s="32" t="s">
        <v>59</v>
      </c>
      <c r="M195" s="32">
        <v>138.018</v>
      </c>
      <c r="N195">
        <v>4</v>
      </c>
      <c r="O195" s="32" t="s">
        <v>136</v>
      </c>
      <c r="P195" s="32">
        <v>1094.33</v>
      </c>
      <c r="Q195" s="32" t="s">
        <v>3247</v>
      </c>
      <c r="R195" t="s">
        <v>49</v>
      </c>
      <c r="S195" s="32">
        <v>7.18</v>
      </c>
      <c r="T195" s="32" t="s">
        <v>932</v>
      </c>
      <c r="U195" s="32">
        <v>300.97000000000003</v>
      </c>
      <c r="V195" s="30">
        <v>42112</v>
      </c>
      <c r="W195" s="32" t="s">
        <v>3085</v>
      </c>
      <c r="X195">
        <v>4</v>
      </c>
      <c r="Y195" t="s">
        <v>3042</v>
      </c>
    </row>
    <row r="196" spans="1:25" x14ac:dyDescent="0.25">
      <c r="A196" s="32">
        <v>90767</v>
      </c>
      <c r="B196" s="30">
        <v>42077</v>
      </c>
      <c r="C196" s="32" t="s">
        <v>2603</v>
      </c>
      <c r="D196" t="s">
        <v>33</v>
      </c>
      <c r="E196" s="32">
        <v>3279</v>
      </c>
      <c r="F196" s="32" t="s">
        <v>40</v>
      </c>
      <c r="G196" s="32">
        <v>0.01</v>
      </c>
      <c r="H196" s="32" t="s">
        <v>56</v>
      </c>
      <c r="I196" t="s">
        <v>3477</v>
      </c>
      <c r="J196" s="32">
        <v>403</v>
      </c>
      <c r="K196">
        <v>0.56000000000000005</v>
      </c>
      <c r="L196" s="32" t="s">
        <v>59</v>
      </c>
      <c r="M196" s="32">
        <v>24.018000000000001</v>
      </c>
      <c r="N196">
        <v>3</v>
      </c>
      <c r="O196" s="32" t="s">
        <v>136</v>
      </c>
      <c r="P196" s="32">
        <v>125.19</v>
      </c>
      <c r="Q196" s="32" t="s">
        <v>3105</v>
      </c>
      <c r="R196" t="s">
        <v>49</v>
      </c>
      <c r="S196" s="32">
        <v>4.99</v>
      </c>
      <c r="T196" s="32" t="s">
        <v>932</v>
      </c>
      <c r="U196" s="32">
        <v>45.99</v>
      </c>
      <c r="V196" s="30">
        <v>42077</v>
      </c>
      <c r="W196" s="32" t="s">
        <v>3076</v>
      </c>
      <c r="X196">
        <v>3</v>
      </c>
      <c r="Y196" t="s">
        <v>3041</v>
      </c>
    </row>
    <row r="197" spans="1:25" x14ac:dyDescent="0.25">
      <c r="A197" s="32">
        <v>88391</v>
      </c>
      <c r="B197" s="30">
        <v>42102</v>
      </c>
      <c r="C197" s="32" t="s">
        <v>1125</v>
      </c>
      <c r="D197" t="s">
        <v>33</v>
      </c>
      <c r="E197" s="32">
        <v>1018</v>
      </c>
      <c r="F197" s="32" t="s">
        <v>40</v>
      </c>
      <c r="G197" s="32">
        <v>0.05</v>
      </c>
      <c r="H197" s="32" t="s">
        <v>56</v>
      </c>
      <c r="I197" t="s">
        <v>3478</v>
      </c>
      <c r="J197" s="32">
        <v>407</v>
      </c>
      <c r="K197">
        <v>0.4</v>
      </c>
      <c r="L197" s="32" t="s">
        <v>59</v>
      </c>
      <c r="M197" s="32">
        <v>22.866</v>
      </c>
      <c r="N197">
        <v>19</v>
      </c>
      <c r="O197" s="32" t="s">
        <v>136</v>
      </c>
      <c r="P197" s="32">
        <v>680.39</v>
      </c>
      <c r="Q197" s="32" t="s">
        <v>3140</v>
      </c>
      <c r="R197" t="s">
        <v>49</v>
      </c>
      <c r="S197" s="32">
        <v>14.72</v>
      </c>
      <c r="T197" s="32" t="s">
        <v>322</v>
      </c>
      <c r="U197" s="32">
        <v>35.89</v>
      </c>
      <c r="V197" s="30">
        <v>42102</v>
      </c>
      <c r="W197" s="32" t="s">
        <v>3085</v>
      </c>
      <c r="X197">
        <v>4</v>
      </c>
      <c r="Y197" t="s">
        <v>3042</v>
      </c>
    </row>
    <row r="198" spans="1:25" x14ac:dyDescent="0.25">
      <c r="A198" s="32">
        <v>89730</v>
      </c>
      <c r="B198" s="30">
        <v>42131</v>
      </c>
      <c r="C198" s="32" t="s">
        <v>1361</v>
      </c>
      <c r="D198" t="s">
        <v>33</v>
      </c>
      <c r="E198" s="32">
        <v>1261</v>
      </c>
      <c r="F198" s="32" t="s">
        <v>40</v>
      </c>
      <c r="G198" s="32">
        <v>0.02</v>
      </c>
      <c r="H198" s="32" t="s">
        <v>47</v>
      </c>
      <c r="I198" t="s">
        <v>3482</v>
      </c>
      <c r="J198" s="32">
        <v>415</v>
      </c>
      <c r="K198">
        <v>0.65</v>
      </c>
      <c r="L198" s="32" t="s">
        <v>59</v>
      </c>
      <c r="M198" s="32">
        <v>43.538000000000011</v>
      </c>
      <c r="N198">
        <v>5</v>
      </c>
      <c r="O198" s="32" t="s">
        <v>34</v>
      </c>
      <c r="P198" s="32">
        <v>378.23</v>
      </c>
      <c r="Q198" s="32" t="s">
        <v>3362</v>
      </c>
      <c r="R198" t="s">
        <v>49</v>
      </c>
      <c r="S198" s="32">
        <v>14.52</v>
      </c>
      <c r="T198" s="32" t="s">
        <v>255</v>
      </c>
      <c r="U198" s="32">
        <v>73.98</v>
      </c>
      <c r="V198" s="30">
        <v>42131</v>
      </c>
      <c r="W198" s="32" t="s">
        <v>3068</v>
      </c>
      <c r="X198">
        <v>5</v>
      </c>
      <c r="Y198" t="s">
        <v>3043</v>
      </c>
    </row>
    <row r="199" spans="1:25" x14ac:dyDescent="0.25">
      <c r="A199" s="32">
        <v>90710</v>
      </c>
      <c r="B199" s="30">
        <v>42076</v>
      </c>
      <c r="C199" s="32" t="s">
        <v>1149</v>
      </c>
      <c r="D199" t="s">
        <v>33</v>
      </c>
      <c r="E199" s="32">
        <v>1035</v>
      </c>
      <c r="F199" s="32" t="s">
        <v>40</v>
      </c>
      <c r="G199" s="32">
        <v>7.0000000000000007E-2</v>
      </c>
      <c r="H199" s="32" t="s">
        <v>47</v>
      </c>
      <c r="I199" t="s">
        <v>3484</v>
      </c>
      <c r="J199" s="32">
        <v>419</v>
      </c>
      <c r="K199">
        <v>0.6</v>
      </c>
      <c r="L199" s="32" t="s">
        <v>59</v>
      </c>
      <c r="M199" s="32">
        <v>-604.40600000000006</v>
      </c>
      <c r="N199">
        <v>1</v>
      </c>
      <c r="O199" s="32" t="s">
        <v>53</v>
      </c>
      <c r="P199" s="32">
        <v>100.59</v>
      </c>
      <c r="Q199" s="32" t="s">
        <v>3481</v>
      </c>
      <c r="R199" t="s">
        <v>49</v>
      </c>
      <c r="S199" s="32">
        <v>2.5</v>
      </c>
      <c r="T199" s="32" t="s">
        <v>154</v>
      </c>
      <c r="U199" s="32">
        <v>125.99</v>
      </c>
      <c r="V199" s="30">
        <v>42076</v>
      </c>
      <c r="W199" s="32" t="s">
        <v>3076</v>
      </c>
      <c r="X199">
        <v>3</v>
      </c>
      <c r="Y199" t="s">
        <v>3041</v>
      </c>
    </row>
    <row r="200" spans="1:25" x14ac:dyDescent="0.25">
      <c r="A200" s="32">
        <v>90905</v>
      </c>
      <c r="B200" s="30">
        <v>42040</v>
      </c>
      <c r="C200" s="32" t="s">
        <v>1485</v>
      </c>
      <c r="D200" t="s">
        <v>33</v>
      </c>
      <c r="E200" s="32">
        <v>1427</v>
      </c>
      <c r="F200" s="32" t="s">
        <v>40</v>
      </c>
      <c r="G200" s="32">
        <v>0.09</v>
      </c>
      <c r="H200" s="32" t="s">
        <v>106</v>
      </c>
      <c r="I200" t="s">
        <v>3310</v>
      </c>
      <c r="J200" s="32">
        <v>419</v>
      </c>
      <c r="K200">
        <v>0.6</v>
      </c>
      <c r="L200" s="32" t="s">
        <v>59</v>
      </c>
      <c r="M200" s="32">
        <v>1258.7876999999999</v>
      </c>
      <c r="N200">
        <v>18</v>
      </c>
      <c r="O200" s="32" t="s">
        <v>61</v>
      </c>
      <c r="P200" s="32">
        <v>1824.33</v>
      </c>
      <c r="Q200" s="32" t="s">
        <v>3423</v>
      </c>
      <c r="R200" t="s">
        <v>49</v>
      </c>
      <c r="S200" s="32">
        <v>2.5</v>
      </c>
      <c r="T200" s="32" t="s">
        <v>300</v>
      </c>
      <c r="U200" s="32">
        <v>125.99</v>
      </c>
      <c r="V200" s="30">
        <v>42040</v>
      </c>
      <c r="W200" s="32" t="s">
        <v>3071</v>
      </c>
      <c r="X200">
        <v>2</v>
      </c>
      <c r="Y200" t="s">
        <v>3040</v>
      </c>
    </row>
    <row r="201" spans="1:25" x14ac:dyDescent="0.25">
      <c r="A201" s="32">
        <v>88184</v>
      </c>
      <c r="B201" s="30">
        <v>42158</v>
      </c>
      <c r="C201" s="32" t="s">
        <v>1424</v>
      </c>
      <c r="D201" t="s">
        <v>33</v>
      </c>
      <c r="E201" s="32">
        <v>1357</v>
      </c>
      <c r="F201" s="32" t="s">
        <v>40</v>
      </c>
      <c r="G201" s="32">
        <v>0.03</v>
      </c>
      <c r="H201" s="32" t="s">
        <v>56</v>
      </c>
      <c r="I201" t="s">
        <v>3494</v>
      </c>
      <c r="J201" s="32">
        <v>443</v>
      </c>
      <c r="K201">
        <v>0.57999999999999996</v>
      </c>
      <c r="L201" s="32" t="s">
        <v>59</v>
      </c>
      <c r="M201" s="32">
        <v>500.95799999999997</v>
      </c>
      <c r="N201">
        <v>9</v>
      </c>
      <c r="O201" s="32" t="s">
        <v>61</v>
      </c>
      <c r="P201" s="32">
        <v>981.65</v>
      </c>
      <c r="Q201" s="32" t="s">
        <v>3422</v>
      </c>
      <c r="R201" t="s">
        <v>49</v>
      </c>
      <c r="S201" s="32">
        <v>7.69</v>
      </c>
      <c r="T201" s="32" t="s">
        <v>130</v>
      </c>
      <c r="U201" s="32">
        <v>125.99</v>
      </c>
      <c r="V201" s="30">
        <v>42158</v>
      </c>
      <c r="W201" s="32" t="s">
        <v>3082</v>
      </c>
      <c r="X201">
        <v>6</v>
      </c>
      <c r="Y201" t="s">
        <v>3044</v>
      </c>
    </row>
    <row r="202" spans="1:25" x14ac:dyDescent="0.25">
      <c r="A202" s="32">
        <v>87186</v>
      </c>
      <c r="B202" s="30">
        <v>42107</v>
      </c>
      <c r="C202" s="32" t="s">
        <v>2703</v>
      </c>
      <c r="D202" t="s">
        <v>33</v>
      </c>
      <c r="E202" s="32">
        <v>2973</v>
      </c>
      <c r="F202" s="32" t="s">
        <v>40</v>
      </c>
      <c r="G202" s="32">
        <v>0.08</v>
      </c>
      <c r="H202" s="32" t="s">
        <v>25</v>
      </c>
      <c r="I202" t="s">
        <v>3496</v>
      </c>
      <c r="J202" s="32">
        <v>443</v>
      </c>
      <c r="K202">
        <v>0.57999999999999996</v>
      </c>
      <c r="L202" s="32" t="s">
        <v>59</v>
      </c>
      <c r="M202" s="32">
        <v>1269.3819599999999</v>
      </c>
      <c r="N202">
        <v>23</v>
      </c>
      <c r="O202" s="32" t="s">
        <v>61</v>
      </c>
      <c r="P202" s="32">
        <v>2424.6799999999998</v>
      </c>
      <c r="Q202" s="32" t="s">
        <v>3388</v>
      </c>
      <c r="R202" t="s">
        <v>49</v>
      </c>
      <c r="S202" s="32">
        <v>7.69</v>
      </c>
      <c r="T202" s="32" t="s">
        <v>1858</v>
      </c>
      <c r="U202" s="32">
        <v>125.99</v>
      </c>
      <c r="V202" s="30">
        <v>42107</v>
      </c>
      <c r="W202" s="32" t="s">
        <v>3085</v>
      </c>
      <c r="X202">
        <v>4</v>
      </c>
      <c r="Y202" t="s">
        <v>3042</v>
      </c>
    </row>
    <row r="203" spans="1:25" x14ac:dyDescent="0.25">
      <c r="A203" s="32">
        <v>90766</v>
      </c>
      <c r="B203" s="30">
        <v>42100</v>
      </c>
      <c r="C203" s="32" t="s">
        <v>2603</v>
      </c>
      <c r="D203" t="s">
        <v>33</v>
      </c>
      <c r="E203" s="32">
        <v>3279</v>
      </c>
      <c r="F203" s="32" t="s">
        <v>40</v>
      </c>
      <c r="G203" s="32">
        <v>0.01</v>
      </c>
      <c r="H203" s="32" t="s">
        <v>25</v>
      </c>
      <c r="I203" t="s">
        <v>3477</v>
      </c>
      <c r="J203" s="32">
        <v>443</v>
      </c>
      <c r="K203">
        <v>0.57999999999999996</v>
      </c>
      <c r="L203" s="32" t="s">
        <v>59</v>
      </c>
      <c r="M203" s="32">
        <v>8.3219999999999992</v>
      </c>
      <c r="N203">
        <v>11</v>
      </c>
      <c r="O203" s="32" t="s">
        <v>136</v>
      </c>
      <c r="P203" s="32">
        <v>1212.8800000000001</v>
      </c>
      <c r="Q203" s="32" t="s">
        <v>3119</v>
      </c>
      <c r="R203" t="s">
        <v>49</v>
      </c>
      <c r="S203" s="32">
        <v>7.69</v>
      </c>
      <c r="T203" s="32" t="s">
        <v>932</v>
      </c>
      <c r="U203" s="32">
        <v>125.99</v>
      </c>
      <c r="V203" s="30">
        <v>42100</v>
      </c>
      <c r="W203" s="32" t="s">
        <v>3085</v>
      </c>
      <c r="X203">
        <v>4</v>
      </c>
      <c r="Y203" t="s">
        <v>3042</v>
      </c>
    </row>
    <row r="204" spans="1:25" x14ac:dyDescent="0.25">
      <c r="A204" s="32">
        <v>91436</v>
      </c>
      <c r="B204" s="30">
        <v>42030</v>
      </c>
      <c r="C204" s="32" t="s">
        <v>2997</v>
      </c>
      <c r="D204" t="s">
        <v>33</v>
      </c>
      <c r="E204" s="32">
        <v>3361</v>
      </c>
      <c r="F204" s="32" t="s">
        <v>40</v>
      </c>
      <c r="G204" s="32">
        <v>0.04</v>
      </c>
      <c r="H204" s="32" t="s">
        <v>56</v>
      </c>
      <c r="I204" t="s">
        <v>3506</v>
      </c>
      <c r="J204" s="32">
        <v>462</v>
      </c>
      <c r="K204">
        <v>0.41</v>
      </c>
      <c r="L204" s="32" t="s">
        <v>59</v>
      </c>
      <c r="M204" s="32">
        <v>-7.73</v>
      </c>
      <c r="N204">
        <v>15</v>
      </c>
      <c r="O204" s="32" t="s">
        <v>61</v>
      </c>
      <c r="P204" s="32">
        <v>116.11</v>
      </c>
      <c r="Q204" s="32" t="s">
        <v>3292</v>
      </c>
      <c r="R204" t="s">
        <v>49</v>
      </c>
      <c r="S204" s="32">
        <v>4.95</v>
      </c>
      <c r="T204" s="32" t="s">
        <v>1858</v>
      </c>
      <c r="U204" s="32">
        <v>7.96</v>
      </c>
      <c r="V204" s="30">
        <v>42030</v>
      </c>
      <c r="W204" s="32" t="s">
        <v>3079</v>
      </c>
      <c r="X204">
        <v>1</v>
      </c>
      <c r="Y204" t="s">
        <v>3039</v>
      </c>
    </row>
    <row r="205" spans="1:25" x14ac:dyDescent="0.25">
      <c r="A205" s="32">
        <v>87286</v>
      </c>
      <c r="B205" s="30">
        <v>42154</v>
      </c>
      <c r="C205" s="32" t="s">
        <v>2812</v>
      </c>
      <c r="D205" t="s">
        <v>33</v>
      </c>
      <c r="E205" s="32">
        <v>3124</v>
      </c>
      <c r="F205" s="32" t="s">
        <v>40</v>
      </c>
      <c r="G205" s="32">
        <v>0.05</v>
      </c>
      <c r="H205" s="32" t="s">
        <v>37</v>
      </c>
      <c r="I205" t="s">
        <v>3507</v>
      </c>
      <c r="J205" s="32">
        <v>471</v>
      </c>
      <c r="K205">
        <v>0.35</v>
      </c>
      <c r="L205" s="32" t="s">
        <v>59</v>
      </c>
      <c r="M205" s="32">
        <v>881.04719999999998</v>
      </c>
      <c r="N205">
        <v>11</v>
      </c>
      <c r="O205" s="32" t="s">
        <v>61</v>
      </c>
      <c r="P205" s="32">
        <v>1276.8800000000001</v>
      </c>
      <c r="Q205" s="32" t="s">
        <v>3508</v>
      </c>
      <c r="R205" t="s">
        <v>49</v>
      </c>
      <c r="S205" s="32">
        <v>9.07</v>
      </c>
      <c r="T205" s="32" t="s">
        <v>178</v>
      </c>
      <c r="U205" s="32">
        <v>120.98</v>
      </c>
      <c r="V205" s="30">
        <v>42154</v>
      </c>
      <c r="W205" s="32" t="s">
        <v>3068</v>
      </c>
      <c r="X205">
        <v>5</v>
      </c>
      <c r="Y205" t="s">
        <v>3043</v>
      </c>
    </row>
    <row r="206" spans="1:25" x14ac:dyDescent="0.25">
      <c r="A206" s="32">
        <v>46853</v>
      </c>
      <c r="B206" s="30">
        <v>42146</v>
      </c>
      <c r="C206" s="32" t="s">
        <v>90</v>
      </c>
      <c r="D206" t="s">
        <v>33</v>
      </c>
      <c r="E206" s="32">
        <v>1246</v>
      </c>
      <c r="F206" s="32" t="s">
        <v>40</v>
      </c>
      <c r="G206" s="32">
        <v>0.03</v>
      </c>
      <c r="H206" s="32" t="s">
        <v>106</v>
      </c>
      <c r="I206" t="s">
        <v>3510</v>
      </c>
      <c r="J206" s="32">
        <v>477</v>
      </c>
      <c r="K206">
        <v>0.51</v>
      </c>
      <c r="L206" s="32" t="s">
        <v>59</v>
      </c>
      <c r="M206" s="32">
        <v>1489.8</v>
      </c>
      <c r="N206">
        <v>32</v>
      </c>
      <c r="O206" s="32" t="s">
        <v>53</v>
      </c>
      <c r="P206" s="32">
        <v>8216.2800000000007</v>
      </c>
      <c r="Q206" s="32" t="s">
        <v>3511</v>
      </c>
      <c r="R206" t="s">
        <v>49</v>
      </c>
      <c r="S206" s="32">
        <v>11.25</v>
      </c>
      <c r="T206" s="32" t="s">
        <v>71</v>
      </c>
      <c r="U206" s="32">
        <v>256.99</v>
      </c>
      <c r="V206" s="30">
        <v>42146</v>
      </c>
      <c r="W206" s="32" t="s">
        <v>3068</v>
      </c>
      <c r="X206">
        <v>5</v>
      </c>
      <c r="Y206" t="s">
        <v>3043</v>
      </c>
    </row>
    <row r="207" spans="1:25" x14ac:dyDescent="0.25">
      <c r="A207" s="32">
        <v>89729</v>
      </c>
      <c r="B207" s="30">
        <v>42166</v>
      </c>
      <c r="C207" s="32" t="s">
        <v>1364</v>
      </c>
      <c r="D207" t="s">
        <v>33</v>
      </c>
      <c r="E207" s="32">
        <v>1265</v>
      </c>
      <c r="F207" s="32" t="s">
        <v>40</v>
      </c>
      <c r="G207" s="32">
        <v>0.05</v>
      </c>
      <c r="H207" s="32" t="s">
        <v>47</v>
      </c>
      <c r="I207" t="s">
        <v>3515</v>
      </c>
      <c r="J207" s="32">
        <v>490</v>
      </c>
      <c r="K207">
        <v>0.4</v>
      </c>
      <c r="L207" s="32" t="s">
        <v>59</v>
      </c>
      <c r="M207" s="32">
        <v>-11.376000000000001</v>
      </c>
      <c r="N207">
        <v>1</v>
      </c>
      <c r="O207" s="32" t="s">
        <v>61</v>
      </c>
      <c r="P207" s="32">
        <v>7.15</v>
      </c>
      <c r="Q207" s="32" t="s">
        <v>3283</v>
      </c>
      <c r="R207" t="s">
        <v>49</v>
      </c>
      <c r="S207" s="32">
        <v>6.26</v>
      </c>
      <c r="T207" s="32" t="s">
        <v>304</v>
      </c>
      <c r="U207" s="32">
        <v>5.28</v>
      </c>
      <c r="V207" s="30">
        <v>42166</v>
      </c>
      <c r="W207" s="32" t="s">
        <v>3082</v>
      </c>
      <c r="X207">
        <v>6</v>
      </c>
      <c r="Y207" t="s">
        <v>3044</v>
      </c>
    </row>
    <row r="208" spans="1:25" x14ac:dyDescent="0.25">
      <c r="A208" s="32">
        <v>91466</v>
      </c>
      <c r="B208" s="30">
        <v>42132</v>
      </c>
      <c r="C208" s="32" t="s">
        <v>2716</v>
      </c>
      <c r="D208" t="s">
        <v>33</v>
      </c>
      <c r="E208" s="32">
        <v>2992</v>
      </c>
      <c r="F208" s="32" t="s">
        <v>40</v>
      </c>
      <c r="G208" s="32">
        <v>0</v>
      </c>
      <c r="H208" s="32" t="s">
        <v>106</v>
      </c>
      <c r="I208" t="s">
        <v>3516</v>
      </c>
      <c r="J208" s="32">
        <v>490</v>
      </c>
      <c r="K208">
        <v>0.4</v>
      </c>
      <c r="L208" s="32" t="s">
        <v>59</v>
      </c>
      <c r="M208" s="32">
        <v>25.058000000000035</v>
      </c>
      <c r="N208">
        <v>36</v>
      </c>
      <c r="O208" s="32" t="s">
        <v>61</v>
      </c>
      <c r="P208" s="32">
        <v>203.05</v>
      </c>
      <c r="Q208" s="32" t="s">
        <v>3286</v>
      </c>
      <c r="R208" t="s">
        <v>49</v>
      </c>
      <c r="S208" s="32">
        <v>6.26</v>
      </c>
      <c r="T208" s="32" t="s">
        <v>1858</v>
      </c>
      <c r="U208" s="32">
        <v>5.28</v>
      </c>
      <c r="V208" s="30">
        <v>42132</v>
      </c>
      <c r="W208" s="32" t="s">
        <v>3068</v>
      </c>
      <c r="X208">
        <v>5</v>
      </c>
      <c r="Y208" t="s">
        <v>3043</v>
      </c>
    </row>
    <row r="209" spans="1:25" x14ac:dyDescent="0.25">
      <c r="A209" s="32">
        <v>90662</v>
      </c>
      <c r="B209" s="30">
        <v>42047</v>
      </c>
      <c r="C209" s="32" t="s">
        <v>1321</v>
      </c>
      <c r="D209" t="s">
        <v>33</v>
      </c>
      <c r="E209" s="32">
        <v>1298</v>
      </c>
      <c r="F209" s="32" t="s">
        <v>40</v>
      </c>
      <c r="G209" s="32">
        <v>0.04</v>
      </c>
      <c r="H209" s="32" t="s">
        <v>37</v>
      </c>
      <c r="I209" t="s">
        <v>3520</v>
      </c>
      <c r="J209" s="32">
        <v>497</v>
      </c>
      <c r="K209">
        <v>0.62</v>
      </c>
      <c r="L209" s="32" t="s">
        <v>59</v>
      </c>
      <c r="M209" s="32">
        <v>320.10000000000002</v>
      </c>
      <c r="N209">
        <v>4</v>
      </c>
      <c r="O209" s="32" t="s">
        <v>61</v>
      </c>
      <c r="P209" s="32">
        <v>676.57</v>
      </c>
      <c r="Q209" s="32" t="s">
        <v>3227</v>
      </c>
      <c r="R209" t="s">
        <v>49</v>
      </c>
      <c r="S209" s="32">
        <v>11.87</v>
      </c>
      <c r="T209" s="32" t="s">
        <v>130</v>
      </c>
      <c r="U209" s="32">
        <v>176.19</v>
      </c>
      <c r="V209" s="30">
        <v>42047</v>
      </c>
      <c r="W209" s="32" t="s">
        <v>3071</v>
      </c>
      <c r="X209">
        <v>2</v>
      </c>
      <c r="Y209" t="s">
        <v>3040</v>
      </c>
    </row>
    <row r="210" spans="1:25" x14ac:dyDescent="0.25">
      <c r="A210" s="32">
        <v>21636</v>
      </c>
      <c r="B210" s="30">
        <v>42045</v>
      </c>
      <c r="C210" s="32" t="s">
        <v>90</v>
      </c>
      <c r="D210" t="s">
        <v>33</v>
      </c>
      <c r="E210" s="32">
        <v>1340</v>
      </c>
      <c r="F210" s="32" t="s">
        <v>40</v>
      </c>
      <c r="G210" s="32">
        <v>7.0000000000000007E-2</v>
      </c>
      <c r="H210" s="32" t="s">
        <v>106</v>
      </c>
      <c r="I210" t="s">
        <v>3522</v>
      </c>
      <c r="J210" s="32">
        <v>503</v>
      </c>
      <c r="K210">
        <v>0.68</v>
      </c>
      <c r="L210" s="32" t="s">
        <v>59</v>
      </c>
      <c r="M210" s="32">
        <v>-24.44</v>
      </c>
      <c r="N210">
        <v>11</v>
      </c>
      <c r="O210" s="32" t="s">
        <v>53</v>
      </c>
      <c r="P210" s="32">
        <v>73.44</v>
      </c>
      <c r="Q210" s="32" t="s">
        <v>3265</v>
      </c>
      <c r="R210" t="s">
        <v>49</v>
      </c>
      <c r="S210" s="32">
        <v>4.6900000000000004</v>
      </c>
      <c r="T210" s="32" t="s">
        <v>71</v>
      </c>
      <c r="U210" s="32">
        <v>5.98</v>
      </c>
      <c r="V210" s="30">
        <v>42045</v>
      </c>
      <c r="W210" s="32" t="s">
        <v>3071</v>
      </c>
      <c r="X210">
        <v>2</v>
      </c>
      <c r="Y210" t="s">
        <v>3040</v>
      </c>
    </row>
    <row r="211" spans="1:25" x14ac:dyDescent="0.25">
      <c r="A211" s="32">
        <v>91244</v>
      </c>
      <c r="B211" s="30">
        <v>42045</v>
      </c>
      <c r="C211" s="32" t="s">
        <v>1406</v>
      </c>
      <c r="D211" t="s">
        <v>33</v>
      </c>
      <c r="E211" s="32">
        <v>1341</v>
      </c>
      <c r="F211" s="32" t="s">
        <v>40</v>
      </c>
      <c r="G211" s="32">
        <v>7.0000000000000007E-2</v>
      </c>
      <c r="H211" s="32" t="s">
        <v>106</v>
      </c>
      <c r="I211" t="s">
        <v>3523</v>
      </c>
      <c r="J211" s="32">
        <v>503</v>
      </c>
      <c r="K211">
        <v>0.68</v>
      </c>
      <c r="L211" s="32" t="s">
        <v>59</v>
      </c>
      <c r="M211" s="32">
        <v>-12.708800000000002</v>
      </c>
      <c r="N211">
        <v>3</v>
      </c>
      <c r="O211" s="32" t="s">
        <v>53</v>
      </c>
      <c r="P211" s="32">
        <v>20.03</v>
      </c>
      <c r="Q211" s="32" t="s">
        <v>3265</v>
      </c>
      <c r="R211" t="s">
        <v>49</v>
      </c>
      <c r="S211" s="32">
        <v>4.6900000000000004</v>
      </c>
      <c r="T211" s="32" t="s">
        <v>234</v>
      </c>
      <c r="U211" s="32">
        <v>5.98</v>
      </c>
      <c r="V211" s="30">
        <v>42045</v>
      </c>
      <c r="W211" s="32" t="s">
        <v>3071</v>
      </c>
      <c r="X211">
        <v>2</v>
      </c>
      <c r="Y211" t="s">
        <v>3040</v>
      </c>
    </row>
    <row r="212" spans="1:25" x14ac:dyDescent="0.25">
      <c r="A212" s="32">
        <v>86529</v>
      </c>
      <c r="B212" s="30">
        <v>42037</v>
      </c>
      <c r="C212" s="32" t="s">
        <v>1279</v>
      </c>
      <c r="D212" t="s">
        <v>33</v>
      </c>
      <c r="E212" s="32">
        <v>2555</v>
      </c>
      <c r="F212" s="32" t="s">
        <v>40</v>
      </c>
      <c r="G212" s="32">
        <v>0</v>
      </c>
      <c r="H212" s="32" t="s">
        <v>47</v>
      </c>
      <c r="I212" t="s">
        <v>3526</v>
      </c>
      <c r="J212" s="32">
        <v>514</v>
      </c>
      <c r="K212">
        <v>0.35</v>
      </c>
      <c r="L212" s="32" t="s">
        <v>59</v>
      </c>
      <c r="M212" s="32">
        <v>180.23489999999998</v>
      </c>
      <c r="N212">
        <v>19</v>
      </c>
      <c r="O212" s="32" t="s">
        <v>61</v>
      </c>
      <c r="P212" s="32">
        <v>261.20999999999998</v>
      </c>
      <c r="Q212" s="32" t="s">
        <v>3259</v>
      </c>
      <c r="R212" t="s">
        <v>49</v>
      </c>
      <c r="S212" s="32">
        <v>1.49</v>
      </c>
      <c r="T212" s="32" t="s">
        <v>1858</v>
      </c>
      <c r="U212" s="32">
        <v>12.97</v>
      </c>
      <c r="V212" s="30">
        <v>42037</v>
      </c>
      <c r="W212" s="32" t="s">
        <v>3071</v>
      </c>
      <c r="X212">
        <v>2</v>
      </c>
      <c r="Y212" t="s">
        <v>3040</v>
      </c>
    </row>
    <row r="213" spans="1:25" x14ac:dyDescent="0.25">
      <c r="A213" s="32">
        <v>89994</v>
      </c>
      <c r="B213" s="30">
        <v>42080</v>
      </c>
      <c r="C213" s="32" t="s">
        <v>1418</v>
      </c>
      <c r="D213" t="s">
        <v>33</v>
      </c>
      <c r="E213" s="32">
        <v>1364</v>
      </c>
      <c r="F213" s="32" t="s">
        <v>40</v>
      </c>
      <c r="G213" s="32">
        <v>0.1</v>
      </c>
      <c r="H213" s="32" t="s">
        <v>37</v>
      </c>
      <c r="I213" t="s">
        <v>3527</v>
      </c>
      <c r="J213" s="32">
        <v>516</v>
      </c>
      <c r="K213">
        <v>0.4</v>
      </c>
      <c r="L213" s="32" t="s">
        <v>59</v>
      </c>
      <c r="M213" s="32">
        <v>-90.26</v>
      </c>
      <c r="N213">
        <v>10</v>
      </c>
      <c r="O213" s="32" t="s">
        <v>53</v>
      </c>
      <c r="P213" s="32">
        <v>57.34</v>
      </c>
      <c r="Q213" s="32" t="s">
        <v>3168</v>
      </c>
      <c r="R213" t="s">
        <v>49</v>
      </c>
      <c r="S213" s="32">
        <v>5.35</v>
      </c>
      <c r="T213" s="32" t="s">
        <v>415</v>
      </c>
      <c r="U213" s="32">
        <v>5.98</v>
      </c>
      <c r="V213" s="30">
        <v>42080</v>
      </c>
      <c r="W213" s="32" t="s">
        <v>3076</v>
      </c>
      <c r="X213">
        <v>3</v>
      </c>
      <c r="Y213" t="s">
        <v>3041</v>
      </c>
    </row>
    <row r="214" spans="1:25" x14ac:dyDescent="0.25">
      <c r="A214" s="32">
        <v>91447</v>
      </c>
      <c r="B214" s="30">
        <v>42102</v>
      </c>
      <c r="C214" s="32" t="s">
        <v>2400</v>
      </c>
      <c r="D214" t="s">
        <v>33</v>
      </c>
      <c r="E214" s="32">
        <v>2563</v>
      </c>
      <c r="F214" s="32" t="s">
        <v>40</v>
      </c>
      <c r="G214" s="32">
        <v>0.08</v>
      </c>
      <c r="H214" s="32" t="s">
        <v>37</v>
      </c>
      <c r="I214" t="s">
        <v>3531</v>
      </c>
      <c r="J214" s="32">
        <v>517</v>
      </c>
      <c r="K214">
        <v>0.35</v>
      </c>
      <c r="L214" s="32" t="s">
        <v>59</v>
      </c>
      <c r="M214" s="32">
        <v>27.0273</v>
      </c>
      <c r="N214">
        <v>9</v>
      </c>
      <c r="O214" s="32" t="s">
        <v>61</v>
      </c>
      <c r="P214" s="32">
        <v>39.17</v>
      </c>
      <c r="Q214" s="32" t="s">
        <v>3140</v>
      </c>
      <c r="R214" t="s">
        <v>49</v>
      </c>
      <c r="S214" s="32">
        <v>1.49</v>
      </c>
      <c r="T214" s="32" t="s">
        <v>62</v>
      </c>
      <c r="U214" s="32">
        <v>4.55</v>
      </c>
      <c r="V214" s="30">
        <v>42102</v>
      </c>
      <c r="W214" s="32" t="s">
        <v>3085</v>
      </c>
      <c r="X214">
        <v>4</v>
      </c>
      <c r="Y214" t="s">
        <v>3042</v>
      </c>
    </row>
    <row r="215" spans="1:25" x14ac:dyDescent="0.25">
      <c r="A215" s="32">
        <v>88212</v>
      </c>
      <c r="B215" s="30">
        <v>42162</v>
      </c>
      <c r="C215" s="32" t="s">
        <v>1447</v>
      </c>
      <c r="D215" t="s">
        <v>33</v>
      </c>
      <c r="E215" s="32">
        <v>1374</v>
      </c>
      <c r="F215" s="32" t="s">
        <v>40</v>
      </c>
      <c r="G215" s="32">
        <v>0.06</v>
      </c>
      <c r="H215" s="32" t="s">
        <v>47</v>
      </c>
      <c r="I215" t="s">
        <v>3341</v>
      </c>
      <c r="J215" s="32">
        <v>518</v>
      </c>
      <c r="K215">
        <v>0.59</v>
      </c>
      <c r="L215" s="32" t="s">
        <v>59</v>
      </c>
      <c r="M215" s="32">
        <v>-21.231999999999999</v>
      </c>
      <c r="N215">
        <v>1</v>
      </c>
      <c r="O215" s="32" t="s">
        <v>34</v>
      </c>
      <c r="P215" s="32">
        <v>46.94</v>
      </c>
      <c r="Q215" s="32" t="s">
        <v>3081</v>
      </c>
      <c r="R215" t="s">
        <v>49</v>
      </c>
      <c r="S215" s="32">
        <v>3.5</v>
      </c>
      <c r="T215" s="32" t="s">
        <v>45</v>
      </c>
      <c r="U215" s="32">
        <v>44.01</v>
      </c>
      <c r="V215" s="30">
        <v>42162</v>
      </c>
      <c r="W215" s="32" t="s">
        <v>3082</v>
      </c>
      <c r="X215">
        <v>6</v>
      </c>
      <c r="Y215" t="s">
        <v>3044</v>
      </c>
    </row>
    <row r="216" spans="1:25" x14ac:dyDescent="0.25">
      <c r="A216" s="32">
        <v>87079</v>
      </c>
      <c r="B216" s="30">
        <v>42149</v>
      </c>
      <c r="C216" s="32" t="s">
        <v>1513</v>
      </c>
      <c r="D216" t="s">
        <v>33</v>
      </c>
      <c r="E216" s="32">
        <v>1472</v>
      </c>
      <c r="F216" s="32" t="s">
        <v>40</v>
      </c>
      <c r="G216" s="32">
        <v>0.05</v>
      </c>
      <c r="H216" s="32" t="s">
        <v>56</v>
      </c>
      <c r="I216" t="s">
        <v>3541</v>
      </c>
      <c r="J216" s="32">
        <v>536</v>
      </c>
      <c r="K216">
        <v>0.56999999999999995</v>
      </c>
      <c r="L216" s="32" t="s">
        <v>59</v>
      </c>
      <c r="M216" s="32">
        <v>309.25400000000002</v>
      </c>
      <c r="N216">
        <v>30</v>
      </c>
      <c r="O216" s="32" t="s">
        <v>53</v>
      </c>
      <c r="P216" s="32">
        <v>621.55999999999995</v>
      </c>
      <c r="Q216" s="32" t="s">
        <v>3143</v>
      </c>
      <c r="R216" t="s">
        <v>49</v>
      </c>
      <c r="S216" s="32">
        <v>3.99</v>
      </c>
      <c r="T216" s="32" t="s">
        <v>154</v>
      </c>
      <c r="U216" s="32">
        <v>20.27</v>
      </c>
      <c r="V216" s="30">
        <v>42149</v>
      </c>
      <c r="W216" s="32" t="s">
        <v>3068</v>
      </c>
      <c r="X216">
        <v>5</v>
      </c>
      <c r="Y216" t="s">
        <v>3043</v>
      </c>
    </row>
    <row r="217" spans="1:25" x14ac:dyDescent="0.25">
      <c r="A217" s="32">
        <v>91236</v>
      </c>
      <c r="B217" s="30">
        <v>42055</v>
      </c>
      <c r="C217" s="32" t="s">
        <v>1526</v>
      </c>
      <c r="D217" t="s">
        <v>33</v>
      </c>
      <c r="E217" s="32">
        <v>1485</v>
      </c>
      <c r="F217" s="32" t="s">
        <v>40</v>
      </c>
      <c r="G217" s="32">
        <v>0.04</v>
      </c>
      <c r="H217" s="32" t="s">
        <v>37</v>
      </c>
      <c r="I217" t="s">
        <v>3545</v>
      </c>
      <c r="J217" s="32">
        <v>540</v>
      </c>
      <c r="K217">
        <v>0.4</v>
      </c>
      <c r="L217" s="32" t="s">
        <v>59</v>
      </c>
      <c r="M217" s="32">
        <v>-23.357880000000002</v>
      </c>
      <c r="N217">
        <v>14</v>
      </c>
      <c r="O217" s="32" t="s">
        <v>61</v>
      </c>
      <c r="P217" s="32">
        <v>157.81</v>
      </c>
      <c r="Q217" s="32" t="s">
        <v>3234</v>
      </c>
      <c r="R217" t="s">
        <v>49</v>
      </c>
      <c r="S217" s="32">
        <v>7.19</v>
      </c>
      <c r="T217" s="32" t="s">
        <v>178</v>
      </c>
      <c r="U217" s="32">
        <v>11.5</v>
      </c>
      <c r="V217" s="30">
        <v>42055</v>
      </c>
      <c r="W217" s="32" t="s">
        <v>3071</v>
      </c>
      <c r="X217">
        <v>2</v>
      </c>
      <c r="Y217" t="s">
        <v>3040</v>
      </c>
    </row>
    <row r="218" spans="1:25" x14ac:dyDescent="0.25">
      <c r="A218" s="32">
        <v>91236</v>
      </c>
      <c r="B218" s="30">
        <v>42055</v>
      </c>
      <c r="C218" s="32" t="s">
        <v>1526</v>
      </c>
      <c r="D218" t="s">
        <v>33</v>
      </c>
      <c r="E218" s="32">
        <v>1485</v>
      </c>
      <c r="F218" s="32" t="s">
        <v>40</v>
      </c>
      <c r="G218" s="32">
        <v>0.02</v>
      </c>
      <c r="H218" s="32" t="s">
        <v>37</v>
      </c>
      <c r="I218" t="s">
        <v>3545</v>
      </c>
      <c r="J218" s="32">
        <v>541</v>
      </c>
      <c r="K218">
        <v>0.6</v>
      </c>
      <c r="L218" s="32" t="s">
        <v>59</v>
      </c>
      <c r="M218" s="32">
        <v>-18.241599999999998</v>
      </c>
      <c r="N218">
        <v>1</v>
      </c>
      <c r="O218" s="32" t="s">
        <v>61</v>
      </c>
      <c r="P218" s="32">
        <v>19.440000000000001</v>
      </c>
      <c r="Q218" s="32" t="s">
        <v>3094</v>
      </c>
      <c r="R218" t="s">
        <v>49</v>
      </c>
      <c r="S218" s="32">
        <v>11.25</v>
      </c>
      <c r="T218" s="32" t="s">
        <v>178</v>
      </c>
      <c r="U218" s="32">
        <v>15.7</v>
      </c>
      <c r="V218" s="30">
        <v>42055</v>
      </c>
      <c r="W218" s="32" t="s">
        <v>3071</v>
      </c>
      <c r="X218">
        <v>2</v>
      </c>
      <c r="Y218" t="s">
        <v>3040</v>
      </c>
    </row>
    <row r="219" spans="1:25" x14ac:dyDescent="0.25">
      <c r="A219" s="32">
        <v>87993</v>
      </c>
      <c r="B219" s="30">
        <v>42011</v>
      </c>
      <c r="C219" s="32" t="s">
        <v>1611</v>
      </c>
      <c r="D219" t="s">
        <v>33</v>
      </c>
      <c r="E219" s="32">
        <v>1606</v>
      </c>
      <c r="F219" s="32" t="s">
        <v>40</v>
      </c>
      <c r="G219" s="32">
        <v>0.05</v>
      </c>
      <c r="H219" s="32" t="s">
        <v>56</v>
      </c>
      <c r="I219" t="s">
        <v>3557</v>
      </c>
      <c r="J219" s="32">
        <v>567</v>
      </c>
      <c r="K219">
        <v>0.4</v>
      </c>
      <c r="L219" s="32" t="s">
        <v>59</v>
      </c>
      <c r="M219" s="32">
        <v>-14.359820000000001</v>
      </c>
      <c r="N219">
        <v>1</v>
      </c>
      <c r="O219" s="32" t="s">
        <v>53</v>
      </c>
      <c r="P219" s="32">
        <v>3.53</v>
      </c>
      <c r="Q219" s="32" t="s">
        <v>3307</v>
      </c>
      <c r="R219" t="s">
        <v>49</v>
      </c>
      <c r="S219" s="32">
        <v>4.7699999999999996</v>
      </c>
      <c r="T219" s="32" t="s">
        <v>71</v>
      </c>
      <c r="U219" s="32">
        <v>1.98</v>
      </c>
      <c r="V219" s="30">
        <v>42011</v>
      </c>
      <c r="W219" s="32" t="s">
        <v>3079</v>
      </c>
      <c r="X219">
        <v>1</v>
      </c>
      <c r="Y219" t="s">
        <v>3039</v>
      </c>
    </row>
    <row r="220" spans="1:25" x14ac:dyDescent="0.25">
      <c r="A220" s="32">
        <v>90600</v>
      </c>
      <c r="B220" s="30">
        <v>42090</v>
      </c>
      <c r="C220" s="32" t="s">
        <v>1630</v>
      </c>
      <c r="D220" t="s">
        <v>33</v>
      </c>
      <c r="E220" s="32">
        <v>1625</v>
      </c>
      <c r="F220" s="32" t="s">
        <v>40</v>
      </c>
      <c r="G220" s="32">
        <v>0</v>
      </c>
      <c r="H220" s="32" t="s">
        <v>56</v>
      </c>
      <c r="I220" t="s">
        <v>3558</v>
      </c>
      <c r="J220" s="32">
        <v>575</v>
      </c>
      <c r="K220">
        <v>0.59</v>
      </c>
      <c r="L220" s="32" t="s">
        <v>59</v>
      </c>
      <c r="M220" s="32">
        <v>-28.09</v>
      </c>
      <c r="N220">
        <v>1</v>
      </c>
      <c r="O220" s="32" t="s">
        <v>53</v>
      </c>
      <c r="P220" s="32">
        <v>19.16</v>
      </c>
      <c r="Q220" s="32" t="s">
        <v>3175</v>
      </c>
      <c r="R220" t="s">
        <v>49</v>
      </c>
      <c r="S220" s="32">
        <v>8.34</v>
      </c>
      <c r="T220" s="32" t="s">
        <v>71</v>
      </c>
      <c r="U220" s="32">
        <v>16.059999999999999</v>
      </c>
      <c r="V220" s="30">
        <v>42090</v>
      </c>
      <c r="W220" s="32" t="s">
        <v>3076</v>
      </c>
      <c r="X220">
        <v>3</v>
      </c>
      <c r="Y220" t="s">
        <v>3041</v>
      </c>
    </row>
    <row r="221" spans="1:25" x14ac:dyDescent="0.25">
      <c r="A221" s="32">
        <v>90533</v>
      </c>
      <c r="B221" s="30">
        <v>42109</v>
      </c>
      <c r="C221" s="32" t="s">
        <v>1638</v>
      </c>
      <c r="D221" t="s">
        <v>33</v>
      </c>
      <c r="E221" s="32">
        <v>1632</v>
      </c>
      <c r="F221" s="32" t="s">
        <v>40</v>
      </c>
      <c r="G221" s="32">
        <v>0.02</v>
      </c>
      <c r="H221" s="32" t="s">
        <v>25</v>
      </c>
      <c r="I221" t="s">
        <v>3560</v>
      </c>
      <c r="J221" s="32">
        <v>578</v>
      </c>
      <c r="K221">
        <v>0.56000000000000005</v>
      </c>
      <c r="L221" s="32" t="s">
        <v>59</v>
      </c>
      <c r="M221" s="32">
        <v>-88.158000000000001</v>
      </c>
      <c r="N221">
        <v>9</v>
      </c>
      <c r="O221" s="32" t="s">
        <v>136</v>
      </c>
      <c r="P221" s="32">
        <v>243.24</v>
      </c>
      <c r="Q221" s="32" t="s">
        <v>3134</v>
      </c>
      <c r="R221" t="s">
        <v>49</v>
      </c>
      <c r="S221" s="32">
        <v>5.37</v>
      </c>
      <c r="T221" s="32" t="s">
        <v>671</v>
      </c>
      <c r="U221" s="32">
        <v>25.99</v>
      </c>
      <c r="V221" s="30">
        <v>42109</v>
      </c>
      <c r="W221" s="32" t="s">
        <v>3085</v>
      </c>
      <c r="X221">
        <v>4</v>
      </c>
      <c r="Y221" t="s">
        <v>3042</v>
      </c>
    </row>
    <row r="222" spans="1:25" x14ac:dyDescent="0.25">
      <c r="A222" s="32">
        <v>86338</v>
      </c>
      <c r="B222" s="30">
        <v>42020</v>
      </c>
      <c r="C222" s="32" t="s">
        <v>1703</v>
      </c>
      <c r="D222" t="s">
        <v>33</v>
      </c>
      <c r="E222" s="32">
        <v>1697</v>
      </c>
      <c r="F222" s="32" t="s">
        <v>40</v>
      </c>
      <c r="G222" s="32">
        <v>0</v>
      </c>
      <c r="H222" s="32" t="s">
        <v>56</v>
      </c>
      <c r="I222" t="s">
        <v>3566</v>
      </c>
      <c r="J222" s="32">
        <v>600</v>
      </c>
      <c r="K222">
        <v>0.56999999999999995</v>
      </c>
      <c r="L222" s="32" t="s">
        <v>59</v>
      </c>
      <c r="M222" s="32">
        <v>-253.77800000000002</v>
      </c>
      <c r="N222">
        <v>9</v>
      </c>
      <c r="O222" s="32" t="s">
        <v>136</v>
      </c>
      <c r="P222" s="32">
        <v>129.54</v>
      </c>
      <c r="Q222" s="32" t="s">
        <v>3127</v>
      </c>
      <c r="R222" t="s">
        <v>49</v>
      </c>
      <c r="S222" s="32">
        <v>5.5</v>
      </c>
      <c r="T222" s="32" t="s">
        <v>958</v>
      </c>
      <c r="U222" s="32">
        <v>13.43</v>
      </c>
      <c r="V222" s="30">
        <v>42020</v>
      </c>
      <c r="W222" s="32" t="s">
        <v>3079</v>
      </c>
      <c r="X222">
        <v>1</v>
      </c>
      <c r="Y222" t="s">
        <v>3039</v>
      </c>
    </row>
    <row r="223" spans="1:25" x14ac:dyDescent="0.25">
      <c r="A223" s="32">
        <v>90766</v>
      </c>
      <c r="B223" s="30">
        <v>42100</v>
      </c>
      <c r="C223" s="32" t="s">
        <v>2603</v>
      </c>
      <c r="D223" t="s">
        <v>33</v>
      </c>
      <c r="E223" s="32">
        <v>3279</v>
      </c>
      <c r="F223" s="32" t="s">
        <v>40</v>
      </c>
      <c r="G223" s="32">
        <v>0.1</v>
      </c>
      <c r="H223" s="32" t="s">
        <v>25</v>
      </c>
      <c r="I223" t="s">
        <v>3477</v>
      </c>
      <c r="J223" s="32">
        <v>600</v>
      </c>
      <c r="K223">
        <v>0.56999999999999995</v>
      </c>
      <c r="L223" s="32" t="s">
        <v>59</v>
      </c>
      <c r="M223" s="32">
        <v>358.29539999999997</v>
      </c>
      <c r="N223">
        <v>12</v>
      </c>
      <c r="O223" s="32" t="s">
        <v>136</v>
      </c>
      <c r="P223" s="32">
        <v>157.99</v>
      </c>
      <c r="Q223" s="32" t="s">
        <v>3101</v>
      </c>
      <c r="R223" t="s">
        <v>49</v>
      </c>
      <c r="S223" s="32">
        <v>5.5</v>
      </c>
      <c r="T223" s="32" t="s">
        <v>932</v>
      </c>
      <c r="U223" s="32">
        <v>13.43</v>
      </c>
      <c r="V223" s="30">
        <v>42100</v>
      </c>
      <c r="W223" s="32" t="s">
        <v>3085</v>
      </c>
      <c r="X223">
        <v>4</v>
      </c>
      <c r="Y223" t="s">
        <v>3042</v>
      </c>
    </row>
    <row r="224" spans="1:25" x14ac:dyDescent="0.25">
      <c r="A224" s="32">
        <v>88297</v>
      </c>
      <c r="B224" s="30">
        <v>42021</v>
      </c>
      <c r="C224" s="32" t="s">
        <v>2410</v>
      </c>
      <c r="D224" t="s">
        <v>33</v>
      </c>
      <c r="E224" s="32">
        <v>2579</v>
      </c>
      <c r="F224" s="32" t="s">
        <v>40</v>
      </c>
      <c r="G224" s="32">
        <v>7.0000000000000007E-2</v>
      </c>
      <c r="H224" s="32" t="s">
        <v>56</v>
      </c>
      <c r="I224" t="s">
        <v>3572</v>
      </c>
      <c r="J224" s="32">
        <v>621</v>
      </c>
      <c r="K224">
        <v>0.41</v>
      </c>
      <c r="L224" s="32" t="s">
        <v>59</v>
      </c>
      <c r="M224" s="32">
        <v>0.58800000000001096</v>
      </c>
      <c r="N224">
        <v>15</v>
      </c>
      <c r="O224" s="32" t="s">
        <v>136</v>
      </c>
      <c r="P224" s="32">
        <v>26.01</v>
      </c>
      <c r="Q224" s="32" t="s">
        <v>3127</v>
      </c>
      <c r="R224" t="s">
        <v>49</v>
      </c>
      <c r="S224" s="32">
        <v>4.8600000000000003</v>
      </c>
      <c r="T224" s="32" t="s">
        <v>1278</v>
      </c>
      <c r="U224" s="32">
        <v>1.76</v>
      </c>
      <c r="V224" s="30">
        <v>42021</v>
      </c>
      <c r="W224" s="32" t="s">
        <v>3079</v>
      </c>
      <c r="X224">
        <v>1</v>
      </c>
      <c r="Y224" t="s">
        <v>3039</v>
      </c>
    </row>
    <row r="225" spans="1:25" x14ac:dyDescent="0.25">
      <c r="A225" s="32">
        <v>89414</v>
      </c>
      <c r="B225" s="30">
        <v>42069</v>
      </c>
      <c r="C225" s="32" t="s">
        <v>2731</v>
      </c>
      <c r="D225" t="s">
        <v>33</v>
      </c>
      <c r="E225" s="32">
        <v>3008</v>
      </c>
      <c r="F225" s="32" t="s">
        <v>40</v>
      </c>
      <c r="G225" s="32">
        <v>0.05</v>
      </c>
      <c r="H225" s="32" t="s">
        <v>47</v>
      </c>
      <c r="I225" t="s">
        <v>3575</v>
      </c>
      <c r="J225" s="32">
        <v>628</v>
      </c>
      <c r="K225">
        <v>0.4</v>
      </c>
      <c r="L225" s="32" t="s">
        <v>59</v>
      </c>
      <c r="M225" s="32">
        <v>41.3</v>
      </c>
      <c r="N225">
        <v>20</v>
      </c>
      <c r="O225" s="32" t="s">
        <v>61</v>
      </c>
      <c r="P225" s="32">
        <v>203.37</v>
      </c>
      <c r="Q225" s="32" t="s">
        <v>3344</v>
      </c>
      <c r="R225" t="s">
        <v>49</v>
      </c>
      <c r="S225" s="32">
        <v>4.78</v>
      </c>
      <c r="T225" s="32" t="s">
        <v>62</v>
      </c>
      <c r="U225" s="32">
        <v>9.99</v>
      </c>
      <c r="V225" s="30">
        <v>42069</v>
      </c>
      <c r="W225" s="32" t="s">
        <v>3076</v>
      </c>
      <c r="X225">
        <v>3</v>
      </c>
      <c r="Y225" t="s">
        <v>3041</v>
      </c>
    </row>
    <row r="226" spans="1:25" x14ac:dyDescent="0.25">
      <c r="A226" s="32">
        <v>88163</v>
      </c>
      <c r="B226" s="30">
        <v>42010</v>
      </c>
      <c r="C226" s="32" t="s">
        <v>2184</v>
      </c>
      <c r="D226" t="s">
        <v>33</v>
      </c>
      <c r="E226" s="32">
        <v>2290</v>
      </c>
      <c r="F226" s="32" t="s">
        <v>40</v>
      </c>
      <c r="G226" s="32">
        <v>0</v>
      </c>
      <c r="H226" s="32" t="s">
        <v>37</v>
      </c>
      <c r="I226" t="s">
        <v>3576</v>
      </c>
      <c r="J226" s="32">
        <v>648</v>
      </c>
      <c r="K226">
        <v>0.56000000000000005</v>
      </c>
      <c r="L226" s="32" t="s">
        <v>59</v>
      </c>
      <c r="M226" s="32">
        <v>385.30289999999997</v>
      </c>
      <c r="N226">
        <v>12</v>
      </c>
      <c r="O226" s="32" t="s">
        <v>61</v>
      </c>
      <c r="P226" s="32">
        <v>558.41</v>
      </c>
      <c r="Q226" s="32" t="s">
        <v>3307</v>
      </c>
      <c r="R226" t="s">
        <v>49</v>
      </c>
      <c r="S226" s="32">
        <v>4.62</v>
      </c>
      <c r="T226" s="32" t="s">
        <v>62</v>
      </c>
      <c r="U226" s="32">
        <v>42.98</v>
      </c>
      <c r="V226" s="30">
        <v>42010</v>
      </c>
      <c r="W226" s="32" t="s">
        <v>3079</v>
      </c>
      <c r="X226">
        <v>1</v>
      </c>
      <c r="Y226" t="s">
        <v>3039</v>
      </c>
    </row>
    <row r="227" spans="1:25" x14ac:dyDescent="0.25">
      <c r="A227" s="32">
        <v>26342</v>
      </c>
      <c r="B227" s="30">
        <v>42112</v>
      </c>
      <c r="C227" s="32" t="s">
        <v>447</v>
      </c>
      <c r="D227" t="s">
        <v>33</v>
      </c>
      <c r="E227" s="32">
        <v>1959</v>
      </c>
      <c r="F227" s="32" t="s">
        <v>40</v>
      </c>
      <c r="G227" s="32">
        <v>0.02</v>
      </c>
      <c r="H227" s="32" t="s">
        <v>106</v>
      </c>
      <c r="I227" t="s">
        <v>3578</v>
      </c>
      <c r="J227" s="32">
        <v>656</v>
      </c>
      <c r="K227">
        <v>0.4</v>
      </c>
      <c r="L227" s="32" t="s">
        <v>59</v>
      </c>
      <c r="M227" s="32">
        <v>-171.15770000000001</v>
      </c>
      <c r="N227">
        <v>43</v>
      </c>
      <c r="O227" s="32" t="s">
        <v>136</v>
      </c>
      <c r="P227" s="32">
        <v>475.42</v>
      </c>
      <c r="Q227" s="32" t="s">
        <v>3131</v>
      </c>
      <c r="R227" t="s">
        <v>49</v>
      </c>
      <c r="S227" s="32">
        <v>11.59</v>
      </c>
      <c r="T227" s="32" t="s">
        <v>362</v>
      </c>
      <c r="U227" s="32">
        <v>9.99</v>
      </c>
      <c r="V227" s="30">
        <v>42112</v>
      </c>
      <c r="W227" s="32" t="s">
        <v>3085</v>
      </c>
      <c r="X227">
        <v>4</v>
      </c>
      <c r="Y227" t="s">
        <v>3042</v>
      </c>
    </row>
    <row r="228" spans="1:25" x14ac:dyDescent="0.25">
      <c r="A228" s="32">
        <v>90888</v>
      </c>
      <c r="B228" s="30">
        <v>42130</v>
      </c>
      <c r="C228" s="32" t="s">
        <v>1929</v>
      </c>
      <c r="D228" t="s">
        <v>33</v>
      </c>
      <c r="E228" s="32">
        <v>1986</v>
      </c>
      <c r="F228" s="32" t="s">
        <v>40</v>
      </c>
      <c r="G228" s="32">
        <v>0.01</v>
      </c>
      <c r="H228" s="32" t="s">
        <v>37</v>
      </c>
      <c r="I228" t="s">
        <v>3582</v>
      </c>
      <c r="J228" s="32">
        <v>658</v>
      </c>
      <c r="K228">
        <v>0.56999999999999995</v>
      </c>
      <c r="L228" s="32" t="s">
        <v>59</v>
      </c>
      <c r="M228" s="32">
        <v>12.146000000000008</v>
      </c>
      <c r="N228">
        <v>23</v>
      </c>
      <c r="O228" s="32" t="s">
        <v>61</v>
      </c>
      <c r="P228" s="32">
        <v>377</v>
      </c>
      <c r="Q228" s="32" t="s">
        <v>3211</v>
      </c>
      <c r="R228" t="s">
        <v>49</v>
      </c>
      <c r="S228" s="32">
        <v>8.7799999999999994</v>
      </c>
      <c r="T228" s="32" t="s">
        <v>130</v>
      </c>
      <c r="U228" s="32">
        <v>15.31</v>
      </c>
      <c r="V228" s="30">
        <v>42130</v>
      </c>
      <c r="W228" s="32" t="s">
        <v>3068</v>
      </c>
      <c r="X228">
        <v>5</v>
      </c>
      <c r="Y228" t="s">
        <v>3043</v>
      </c>
    </row>
    <row r="229" spans="1:25" x14ac:dyDescent="0.25">
      <c r="A229" s="32">
        <v>90891</v>
      </c>
      <c r="B229" s="30">
        <v>42114</v>
      </c>
      <c r="C229" s="32" t="s">
        <v>1576</v>
      </c>
      <c r="D229" t="s">
        <v>33</v>
      </c>
      <c r="E229" s="32">
        <v>2117</v>
      </c>
      <c r="F229" s="32" t="s">
        <v>40</v>
      </c>
      <c r="G229" s="32">
        <v>0.06</v>
      </c>
      <c r="H229" s="32" t="s">
        <v>25</v>
      </c>
      <c r="I229" t="s">
        <v>3584</v>
      </c>
      <c r="J229" s="32">
        <v>690</v>
      </c>
      <c r="K229">
        <v>0.59</v>
      </c>
      <c r="L229" s="32" t="s">
        <v>59</v>
      </c>
      <c r="M229" s="32">
        <v>618.19308000000001</v>
      </c>
      <c r="N229">
        <v>18</v>
      </c>
      <c r="O229" s="32" t="s">
        <v>61</v>
      </c>
      <c r="P229" s="32">
        <v>1811.99</v>
      </c>
      <c r="Q229" s="32" t="s">
        <v>3354</v>
      </c>
      <c r="R229" t="s">
        <v>49</v>
      </c>
      <c r="S229" s="32">
        <v>8.8000000000000007</v>
      </c>
      <c r="T229" s="32" t="s">
        <v>130</v>
      </c>
      <c r="U229" s="32">
        <v>125.99</v>
      </c>
      <c r="V229" s="30">
        <v>42114</v>
      </c>
      <c r="W229" s="32" t="s">
        <v>3085</v>
      </c>
      <c r="X229">
        <v>4</v>
      </c>
      <c r="Y229" t="s">
        <v>3042</v>
      </c>
    </row>
    <row r="230" spans="1:25" x14ac:dyDescent="0.25">
      <c r="A230" s="32">
        <v>87570</v>
      </c>
      <c r="B230" s="30">
        <v>42053</v>
      </c>
      <c r="C230" s="32" t="s">
        <v>1946</v>
      </c>
      <c r="D230" t="s">
        <v>33</v>
      </c>
      <c r="E230" s="32">
        <v>2141</v>
      </c>
      <c r="F230" s="32" t="s">
        <v>40</v>
      </c>
      <c r="G230" s="32">
        <v>0.09</v>
      </c>
      <c r="H230" s="32" t="s">
        <v>25</v>
      </c>
      <c r="I230" t="s">
        <v>3587</v>
      </c>
      <c r="J230" s="32">
        <v>696</v>
      </c>
      <c r="K230">
        <v>0.56999999999999995</v>
      </c>
      <c r="L230" s="32" t="s">
        <v>59</v>
      </c>
      <c r="M230" s="32">
        <v>45.3324</v>
      </c>
      <c r="N230">
        <v>7</v>
      </c>
      <c r="O230" s="32" t="s">
        <v>34</v>
      </c>
      <c r="P230" s="32">
        <v>242.97</v>
      </c>
      <c r="Q230" s="32" t="s">
        <v>3393</v>
      </c>
      <c r="R230" t="s">
        <v>49</v>
      </c>
      <c r="S230" s="32">
        <v>8.2200000000000006</v>
      </c>
      <c r="T230" s="32" t="s">
        <v>255</v>
      </c>
      <c r="U230" s="32">
        <v>34.76</v>
      </c>
      <c r="V230" s="30">
        <v>42053</v>
      </c>
      <c r="W230" s="32" t="s">
        <v>3071</v>
      </c>
      <c r="X230">
        <v>2</v>
      </c>
      <c r="Y230" t="s">
        <v>3040</v>
      </c>
    </row>
    <row r="231" spans="1:25" x14ac:dyDescent="0.25">
      <c r="A231" s="32">
        <v>87033</v>
      </c>
      <c r="B231" s="30">
        <v>42160</v>
      </c>
      <c r="C231" s="32" t="s">
        <v>2363</v>
      </c>
      <c r="D231" t="s">
        <v>33</v>
      </c>
      <c r="E231" s="32">
        <v>2520</v>
      </c>
      <c r="F231" s="32" t="s">
        <v>40</v>
      </c>
      <c r="G231" s="32">
        <v>7.0000000000000007E-2</v>
      </c>
      <c r="H231" s="32" t="s">
        <v>56</v>
      </c>
      <c r="I231" t="s">
        <v>3589</v>
      </c>
      <c r="J231" s="32">
        <v>700</v>
      </c>
      <c r="K231">
        <v>0.4</v>
      </c>
      <c r="L231" s="32" t="s">
        <v>59</v>
      </c>
      <c r="M231" s="32">
        <v>255.76919999999998</v>
      </c>
      <c r="N231">
        <v>12</v>
      </c>
      <c r="O231" s="32" t="s">
        <v>53</v>
      </c>
      <c r="P231" s="32">
        <v>370.68</v>
      </c>
      <c r="Q231" s="32" t="s">
        <v>3159</v>
      </c>
      <c r="R231" t="s">
        <v>49</v>
      </c>
      <c r="S231" s="32">
        <v>8.74</v>
      </c>
      <c r="T231" s="32" t="s">
        <v>469</v>
      </c>
      <c r="U231" s="32">
        <v>30.98</v>
      </c>
      <c r="V231" s="30">
        <v>42160</v>
      </c>
      <c r="W231" s="32" t="s">
        <v>3082</v>
      </c>
      <c r="X231">
        <v>6</v>
      </c>
      <c r="Y231" t="s">
        <v>3044</v>
      </c>
    </row>
    <row r="232" spans="1:25" x14ac:dyDescent="0.25">
      <c r="A232" s="32">
        <v>41636</v>
      </c>
      <c r="B232" s="30">
        <v>42049</v>
      </c>
      <c r="C232" s="32" t="s">
        <v>301</v>
      </c>
      <c r="D232" t="s">
        <v>33</v>
      </c>
      <c r="E232" s="32">
        <v>2190</v>
      </c>
      <c r="F232" s="32" t="s">
        <v>40</v>
      </c>
      <c r="G232" s="32">
        <v>0.03</v>
      </c>
      <c r="H232" s="32" t="s">
        <v>47</v>
      </c>
      <c r="I232" t="s">
        <v>3591</v>
      </c>
      <c r="J232" s="32">
        <v>706</v>
      </c>
      <c r="K232">
        <v>0.56000000000000005</v>
      </c>
      <c r="L232" s="32" t="s">
        <v>59</v>
      </c>
      <c r="M232" s="32">
        <v>722.24099999999999</v>
      </c>
      <c r="N232">
        <v>49</v>
      </c>
      <c r="O232" s="32" t="s">
        <v>61</v>
      </c>
      <c r="P232" s="32">
        <v>5014.07</v>
      </c>
      <c r="Q232" s="32" t="s">
        <v>3070</v>
      </c>
      <c r="R232" t="s">
        <v>49</v>
      </c>
      <c r="S232" s="32">
        <v>4.2300000000000004</v>
      </c>
      <c r="T232" s="32" t="s">
        <v>300</v>
      </c>
      <c r="U232" s="32">
        <v>115.99</v>
      </c>
      <c r="V232" s="30">
        <v>42049</v>
      </c>
      <c r="W232" s="32" t="s">
        <v>3071</v>
      </c>
      <c r="X232">
        <v>2</v>
      </c>
      <c r="Y232" t="s">
        <v>3040</v>
      </c>
    </row>
    <row r="233" spans="1:25" x14ac:dyDescent="0.25">
      <c r="A233" s="32">
        <v>90685</v>
      </c>
      <c r="B233" s="30">
        <v>42049</v>
      </c>
      <c r="C233" s="32" t="s">
        <v>2088</v>
      </c>
      <c r="D233" t="s">
        <v>33</v>
      </c>
      <c r="E233" s="32">
        <v>2193</v>
      </c>
      <c r="F233" s="32" t="s">
        <v>40</v>
      </c>
      <c r="G233" s="32">
        <v>0.03</v>
      </c>
      <c r="H233" s="32" t="s">
        <v>47</v>
      </c>
      <c r="I233" t="s">
        <v>3592</v>
      </c>
      <c r="J233" s="32">
        <v>706</v>
      </c>
      <c r="K233">
        <v>0.56000000000000005</v>
      </c>
      <c r="L233" s="32" t="s">
        <v>59</v>
      </c>
      <c r="M233" s="32">
        <v>848.3646</v>
      </c>
      <c r="N233">
        <v>12</v>
      </c>
      <c r="O233" s="32" t="s">
        <v>136</v>
      </c>
      <c r="P233" s="32">
        <v>1227.94</v>
      </c>
      <c r="Q233" s="32" t="s">
        <v>3070</v>
      </c>
      <c r="R233" t="s">
        <v>49</v>
      </c>
      <c r="S233" s="32">
        <v>4.2300000000000004</v>
      </c>
      <c r="T233" s="32" t="s">
        <v>322</v>
      </c>
      <c r="U233" s="32">
        <v>115.99</v>
      </c>
      <c r="V233" s="30">
        <v>42049</v>
      </c>
      <c r="W233" s="32" t="s">
        <v>3071</v>
      </c>
      <c r="X233">
        <v>2</v>
      </c>
      <c r="Y233" t="s">
        <v>3040</v>
      </c>
    </row>
    <row r="234" spans="1:25" x14ac:dyDescent="0.25">
      <c r="A234" s="32">
        <v>85948</v>
      </c>
      <c r="B234" s="30">
        <v>42031</v>
      </c>
      <c r="C234" s="32" t="s">
        <v>2170</v>
      </c>
      <c r="D234" t="s">
        <v>33</v>
      </c>
      <c r="E234" s="32">
        <v>2281</v>
      </c>
      <c r="F234" s="32" t="s">
        <v>40</v>
      </c>
      <c r="G234" s="32">
        <v>0.08</v>
      </c>
      <c r="H234" s="32" t="s">
        <v>37</v>
      </c>
      <c r="I234" t="s">
        <v>3601</v>
      </c>
      <c r="J234" s="32">
        <v>722</v>
      </c>
      <c r="K234">
        <v>0.59</v>
      </c>
      <c r="L234" s="32" t="s">
        <v>59</v>
      </c>
      <c r="M234" s="32">
        <v>997.38144000000011</v>
      </c>
      <c r="N234">
        <v>10</v>
      </c>
      <c r="O234" s="32" t="s">
        <v>61</v>
      </c>
      <c r="P234" s="32">
        <v>1610.84</v>
      </c>
      <c r="Q234" s="32" t="s">
        <v>3367</v>
      </c>
      <c r="R234" t="s">
        <v>49</v>
      </c>
      <c r="S234" s="32">
        <v>2.5</v>
      </c>
      <c r="T234" s="32" t="s">
        <v>1858</v>
      </c>
      <c r="U234" s="32">
        <v>205.99</v>
      </c>
      <c r="V234" s="30">
        <v>42031</v>
      </c>
      <c r="W234" s="32" t="s">
        <v>3079</v>
      </c>
      <c r="X234">
        <v>1</v>
      </c>
      <c r="Y234" t="s">
        <v>3039</v>
      </c>
    </row>
    <row r="235" spans="1:25" x14ac:dyDescent="0.25">
      <c r="A235" s="32">
        <v>91481</v>
      </c>
      <c r="B235" s="30">
        <v>42092</v>
      </c>
      <c r="C235" s="32" t="s">
        <v>2109</v>
      </c>
      <c r="D235" t="s">
        <v>33</v>
      </c>
      <c r="E235" s="32">
        <v>2338</v>
      </c>
      <c r="F235" s="32" t="s">
        <v>40</v>
      </c>
      <c r="G235" s="32">
        <v>0.1</v>
      </c>
      <c r="H235" s="32" t="s">
        <v>25</v>
      </c>
      <c r="I235" t="s">
        <v>3416</v>
      </c>
      <c r="J235" s="32">
        <v>735</v>
      </c>
      <c r="K235">
        <v>0.35</v>
      </c>
      <c r="L235" s="32" t="s">
        <v>59</v>
      </c>
      <c r="M235" s="32">
        <v>18.147500000000001</v>
      </c>
      <c r="N235">
        <v>15</v>
      </c>
      <c r="O235" s="32" t="s">
        <v>53</v>
      </c>
      <c r="P235" s="32">
        <v>96.13</v>
      </c>
      <c r="Q235" s="32" t="s">
        <v>3603</v>
      </c>
      <c r="R235" t="s">
        <v>49</v>
      </c>
      <c r="S235" s="32">
        <v>2.99</v>
      </c>
      <c r="T235" s="32" t="s">
        <v>415</v>
      </c>
      <c r="U235" s="32">
        <v>6.75</v>
      </c>
      <c r="V235" s="30">
        <v>42092</v>
      </c>
      <c r="W235" s="32" t="s">
        <v>3076</v>
      </c>
      <c r="X235">
        <v>3</v>
      </c>
      <c r="Y235" t="s">
        <v>3041</v>
      </c>
    </row>
    <row r="236" spans="1:25" x14ac:dyDescent="0.25">
      <c r="A236" s="32">
        <v>89054</v>
      </c>
      <c r="B236" s="30">
        <v>42025</v>
      </c>
      <c r="C236" s="32" t="s">
        <v>2276</v>
      </c>
      <c r="D236" t="s">
        <v>33</v>
      </c>
      <c r="E236" s="32">
        <v>2423</v>
      </c>
      <c r="F236" s="32" t="s">
        <v>40</v>
      </c>
      <c r="G236" s="32">
        <v>0.04</v>
      </c>
      <c r="H236" s="32" t="s">
        <v>106</v>
      </c>
      <c r="I236" t="s">
        <v>3608</v>
      </c>
      <c r="J236" s="32">
        <v>752</v>
      </c>
      <c r="K236">
        <v>0.4</v>
      </c>
      <c r="L236" s="32" t="s">
        <v>59</v>
      </c>
      <c r="M236" s="32">
        <v>269.94</v>
      </c>
      <c r="N236">
        <v>4</v>
      </c>
      <c r="O236" s="32" t="s">
        <v>61</v>
      </c>
      <c r="P236" s="32">
        <v>414.91</v>
      </c>
      <c r="Q236" s="32" t="s">
        <v>3292</v>
      </c>
      <c r="R236" t="s">
        <v>49</v>
      </c>
      <c r="S236" s="32">
        <v>7.18</v>
      </c>
      <c r="T236" s="32" t="s">
        <v>130</v>
      </c>
      <c r="U236" s="32">
        <v>100.98</v>
      </c>
      <c r="V236" s="30">
        <v>42025</v>
      </c>
      <c r="W236" s="32" t="s">
        <v>3079</v>
      </c>
      <c r="X236">
        <v>1</v>
      </c>
      <c r="Y236" t="s">
        <v>3039</v>
      </c>
    </row>
    <row r="237" spans="1:25" x14ac:dyDescent="0.25">
      <c r="A237" s="32">
        <v>91110</v>
      </c>
      <c r="B237" s="30">
        <v>42092</v>
      </c>
      <c r="C237" s="32" t="s">
        <v>2282</v>
      </c>
      <c r="D237" t="s">
        <v>33</v>
      </c>
      <c r="E237" s="32">
        <v>2430</v>
      </c>
      <c r="F237" s="32" t="s">
        <v>40</v>
      </c>
      <c r="G237" s="32">
        <v>0.03</v>
      </c>
      <c r="H237" s="32" t="s">
        <v>106</v>
      </c>
      <c r="I237" t="s">
        <v>3609</v>
      </c>
      <c r="J237" s="32">
        <v>753</v>
      </c>
      <c r="K237">
        <v>0.59</v>
      </c>
      <c r="L237" s="32" t="s">
        <v>59</v>
      </c>
      <c r="M237" s="32">
        <v>-458.74400000000003</v>
      </c>
      <c r="N237">
        <v>2</v>
      </c>
      <c r="O237" s="32" t="s">
        <v>61</v>
      </c>
      <c r="P237" s="32">
        <v>246.44</v>
      </c>
      <c r="Q237" s="32" t="s">
        <v>3119</v>
      </c>
      <c r="R237" t="s">
        <v>49</v>
      </c>
      <c r="S237" s="32">
        <v>4.2</v>
      </c>
      <c r="T237" s="32" t="s">
        <v>130</v>
      </c>
      <c r="U237" s="32">
        <v>140.99</v>
      </c>
      <c r="V237" s="30">
        <v>42092</v>
      </c>
      <c r="W237" s="32" t="s">
        <v>3076</v>
      </c>
      <c r="X237">
        <v>3</v>
      </c>
      <c r="Y237" t="s">
        <v>3041</v>
      </c>
    </row>
    <row r="238" spans="1:25" x14ac:dyDescent="0.25">
      <c r="A238" s="32">
        <v>87029</v>
      </c>
      <c r="B238" s="30">
        <v>42129</v>
      </c>
      <c r="C238" s="32" t="s">
        <v>594</v>
      </c>
      <c r="D238" t="s">
        <v>33</v>
      </c>
      <c r="E238" s="32">
        <v>2509</v>
      </c>
      <c r="F238" s="32" t="s">
        <v>40</v>
      </c>
      <c r="G238" s="32">
        <v>0.05</v>
      </c>
      <c r="H238" s="32" t="s">
        <v>56</v>
      </c>
      <c r="I238" t="s">
        <v>3612</v>
      </c>
      <c r="J238" s="32">
        <v>769</v>
      </c>
      <c r="K238">
        <v>0.4</v>
      </c>
      <c r="L238" s="32" t="s">
        <v>59</v>
      </c>
      <c r="M238" s="32">
        <v>308.67</v>
      </c>
      <c r="N238">
        <v>15</v>
      </c>
      <c r="O238" s="32" t="s">
        <v>53</v>
      </c>
      <c r="P238" s="32">
        <v>462.57</v>
      </c>
      <c r="Q238" s="32" t="s">
        <v>3267</v>
      </c>
      <c r="R238" t="s">
        <v>49</v>
      </c>
      <c r="S238" s="32">
        <v>9.18</v>
      </c>
      <c r="T238" s="32" t="s">
        <v>188</v>
      </c>
      <c r="U238" s="32">
        <v>30.98</v>
      </c>
      <c r="V238" s="30">
        <v>42129</v>
      </c>
      <c r="W238" s="32" t="s">
        <v>3068</v>
      </c>
      <c r="X238">
        <v>5</v>
      </c>
      <c r="Y238" t="s">
        <v>3043</v>
      </c>
    </row>
    <row r="239" spans="1:25" x14ac:dyDescent="0.25">
      <c r="A239" s="32">
        <v>90624</v>
      </c>
      <c r="B239" s="30">
        <v>42128</v>
      </c>
      <c r="C239" s="32" t="s">
        <v>1104</v>
      </c>
      <c r="D239" t="s">
        <v>33</v>
      </c>
      <c r="E239" s="32">
        <v>2693</v>
      </c>
      <c r="F239" s="32" t="s">
        <v>40</v>
      </c>
      <c r="G239" s="32">
        <v>0.01</v>
      </c>
      <c r="H239" s="32" t="s">
        <v>47</v>
      </c>
      <c r="I239" t="s">
        <v>3154</v>
      </c>
      <c r="J239" s="32">
        <v>769</v>
      </c>
      <c r="K239">
        <v>0.4</v>
      </c>
      <c r="L239" s="32" t="s">
        <v>59</v>
      </c>
      <c r="M239" s="32">
        <v>380.46800000000002</v>
      </c>
      <c r="N239">
        <v>20</v>
      </c>
      <c r="O239" s="32" t="s">
        <v>53</v>
      </c>
      <c r="P239" s="32">
        <v>627.19000000000005</v>
      </c>
      <c r="Q239" s="32" t="s">
        <v>3232</v>
      </c>
      <c r="R239" t="s">
        <v>49</v>
      </c>
      <c r="S239" s="32">
        <v>9.18</v>
      </c>
      <c r="T239" s="32" t="s">
        <v>149</v>
      </c>
      <c r="U239" s="32">
        <v>30.98</v>
      </c>
      <c r="V239" s="30">
        <v>42128</v>
      </c>
      <c r="W239" s="32" t="s">
        <v>3068</v>
      </c>
      <c r="X239">
        <v>5</v>
      </c>
      <c r="Y239" t="s">
        <v>3043</v>
      </c>
    </row>
    <row r="240" spans="1:25" x14ac:dyDescent="0.25">
      <c r="A240" s="32">
        <v>87831</v>
      </c>
      <c r="B240" s="30">
        <v>42096</v>
      </c>
      <c r="C240" s="32" t="s">
        <v>99</v>
      </c>
      <c r="D240" t="s">
        <v>33</v>
      </c>
      <c r="E240" s="32">
        <v>2667</v>
      </c>
      <c r="F240" s="32" t="s">
        <v>40</v>
      </c>
      <c r="G240" s="32">
        <v>0.04</v>
      </c>
      <c r="H240" s="32" t="s">
        <v>25</v>
      </c>
      <c r="I240" t="s">
        <v>3615</v>
      </c>
      <c r="J240" s="32">
        <v>794</v>
      </c>
      <c r="K240">
        <v>0.56000000000000005</v>
      </c>
      <c r="L240" s="32" t="s">
        <v>59</v>
      </c>
      <c r="M240" s="32">
        <v>246.2748</v>
      </c>
      <c r="N240">
        <v>4</v>
      </c>
      <c r="O240" s="32" t="s">
        <v>53</v>
      </c>
      <c r="P240" s="32">
        <v>356.92</v>
      </c>
      <c r="Q240" s="32" t="s">
        <v>3084</v>
      </c>
      <c r="R240" t="s">
        <v>49</v>
      </c>
      <c r="S240" s="32">
        <v>0.99</v>
      </c>
      <c r="T240" s="32" t="s">
        <v>154</v>
      </c>
      <c r="U240" s="32">
        <v>90.24</v>
      </c>
      <c r="V240" s="30">
        <v>42096</v>
      </c>
      <c r="W240" s="32" t="s">
        <v>3085</v>
      </c>
      <c r="X240">
        <v>4</v>
      </c>
      <c r="Y240" t="s">
        <v>3042</v>
      </c>
    </row>
    <row r="241" spans="1:25" x14ac:dyDescent="0.25">
      <c r="A241" s="32">
        <v>37924</v>
      </c>
      <c r="B241" s="30">
        <v>42153</v>
      </c>
      <c r="C241" s="32" t="s">
        <v>663</v>
      </c>
      <c r="D241" t="s">
        <v>33</v>
      </c>
      <c r="E241" s="32">
        <v>2670</v>
      </c>
      <c r="F241" s="32" t="s">
        <v>40</v>
      </c>
      <c r="G241" s="32">
        <v>0.09</v>
      </c>
      <c r="H241" s="32" t="s">
        <v>25</v>
      </c>
      <c r="I241" t="s">
        <v>3110</v>
      </c>
      <c r="J241" s="32">
        <v>798</v>
      </c>
      <c r="K241">
        <v>0.56999999999999995</v>
      </c>
      <c r="L241" s="32" t="s">
        <v>59</v>
      </c>
      <c r="M241" s="32">
        <v>-80.53</v>
      </c>
      <c r="N241">
        <v>71</v>
      </c>
      <c r="O241" s="32" t="s">
        <v>34</v>
      </c>
      <c r="P241" s="32">
        <v>1191.58</v>
      </c>
      <c r="Q241" s="32" t="s">
        <v>3111</v>
      </c>
      <c r="R241" t="s">
        <v>49</v>
      </c>
      <c r="S241" s="32">
        <v>8.65</v>
      </c>
      <c r="T241" s="32" t="s">
        <v>45</v>
      </c>
      <c r="U241" s="32">
        <v>17.989999999999998</v>
      </c>
      <c r="V241" s="30">
        <v>42153</v>
      </c>
      <c r="W241" s="32" t="s">
        <v>3068</v>
      </c>
      <c r="X241">
        <v>5</v>
      </c>
      <c r="Y241" t="s">
        <v>3043</v>
      </c>
    </row>
    <row r="242" spans="1:25" x14ac:dyDescent="0.25">
      <c r="A242" s="32">
        <v>86233</v>
      </c>
      <c r="B242" s="30">
        <v>42084</v>
      </c>
      <c r="C242" s="32" t="s">
        <v>1961</v>
      </c>
      <c r="D242" t="s">
        <v>33</v>
      </c>
      <c r="E242" s="32">
        <v>3275</v>
      </c>
      <c r="F242" s="32" t="s">
        <v>40</v>
      </c>
      <c r="G242" s="32">
        <v>0.02</v>
      </c>
      <c r="H242" s="32" t="s">
        <v>106</v>
      </c>
      <c r="I242" t="s">
        <v>3617</v>
      </c>
      <c r="J242" s="32">
        <v>805</v>
      </c>
      <c r="K242">
        <v>0.59</v>
      </c>
      <c r="L242" s="32" t="s">
        <v>59</v>
      </c>
      <c r="M242" s="32">
        <v>34.520000000000003</v>
      </c>
      <c r="N242">
        <v>9</v>
      </c>
      <c r="O242" s="32" t="s">
        <v>34</v>
      </c>
      <c r="P242" s="32">
        <v>127.12</v>
      </c>
      <c r="Q242" s="32" t="s">
        <v>3489</v>
      </c>
      <c r="R242" t="s">
        <v>49</v>
      </c>
      <c r="S242" s="32">
        <v>4.51</v>
      </c>
      <c r="T242" s="32" t="s">
        <v>35</v>
      </c>
      <c r="U242" s="32">
        <v>13.48</v>
      </c>
      <c r="V242" s="30">
        <v>42084</v>
      </c>
      <c r="W242" s="32" t="s">
        <v>3076</v>
      </c>
      <c r="X242">
        <v>3</v>
      </c>
      <c r="Y242" t="s">
        <v>3041</v>
      </c>
    </row>
    <row r="243" spans="1:25" x14ac:dyDescent="0.25">
      <c r="A243" s="32">
        <v>89874</v>
      </c>
      <c r="B243" s="30">
        <v>42177</v>
      </c>
      <c r="C243" s="32" t="s">
        <v>2614</v>
      </c>
      <c r="D243" t="s">
        <v>33</v>
      </c>
      <c r="E243" s="32">
        <v>2874</v>
      </c>
      <c r="F243" s="32" t="s">
        <v>40</v>
      </c>
      <c r="G243" s="32">
        <v>0.09</v>
      </c>
      <c r="H243" s="32" t="s">
        <v>47</v>
      </c>
      <c r="I243" t="s">
        <v>3213</v>
      </c>
      <c r="J243" s="32">
        <v>833</v>
      </c>
      <c r="K243">
        <v>0.57999999999999996</v>
      </c>
      <c r="L243" s="32" t="s">
        <v>59</v>
      </c>
      <c r="M243" s="32">
        <v>141.7824</v>
      </c>
      <c r="N243">
        <v>12</v>
      </c>
      <c r="O243" s="32" t="s">
        <v>61</v>
      </c>
      <c r="P243" s="32">
        <v>633.85</v>
      </c>
      <c r="Q243" s="32" t="s">
        <v>3191</v>
      </c>
      <c r="R243" t="s">
        <v>49</v>
      </c>
      <c r="S243" s="32">
        <v>8.99</v>
      </c>
      <c r="T243" s="32" t="s">
        <v>496</v>
      </c>
      <c r="U243" s="32">
        <v>65.989999999999995</v>
      </c>
      <c r="V243" s="30">
        <v>42177</v>
      </c>
      <c r="W243" s="32" t="s">
        <v>3082</v>
      </c>
      <c r="X243">
        <v>6</v>
      </c>
      <c r="Y243" t="s">
        <v>3044</v>
      </c>
    </row>
    <row r="244" spans="1:25" x14ac:dyDescent="0.25">
      <c r="A244" s="32">
        <v>87186</v>
      </c>
      <c r="B244" s="30">
        <v>42107</v>
      </c>
      <c r="C244" s="32" t="s">
        <v>2703</v>
      </c>
      <c r="D244" t="s">
        <v>33</v>
      </c>
      <c r="E244" s="32">
        <v>2973</v>
      </c>
      <c r="F244" s="32" t="s">
        <v>40</v>
      </c>
      <c r="G244" s="32">
        <v>0.01</v>
      </c>
      <c r="H244" s="32" t="s">
        <v>25</v>
      </c>
      <c r="I244" t="s">
        <v>3496</v>
      </c>
      <c r="J244" s="32">
        <v>847</v>
      </c>
      <c r="K244">
        <v>0.74</v>
      </c>
      <c r="L244" s="32" t="s">
        <v>59</v>
      </c>
      <c r="M244" s="32">
        <v>17.102799999999998</v>
      </c>
      <c r="N244">
        <v>17</v>
      </c>
      <c r="O244" s="32" t="s">
        <v>61</v>
      </c>
      <c r="P244" s="32">
        <v>523.05999999999995</v>
      </c>
      <c r="Q244" s="32" t="s">
        <v>3388</v>
      </c>
      <c r="R244" t="s">
        <v>49</v>
      </c>
      <c r="S244" s="32">
        <v>4</v>
      </c>
      <c r="T244" s="32" t="s">
        <v>1858</v>
      </c>
      <c r="U244" s="32">
        <v>30.97</v>
      </c>
      <c r="V244" s="30">
        <v>42107</v>
      </c>
      <c r="W244" s="32" t="s">
        <v>3085</v>
      </c>
      <c r="X244">
        <v>4</v>
      </c>
      <c r="Y244" t="s">
        <v>3042</v>
      </c>
    </row>
    <row r="245" spans="1:25" x14ac:dyDescent="0.25">
      <c r="A245" s="32">
        <v>90502</v>
      </c>
      <c r="B245" s="30">
        <v>42126</v>
      </c>
      <c r="C245" s="32" t="s">
        <v>3000</v>
      </c>
      <c r="D245" t="s">
        <v>33</v>
      </c>
      <c r="E245" s="32">
        <v>3367</v>
      </c>
      <c r="F245" s="32" t="s">
        <v>40</v>
      </c>
      <c r="G245" s="32">
        <v>0.08</v>
      </c>
      <c r="H245" s="32" t="s">
        <v>47</v>
      </c>
      <c r="I245" t="s">
        <v>3621</v>
      </c>
      <c r="J245" s="32">
        <v>847</v>
      </c>
      <c r="K245">
        <v>0.74</v>
      </c>
      <c r="L245" s="32" t="s">
        <v>59</v>
      </c>
      <c r="M245" s="32">
        <v>10.680000000000014</v>
      </c>
      <c r="N245">
        <v>26</v>
      </c>
      <c r="O245" s="32" t="s">
        <v>53</v>
      </c>
      <c r="P245" s="32">
        <v>758.97</v>
      </c>
      <c r="Q245" s="32" t="s">
        <v>3178</v>
      </c>
      <c r="R245" t="s">
        <v>49</v>
      </c>
      <c r="S245" s="32">
        <v>4</v>
      </c>
      <c r="T245" s="32" t="s">
        <v>154</v>
      </c>
      <c r="U245" s="32">
        <v>30.97</v>
      </c>
      <c r="V245" s="30">
        <v>42126</v>
      </c>
      <c r="W245" s="32" t="s">
        <v>3068</v>
      </c>
      <c r="X245">
        <v>5</v>
      </c>
      <c r="Y245" t="s">
        <v>3043</v>
      </c>
    </row>
    <row r="246" spans="1:25" x14ac:dyDescent="0.25">
      <c r="A246" s="32">
        <v>87795</v>
      </c>
      <c r="B246" s="30">
        <v>42011</v>
      </c>
      <c r="C246" s="32" t="s">
        <v>2944</v>
      </c>
      <c r="D246" t="s">
        <v>33</v>
      </c>
      <c r="E246" s="32">
        <v>3303</v>
      </c>
      <c r="F246" s="32" t="s">
        <v>40</v>
      </c>
      <c r="G246" s="32">
        <v>0.04</v>
      </c>
      <c r="H246" s="32" t="s">
        <v>106</v>
      </c>
      <c r="I246" t="s">
        <v>3622</v>
      </c>
      <c r="J246" s="32">
        <v>868</v>
      </c>
      <c r="K246">
        <v>0.6</v>
      </c>
      <c r="L246" s="32" t="s">
        <v>59</v>
      </c>
      <c r="M246" s="32">
        <v>68.675999999999988</v>
      </c>
      <c r="N246">
        <v>6</v>
      </c>
      <c r="O246" s="32" t="s">
        <v>136</v>
      </c>
      <c r="P246" s="32">
        <v>200.64</v>
      </c>
      <c r="Q246" s="32" t="s">
        <v>3417</v>
      </c>
      <c r="R246" t="s">
        <v>49</v>
      </c>
      <c r="S246" s="32">
        <v>5.0999999999999996</v>
      </c>
      <c r="T246" s="32" t="s">
        <v>362</v>
      </c>
      <c r="U246" s="32">
        <v>33.89</v>
      </c>
      <c r="V246" s="30">
        <v>42011</v>
      </c>
      <c r="W246" s="32" t="s">
        <v>3079</v>
      </c>
      <c r="X246">
        <v>1</v>
      </c>
      <c r="Y246" t="s">
        <v>3039</v>
      </c>
    </row>
    <row r="247" spans="1:25" x14ac:dyDescent="0.25">
      <c r="A247" s="32">
        <v>86327</v>
      </c>
      <c r="B247" s="30">
        <v>42083</v>
      </c>
      <c r="C247" s="32" t="s">
        <v>319</v>
      </c>
      <c r="D247" t="s">
        <v>33</v>
      </c>
      <c r="E247" s="32">
        <v>3105</v>
      </c>
      <c r="F247" s="32" t="s">
        <v>40</v>
      </c>
      <c r="G247" s="32">
        <v>0.04</v>
      </c>
      <c r="H247" s="32" t="s">
        <v>47</v>
      </c>
      <c r="I247" t="s">
        <v>3486</v>
      </c>
      <c r="J247" s="32">
        <v>869</v>
      </c>
      <c r="K247">
        <v>0.59</v>
      </c>
      <c r="L247" s="32" t="s">
        <v>59</v>
      </c>
      <c r="M247" s="32">
        <v>-236.25</v>
      </c>
      <c r="N247">
        <v>12</v>
      </c>
      <c r="O247" s="32" t="s">
        <v>136</v>
      </c>
      <c r="P247" s="32">
        <v>1270.7</v>
      </c>
      <c r="Q247" s="32" t="s">
        <v>3170</v>
      </c>
      <c r="R247" t="s">
        <v>49</v>
      </c>
      <c r="S247" s="32">
        <v>4.2</v>
      </c>
      <c r="T247" s="32" t="s">
        <v>613</v>
      </c>
      <c r="U247" s="32">
        <v>125.99</v>
      </c>
      <c r="V247" s="30">
        <v>42083</v>
      </c>
      <c r="W247" s="32" t="s">
        <v>3076</v>
      </c>
      <c r="X247">
        <v>3</v>
      </c>
      <c r="Y247" t="s">
        <v>3041</v>
      </c>
    </row>
    <row r="248" spans="1:25" x14ac:dyDescent="0.25">
      <c r="A248" s="32">
        <v>548</v>
      </c>
      <c r="B248" s="30">
        <v>42083</v>
      </c>
      <c r="C248" s="32" t="s">
        <v>2164</v>
      </c>
      <c r="D248" t="s">
        <v>33</v>
      </c>
      <c r="E248" s="32">
        <v>3106</v>
      </c>
      <c r="F248" s="32" t="s">
        <v>40</v>
      </c>
      <c r="G248" s="32">
        <v>0.04</v>
      </c>
      <c r="H248" s="32" t="s">
        <v>47</v>
      </c>
      <c r="I248" t="s">
        <v>3623</v>
      </c>
      <c r="J248" s="32">
        <v>869</v>
      </c>
      <c r="K248">
        <v>0.59</v>
      </c>
      <c r="L248" s="32" t="s">
        <v>59</v>
      </c>
      <c r="M248" s="32">
        <v>510.48900000000003</v>
      </c>
      <c r="N248">
        <v>47</v>
      </c>
      <c r="O248" s="32" t="s">
        <v>61</v>
      </c>
      <c r="P248" s="32">
        <v>4976.92</v>
      </c>
      <c r="Q248" s="32" t="s">
        <v>3170</v>
      </c>
      <c r="R248" t="s">
        <v>49</v>
      </c>
      <c r="S248" s="32">
        <v>4.2</v>
      </c>
      <c r="T248" s="32" t="s">
        <v>130</v>
      </c>
      <c r="U248" s="32">
        <v>125.99</v>
      </c>
      <c r="V248" s="30">
        <v>42083</v>
      </c>
      <c r="W248" s="32" t="s">
        <v>3076</v>
      </c>
      <c r="X248">
        <v>3</v>
      </c>
      <c r="Y248" t="s">
        <v>3041</v>
      </c>
    </row>
    <row r="249" spans="1:25" x14ac:dyDescent="0.25">
      <c r="A249" s="32">
        <v>87908</v>
      </c>
      <c r="B249" s="30">
        <v>42123</v>
      </c>
      <c r="C249" s="32" t="s">
        <v>3019</v>
      </c>
      <c r="D249" t="s">
        <v>33</v>
      </c>
      <c r="E249" s="32">
        <v>3393</v>
      </c>
      <c r="F249" s="32" t="s">
        <v>114</v>
      </c>
      <c r="G249" s="32">
        <v>0.08</v>
      </c>
      <c r="H249" s="32" t="s">
        <v>56</v>
      </c>
      <c r="I249" t="s">
        <v>3237</v>
      </c>
      <c r="J249" s="32">
        <v>20</v>
      </c>
      <c r="K249">
        <v>0.59</v>
      </c>
      <c r="L249" s="32" t="s">
        <v>59</v>
      </c>
      <c r="M249" s="32">
        <v>374.625</v>
      </c>
      <c r="N249">
        <v>7</v>
      </c>
      <c r="O249" s="32" t="s">
        <v>34</v>
      </c>
      <c r="P249" s="32">
        <v>710.36</v>
      </c>
      <c r="Q249" s="32" t="s">
        <v>3182</v>
      </c>
      <c r="R249" t="s">
        <v>49</v>
      </c>
      <c r="S249" s="32">
        <v>7.69</v>
      </c>
      <c r="T249" s="32" t="s">
        <v>35</v>
      </c>
      <c r="U249" s="32">
        <v>125.99</v>
      </c>
      <c r="V249" s="30">
        <v>42123</v>
      </c>
      <c r="W249" s="32" t="s">
        <v>3085</v>
      </c>
      <c r="X249">
        <v>4</v>
      </c>
      <c r="Y249" t="s">
        <v>3042</v>
      </c>
    </row>
    <row r="250" spans="1:25" x14ac:dyDescent="0.25">
      <c r="A250" s="32">
        <v>88256</v>
      </c>
      <c r="B250" s="30">
        <v>42025</v>
      </c>
      <c r="C250" s="32" t="s">
        <v>1658</v>
      </c>
      <c r="D250" t="s">
        <v>33</v>
      </c>
      <c r="E250" s="32">
        <v>1788</v>
      </c>
      <c r="F250" s="32" t="s">
        <v>114</v>
      </c>
      <c r="G250" s="32">
        <v>0.04</v>
      </c>
      <c r="H250" s="32" t="s">
        <v>47</v>
      </c>
      <c r="I250" t="s">
        <v>3239</v>
      </c>
      <c r="J250" s="32">
        <v>21</v>
      </c>
      <c r="K250">
        <v>0.56000000000000005</v>
      </c>
      <c r="L250" s="32" t="s">
        <v>59</v>
      </c>
      <c r="M250" s="32">
        <v>960.98400000000004</v>
      </c>
      <c r="N250">
        <v>6</v>
      </c>
      <c r="O250" s="32" t="s">
        <v>136</v>
      </c>
      <c r="P250" s="32">
        <v>1008.53</v>
      </c>
      <c r="Q250" s="32" t="s">
        <v>3117</v>
      </c>
      <c r="R250" t="s">
        <v>49</v>
      </c>
      <c r="S250" s="32">
        <v>8.99</v>
      </c>
      <c r="T250" s="32" t="s">
        <v>387</v>
      </c>
      <c r="U250" s="32">
        <v>205.99</v>
      </c>
      <c r="V250" s="30">
        <v>42025</v>
      </c>
      <c r="W250" s="32" t="s">
        <v>3079</v>
      </c>
      <c r="X250">
        <v>1</v>
      </c>
      <c r="Y250" t="s">
        <v>3039</v>
      </c>
    </row>
    <row r="251" spans="1:25" x14ac:dyDescent="0.25">
      <c r="A251" s="32">
        <v>87160</v>
      </c>
      <c r="B251" s="30">
        <v>42046</v>
      </c>
      <c r="C251" s="32" t="s">
        <v>1021</v>
      </c>
      <c r="D251" t="s">
        <v>33</v>
      </c>
      <c r="E251" s="32">
        <v>2778</v>
      </c>
      <c r="F251" s="32" t="s">
        <v>114</v>
      </c>
      <c r="G251" s="32">
        <v>0.08</v>
      </c>
      <c r="H251" s="32" t="s">
        <v>25</v>
      </c>
      <c r="I251" t="s">
        <v>3241</v>
      </c>
      <c r="J251" s="32">
        <v>21</v>
      </c>
      <c r="K251">
        <v>0.56000000000000005</v>
      </c>
      <c r="L251" s="32" t="s">
        <v>59</v>
      </c>
      <c r="M251" s="32">
        <v>-1963.752</v>
      </c>
      <c r="N251">
        <v>5</v>
      </c>
      <c r="O251" s="32" t="s">
        <v>136</v>
      </c>
      <c r="P251" s="32">
        <v>837.64</v>
      </c>
      <c r="Q251" s="32" t="s">
        <v>3242</v>
      </c>
      <c r="R251" t="s">
        <v>49</v>
      </c>
      <c r="S251" s="32">
        <v>8.99</v>
      </c>
      <c r="T251" s="32" t="s">
        <v>322</v>
      </c>
      <c r="U251" s="32">
        <v>205.99</v>
      </c>
      <c r="V251" s="30">
        <v>42046</v>
      </c>
      <c r="W251" s="32" t="s">
        <v>3071</v>
      </c>
      <c r="X251">
        <v>2</v>
      </c>
      <c r="Y251" t="s">
        <v>3040</v>
      </c>
    </row>
    <row r="252" spans="1:25" x14ac:dyDescent="0.25">
      <c r="A252" s="32">
        <v>5920</v>
      </c>
      <c r="B252" s="30">
        <v>42143</v>
      </c>
      <c r="C252" s="32" t="s">
        <v>663</v>
      </c>
      <c r="D252" t="s">
        <v>33</v>
      </c>
      <c r="E252" s="32">
        <v>2431</v>
      </c>
      <c r="F252" s="32" t="s">
        <v>114</v>
      </c>
      <c r="G252" s="32">
        <v>7.0000000000000007E-2</v>
      </c>
      <c r="H252" s="32" t="s">
        <v>25</v>
      </c>
      <c r="I252" t="s">
        <v>3256</v>
      </c>
      <c r="J252" s="32">
        <v>34</v>
      </c>
      <c r="K252">
        <v>0.59</v>
      </c>
      <c r="L252" s="32" t="s">
        <v>59</v>
      </c>
      <c r="M252" s="32">
        <v>-121.75</v>
      </c>
      <c r="N252">
        <v>14</v>
      </c>
      <c r="O252" s="32" t="s">
        <v>34</v>
      </c>
      <c r="P252" s="32">
        <v>2039.07</v>
      </c>
      <c r="Q252" s="32" t="s">
        <v>3257</v>
      </c>
      <c r="R252" t="s">
        <v>49</v>
      </c>
      <c r="S252" s="32">
        <v>7.07</v>
      </c>
      <c r="T252" s="32" t="s">
        <v>45</v>
      </c>
      <c r="U252" s="32">
        <v>155.06</v>
      </c>
      <c r="V252" s="30">
        <v>42143</v>
      </c>
      <c r="W252" s="32" t="s">
        <v>3068</v>
      </c>
      <c r="X252">
        <v>5</v>
      </c>
      <c r="Y252" t="s">
        <v>3043</v>
      </c>
    </row>
    <row r="253" spans="1:25" x14ac:dyDescent="0.25">
      <c r="A253" s="32">
        <v>89096</v>
      </c>
      <c r="B253" s="30">
        <v>42143</v>
      </c>
      <c r="C253" s="32" t="s">
        <v>2287</v>
      </c>
      <c r="D253" t="s">
        <v>33</v>
      </c>
      <c r="E253" s="32">
        <v>2432</v>
      </c>
      <c r="F253" s="32" t="s">
        <v>114</v>
      </c>
      <c r="G253" s="32">
        <v>7.0000000000000007E-2</v>
      </c>
      <c r="H253" s="32" t="s">
        <v>25</v>
      </c>
      <c r="I253" t="s">
        <v>3258</v>
      </c>
      <c r="J253" s="32">
        <v>34</v>
      </c>
      <c r="K253">
        <v>0.59</v>
      </c>
      <c r="L253" s="32" t="s">
        <v>59</v>
      </c>
      <c r="M253" s="32">
        <v>24.350000000000023</v>
      </c>
      <c r="N253">
        <v>3</v>
      </c>
      <c r="O253" s="32" t="s">
        <v>61</v>
      </c>
      <c r="P253" s="32">
        <v>436.94</v>
      </c>
      <c r="Q253" s="32" t="s">
        <v>3257</v>
      </c>
      <c r="R253" t="s">
        <v>49</v>
      </c>
      <c r="S253" s="32">
        <v>7.07</v>
      </c>
      <c r="T253" s="32" t="s">
        <v>304</v>
      </c>
      <c r="U253" s="32">
        <v>155.06</v>
      </c>
      <c r="V253" s="30">
        <v>42143</v>
      </c>
      <c r="W253" s="32" t="s">
        <v>3068</v>
      </c>
      <c r="X253">
        <v>5</v>
      </c>
      <c r="Y253" t="s">
        <v>3043</v>
      </c>
    </row>
    <row r="254" spans="1:25" x14ac:dyDescent="0.25">
      <c r="A254" s="32">
        <v>87364</v>
      </c>
      <c r="B254" s="30">
        <v>42037</v>
      </c>
      <c r="C254" s="32" t="s">
        <v>158</v>
      </c>
      <c r="D254" t="s">
        <v>33</v>
      </c>
      <c r="E254" s="32">
        <v>84</v>
      </c>
      <c r="F254" s="32" t="s">
        <v>114</v>
      </c>
      <c r="G254" s="32">
        <v>0</v>
      </c>
      <c r="H254" s="32" t="s">
        <v>37</v>
      </c>
      <c r="I254" t="s">
        <v>3074</v>
      </c>
      <c r="J254" s="32">
        <v>39</v>
      </c>
      <c r="K254">
        <v>0.49</v>
      </c>
      <c r="L254" s="32" t="s">
        <v>59</v>
      </c>
      <c r="M254" s="32">
        <v>-144.56</v>
      </c>
      <c r="N254">
        <v>11</v>
      </c>
      <c r="O254" s="32" t="s">
        <v>53</v>
      </c>
      <c r="P254" s="32">
        <v>90.98</v>
      </c>
      <c r="Q254" s="32" t="s">
        <v>3259</v>
      </c>
      <c r="R254" t="s">
        <v>49</v>
      </c>
      <c r="S254" s="32">
        <v>7.96</v>
      </c>
      <c r="T254" s="32" t="s">
        <v>154</v>
      </c>
      <c r="U254" s="32">
        <v>8.09</v>
      </c>
      <c r="V254" s="30">
        <v>42037</v>
      </c>
      <c r="W254" s="32" t="s">
        <v>3071</v>
      </c>
      <c r="X254">
        <v>2</v>
      </c>
      <c r="Y254" t="s">
        <v>3040</v>
      </c>
    </row>
    <row r="255" spans="1:25" x14ac:dyDescent="0.25">
      <c r="A255" s="32">
        <v>89209</v>
      </c>
      <c r="B255" s="30">
        <v>42127</v>
      </c>
      <c r="C255" s="32" t="s">
        <v>1838</v>
      </c>
      <c r="D255" t="s">
        <v>33</v>
      </c>
      <c r="E255" s="32">
        <v>1869</v>
      </c>
      <c r="F255" s="32" t="s">
        <v>114</v>
      </c>
      <c r="G255" s="32">
        <v>0.08</v>
      </c>
      <c r="H255" s="32" t="s">
        <v>37</v>
      </c>
      <c r="I255" t="s">
        <v>3260</v>
      </c>
      <c r="J255" s="32">
        <v>39</v>
      </c>
      <c r="K255">
        <v>0.49</v>
      </c>
      <c r="L255" s="32" t="s">
        <v>59</v>
      </c>
      <c r="M255" s="32">
        <v>-88.82</v>
      </c>
      <c r="N255">
        <v>10</v>
      </c>
      <c r="O255" s="32" t="s">
        <v>34</v>
      </c>
      <c r="P255" s="32">
        <v>80.349999999999994</v>
      </c>
      <c r="Q255" s="32" t="s">
        <v>3232</v>
      </c>
      <c r="R255" t="s">
        <v>49</v>
      </c>
      <c r="S255" s="32">
        <v>7.96</v>
      </c>
      <c r="T255" s="32" t="s">
        <v>366</v>
      </c>
      <c r="U255" s="32">
        <v>8.09</v>
      </c>
      <c r="V255" s="30">
        <v>42127</v>
      </c>
      <c r="W255" s="32" t="s">
        <v>3068</v>
      </c>
      <c r="X255">
        <v>5</v>
      </c>
      <c r="Y255" t="s">
        <v>3043</v>
      </c>
    </row>
    <row r="256" spans="1:25" x14ac:dyDescent="0.25">
      <c r="A256" s="32">
        <v>90855</v>
      </c>
      <c r="B256" s="30">
        <v>42049</v>
      </c>
      <c r="C256" s="32" t="s">
        <v>1261</v>
      </c>
      <c r="D256" t="s">
        <v>33</v>
      </c>
      <c r="E256" s="32">
        <v>1156</v>
      </c>
      <c r="F256" s="32" t="s">
        <v>114</v>
      </c>
      <c r="G256" s="32">
        <v>0.06</v>
      </c>
      <c r="H256" s="32" t="s">
        <v>25</v>
      </c>
      <c r="I256" t="s">
        <v>3264</v>
      </c>
      <c r="J256" s="32">
        <v>45</v>
      </c>
      <c r="K256">
        <v>0.56999999999999995</v>
      </c>
      <c r="L256" s="32" t="s">
        <v>59</v>
      </c>
      <c r="M256" s="32">
        <v>48.47148</v>
      </c>
      <c r="N256">
        <v>7</v>
      </c>
      <c r="O256" s="32" t="s">
        <v>53</v>
      </c>
      <c r="P256" s="32">
        <v>1013.84</v>
      </c>
      <c r="Q256" s="32" t="s">
        <v>3265</v>
      </c>
      <c r="R256" t="s">
        <v>49</v>
      </c>
      <c r="S256" s="32">
        <v>8.99</v>
      </c>
      <c r="T256" s="32" t="s">
        <v>193</v>
      </c>
      <c r="U256" s="32">
        <v>175.99</v>
      </c>
      <c r="V256" s="30">
        <v>42049</v>
      </c>
      <c r="W256" s="32" t="s">
        <v>3071</v>
      </c>
      <c r="X256">
        <v>2</v>
      </c>
      <c r="Y256" t="s">
        <v>3040</v>
      </c>
    </row>
    <row r="257" spans="1:25" x14ac:dyDescent="0.25">
      <c r="A257" s="32">
        <v>88197</v>
      </c>
      <c r="B257" s="30">
        <v>42087</v>
      </c>
      <c r="C257" s="32" t="s">
        <v>726</v>
      </c>
      <c r="D257" t="s">
        <v>33</v>
      </c>
      <c r="E257" s="32">
        <v>618</v>
      </c>
      <c r="F257" s="32" t="s">
        <v>114</v>
      </c>
      <c r="G257" s="32">
        <v>0.06</v>
      </c>
      <c r="H257" s="32" t="s">
        <v>47</v>
      </c>
      <c r="I257" t="s">
        <v>3268</v>
      </c>
      <c r="J257" s="32">
        <v>50</v>
      </c>
      <c r="K257">
        <v>0.79</v>
      </c>
      <c r="L257" s="32" t="s">
        <v>59</v>
      </c>
      <c r="M257" s="32">
        <v>-78.13</v>
      </c>
      <c r="N257">
        <v>4</v>
      </c>
      <c r="O257" s="32" t="s">
        <v>34</v>
      </c>
      <c r="P257" s="32">
        <v>70.06</v>
      </c>
      <c r="Q257" s="32" t="s">
        <v>3197</v>
      </c>
      <c r="R257" t="s">
        <v>49</v>
      </c>
      <c r="S257" s="32">
        <v>4</v>
      </c>
      <c r="T257" s="32" t="s">
        <v>255</v>
      </c>
      <c r="U257" s="32">
        <v>17.98</v>
      </c>
      <c r="V257" s="30">
        <v>42087</v>
      </c>
      <c r="W257" s="32" t="s">
        <v>3076</v>
      </c>
      <c r="X257">
        <v>3</v>
      </c>
      <c r="Y257" t="s">
        <v>3041</v>
      </c>
    </row>
    <row r="258" spans="1:25" x14ac:dyDescent="0.25">
      <c r="A258" s="32">
        <v>90359</v>
      </c>
      <c r="B258" s="30">
        <v>42078</v>
      </c>
      <c r="C258" s="32" t="s">
        <v>476</v>
      </c>
      <c r="D258" t="s">
        <v>33</v>
      </c>
      <c r="E258" s="32">
        <v>727</v>
      </c>
      <c r="F258" s="32" t="s">
        <v>114</v>
      </c>
      <c r="G258" s="32">
        <v>0.1</v>
      </c>
      <c r="H258" s="32" t="s">
        <v>56</v>
      </c>
      <c r="I258" t="s">
        <v>3269</v>
      </c>
      <c r="J258" s="32">
        <v>50</v>
      </c>
      <c r="K258">
        <v>0.79</v>
      </c>
      <c r="L258" s="32" t="s">
        <v>59</v>
      </c>
      <c r="M258" s="32">
        <v>-99.55</v>
      </c>
      <c r="N258">
        <v>4</v>
      </c>
      <c r="O258" s="32" t="s">
        <v>53</v>
      </c>
      <c r="P258" s="32">
        <v>66.319999999999993</v>
      </c>
      <c r="Q258" s="32" t="s">
        <v>3105</v>
      </c>
      <c r="R258" t="s">
        <v>49</v>
      </c>
      <c r="S258" s="32">
        <v>4</v>
      </c>
      <c r="T258" s="32" t="s">
        <v>188</v>
      </c>
      <c r="U258" s="32">
        <v>17.98</v>
      </c>
      <c r="V258" s="30">
        <v>42078</v>
      </c>
      <c r="W258" s="32" t="s">
        <v>3076</v>
      </c>
      <c r="X258">
        <v>3</v>
      </c>
      <c r="Y258" t="s">
        <v>3041</v>
      </c>
    </row>
    <row r="259" spans="1:25" x14ac:dyDescent="0.25">
      <c r="A259" s="32">
        <v>86454</v>
      </c>
      <c r="B259" s="30">
        <v>42103</v>
      </c>
      <c r="C259" s="32" t="s">
        <v>2605</v>
      </c>
      <c r="D259" t="s">
        <v>33</v>
      </c>
      <c r="E259" s="32">
        <v>2851</v>
      </c>
      <c r="F259" s="32" t="s">
        <v>114</v>
      </c>
      <c r="G259" s="32">
        <v>0.05</v>
      </c>
      <c r="H259" s="32" t="s">
        <v>106</v>
      </c>
      <c r="I259" t="s">
        <v>3271</v>
      </c>
      <c r="J259" s="32">
        <v>51</v>
      </c>
      <c r="K259">
        <v>0.57999999999999996</v>
      </c>
      <c r="L259" s="32" t="s">
        <v>59</v>
      </c>
      <c r="M259" s="32">
        <v>719.35259999999994</v>
      </c>
      <c r="N259">
        <v>11</v>
      </c>
      <c r="O259" s="32" t="s">
        <v>61</v>
      </c>
      <c r="P259" s="32">
        <v>1042.54</v>
      </c>
      <c r="Q259" s="32" t="s">
        <v>3107</v>
      </c>
      <c r="R259" t="s">
        <v>49</v>
      </c>
      <c r="S259" s="32">
        <v>8.99</v>
      </c>
      <c r="T259" s="32" t="s">
        <v>130</v>
      </c>
      <c r="U259" s="32">
        <v>115.99</v>
      </c>
      <c r="V259" s="30">
        <v>42103</v>
      </c>
      <c r="W259" s="32" t="s">
        <v>3085</v>
      </c>
      <c r="X259">
        <v>4</v>
      </c>
      <c r="Y259" t="s">
        <v>3042</v>
      </c>
    </row>
    <row r="260" spans="1:25" x14ac:dyDescent="0.25">
      <c r="A260" s="32">
        <v>88205</v>
      </c>
      <c r="B260" s="30">
        <v>42177</v>
      </c>
      <c r="C260" s="32" t="s">
        <v>189</v>
      </c>
      <c r="D260" t="s">
        <v>33</v>
      </c>
      <c r="E260" s="32">
        <v>101</v>
      </c>
      <c r="F260" s="32" t="s">
        <v>114</v>
      </c>
      <c r="G260" s="32">
        <v>0.1</v>
      </c>
      <c r="H260" s="32" t="s">
        <v>56</v>
      </c>
      <c r="I260" t="s">
        <v>3272</v>
      </c>
      <c r="J260" s="32">
        <v>52</v>
      </c>
      <c r="K260">
        <v>0.68</v>
      </c>
      <c r="L260" s="32" t="s">
        <v>59</v>
      </c>
      <c r="M260" s="32">
        <v>-16.2</v>
      </c>
      <c r="N260">
        <v>16</v>
      </c>
      <c r="O260" s="32" t="s">
        <v>53</v>
      </c>
      <c r="P260" s="32">
        <v>303.58999999999997</v>
      </c>
      <c r="Q260" s="32" t="s">
        <v>3191</v>
      </c>
      <c r="R260" t="s">
        <v>49</v>
      </c>
      <c r="S260" s="32">
        <v>4</v>
      </c>
      <c r="T260" s="32" t="s">
        <v>188</v>
      </c>
      <c r="U260" s="32">
        <v>19.98</v>
      </c>
      <c r="V260" s="30">
        <v>42177</v>
      </c>
      <c r="W260" s="32" t="s">
        <v>3082</v>
      </c>
      <c r="X260">
        <v>6</v>
      </c>
      <c r="Y260" t="s">
        <v>3044</v>
      </c>
    </row>
    <row r="261" spans="1:25" x14ac:dyDescent="0.25">
      <c r="A261" s="32">
        <v>3397</v>
      </c>
      <c r="B261" s="30">
        <v>42177</v>
      </c>
      <c r="C261" s="32" t="s">
        <v>194</v>
      </c>
      <c r="D261" t="s">
        <v>33</v>
      </c>
      <c r="E261" s="32">
        <v>102</v>
      </c>
      <c r="F261" s="32" t="s">
        <v>114</v>
      </c>
      <c r="G261" s="32">
        <v>0.1</v>
      </c>
      <c r="H261" s="32" t="s">
        <v>56</v>
      </c>
      <c r="I261" t="s">
        <v>3273</v>
      </c>
      <c r="J261" s="32">
        <v>52</v>
      </c>
      <c r="K261">
        <v>0.68</v>
      </c>
      <c r="L261" s="32" t="s">
        <v>59</v>
      </c>
      <c r="M261" s="32">
        <v>-20.25</v>
      </c>
      <c r="N261">
        <v>65</v>
      </c>
      <c r="O261" s="32" t="s">
        <v>53</v>
      </c>
      <c r="P261" s="32">
        <v>1233.32</v>
      </c>
      <c r="Q261" s="32" t="s">
        <v>3191</v>
      </c>
      <c r="R261" t="s">
        <v>49</v>
      </c>
      <c r="S261" s="32">
        <v>4</v>
      </c>
      <c r="T261" s="32" t="s">
        <v>193</v>
      </c>
      <c r="U261" s="32">
        <v>19.98</v>
      </c>
      <c r="V261" s="30">
        <v>42177</v>
      </c>
      <c r="W261" s="32" t="s">
        <v>3082</v>
      </c>
      <c r="X261">
        <v>6</v>
      </c>
      <c r="Y261" t="s">
        <v>3044</v>
      </c>
    </row>
    <row r="262" spans="1:25" x14ac:dyDescent="0.25">
      <c r="A262" s="32">
        <v>89524</v>
      </c>
      <c r="B262" s="30">
        <v>42092</v>
      </c>
      <c r="C262" s="32" t="s">
        <v>249</v>
      </c>
      <c r="D262" t="s">
        <v>33</v>
      </c>
      <c r="E262" s="32">
        <v>152</v>
      </c>
      <c r="F262" s="32" t="s">
        <v>114</v>
      </c>
      <c r="G262" s="32">
        <v>0.01</v>
      </c>
      <c r="H262" s="32" t="s">
        <v>25</v>
      </c>
      <c r="I262" t="s">
        <v>3280</v>
      </c>
      <c r="J262" s="32">
        <v>74</v>
      </c>
      <c r="K262">
        <v>0.6</v>
      </c>
      <c r="L262" s="32" t="s">
        <v>59</v>
      </c>
      <c r="M262" s="32">
        <v>97.86</v>
      </c>
      <c r="N262">
        <v>5</v>
      </c>
      <c r="O262" s="32" t="s">
        <v>136</v>
      </c>
      <c r="P262" s="32">
        <v>292.23</v>
      </c>
      <c r="Q262" s="32" t="s">
        <v>3281</v>
      </c>
      <c r="R262" t="s">
        <v>49</v>
      </c>
      <c r="S262" s="32">
        <v>8.99</v>
      </c>
      <c r="T262" s="32" t="s">
        <v>244</v>
      </c>
      <c r="U262" s="32">
        <v>65.989999999999995</v>
      </c>
      <c r="V262" s="30">
        <v>42092</v>
      </c>
      <c r="W262" s="32" t="s">
        <v>3076</v>
      </c>
      <c r="X262">
        <v>3</v>
      </c>
      <c r="Y262" t="s">
        <v>3041</v>
      </c>
    </row>
    <row r="263" spans="1:25" x14ac:dyDescent="0.25">
      <c r="A263" s="32">
        <v>87933</v>
      </c>
      <c r="B263" s="30">
        <v>42093</v>
      </c>
      <c r="C263" s="32" t="s">
        <v>2878</v>
      </c>
      <c r="D263" t="s">
        <v>33</v>
      </c>
      <c r="E263" s="32">
        <v>3206</v>
      </c>
      <c r="F263" s="32" t="s">
        <v>114</v>
      </c>
      <c r="G263" s="32">
        <v>0.01</v>
      </c>
      <c r="H263" s="32" t="s">
        <v>106</v>
      </c>
      <c r="I263" t="s">
        <v>3284</v>
      </c>
      <c r="J263" s="32">
        <v>75</v>
      </c>
      <c r="K263">
        <v>0.7</v>
      </c>
      <c r="L263" s="32" t="s">
        <v>59</v>
      </c>
      <c r="M263" s="32">
        <v>51.590000000000053</v>
      </c>
      <c r="N263">
        <v>6</v>
      </c>
      <c r="O263" s="32" t="s">
        <v>34</v>
      </c>
      <c r="P263" s="32">
        <v>257.52</v>
      </c>
      <c r="Q263" s="32" t="s">
        <v>3084</v>
      </c>
      <c r="R263" t="s">
        <v>49</v>
      </c>
      <c r="S263" s="32">
        <v>4</v>
      </c>
      <c r="T263" s="32" t="s">
        <v>1741</v>
      </c>
      <c r="U263" s="32">
        <v>39.979999999999997</v>
      </c>
      <c r="V263" s="30">
        <v>42093</v>
      </c>
      <c r="W263" s="32" t="s">
        <v>3076</v>
      </c>
      <c r="X263">
        <v>3</v>
      </c>
      <c r="Y263" t="s">
        <v>3041</v>
      </c>
    </row>
    <row r="264" spans="1:25" x14ac:dyDescent="0.25">
      <c r="A264" s="32">
        <v>90899</v>
      </c>
      <c r="B264" s="30">
        <v>42033</v>
      </c>
      <c r="C264" s="32" t="s">
        <v>1844</v>
      </c>
      <c r="D264" t="s">
        <v>33</v>
      </c>
      <c r="E264" s="32">
        <v>1875</v>
      </c>
      <c r="F264" s="32" t="s">
        <v>114</v>
      </c>
      <c r="G264" s="32">
        <v>0.09</v>
      </c>
      <c r="H264" s="32" t="s">
        <v>47</v>
      </c>
      <c r="I264" t="s">
        <v>3290</v>
      </c>
      <c r="J264" s="32">
        <v>76</v>
      </c>
      <c r="K264">
        <v>0.56000000000000005</v>
      </c>
      <c r="L264" s="32" t="s">
        <v>59</v>
      </c>
      <c r="M264" s="32">
        <v>34.302</v>
      </c>
      <c r="N264">
        <v>4</v>
      </c>
      <c r="O264" s="32" t="s">
        <v>136</v>
      </c>
      <c r="P264" s="32">
        <v>320.75</v>
      </c>
      <c r="Q264" s="32" t="s">
        <v>3291</v>
      </c>
      <c r="R264" t="s">
        <v>49</v>
      </c>
      <c r="S264" s="32">
        <v>4.9000000000000004</v>
      </c>
      <c r="T264" s="32" t="s">
        <v>137</v>
      </c>
      <c r="U264" s="32">
        <v>95.99</v>
      </c>
      <c r="V264" s="30">
        <v>42033</v>
      </c>
      <c r="W264" s="32" t="s">
        <v>3079</v>
      </c>
      <c r="X264">
        <v>1</v>
      </c>
      <c r="Y264" t="s">
        <v>3039</v>
      </c>
    </row>
    <row r="265" spans="1:25" x14ac:dyDescent="0.25">
      <c r="A265" s="32">
        <v>87584</v>
      </c>
      <c r="B265" s="30">
        <v>42172</v>
      </c>
      <c r="C265" s="32" t="s">
        <v>1283</v>
      </c>
      <c r="D265" t="s">
        <v>33</v>
      </c>
      <c r="E265" s="32">
        <v>1189</v>
      </c>
      <c r="F265" s="32" t="s">
        <v>114</v>
      </c>
      <c r="G265" s="32">
        <v>0.06</v>
      </c>
      <c r="H265" s="32" t="s">
        <v>106</v>
      </c>
      <c r="I265" t="s">
        <v>3293</v>
      </c>
      <c r="J265" s="32">
        <v>77</v>
      </c>
      <c r="K265">
        <v>0.59</v>
      </c>
      <c r="L265" s="32" t="s">
        <v>59</v>
      </c>
      <c r="M265" s="32">
        <v>-25.112000000000002</v>
      </c>
      <c r="N265">
        <v>14</v>
      </c>
      <c r="O265" s="32" t="s">
        <v>34</v>
      </c>
      <c r="P265" s="32">
        <v>149.32</v>
      </c>
      <c r="Q265" s="32" t="s">
        <v>3136</v>
      </c>
      <c r="R265" t="s">
        <v>49</v>
      </c>
      <c r="S265" s="32">
        <v>4.5</v>
      </c>
      <c r="T265" s="32" t="s">
        <v>45</v>
      </c>
      <c r="U265" s="32">
        <v>10.89</v>
      </c>
      <c r="V265" s="30">
        <v>42172</v>
      </c>
      <c r="W265" s="32" t="s">
        <v>3082</v>
      </c>
      <c r="X265">
        <v>6</v>
      </c>
      <c r="Y265" t="s">
        <v>3044</v>
      </c>
    </row>
    <row r="266" spans="1:25" x14ac:dyDescent="0.25">
      <c r="A266" s="32">
        <v>85964</v>
      </c>
      <c r="B266" s="30">
        <v>42010</v>
      </c>
      <c r="C266" s="32" t="s">
        <v>314</v>
      </c>
      <c r="D266" t="s">
        <v>33</v>
      </c>
      <c r="E266" s="32">
        <v>211</v>
      </c>
      <c r="F266" s="32" t="s">
        <v>114</v>
      </c>
      <c r="G266" s="32">
        <v>0</v>
      </c>
      <c r="H266" s="32" t="s">
        <v>56</v>
      </c>
      <c r="I266" t="s">
        <v>3306</v>
      </c>
      <c r="J266" s="32">
        <v>101</v>
      </c>
      <c r="K266">
        <v>0.55000000000000004</v>
      </c>
      <c r="L266" s="32" t="s">
        <v>59</v>
      </c>
      <c r="M266" s="32">
        <v>-107.98699999999999</v>
      </c>
      <c r="N266">
        <v>3</v>
      </c>
      <c r="O266" s="32" t="s">
        <v>53</v>
      </c>
      <c r="P266" s="32">
        <v>173.32</v>
      </c>
      <c r="Q266" s="32" t="s">
        <v>3307</v>
      </c>
      <c r="R266" t="s">
        <v>49</v>
      </c>
      <c r="S266" s="32">
        <v>5.92</v>
      </c>
      <c r="T266" s="32" t="s">
        <v>71</v>
      </c>
      <c r="U266" s="32">
        <v>65.989999999999995</v>
      </c>
      <c r="V266" s="30">
        <v>42010</v>
      </c>
      <c r="W266" s="32" t="s">
        <v>3079</v>
      </c>
      <c r="X266">
        <v>1</v>
      </c>
      <c r="Y266" t="s">
        <v>3039</v>
      </c>
    </row>
    <row r="267" spans="1:25" x14ac:dyDescent="0.25">
      <c r="A267" s="32">
        <v>89356</v>
      </c>
      <c r="B267" s="30">
        <v>42031</v>
      </c>
      <c r="C267" s="32" t="s">
        <v>2979</v>
      </c>
      <c r="D267" t="s">
        <v>33</v>
      </c>
      <c r="E267" s="32">
        <v>3347</v>
      </c>
      <c r="F267" s="32" t="s">
        <v>114</v>
      </c>
      <c r="G267" s="32">
        <v>0.02</v>
      </c>
      <c r="H267" s="32" t="s">
        <v>56</v>
      </c>
      <c r="I267" t="s">
        <v>3342</v>
      </c>
      <c r="J267" s="32">
        <v>171</v>
      </c>
      <c r="K267">
        <v>0.56999999999999995</v>
      </c>
      <c r="L267" s="32" t="s">
        <v>59</v>
      </c>
      <c r="M267" s="32">
        <v>-39.808999999999997</v>
      </c>
      <c r="N267">
        <v>1</v>
      </c>
      <c r="O267" s="32" t="s">
        <v>136</v>
      </c>
      <c r="P267" s="32">
        <v>94.3</v>
      </c>
      <c r="Q267" s="32" t="s">
        <v>3216</v>
      </c>
      <c r="R267" t="s">
        <v>49</v>
      </c>
      <c r="S267" s="32">
        <v>2.5</v>
      </c>
      <c r="T267" s="32" t="s">
        <v>362</v>
      </c>
      <c r="U267" s="32">
        <v>110.99</v>
      </c>
      <c r="V267" s="30">
        <v>42031</v>
      </c>
      <c r="W267" s="32" t="s">
        <v>3079</v>
      </c>
      <c r="X267">
        <v>1</v>
      </c>
      <c r="Y267" t="s">
        <v>3039</v>
      </c>
    </row>
    <row r="268" spans="1:25" x14ac:dyDescent="0.25">
      <c r="A268" s="32">
        <v>36647</v>
      </c>
      <c r="B268" s="30">
        <v>42185</v>
      </c>
      <c r="C268" s="32" t="s">
        <v>663</v>
      </c>
      <c r="D268" t="s">
        <v>33</v>
      </c>
      <c r="E268" s="32">
        <v>699</v>
      </c>
      <c r="F268" s="32" t="s">
        <v>114</v>
      </c>
      <c r="G268" s="32">
        <v>0.1</v>
      </c>
      <c r="H268" s="32" t="s">
        <v>25</v>
      </c>
      <c r="I268" t="s">
        <v>3347</v>
      </c>
      <c r="J268" s="32">
        <v>174</v>
      </c>
      <c r="K268">
        <v>0.6</v>
      </c>
      <c r="L268" s="32" t="s">
        <v>59</v>
      </c>
      <c r="M268" s="32">
        <v>-119.77</v>
      </c>
      <c r="N268">
        <v>27</v>
      </c>
      <c r="O268" s="32" t="s">
        <v>34</v>
      </c>
      <c r="P268" s="32">
        <v>261.93</v>
      </c>
      <c r="Q268" s="32" t="s">
        <v>3348</v>
      </c>
      <c r="R268" t="s">
        <v>49</v>
      </c>
      <c r="S268" s="32">
        <v>9.4499999999999993</v>
      </c>
      <c r="T268" s="32" t="s">
        <v>45</v>
      </c>
      <c r="U268" s="32">
        <v>9.7100000000000009</v>
      </c>
      <c r="V268" s="30">
        <v>42185</v>
      </c>
      <c r="W268" s="32" t="s">
        <v>3082</v>
      </c>
      <c r="X268">
        <v>6</v>
      </c>
      <c r="Y268" t="s">
        <v>3044</v>
      </c>
    </row>
    <row r="269" spans="1:25" x14ac:dyDescent="0.25">
      <c r="A269" s="32">
        <v>87979</v>
      </c>
      <c r="B269" s="30">
        <v>42185</v>
      </c>
      <c r="C269" s="32" t="s">
        <v>843</v>
      </c>
      <c r="D269" t="s">
        <v>33</v>
      </c>
      <c r="E269" s="32">
        <v>702</v>
      </c>
      <c r="F269" s="32" t="s">
        <v>114</v>
      </c>
      <c r="G269" s="32">
        <v>0.1</v>
      </c>
      <c r="H269" s="32" t="s">
        <v>25</v>
      </c>
      <c r="I269" t="s">
        <v>3349</v>
      </c>
      <c r="J269" s="32">
        <v>174</v>
      </c>
      <c r="K269">
        <v>0.6</v>
      </c>
      <c r="L269" s="32" t="s">
        <v>59</v>
      </c>
      <c r="M269" s="32">
        <v>-95.816000000000003</v>
      </c>
      <c r="N269">
        <v>7</v>
      </c>
      <c r="O269" s="32" t="s">
        <v>34</v>
      </c>
      <c r="P269" s="32">
        <v>67.91</v>
      </c>
      <c r="Q269" s="32" t="s">
        <v>3348</v>
      </c>
      <c r="R269" t="s">
        <v>49</v>
      </c>
      <c r="S269" s="32">
        <v>9.4499999999999993</v>
      </c>
      <c r="T269" s="32" t="s">
        <v>45</v>
      </c>
      <c r="U269" s="32">
        <v>9.7100000000000009</v>
      </c>
      <c r="V269" s="30">
        <v>42185</v>
      </c>
      <c r="W269" s="32" t="s">
        <v>3082</v>
      </c>
      <c r="X269">
        <v>6</v>
      </c>
      <c r="Y269" t="s">
        <v>3044</v>
      </c>
    </row>
    <row r="270" spans="1:25" x14ac:dyDescent="0.25">
      <c r="A270" s="32">
        <v>87824</v>
      </c>
      <c r="B270" s="30">
        <v>42135</v>
      </c>
      <c r="C270" s="32" t="s">
        <v>1617</v>
      </c>
      <c r="D270" t="s">
        <v>33</v>
      </c>
      <c r="E270" s="32">
        <v>1609</v>
      </c>
      <c r="F270" s="32" t="s">
        <v>114</v>
      </c>
      <c r="G270" s="32">
        <v>0.03</v>
      </c>
      <c r="H270" s="32" t="s">
        <v>25</v>
      </c>
      <c r="I270" t="s">
        <v>3350</v>
      </c>
      <c r="J270" s="32">
        <v>174</v>
      </c>
      <c r="K270">
        <v>0.6</v>
      </c>
      <c r="L270" s="32" t="s">
        <v>59</v>
      </c>
      <c r="M270" s="32">
        <v>-36.9</v>
      </c>
      <c r="N270">
        <v>2</v>
      </c>
      <c r="O270" s="32" t="s">
        <v>34</v>
      </c>
      <c r="P270" s="32">
        <v>23.56</v>
      </c>
      <c r="Q270" s="32" t="s">
        <v>3073</v>
      </c>
      <c r="R270" t="s">
        <v>49</v>
      </c>
      <c r="S270" s="32">
        <v>9.4499999999999993</v>
      </c>
      <c r="T270" s="32" t="s">
        <v>45</v>
      </c>
      <c r="U270" s="32">
        <v>9.7100000000000009</v>
      </c>
      <c r="V270" s="30">
        <v>42135</v>
      </c>
      <c r="W270" s="32" t="s">
        <v>3068</v>
      </c>
      <c r="X270">
        <v>5</v>
      </c>
      <c r="Y270" t="s">
        <v>3043</v>
      </c>
    </row>
    <row r="271" spans="1:25" x14ac:dyDescent="0.25">
      <c r="A271" s="32">
        <v>89300</v>
      </c>
      <c r="B271" s="30">
        <v>42098</v>
      </c>
      <c r="C271" s="32" t="s">
        <v>2293</v>
      </c>
      <c r="D271" t="s">
        <v>33</v>
      </c>
      <c r="E271" s="32">
        <v>2441</v>
      </c>
      <c r="F271" s="32" t="s">
        <v>114</v>
      </c>
      <c r="G271" s="32">
        <v>0.02</v>
      </c>
      <c r="H271" s="32" t="s">
        <v>56</v>
      </c>
      <c r="I271" t="s">
        <v>3353</v>
      </c>
      <c r="J271" s="32">
        <v>177</v>
      </c>
      <c r="K271">
        <v>0.46</v>
      </c>
      <c r="L271" s="32" t="s">
        <v>59</v>
      </c>
      <c r="M271" s="32">
        <v>-100.17</v>
      </c>
      <c r="N271">
        <v>11</v>
      </c>
      <c r="O271" s="32" t="s">
        <v>136</v>
      </c>
      <c r="P271" s="32">
        <v>709.7</v>
      </c>
      <c r="Q271" s="32" t="s">
        <v>3084</v>
      </c>
      <c r="R271" t="s">
        <v>49</v>
      </c>
      <c r="S271" s="32">
        <v>14.48</v>
      </c>
      <c r="T271" s="32" t="s">
        <v>362</v>
      </c>
      <c r="U271" s="32">
        <v>63.94</v>
      </c>
      <c r="V271" s="30">
        <v>42098</v>
      </c>
      <c r="W271" s="32" t="s">
        <v>3085</v>
      </c>
      <c r="X271">
        <v>4</v>
      </c>
      <c r="Y271" t="s">
        <v>3042</v>
      </c>
    </row>
    <row r="272" spans="1:25" x14ac:dyDescent="0.25">
      <c r="A272" s="32">
        <v>91305</v>
      </c>
      <c r="B272" s="30">
        <v>42078</v>
      </c>
      <c r="C272" s="32" t="s">
        <v>2227</v>
      </c>
      <c r="D272" t="s">
        <v>33</v>
      </c>
      <c r="E272" s="32">
        <v>2356</v>
      </c>
      <c r="F272" s="32" t="s">
        <v>114</v>
      </c>
      <c r="G272" s="32">
        <v>0</v>
      </c>
      <c r="H272" s="32" t="s">
        <v>56</v>
      </c>
      <c r="I272" t="s">
        <v>3363</v>
      </c>
      <c r="J272" s="32">
        <v>190</v>
      </c>
      <c r="K272">
        <v>0.54</v>
      </c>
      <c r="L272" s="32" t="s">
        <v>59</v>
      </c>
      <c r="M272" s="32">
        <v>385.37</v>
      </c>
      <c r="N272">
        <v>22</v>
      </c>
      <c r="O272" s="32" t="s">
        <v>34</v>
      </c>
      <c r="P272" s="32">
        <v>668.38</v>
      </c>
      <c r="Q272" s="32" t="s">
        <v>3168</v>
      </c>
      <c r="R272" t="s">
        <v>49</v>
      </c>
      <c r="S272" s="32">
        <v>7.87</v>
      </c>
      <c r="T272" s="32" t="s">
        <v>2226</v>
      </c>
      <c r="U272" s="32">
        <v>29.34</v>
      </c>
      <c r="V272" s="30">
        <v>42078</v>
      </c>
      <c r="W272" s="32" t="s">
        <v>3076</v>
      </c>
      <c r="X272">
        <v>3</v>
      </c>
      <c r="Y272" t="s">
        <v>3041</v>
      </c>
    </row>
    <row r="273" spans="1:25" x14ac:dyDescent="0.25">
      <c r="A273" s="32">
        <v>42852</v>
      </c>
      <c r="B273" s="30">
        <v>42175</v>
      </c>
      <c r="C273" s="32" t="s">
        <v>90</v>
      </c>
      <c r="D273" t="s">
        <v>33</v>
      </c>
      <c r="E273" s="32">
        <v>491</v>
      </c>
      <c r="F273" s="32" t="s">
        <v>114</v>
      </c>
      <c r="G273" s="32">
        <v>0.02</v>
      </c>
      <c r="H273" s="32" t="s">
        <v>37</v>
      </c>
      <c r="I273" t="s">
        <v>3374</v>
      </c>
      <c r="J273" s="32">
        <v>205</v>
      </c>
      <c r="K273">
        <v>0.4</v>
      </c>
      <c r="L273" s="32" t="s">
        <v>59</v>
      </c>
      <c r="M273" s="32">
        <v>-63.51</v>
      </c>
      <c r="N273">
        <v>24</v>
      </c>
      <c r="O273" s="32" t="s">
        <v>53</v>
      </c>
      <c r="P273" s="32">
        <v>239.82</v>
      </c>
      <c r="Q273" s="32" t="s">
        <v>3136</v>
      </c>
      <c r="R273" t="s">
        <v>49</v>
      </c>
      <c r="S273" s="32">
        <v>9.86</v>
      </c>
      <c r="T273" s="32" t="s">
        <v>71</v>
      </c>
      <c r="U273" s="32">
        <v>9.06</v>
      </c>
      <c r="V273" s="30">
        <v>42175</v>
      </c>
      <c r="W273" s="32" t="s">
        <v>3082</v>
      </c>
      <c r="X273">
        <v>6</v>
      </c>
      <c r="Y273" t="s">
        <v>3044</v>
      </c>
    </row>
    <row r="274" spans="1:25" x14ac:dyDescent="0.25">
      <c r="A274" s="32">
        <v>88908</v>
      </c>
      <c r="B274" s="30">
        <v>42175</v>
      </c>
      <c r="C274" s="32" t="s">
        <v>209</v>
      </c>
      <c r="D274" t="s">
        <v>33</v>
      </c>
      <c r="E274" s="32">
        <v>494</v>
      </c>
      <c r="F274" s="32" t="s">
        <v>114</v>
      </c>
      <c r="G274" s="32">
        <v>0.02</v>
      </c>
      <c r="H274" s="32" t="s">
        <v>37</v>
      </c>
      <c r="I274" t="s">
        <v>3375</v>
      </c>
      <c r="J274" s="32">
        <v>205</v>
      </c>
      <c r="K274">
        <v>0.4</v>
      </c>
      <c r="L274" s="32" t="s">
        <v>59</v>
      </c>
      <c r="M274" s="32">
        <v>-31.754999999999999</v>
      </c>
      <c r="N274">
        <v>6</v>
      </c>
      <c r="O274" s="32" t="s">
        <v>34</v>
      </c>
      <c r="P274" s="32">
        <v>59.95</v>
      </c>
      <c r="Q274" s="32" t="s">
        <v>3136</v>
      </c>
      <c r="R274" t="s">
        <v>49</v>
      </c>
      <c r="S274" s="32">
        <v>9.86</v>
      </c>
      <c r="T274" s="32" t="s">
        <v>35</v>
      </c>
      <c r="U274" s="32">
        <v>9.06</v>
      </c>
      <c r="V274" s="30">
        <v>42175</v>
      </c>
      <c r="W274" s="32" t="s">
        <v>3082</v>
      </c>
      <c r="X274">
        <v>6</v>
      </c>
      <c r="Y274" t="s">
        <v>3044</v>
      </c>
    </row>
    <row r="275" spans="1:25" x14ac:dyDescent="0.25">
      <c r="A275" s="32">
        <v>88906</v>
      </c>
      <c r="B275" s="30">
        <v>42024</v>
      </c>
      <c r="C275" s="32" t="s">
        <v>604</v>
      </c>
      <c r="D275" t="s">
        <v>33</v>
      </c>
      <c r="E275" s="32">
        <v>493</v>
      </c>
      <c r="F275" s="32" t="s">
        <v>114</v>
      </c>
      <c r="G275" s="32">
        <v>0.04</v>
      </c>
      <c r="H275" s="32" t="s">
        <v>37</v>
      </c>
      <c r="I275" t="s">
        <v>3378</v>
      </c>
      <c r="J275" s="32">
        <v>207</v>
      </c>
      <c r="K275">
        <v>0.57999999999999996</v>
      </c>
      <c r="L275" s="32" t="s">
        <v>59</v>
      </c>
      <c r="M275" s="32">
        <v>6.11</v>
      </c>
      <c r="N275">
        <v>5</v>
      </c>
      <c r="O275" s="32" t="s">
        <v>34</v>
      </c>
      <c r="P275" s="32">
        <v>87.16</v>
      </c>
      <c r="Q275" s="32" t="s">
        <v>3201</v>
      </c>
      <c r="R275" t="s">
        <v>49</v>
      </c>
      <c r="S275" s="32">
        <v>4.96</v>
      </c>
      <c r="T275" s="32" t="s">
        <v>35</v>
      </c>
      <c r="U275" s="32">
        <v>17.149999999999999</v>
      </c>
      <c r="V275" s="30">
        <v>42024</v>
      </c>
      <c r="W275" s="32" t="s">
        <v>3079</v>
      </c>
      <c r="X275">
        <v>1</v>
      </c>
      <c r="Y275" t="s">
        <v>3039</v>
      </c>
    </row>
    <row r="276" spans="1:25" x14ac:dyDescent="0.25">
      <c r="A276" s="32">
        <v>88880</v>
      </c>
      <c r="B276" s="30">
        <v>42109</v>
      </c>
      <c r="C276" s="32" t="s">
        <v>443</v>
      </c>
      <c r="D276" t="s">
        <v>33</v>
      </c>
      <c r="E276" s="32">
        <v>568</v>
      </c>
      <c r="F276" s="32" t="s">
        <v>114</v>
      </c>
      <c r="G276" s="32">
        <v>0.09</v>
      </c>
      <c r="H276" s="32" t="s">
        <v>37</v>
      </c>
      <c r="I276" t="s">
        <v>3387</v>
      </c>
      <c r="J276" s="32">
        <v>236</v>
      </c>
      <c r="K276">
        <v>0.59</v>
      </c>
      <c r="L276" s="32" t="s">
        <v>59</v>
      </c>
      <c r="M276" s="32">
        <v>-99.568000000000012</v>
      </c>
      <c r="N276">
        <v>12</v>
      </c>
      <c r="O276" s="32" t="s">
        <v>136</v>
      </c>
      <c r="P276" s="32">
        <v>805.99</v>
      </c>
      <c r="Q276" s="32" t="s">
        <v>3388</v>
      </c>
      <c r="R276" t="s">
        <v>49</v>
      </c>
      <c r="S276" s="32">
        <v>3.5</v>
      </c>
      <c r="T276" s="32" t="s">
        <v>671</v>
      </c>
      <c r="U276" s="32">
        <v>70.97</v>
      </c>
      <c r="V276" s="30">
        <v>42109</v>
      </c>
      <c r="W276" s="32" t="s">
        <v>3085</v>
      </c>
      <c r="X276">
        <v>4</v>
      </c>
      <c r="Y276" t="s">
        <v>3042</v>
      </c>
    </row>
    <row r="277" spans="1:25" x14ac:dyDescent="0.25">
      <c r="A277" s="32">
        <v>89408</v>
      </c>
      <c r="B277" s="30">
        <v>42162</v>
      </c>
      <c r="C277" s="32" t="s">
        <v>1454</v>
      </c>
      <c r="D277" t="s">
        <v>33</v>
      </c>
      <c r="E277" s="32">
        <v>1384</v>
      </c>
      <c r="F277" s="32" t="s">
        <v>114</v>
      </c>
      <c r="G277" s="32">
        <v>0.02</v>
      </c>
      <c r="H277" s="32" t="s">
        <v>106</v>
      </c>
      <c r="I277" t="s">
        <v>3389</v>
      </c>
      <c r="J277" s="32">
        <v>236</v>
      </c>
      <c r="K277">
        <v>0.59</v>
      </c>
      <c r="L277" s="32" t="s">
        <v>59</v>
      </c>
      <c r="M277" s="32">
        <v>23.61599999999995</v>
      </c>
      <c r="N277">
        <v>21</v>
      </c>
      <c r="O277" s="32" t="s">
        <v>136</v>
      </c>
      <c r="P277" s="32">
        <v>1533.59</v>
      </c>
      <c r="Q277" s="32" t="s">
        <v>3218</v>
      </c>
      <c r="R277" t="s">
        <v>49</v>
      </c>
      <c r="S277" s="32">
        <v>3.5</v>
      </c>
      <c r="T277" s="32" t="s">
        <v>137</v>
      </c>
      <c r="U277" s="32">
        <v>70.97</v>
      </c>
      <c r="V277" s="30">
        <v>42162</v>
      </c>
      <c r="W277" s="32" t="s">
        <v>3082</v>
      </c>
      <c r="X277">
        <v>6</v>
      </c>
      <c r="Y277" t="s">
        <v>3044</v>
      </c>
    </row>
    <row r="278" spans="1:25" x14ac:dyDescent="0.25">
      <c r="A278" s="32">
        <v>86309</v>
      </c>
      <c r="B278" s="30">
        <v>42078</v>
      </c>
      <c r="C278" s="32" t="s">
        <v>704</v>
      </c>
      <c r="D278" t="s">
        <v>33</v>
      </c>
      <c r="E278" s="32">
        <v>594</v>
      </c>
      <c r="F278" s="32" t="s">
        <v>114</v>
      </c>
      <c r="G278" s="32">
        <v>0.09</v>
      </c>
      <c r="H278" s="32" t="s">
        <v>47</v>
      </c>
      <c r="I278" t="s">
        <v>3398</v>
      </c>
      <c r="J278" s="32">
        <v>246</v>
      </c>
      <c r="K278">
        <v>0.43</v>
      </c>
      <c r="L278" s="32" t="s">
        <v>59</v>
      </c>
      <c r="M278" s="32">
        <v>-22.12</v>
      </c>
      <c r="N278">
        <v>1</v>
      </c>
      <c r="O278" s="32" t="s">
        <v>61</v>
      </c>
      <c r="P278" s="32">
        <v>17.440000000000001</v>
      </c>
      <c r="Q278" s="32" t="s">
        <v>3168</v>
      </c>
      <c r="R278" t="s">
        <v>49</v>
      </c>
      <c r="S278" s="32">
        <v>8.7799999999999994</v>
      </c>
      <c r="T278" s="32" t="s">
        <v>703</v>
      </c>
      <c r="U278" s="32">
        <v>13.79</v>
      </c>
      <c r="V278" s="30">
        <v>42078</v>
      </c>
      <c r="W278" s="32" t="s">
        <v>3076</v>
      </c>
      <c r="X278">
        <v>3</v>
      </c>
      <c r="Y278" t="s">
        <v>3041</v>
      </c>
    </row>
    <row r="279" spans="1:25" x14ac:dyDescent="0.25">
      <c r="A279" s="32">
        <v>88198</v>
      </c>
      <c r="B279" s="30">
        <v>42123</v>
      </c>
      <c r="C279" s="32" t="s">
        <v>718</v>
      </c>
      <c r="D279" t="s">
        <v>33</v>
      </c>
      <c r="E279" s="32">
        <v>617</v>
      </c>
      <c r="F279" s="32" t="s">
        <v>114</v>
      </c>
      <c r="G279" s="32">
        <v>0.02</v>
      </c>
      <c r="H279" s="32" t="s">
        <v>37</v>
      </c>
      <c r="I279" t="s">
        <v>3401</v>
      </c>
      <c r="J279" s="32">
        <v>255</v>
      </c>
      <c r="K279">
        <v>0.83</v>
      </c>
      <c r="L279" s="32" t="s">
        <v>59</v>
      </c>
      <c r="M279" s="32">
        <v>-276.11279999999999</v>
      </c>
      <c r="N279">
        <v>13</v>
      </c>
      <c r="O279" s="32" t="s">
        <v>34</v>
      </c>
      <c r="P279" s="32">
        <v>279.27999999999997</v>
      </c>
      <c r="Q279" s="32" t="s">
        <v>3182</v>
      </c>
      <c r="R279" t="s">
        <v>49</v>
      </c>
      <c r="S279" s="32">
        <v>11.52</v>
      </c>
      <c r="T279" s="32" t="s">
        <v>255</v>
      </c>
      <c r="U279" s="32">
        <v>20.89</v>
      </c>
      <c r="V279" s="30">
        <v>42123</v>
      </c>
      <c r="W279" s="32" t="s">
        <v>3085</v>
      </c>
      <c r="X279">
        <v>4</v>
      </c>
      <c r="Y279" t="s">
        <v>3042</v>
      </c>
    </row>
    <row r="280" spans="1:25" x14ac:dyDescent="0.25">
      <c r="A280" s="32">
        <v>91502</v>
      </c>
      <c r="B280" s="30">
        <v>42185</v>
      </c>
      <c r="C280" s="32" t="s">
        <v>2166</v>
      </c>
      <c r="D280" t="s">
        <v>33</v>
      </c>
      <c r="E280" s="32">
        <v>2276</v>
      </c>
      <c r="F280" s="32" t="s">
        <v>114</v>
      </c>
      <c r="G280" s="32">
        <v>0.01</v>
      </c>
      <c r="H280" s="32" t="s">
        <v>37</v>
      </c>
      <c r="I280" t="s">
        <v>3408</v>
      </c>
      <c r="J280" s="32">
        <v>259</v>
      </c>
      <c r="K280">
        <v>0.6</v>
      </c>
      <c r="L280" s="32" t="s">
        <v>59</v>
      </c>
      <c r="M280" s="32">
        <v>2653.7813999999998</v>
      </c>
      <c r="N280">
        <v>22</v>
      </c>
      <c r="O280" s="32" t="s">
        <v>53</v>
      </c>
      <c r="P280" s="32">
        <v>3846.06</v>
      </c>
      <c r="Q280" s="32" t="s">
        <v>3097</v>
      </c>
      <c r="R280" t="s">
        <v>49</v>
      </c>
      <c r="S280" s="32">
        <v>8.99</v>
      </c>
      <c r="T280" s="32" t="s">
        <v>71</v>
      </c>
      <c r="U280" s="32">
        <v>195.99</v>
      </c>
      <c r="V280" s="30">
        <v>42185</v>
      </c>
      <c r="W280" s="32" t="s">
        <v>3082</v>
      </c>
      <c r="X280">
        <v>6</v>
      </c>
      <c r="Y280" t="s">
        <v>3044</v>
      </c>
    </row>
    <row r="281" spans="1:25" x14ac:dyDescent="0.25">
      <c r="A281" s="32">
        <v>89376</v>
      </c>
      <c r="B281" s="30">
        <v>42159</v>
      </c>
      <c r="C281" s="32" t="s">
        <v>1324</v>
      </c>
      <c r="D281" t="s">
        <v>33</v>
      </c>
      <c r="E281" s="32">
        <v>1233</v>
      </c>
      <c r="F281" s="32" t="s">
        <v>114</v>
      </c>
      <c r="G281" s="32">
        <v>0.04</v>
      </c>
      <c r="H281" s="32" t="s">
        <v>25</v>
      </c>
      <c r="I281" t="s">
        <v>3158</v>
      </c>
      <c r="J281" s="32">
        <v>292</v>
      </c>
      <c r="K281">
        <v>0.56000000000000005</v>
      </c>
      <c r="L281" s="32" t="s">
        <v>59</v>
      </c>
      <c r="M281" s="32">
        <v>-0.81400000000001005</v>
      </c>
      <c r="N281">
        <v>6</v>
      </c>
      <c r="O281" s="32" t="s">
        <v>61</v>
      </c>
      <c r="P281" s="32">
        <v>1018.61</v>
      </c>
      <c r="Q281" s="32" t="s">
        <v>3422</v>
      </c>
      <c r="R281" t="s">
        <v>49</v>
      </c>
      <c r="S281" s="32">
        <v>5.26</v>
      </c>
      <c r="T281" s="32" t="s">
        <v>130</v>
      </c>
      <c r="U281" s="32">
        <v>205.99</v>
      </c>
      <c r="V281" s="30">
        <v>42159</v>
      </c>
      <c r="W281" s="32" t="s">
        <v>3082</v>
      </c>
      <c r="X281">
        <v>6</v>
      </c>
      <c r="Y281" t="s">
        <v>3044</v>
      </c>
    </row>
    <row r="282" spans="1:25" x14ac:dyDescent="0.25">
      <c r="A282" s="32">
        <v>44517</v>
      </c>
      <c r="B282" s="30">
        <v>42117</v>
      </c>
      <c r="C282" s="32" t="s">
        <v>663</v>
      </c>
      <c r="D282" t="s">
        <v>33</v>
      </c>
      <c r="E282" s="32">
        <v>699</v>
      </c>
      <c r="F282" s="32" t="s">
        <v>114</v>
      </c>
      <c r="G282" s="32">
        <v>0.03</v>
      </c>
      <c r="H282" s="32" t="s">
        <v>56</v>
      </c>
      <c r="I282" t="s">
        <v>3347</v>
      </c>
      <c r="J282" s="32">
        <v>298</v>
      </c>
      <c r="K282">
        <v>0.4</v>
      </c>
      <c r="L282" s="32" t="s">
        <v>59</v>
      </c>
      <c r="M282" s="32">
        <v>-16.670000000000002</v>
      </c>
      <c r="N282">
        <v>5</v>
      </c>
      <c r="O282" s="32" t="s">
        <v>34</v>
      </c>
      <c r="P282" s="32">
        <v>32.5</v>
      </c>
      <c r="Q282" s="32" t="s">
        <v>3370</v>
      </c>
      <c r="R282" t="s">
        <v>49</v>
      </c>
      <c r="S282" s="32">
        <v>5.61</v>
      </c>
      <c r="T282" s="32" t="s">
        <v>45</v>
      </c>
      <c r="U282" s="32">
        <v>5.28</v>
      </c>
      <c r="V282" s="30">
        <v>42117</v>
      </c>
      <c r="W282" s="32" t="s">
        <v>3085</v>
      </c>
      <c r="X282">
        <v>4</v>
      </c>
      <c r="Y282" t="s">
        <v>3042</v>
      </c>
    </row>
    <row r="283" spans="1:25" x14ac:dyDescent="0.25">
      <c r="A283" s="32">
        <v>87977</v>
      </c>
      <c r="B283" s="30">
        <v>42117</v>
      </c>
      <c r="C283" s="32" t="s">
        <v>843</v>
      </c>
      <c r="D283" t="s">
        <v>33</v>
      </c>
      <c r="E283" s="32">
        <v>702</v>
      </c>
      <c r="F283" s="32" t="s">
        <v>114</v>
      </c>
      <c r="G283" s="32">
        <v>0.03</v>
      </c>
      <c r="H283" s="32" t="s">
        <v>56</v>
      </c>
      <c r="I283" t="s">
        <v>3349</v>
      </c>
      <c r="J283" s="32">
        <v>298</v>
      </c>
      <c r="K283">
        <v>0.4</v>
      </c>
      <c r="L283" s="32" t="s">
        <v>59</v>
      </c>
      <c r="M283" s="32">
        <v>-16.670000000000002</v>
      </c>
      <c r="N283">
        <v>1</v>
      </c>
      <c r="O283" s="32" t="s">
        <v>34</v>
      </c>
      <c r="P283" s="32">
        <v>6.5</v>
      </c>
      <c r="Q283" s="32" t="s">
        <v>3370</v>
      </c>
      <c r="R283" t="s">
        <v>49</v>
      </c>
      <c r="S283" s="32">
        <v>5.61</v>
      </c>
      <c r="T283" s="32" t="s">
        <v>45</v>
      </c>
      <c r="U283" s="32">
        <v>5.28</v>
      </c>
      <c r="V283" s="30">
        <v>42117</v>
      </c>
      <c r="W283" s="32" t="s">
        <v>3085</v>
      </c>
      <c r="X283">
        <v>4</v>
      </c>
      <c r="Y283" t="s">
        <v>3042</v>
      </c>
    </row>
    <row r="284" spans="1:25" x14ac:dyDescent="0.25">
      <c r="A284" s="32">
        <v>87584</v>
      </c>
      <c r="B284" s="30">
        <v>42172</v>
      </c>
      <c r="C284" s="32" t="s">
        <v>1283</v>
      </c>
      <c r="D284" t="s">
        <v>33</v>
      </c>
      <c r="E284" s="32">
        <v>1189</v>
      </c>
      <c r="F284" s="32" t="s">
        <v>114</v>
      </c>
      <c r="G284" s="32">
        <v>0.03</v>
      </c>
      <c r="H284" s="32" t="s">
        <v>106</v>
      </c>
      <c r="I284" t="s">
        <v>3293</v>
      </c>
      <c r="J284" s="32">
        <v>305</v>
      </c>
      <c r="K284">
        <v>0.56999999999999995</v>
      </c>
      <c r="L284" s="32" t="s">
        <v>59</v>
      </c>
      <c r="M284" s="32">
        <v>17.376000000000001</v>
      </c>
      <c r="N284">
        <v>16</v>
      </c>
      <c r="O284" s="32" t="s">
        <v>34</v>
      </c>
      <c r="P284" s="32">
        <v>177.01</v>
      </c>
      <c r="Q284" s="32" t="s">
        <v>3136</v>
      </c>
      <c r="R284" t="s">
        <v>49</v>
      </c>
      <c r="S284" s="32">
        <v>5.16</v>
      </c>
      <c r="T284" s="32" t="s">
        <v>45</v>
      </c>
      <c r="U284" s="32">
        <v>10.64</v>
      </c>
      <c r="V284" s="30">
        <v>42172</v>
      </c>
      <c r="W284" s="32" t="s">
        <v>3082</v>
      </c>
      <c r="X284">
        <v>6</v>
      </c>
      <c r="Y284" t="s">
        <v>3044</v>
      </c>
    </row>
    <row r="285" spans="1:25" x14ac:dyDescent="0.25">
      <c r="A285" s="32">
        <v>5984</v>
      </c>
      <c r="B285" s="30">
        <v>42172</v>
      </c>
      <c r="C285" s="32" t="s">
        <v>35</v>
      </c>
      <c r="D285" t="s">
        <v>33</v>
      </c>
      <c r="E285" s="32">
        <v>1193</v>
      </c>
      <c r="F285" s="32" t="s">
        <v>114</v>
      </c>
      <c r="G285" s="32">
        <v>0.03</v>
      </c>
      <c r="H285" s="32" t="s">
        <v>106</v>
      </c>
      <c r="I285" t="s">
        <v>3096</v>
      </c>
      <c r="J285" s="32">
        <v>305</v>
      </c>
      <c r="K285">
        <v>0.56999999999999995</v>
      </c>
      <c r="L285" s="32" t="s">
        <v>59</v>
      </c>
      <c r="M285" s="32">
        <v>14.48</v>
      </c>
      <c r="N285">
        <v>63</v>
      </c>
      <c r="O285" s="32" t="s">
        <v>53</v>
      </c>
      <c r="P285" s="32">
        <v>696.96</v>
      </c>
      <c r="Q285" s="32" t="s">
        <v>3136</v>
      </c>
      <c r="R285" t="s">
        <v>49</v>
      </c>
      <c r="S285" s="32">
        <v>5.16</v>
      </c>
      <c r="T285" s="32" t="s">
        <v>1008</v>
      </c>
      <c r="U285" s="32">
        <v>10.64</v>
      </c>
      <c r="V285" s="30">
        <v>42172</v>
      </c>
      <c r="W285" s="32" t="s">
        <v>3082</v>
      </c>
      <c r="X285">
        <v>6</v>
      </c>
      <c r="Y285" t="s">
        <v>3044</v>
      </c>
    </row>
    <row r="286" spans="1:25" x14ac:dyDescent="0.25">
      <c r="A286" s="32">
        <v>90359</v>
      </c>
      <c r="B286" s="30">
        <v>42078</v>
      </c>
      <c r="C286" s="32" t="s">
        <v>857</v>
      </c>
      <c r="D286" t="s">
        <v>33</v>
      </c>
      <c r="E286" s="32">
        <v>724</v>
      </c>
      <c r="F286" s="32" t="s">
        <v>114</v>
      </c>
      <c r="G286" s="32">
        <v>0.09</v>
      </c>
      <c r="H286" s="32" t="s">
        <v>56</v>
      </c>
      <c r="I286" t="s">
        <v>3186</v>
      </c>
      <c r="J286" s="32">
        <v>308</v>
      </c>
      <c r="K286">
        <v>0.55000000000000004</v>
      </c>
      <c r="L286" s="32" t="s">
        <v>59</v>
      </c>
      <c r="M286" s="32">
        <v>-605.37400000000002</v>
      </c>
      <c r="N286">
        <v>1</v>
      </c>
      <c r="O286" s="32" t="s">
        <v>53</v>
      </c>
      <c r="P286" s="32">
        <v>100.38</v>
      </c>
      <c r="Q286" s="32" t="s">
        <v>3105</v>
      </c>
      <c r="R286" t="s">
        <v>49</v>
      </c>
      <c r="S286" s="32">
        <v>8.99</v>
      </c>
      <c r="T286" s="32" t="s">
        <v>228</v>
      </c>
      <c r="U286" s="32">
        <v>125.99</v>
      </c>
      <c r="V286" s="30">
        <v>42078</v>
      </c>
      <c r="W286" s="32" t="s">
        <v>3076</v>
      </c>
      <c r="X286">
        <v>3</v>
      </c>
      <c r="Y286" t="s">
        <v>3041</v>
      </c>
    </row>
    <row r="287" spans="1:25" x14ac:dyDescent="0.25">
      <c r="A287" s="32">
        <v>87727</v>
      </c>
      <c r="B287" s="30">
        <v>42149</v>
      </c>
      <c r="C287" s="32" t="s">
        <v>874</v>
      </c>
      <c r="D287" t="s">
        <v>33</v>
      </c>
      <c r="E287" s="32">
        <v>744</v>
      </c>
      <c r="F287" s="32" t="s">
        <v>114</v>
      </c>
      <c r="G287" s="32">
        <v>0.09</v>
      </c>
      <c r="H287" s="32" t="s">
        <v>106</v>
      </c>
      <c r="I287" t="s">
        <v>3429</v>
      </c>
      <c r="J287" s="32">
        <v>308</v>
      </c>
      <c r="K287">
        <v>0.55000000000000004</v>
      </c>
      <c r="L287" s="32" t="s">
        <v>59</v>
      </c>
      <c r="M287" s="32">
        <v>916.68060000000014</v>
      </c>
      <c r="N287">
        <v>20</v>
      </c>
      <c r="O287" s="32" t="s">
        <v>34</v>
      </c>
      <c r="P287" s="32">
        <v>2104.9899999999998</v>
      </c>
      <c r="Q287" s="32" t="s">
        <v>3149</v>
      </c>
      <c r="R287" t="s">
        <v>49</v>
      </c>
      <c r="S287" s="32">
        <v>8.99</v>
      </c>
      <c r="T287" s="32" t="s">
        <v>378</v>
      </c>
      <c r="U287" s="32">
        <v>125.99</v>
      </c>
      <c r="V287" s="30">
        <v>42149</v>
      </c>
      <c r="W287" s="32" t="s">
        <v>3068</v>
      </c>
      <c r="X287">
        <v>5</v>
      </c>
      <c r="Y287" t="s">
        <v>3043</v>
      </c>
    </row>
    <row r="288" spans="1:25" x14ac:dyDescent="0.25">
      <c r="A288" s="32">
        <v>90361</v>
      </c>
      <c r="B288" s="30">
        <v>42170</v>
      </c>
      <c r="C288" s="32" t="s">
        <v>871</v>
      </c>
      <c r="D288" t="s">
        <v>33</v>
      </c>
      <c r="E288" s="32">
        <v>741</v>
      </c>
      <c r="F288" s="32" t="s">
        <v>114</v>
      </c>
      <c r="G288" s="32">
        <v>0.04</v>
      </c>
      <c r="H288" s="32" t="s">
        <v>37</v>
      </c>
      <c r="I288" t="s">
        <v>3431</v>
      </c>
      <c r="J288" s="32">
        <v>313</v>
      </c>
      <c r="K288">
        <v>0.75</v>
      </c>
      <c r="L288" s="32" t="s">
        <v>59</v>
      </c>
      <c r="M288" s="32">
        <v>-26.655999999999999</v>
      </c>
      <c r="N288">
        <v>15</v>
      </c>
      <c r="O288" s="32" t="s">
        <v>53</v>
      </c>
      <c r="P288" s="32">
        <v>397.17</v>
      </c>
      <c r="Q288" s="32" t="s">
        <v>3145</v>
      </c>
      <c r="R288" t="s">
        <v>49</v>
      </c>
      <c r="S288" s="32">
        <v>4</v>
      </c>
      <c r="T288" s="32" t="s">
        <v>54</v>
      </c>
      <c r="U288" s="32">
        <v>27.48</v>
      </c>
      <c r="V288" s="30">
        <v>42170</v>
      </c>
      <c r="W288" s="32" t="s">
        <v>3082</v>
      </c>
      <c r="X288">
        <v>6</v>
      </c>
      <c r="Y288" t="s">
        <v>3044</v>
      </c>
    </row>
    <row r="289" spans="1:25" x14ac:dyDescent="0.25">
      <c r="A289" s="32">
        <v>89497</v>
      </c>
      <c r="B289" s="30">
        <v>42144</v>
      </c>
      <c r="C289" s="32" t="s">
        <v>2454</v>
      </c>
      <c r="D289" t="s">
        <v>33</v>
      </c>
      <c r="E289" s="32">
        <v>2825</v>
      </c>
      <c r="F289" s="32" t="s">
        <v>114</v>
      </c>
      <c r="G289" s="32">
        <v>0.02</v>
      </c>
      <c r="H289" s="32" t="s">
        <v>106</v>
      </c>
      <c r="I289" t="s">
        <v>3433</v>
      </c>
      <c r="J289" s="32">
        <v>313</v>
      </c>
      <c r="K289">
        <v>0.75</v>
      </c>
      <c r="L289" s="32" t="s">
        <v>59</v>
      </c>
      <c r="M289" s="32">
        <v>19.308000000000021</v>
      </c>
      <c r="N289">
        <v>3</v>
      </c>
      <c r="O289" s="32" t="s">
        <v>34</v>
      </c>
      <c r="P289" s="32">
        <v>87.21</v>
      </c>
      <c r="Q289" s="32" t="s">
        <v>3209</v>
      </c>
      <c r="R289" t="s">
        <v>49</v>
      </c>
      <c r="S289" s="32">
        <v>4</v>
      </c>
      <c r="T289" s="32" t="s">
        <v>1741</v>
      </c>
      <c r="U289" s="32">
        <v>27.48</v>
      </c>
      <c r="V289" s="30">
        <v>42144</v>
      </c>
      <c r="W289" s="32" t="s">
        <v>3068</v>
      </c>
      <c r="X289">
        <v>5</v>
      </c>
      <c r="Y289" t="s">
        <v>3043</v>
      </c>
    </row>
    <row r="290" spans="1:25" x14ac:dyDescent="0.25">
      <c r="A290" s="32">
        <v>90333</v>
      </c>
      <c r="B290" s="30">
        <v>42029</v>
      </c>
      <c r="C290" s="32" t="s">
        <v>933</v>
      </c>
      <c r="D290" t="s">
        <v>33</v>
      </c>
      <c r="E290" s="32">
        <v>1997</v>
      </c>
      <c r="F290" s="32" t="s">
        <v>114</v>
      </c>
      <c r="G290" s="32">
        <v>0.1</v>
      </c>
      <c r="H290" s="32" t="s">
        <v>37</v>
      </c>
      <c r="I290" t="s">
        <v>3436</v>
      </c>
      <c r="J290" s="32">
        <v>323</v>
      </c>
      <c r="K290">
        <v>0.56999999999999995</v>
      </c>
      <c r="L290" s="32" t="s">
        <v>59</v>
      </c>
      <c r="M290" s="32">
        <v>17.652000000000001</v>
      </c>
      <c r="N290">
        <v>4</v>
      </c>
      <c r="O290" s="32" t="s">
        <v>136</v>
      </c>
      <c r="P290" s="32">
        <v>408.66</v>
      </c>
      <c r="Q290" s="32" t="s">
        <v>3367</v>
      </c>
      <c r="R290" t="s">
        <v>49</v>
      </c>
      <c r="S290" s="32">
        <v>8.99</v>
      </c>
      <c r="T290" s="32" t="s">
        <v>932</v>
      </c>
      <c r="U290" s="32">
        <v>125.99</v>
      </c>
      <c r="V290" s="30">
        <v>42029</v>
      </c>
      <c r="W290" s="32" t="s">
        <v>3079</v>
      </c>
      <c r="X290">
        <v>1</v>
      </c>
      <c r="Y290" t="s">
        <v>3039</v>
      </c>
    </row>
    <row r="291" spans="1:25" x14ac:dyDescent="0.25">
      <c r="A291" s="32">
        <v>87221</v>
      </c>
      <c r="B291" s="30">
        <v>42059</v>
      </c>
      <c r="C291" s="32" t="s">
        <v>1231</v>
      </c>
      <c r="D291" t="s">
        <v>33</v>
      </c>
      <c r="E291" s="32">
        <v>1127</v>
      </c>
      <c r="F291" s="32" t="s">
        <v>114</v>
      </c>
      <c r="G291" s="32">
        <v>0.02</v>
      </c>
      <c r="H291" s="32" t="s">
        <v>56</v>
      </c>
      <c r="I291" t="s">
        <v>3440</v>
      </c>
      <c r="J291" s="32">
        <v>327</v>
      </c>
      <c r="K291">
        <v>0.6</v>
      </c>
      <c r="L291" s="32" t="s">
        <v>59</v>
      </c>
      <c r="M291" s="32">
        <v>-93.735199999999992</v>
      </c>
      <c r="N291">
        <v>16</v>
      </c>
      <c r="O291" s="32" t="s">
        <v>61</v>
      </c>
      <c r="P291" s="32">
        <v>66.81</v>
      </c>
      <c r="Q291" s="32" t="s">
        <v>3441</v>
      </c>
      <c r="R291" t="s">
        <v>49</v>
      </c>
      <c r="S291" s="32">
        <v>6.89</v>
      </c>
      <c r="T291" s="32" t="s">
        <v>130</v>
      </c>
      <c r="U291" s="32">
        <v>4.0599999999999996</v>
      </c>
      <c r="V291" s="30">
        <v>42059</v>
      </c>
      <c r="W291" s="32" t="s">
        <v>3071</v>
      </c>
      <c r="X291">
        <v>2</v>
      </c>
      <c r="Y291" t="s">
        <v>3040</v>
      </c>
    </row>
    <row r="292" spans="1:25" x14ac:dyDescent="0.25">
      <c r="A292" s="32">
        <v>55300</v>
      </c>
      <c r="B292" s="30">
        <v>42055</v>
      </c>
      <c r="C292" s="32" t="s">
        <v>390</v>
      </c>
      <c r="D292" t="s">
        <v>33</v>
      </c>
      <c r="E292" s="32">
        <v>2882</v>
      </c>
      <c r="F292" s="32" t="s">
        <v>114</v>
      </c>
      <c r="G292" s="32">
        <v>0.03</v>
      </c>
      <c r="H292" s="32" t="s">
        <v>25</v>
      </c>
      <c r="I292" t="s">
        <v>3163</v>
      </c>
      <c r="J292" s="32">
        <v>327</v>
      </c>
      <c r="K292">
        <v>0.6</v>
      </c>
      <c r="L292" s="32" t="s">
        <v>59</v>
      </c>
      <c r="M292" s="32">
        <v>-246.27609999999999</v>
      </c>
      <c r="N292">
        <v>37</v>
      </c>
      <c r="O292" s="32" t="s">
        <v>136</v>
      </c>
      <c r="P292" s="32">
        <v>159.88999999999999</v>
      </c>
      <c r="Q292" s="32" t="s">
        <v>3346</v>
      </c>
      <c r="R292" t="s">
        <v>49</v>
      </c>
      <c r="S292" s="32">
        <v>6.89</v>
      </c>
      <c r="T292" s="32" t="s">
        <v>322</v>
      </c>
      <c r="U292" s="32">
        <v>4.0599999999999996</v>
      </c>
      <c r="V292" s="30">
        <v>42055</v>
      </c>
      <c r="W292" s="32" t="s">
        <v>3071</v>
      </c>
      <c r="X292">
        <v>2</v>
      </c>
      <c r="Y292" t="s">
        <v>3040</v>
      </c>
    </row>
    <row r="293" spans="1:25" x14ac:dyDescent="0.25">
      <c r="A293" s="32">
        <v>87630</v>
      </c>
      <c r="B293" s="30">
        <v>42055</v>
      </c>
      <c r="C293" s="32" t="s">
        <v>2642</v>
      </c>
      <c r="D293" t="s">
        <v>33</v>
      </c>
      <c r="E293" s="32">
        <v>2886</v>
      </c>
      <c r="F293" s="32" t="s">
        <v>114</v>
      </c>
      <c r="G293" s="32">
        <v>0.03</v>
      </c>
      <c r="H293" s="32" t="s">
        <v>25</v>
      </c>
      <c r="I293" t="s">
        <v>3442</v>
      </c>
      <c r="J293" s="32">
        <v>327</v>
      </c>
      <c r="K293">
        <v>0.6</v>
      </c>
      <c r="L293" s="32" t="s">
        <v>59</v>
      </c>
      <c r="M293" s="32">
        <v>-185.17</v>
      </c>
      <c r="N293">
        <v>9</v>
      </c>
      <c r="O293" s="32" t="s">
        <v>53</v>
      </c>
      <c r="P293" s="32">
        <v>38.89</v>
      </c>
      <c r="Q293" s="32" t="s">
        <v>3346</v>
      </c>
      <c r="R293" t="s">
        <v>49</v>
      </c>
      <c r="S293" s="32">
        <v>6.89</v>
      </c>
      <c r="T293" s="32" t="s">
        <v>154</v>
      </c>
      <c r="U293" s="32">
        <v>4.0599999999999996</v>
      </c>
      <c r="V293" s="30">
        <v>42055</v>
      </c>
      <c r="W293" s="32" t="s">
        <v>3071</v>
      </c>
      <c r="X293">
        <v>2</v>
      </c>
      <c r="Y293" t="s">
        <v>3040</v>
      </c>
    </row>
    <row r="294" spans="1:25" x14ac:dyDescent="0.25">
      <c r="A294" s="32">
        <v>89909</v>
      </c>
      <c r="B294" s="30">
        <v>42010</v>
      </c>
      <c r="C294" s="32" t="s">
        <v>933</v>
      </c>
      <c r="D294" t="s">
        <v>33</v>
      </c>
      <c r="E294" s="32">
        <v>799</v>
      </c>
      <c r="F294" s="32" t="s">
        <v>114</v>
      </c>
      <c r="G294" s="32">
        <v>0.03</v>
      </c>
      <c r="H294" s="32" t="s">
        <v>37</v>
      </c>
      <c r="I294" t="s">
        <v>3436</v>
      </c>
      <c r="J294" s="32">
        <v>338</v>
      </c>
      <c r="K294">
        <v>0.55000000000000004</v>
      </c>
      <c r="L294" s="32" t="s">
        <v>59</v>
      </c>
      <c r="M294" s="32">
        <v>-211.036</v>
      </c>
      <c r="N294">
        <v>1</v>
      </c>
      <c r="O294" s="32" t="s">
        <v>136</v>
      </c>
      <c r="P294" s="32">
        <v>30.86</v>
      </c>
      <c r="Q294" s="32" t="s">
        <v>3448</v>
      </c>
      <c r="R294" t="s">
        <v>49</v>
      </c>
      <c r="S294" s="32">
        <v>1.1000000000000001</v>
      </c>
      <c r="T294" s="32" t="s">
        <v>932</v>
      </c>
      <c r="U294" s="32">
        <v>35.99</v>
      </c>
      <c r="V294" s="30">
        <v>42010</v>
      </c>
      <c r="W294" s="32" t="s">
        <v>3079</v>
      </c>
      <c r="X294">
        <v>1</v>
      </c>
      <c r="Y294" t="s">
        <v>3039</v>
      </c>
    </row>
    <row r="295" spans="1:25" x14ac:dyDescent="0.25">
      <c r="A295" s="32">
        <v>89697</v>
      </c>
      <c r="B295" s="30">
        <v>42095</v>
      </c>
      <c r="C295" s="32" t="s">
        <v>1831</v>
      </c>
      <c r="D295" t="s">
        <v>33</v>
      </c>
      <c r="E295" s="32">
        <v>1849</v>
      </c>
      <c r="F295" s="32" t="s">
        <v>114</v>
      </c>
      <c r="G295" s="32">
        <v>0.09</v>
      </c>
      <c r="H295" s="32" t="s">
        <v>25</v>
      </c>
      <c r="I295" t="s">
        <v>3451</v>
      </c>
      <c r="J295" s="32">
        <v>338</v>
      </c>
      <c r="K295">
        <v>0.55000000000000004</v>
      </c>
      <c r="L295" s="32" t="s">
        <v>59</v>
      </c>
      <c r="M295" s="32">
        <v>19.350000000000001</v>
      </c>
      <c r="N295">
        <v>8</v>
      </c>
      <c r="O295" s="32" t="s">
        <v>136</v>
      </c>
      <c r="P295" s="32">
        <v>222.71</v>
      </c>
      <c r="Q295" s="32" t="s">
        <v>3180</v>
      </c>
      <c r="R295" t="s">
        <v>49</v>
      </c>
      <c r="S295" s="32">
        <v>1.1000000000000001</v>
      </c>
      <c r="T295" s="32" t="s">
        <v>1278</v>
      </c>
      <c r="U295" s="32">
        <v>35.99</v>
      </c>
      <c r="V295" s="30">
        <v>42095</v>
      </c>
      <c r="W295" s="32" t="s">
        <v>3085</v>
      </c>
      <c r="X295">
        <v>4</v>
      </c>
      <c r="Y295" t="s">
        <v>3042</v>
      </c>
    </row>
    <row r="296" spans="1:25" x14ac:dyDescent="0.25">
      <c r="A296" s="32">
        <v>89910</v>
      </c>
      <c r="B296" s="30">
        <v>42091</v>
      </c>
      <c r="C296" s="32" t="s">
        <v>927</v>
      </c>
      <c r="D296" t="s">
        <v>33</v>
      </c>
      <c r="E296" s="32">
        <v>800</v>
      </c>
      <c r="F296" s="32" t="s">
        <v>114</v>
      </c>
      <c r="G296" s="32">
        <v>0.04</v>
      </c>
      <c r="H296" s="32" t="s">
        <v>106</v>
      </c>
      <c r="I296" t="s">
        <v>3452</v>
      </c>
      <c r="J296" s="32">
        <v>339</v>
      </c>
      <c r="K296">
        <v>0.73</v>
      </c>
      <c r="L296" s="32" t="s">
        <v>59</v>
      </c>
      <c r="M296" s="32">
        <v>-13.28</v>
      </c>
      <c r="N296">
        <v>11</v>
      </c>
      <c r="O296" s="32" t="s">
        <v>34</v>
      </c>
      <c r="P296" s="32">
        <v>568.25</v>
      </c>
      <c r="Q296" s="32" t="s">
        <v>3180</v>
      </c>
      <c r="R296" t="s">
        <v>49</v>
      </c>
      <c r="S296" s="32">
        <v>6.5</v>
      </c>
      <c r="T296" s="32" t="s">
        <v>212</v>
      </c>
      <c r="U296" s="32">
        <v>50.98</v>
      </c>
      <c r="V296" s="30">
        <v>42091</v>
      </c>
      <c r="W296" s="32" t="s">
        <v>3076</v>
      </c>
      <c r="X296">
        <v>3</v>
      </c>
      <c r="Y296" t="s">
        <v>3041</v>
      </c>
    </row>
    <row r="297" spans="1:25" x14ac:dyDescent="0.25">
      <c r="A297" s="32">
        <v>90327</v>
      </c>
      <c r="B297" s="30">
        <v>42119</v>
      </c>
      <c r="C297" s="32" t="s">
        <v>2402</v>
      </c>
      <c r="D297" t="s">
        <v>33</v>
      </c>
      <c r="E297" s="32">
        <v>2570</v>
      </c>
      <c r="F297" s="32" t="s">
        <v>114</v>
      </c>
      <c r="G297" s="32">
        <v>0</v>
      </c>
      <c r="H297" s="32" t="s">
        <v>47</v>
      </c>
      <c r="I297" t="s">
        <v>3457</v>
      </c>
      <c r="J297" s="32">
        <v>359</v>
      </c>
      <c r="K297">
        <v>0.59</v>
      </c>
      <c r="L297" s="32" t="s">
        <v>59</v>
      </c>
      <c r="M297" s="32">
        <v>-150.2604</v>
      </c>
      <c r="N297">
        <v>19</v>
      </c>
      <c r="O297" s="32" t="s">
        <v>34</v>
      </c>
      <c r="P297" s="32">
        <v>87.85</v>
      </c>
      <c r="Q297" s="32" t="s">
        <v>3131</v>
      </c>
      <c r="R297" t="s">
        <v>49</v>
      </c>
      <c r="S297" s="32">
        <v>5.15</v>
      </c>
      <c r="T297" s="32" t="s">
        <v>45</v>
      </c>
      <c r="U297" s="32">
        <v>4.37</v>
      </c>
      <c r="V297" s="30">
        <v>42119</v>
      </c>
      <c r="W297" s="32" t="s">
        <v>3085</v>
      </c>
      <c r="X297">
        <v>4</v>
      </c>
      <c r="Y297" t="s">
        <v>3042</v>
      </c>
    </row>
    <row r="298" spans="1:25" x14ac:dyDescent="0.25">
      <c r="A298" s="32">
        <v>89536</v>
      </c>
      <c r="B298" s="30">
        <v>42009</v>
      </c>
      <c r="C298" s="32" t="s">
        <v>1004</v>
      </c>
      <c r="D298" t="s">
        <v>33</v>
      </c>
      <c r="E298" s="32">
        <v>890</v>
      </c>
      <c r="F298" s="32" t="s">
        <v>114</v>
      </c>
      <c r="G298" s="32">
        <v>0.04</v>
      </c>
      <c r="H298" s="32" t="s">
        <v>47</v>
      </c>
      <c r="I298" t="s">
        <v>3458</v>
      </c>
      <c r="J298" s="32">
        <v>364</v>
      </c>
      <c r="K298">
        <v>0.55000000000000004</v>
      </c>
      <c r="L298" s="32" t="s">
        <v>59</v>
      </c>
      <c r="M298" s="32">
        <v>455.42069999999995</v>
      </c>
      <c r="N298">
        <v>6</v>
      </c>
      <c r="O298" s="32" t="s">
        <v>61</v>
      </c>
      <c r="P298" s="32">
        <v>660.03</v>
      </c>
      <c r="Q298" s="32" t="s">
        <v>3297</v>
      </c>
      <c r="R298" t="s">
        <v>49</v>
      </c>
      <c r="S298" s="32">
        <v>5.26</v>
      </c>
      <c r="T298" s="32" t="s">
        <v>130</v>
      </c>
      <c r="U298" s="32">
        <v>125.99</v>
      </c>
      <c r="V298" s="30">
        <v>42009</v>
      </c>
      <c r="W298" s="32" t="s">
        <v>3079</v>
      </c>
      <c r="X298">
        <v>1</v>
      </c>
      <c r="Y298" t="s">
        <v>3039</v>
      </c>
    </row>
    <row r="299" spans="1:25" x14ac:dyDescent="0.25">
      <c r="A299" s="32">
        <v>86165</v>
      </c>
      <c r="B299" s="30">
        <v>42175</v>
      </c>
      <c r="C299" s="32" t="s">
        <v>2219</v>
      </c>
      <c r="D299" t="s">
        <v>33</v>
      </c>
      <c r="E299" s="32">
        <v>2352</v>
      </c>
      <c r="F299" s="32" t="s">
        <v>114</v>
      </c>
      <c r="G299" s="32">
        <v>0.06</v>
      </c>
      <c r="H299" s="32" t="s">
        <v>47</v>
      </c>
      <c r="I299" t="s">
        <v>3460</v>
      </c>
      <c r="J299" s="32">
        <v>374</v>
      </c>
      <c r="K299">
        <v>0.56999999999999995</v>
      </c>
      <c r="L299" s="32" t="s">
        <v>59</v>
      </c>
      <c r="M299" s="32">
        <v>756.67470000000003</v>
      </c>
      <c r="N299">
        <v>18</v>
      </c>
      <c r="O299" s="32" t="s">
        <v>53</v>
      </c>
      <c r="P299" s="32">
        <v>1096.6300000000001</v>
      </c>
      <c r="Q299" s="32" t="s">
        <v>3461</v>
      </c>
      <c r="R299" t="s">
        <v>49</v>
      </c>
      <c r="S299" s="32">
        <v>9.7100000000000009</v>
      </c>
      <c r="T299" s="32" t="s">
        <v>415</v>
      </c>
      <c r="U299" s="32">
        <v>59.76</v>
      </c>
      <c r="V299" s="30">
        <v>42175</v>
      </c>
      <c r="W299" s="32" t="s">
        <v>3082</v>
      </c>
      <c r="X299">
        <v>6</v>
      </c>
      <c r="Y299" t="s">
        <v>3044</v>
      </c>
    </row>
    <row r="300" spans="1:25" x14ac:dyDescent="0.25">
      <c r="A300" s="32">
        <v>90492</v>
      </c>
      <c r="B300" s="30">
        <v>42106</v>
      </c>
      <c r="C300" s="32" t="s">
        <v>773</v>
      </c>
      <c r="D300" t="s">
        <v>33</v>
      </c>
      <c r="E300" s="32">
        <v>918</v>
      </c>
      <c r="F300" s="32" t="s">
        <v>114</v>
      </c>
      <c r="G300" s="32">
        <v>0.05</v>
      </c>
      <c r="H300" s="32" t="s">
        <v>25</v>
      </c>
      <c r="I300" t="s">
        <v>3462</v>
      </c>
      <c r="J300" s="32">
        <v>375</v>
      </c>
      <c r="K300">
        <v>0.57999999999999996</v>
      </c>
      <c r="L300" s="32" t="s">
        <v>59</v>
      </c>
      <c r="M300" s="32">
        <v>6.11</v>
      </c>
      <c r="N300">
        <v>2</v>
      </c>
      <c r="O300" s="32" t="s">
        <v>34</v>
      </c>
      <c r="P300" s="32">
        <v>73.099999999999994</v>
      </c>
      <c r="Q300" s="32" t="s">
        <v>3319</v>
      </c>
      <c r="R300" t="s">
        <v>49</v>
      </c>
      <c r="S300" s="32">
        <v>6.31</v>
      </c>
      <c r="T300" s="32" t="s">
        <v>45</v>
      </c>
      <c r="U300" s="32">
        <v>35.51</v>
      </c>
      <c r="V300" s="30">
        <v>42106</v>
      </c>
      <c r="W300" s="32" t="s">
        <v>3085</v>
      </c>
      <c r="X300">
        <v>4</v>
      </c>
      <c r="Y300" t="s">
        <v>3042</v>
      </c>
    </row>
    <row r="301" spans="1:25" x14ac:dyDescent="0.25">
      <c r="A301" s="32">
        <v>90492</v>
      </c>
      <c r="B301" s="30">
        <v>42106</v>
      </c>
      <c r="C301" s="32" t="s">
        <v>1039</v>
      </c>
      <c r="D301" t="s">
        <v>33</v>
      </c>
      <c r="E301" s="32">
        <v>920</v>
      </c>
      <c r="F301" s="32" t="s">
        <v>114</v>
      </c>
      <c r="G301" s="32">
        <v>0.03</v>
      </c>
      <c r="H301" s="32" t="s">
        <v>25</v>
      </c>
      <c r="I301" t="s">
        <v>3463</v>
      </c>
      <c r="J301" s="32">
        <v>377</v>
      </c>
      <c r="K301">
        <v>0.4</v>
      </c>
      <c r="L301" s="32" t="s">
        <v>59</v>
      </c>
      <c r="M301" s="32">
        <v>-160.27549999999999</v>
      </c>
      <c r="N301">
        <v>9</v>
      </c>
      <c r="O301" s="32" t="s">
        <v>34</v>
      </c>
      <c r="P301" s="32">
        <v>76.77</v>
      </c>
      <c r="Q301" s="32" t="s">
        <v>3319</v>
      </c>
      <c r="R301" t="s">
        <v>49</v>
      </c>
      <c r="S301" s="32">
        <v>8.94</v>
      </c>
      <c r="T301" s="32" t="s">
        <v>45</v>
      </c>
      <c r="U301" s="32">
        <v>8.0399999999999991</v>
      </c>
      <c r="V301" s="30">
        <v>42106</v>
      </c>
      <c r="W301" s="32" t="s">
        <v>3085</v>
      </c>
      <c r="X301">
        <v>4</v>
      </c>
      <c r="Y301" t="s">
        <v>3042</v>
      </c>
    </row>
    <row r="302" spans="1:25" x14ac:dyDescent="0.25">
      <c r="A302" s="32">
        <v>86754</v>
      </c>
      <c r="B302" s="30">
        <v>42077</v>
      </c>
      <c r="C302" s="32" t="s">
        <v>2027</v>
      </c>
      <c r="D302" t="s">
        <v>33</v>
      </c>
      <c r="E302" s="32">
        <v>2417</v>
      </c>
      <c r="F302" s="32" t="s">
        <v>114</v>
      </c>
      <c r="G302" s="32">
        <v>0</v>
      </c>
      <c r="H302" s="32" t="s">
        <v>56</v>
      </c>
      <c r="I302" t="s">
        <v>3469</v>
      </c>
      <c r="J302" s="32">
        <v>383</v>
      </c>
      <c r="K302">
        <v>0.59</v>
      </c>
      <c r="L302" s="32" t="s">
        <v>59</v>
      </c>
      <c r="M302" s="32">
        <v>-60.563999999999993</v>
      </c>
      <c r="N302">
        <v>13</v>
      </c>
      <c r="O302" s="32" t="s">
        <v>136</v>
      </c>
      <c r="P302" s="32">
        <v>765.65</v>
      </c>
      <c r="Q302" s="32" t="s">
        <v>3155</v>
      </c>
      <c r="R302" t="s">
        <v>49</v>
      </c>
      <c r="S302" s="32">
        <v>3.99</v>
      </c>
      <c r="T302" s="32" t="s">
        <v>137</v>
      </c>
      <c r="U302" s="32">
        <v>65.989999999999995</v>
      </c>
      <c r="V302" s="30">
        <v>42077</v>
      </c>
      <c r="W302" s="32" t="s">
        <v>3076</v>
      </c>
      <c r="X302">
        <v>3</v>
      </c>
      <c r="Y302" t="s">
        <v>3041</v>
      </c>
    </row>
    <row r="303" spans="1:25" x14ac:dyDescent="0.25">
      <c r="A303" s="32">
        <v>90513</v>
      </c>
      <c r="B303" s="30">
        <v>42011</v>
      </c>
      <c r="C303" s="32" t="s">
        <v>1439</v>
      </c>
      <c r="D303" t="s">
        <v>33</v>
      </c>
      <c r="E303" s="32">
        <v>1367</v>
      </c>
      <c r="F303" s="32" t="s">
        <v>114</v>
      </c>
      <c r="G303" s="32">
        <v>0.03</v>
      </c>
      <c r="H303" s="32" t="s">
        <v>56</v>
      </c>
      <c r="I303" t="s">
        <v>3483</v>
      </c>
      <c r="J303" s="32">
        <v>415</v>
      </c>
      <c r="K303">
        <v>0.65</v>
      </c>
      <c r="L303" s="32" t="s">
        <v>59</v>
      </c>
      <c r="M303" s="32">
        <v>-326.23159999999996</v>
      </c>
      <c r="N303">
        <v>1</v>
      </c>
      <c r="O303" s="32" t="s">
        <v>61</v>
      </c>
      <c r="P303" s="32">
        <v>79.02</v>
      </c>
      <c r="Q303" s="32" t="s">
        <v>3078</v>
      </c>
      <c r="R303" t="s">
        <v>49</v>
      </c>
      <c r="S303" s="32">
        <v>14.52</v>
      </c>
      <c r="T303" s="32" t="s">
        <v>130</v>
      </c>
      <c r="U303" s="32">
        <v>73.98</v>
      </c>
      <c r="V303" s="30">
        <v>42011</v>
      </c>
      <c r="W303" s="32" t="s">
        <v>3079</v>
      </c>
      <c r="X303">
        <v>1</v>
      </c>
      <c r="Y303" t="s">
        <v>3039</v>
      </c>
    </row>
    <row r="304" spans="1:25" x14ac:dyDescent="0.25">
      <c r="A304" s="32">
        <v>89697</v>
      </c>
      <c r="B304" s="30">
        <v>42095</v>
      </c>
      <c r="C304" s="32" t="s">
        <v>1831</v>
      </c>
      <c r="D304" t="s">
        <v>33</v>
      </c>
      <c r="E304" s="32">
        <v>1849</v>
      </c>
      <c r="F304" s="32" t="s">
        <v>114</v>
      </c>
      <c r="G304" s="32">
        <v>0.01</v>
      </c>
      <c r="H304" s="32" t="s">
        <v>25</v>
      </c>
      <c r="I304" t="s">
        <v>3451</v>
      </c>
      <c r="J304" s="32">
        <v>419</v>
      </c>
      <c r="K304">
        <v>0.6</v>
      </c>
      <c r="L304" s="32" t="s">
        <v>59</v>
      </c>
      <c r="M304" s="32">
        <v>-967.83399999999995</v>
      </c>
      <c r="N304">
        <v>2</v>
      </c>
      <c r="O304" s="32" t="s">
        <v>136</v>
      </c>
      <c r="P304" s="32">
        <v>220.52</v>
      </c>
      <c r="Q304" s="32" t="s">
        <v>3075</v>
      </c>
      <c r="R304" t="s">
        <v>49</v>
      </c>
      <c r="S304" s="32">
        <v>2.5</v>
      </c>
      <c r="T304" s="32" t="s">
        <v>1278</v>
      </c>
      <c r="U304" s="32">
        <v>125.99</v>
      </c>
      <c r="V304" s="30">
        <v>42095</v>
      </c>
      <c r="W304" s="32" t="s">
        <v>3085</v>
      </c>
      <c r="X304">
        <v>4</v>
      </c>
      <c r="Y304" t="s">
        <v>3042</v>
      </c>
    </row>
    <row r="305" spans="1:25" x14ac:dyDescent="0.25">
      <c r="A305" s="32">
        <v>88824</v>
      </c>
      <c r="B305" s="30">
        <v>42084</v>
      </c>
      <c r="C305" s="32" t="s">
        <v>2922</v>
      </c>
      <c r="D305" t="s">
        <v>33</v>
      </c>
      <c r="E305" s="32">
        <v>3258</v>
      </c>
      <c r="F305" s="32" t="s">
        <v>114</v>
      </c>
      <c r="G305" s="32">
        <v>0.02</v>
      </c>
      <c r="H305" s="32" t="s">
        <v>37</v>
      </c>
      <c r="I305" t="s">
        <v>3488</v>
      </c>
      <c r="J305" s="32">
        <v>421</v>
      </c>
      <c r="K305">
        <v>0.68</v>
      </c>
      <c r="L305" s="32" t="s">
        <v>59</v>
      </c>
      <c r="M305" s="32">
        <v>401.85</v>
      </c>
      <c r="N305">
        <v>11</v>
      </c>
      <c r="O305" s="32" t="s">
        <v>34</v>
      </c>
      <c r="P305" s="32">
        <v>646.88</v>
      </c>
      <c r="Q305" s="32" t="s">
        <v>3489</v>
      </c>
      <c r="R305" t="s">
        <v>49</v>
      </c>
      <c r="S305" s="32">
        <v>6.55</v>
      </c>
      <c r="T305" s="32" t="s">
        <v>35</v>
      </c>
      <c r="U305" s="32">
        <v>55.94</v>
      </c>
      <c r="V305" s="30">
        <v>42084</v>
      </c>
      <c r="W305" s="32" t="s">
        <v>3076</v>
      </c>
      <c r="X305">
        <v>3</v>
      </c>
      <c r="Y305" t="s">
        <v>3041</v>
      </c>
    </row>
    <row r="306" spans="1:25" x14ac:dyDescent="0.25">
      <c r="A306" s="32">
        <v>87585</v>
      </c>
      <c r="B306" s="30">
        <v>42060</v>
      </c>
      <c r="C306" s="32" t="s">
        <v>1297</v>
      </c>
      <c r="D306" t="s">
        <v>33</v>
      </c>
      <c r="E306" s="32">
        <v>1199</v>
      </c>
      <c r="F306" s="32" t="s">
        <v>114</v>
      </c>
      <c r="G306" s="32">
        <v>0.1</v>
      </c>
      <c r="H306" s="32" t="s">
        <v>25</v>
      </c>
      <c r="I306" t="s">
        <v>3492</v>
      </c>
      <c r="J306" s="32">
        <v>437</v>
      </c>
      <c r="K306">
        <v>0.81</v>
      </c>
      <c r="L306" s="32" t="s">
        <v>59</v>
      </c>
      <c r="M306" s="32">
        <v>-24.897600000000001</v>
      </c>
      <c r="N306">
        <v>5</v>
      </c>
      <c r="O306" s="32" t="s">
        <v>53</v>
      </c>
      <c r="P306" s="32">
        <v>75.17</v>
      </c>
      <c r="Q306" s="32" t="s">
        <v>3311</v>
      </c>
      <c r="R306" t="s">
        <v>49</v>
      </c>
      <c r="S306" s="32">
        <v>4.53</v>
      </c>
      <c r="T306" s="32" t="s">
        <v>197</v>
      </c>
      <c r="U306" s="32">
        <v>15.14</v>
      </c>
      <c r="V306" s="30">
        <v>42060</v>
      </c>
      <c r="W306" s="32" t="s">
        <v>3071</v>
      </c>
      <c r="X306">
        <v>2</v>
      </c>
      <c r="Y306" t="s">
        <v>3040</v>
      </c>
    </row>
    <row r="307" spans="1:25" x14ac:dyDescent="0.25">
      <c r="A307" s="32">
        <v>86767</v>
      </c>
      <c r="B307" s="30">
        <v>42042</v>
      </c>
      <c r="C307" s="32" t="s">
        <v>1224</v>
      </c>
      <c r="D307" t="s">
        <v>33</v>
      </c>
      <c r="E307" s="32">
        <v>1121</v>
      </c>
      <c r="F307" s="32" t="s">
        <v>114</v>
      </c>
      <c r="G307" s="32">
        <v>0.08</v>
      </c>
      <c r="H307" s="32" t="s">
        <v>106</v>
      </c>
      <c r="I307" t="s">
        <v>3493</v>
      </c>
      <c r="J307" s="32">
        <v>443</v>
      </c>
      <c r="K307">
        <v>0.57999999999999996</v>
      </c>
      <c r="L307" s="32" t="s">
        <v>59</v>
      </c>
      <c r="M307" s="32">
        <v>377.154</v>
      </c>
      <c r="N307">
        <v>7</v>
      </c>
      <c r="O307" s="32" t="s">
        <v>34</v>
      </c>
      <c r="P307" s="32">
        <v>703.46</v>
      </c>
      <c r="Q307" s="32" t="s">
        <v>3423</v>
      </c>
      <c r="R307" t="s">
        <v>49</v>
      </c>
      <c r="S307" s="32">
        <v>7.69</v>
      </c>
      <c r="T307" s="32" t="s">
        <v>45</v>
      </c>
      <c r="U307" s="32">
        <v>125.99</v>
      </c>
      <c r="V307" s="30">
        <v>42042</v>
      </c>
      <c r="W307" s="32" t="s">
        <v>3071</v>
      </c>
      <c r="X307">
        <v>2</v>
      </c>
      <c r="Y307" t="s">
        <v>3040</v>
      </c>
    </row>
    <row r="308" spans="1:25" x14ac:dyDescent="0.25">
      <c r="A308" s="32">
        <v>87520</v>
      </c>
      <c r="B308" s="30">
        <v>42157</v>
      </c>
      <c r="C308" s="32" t="s">
        <v>401</v>
      </c>
      <c r="D308" t="s">
        <v>33</v>
      </c>
      <c r="E308" s="32">
        <v>1170</v>
      </c>
      <c r="F308" s="32" t="s">
        <v>114</v>
      </c>
      <c r="G308" s="32">
        <v>0</v>
      </c>
      <c r="H308" s="32" t="s">
        <v>37</v>
      </c>
      <c r="I308" t="s">
        <v>3499</v>
      </c>
      <c r="J308" s="32">
        <v>455</v>
      </c>
      <c r="K308">
        <v>0.59</v>
      </c>
      <c r="L308" s="32" t="s">
        <v>59</v>
      </c>
      <c r="M308" s="32">
        <v>281.53440000000001</v>
      </c>
      <c r="N308">
        <v>6</v>
      </c>
      <c r="O308" s="32" t="s">
        <v>53</v>
      </c>
      <c r="P308" s="32">
        <v>1076.3</v>
      </c>
      <c r="Q308" s="32" t="s">
        <v>3500</v>
      </c>
      <c r="R308" t="s">
        <v>49</v>
      </c>
      <c r="S308" s="32">
        <v>8.08</v>
      </c>
      <c r="T308" s="32" t="s">
        <v>1149</v>
      </c>
      <c r="U308" s="32">
        <v>200.99</v>
      </c>
      <c r="V308" s="30">
        <v>42157</v>
      </c>
      <c r="W308" s="32" t="s">
        <v>3082</v>
      </c>
      <c r="X308">
        <v>6</v>
      </c>
      <c r="Y308" t="s">
        <v>3044</v>
      </c>
    </row>
    <row r="309" spans="1:25" x14ac:dyDescent="0.25">
      <c r="A309" s="32">
        <v>89820</v>
      </c>
      <c r="B309" s="30">
        <v>42174</v>
      </c>
      <c r="C309" s="32" t="s">
        <v>337</v>
      </c>
      <c r="D309" t="s">
        <v>33</v>
      </c>
      <c r="E309" s="32">
        <v>1956</v>
      </c>
      <c r="F309" s="32" t="s">
        <v>114</v>
      </c>
      <c r="G309" s="32">
        <v>0.09</v>
      </c>
      <c r="H309" s="32" t="s">
        <v>25</v>
      </c>
      <c r="I309" t="s">
        <v>3501</v>
      </c>
      <c r="J309" s="32">
        <v>457</v>
      </c>
      <c r="K309">
        <v>0.74</v>
      </c>
      <c r="L309" s="32" t="s">
        <v>59</v>
      </c>
      <c r="M309" s="32">
        <v>-50.244999999999997</v>
      </c>
      <c r="N309">
        <v>19</v>
      </c>
      <c r="O309" s="32" t="s">
        <v>34</v>
      </c>
      <c r="P309" s="32">
        <v>746.91</v>
      </c>
      <c r="Q309" s="32" t="s">
        <v>3185</v>
      </c>
      <c r="R309" t="s">
        <v>49</v>
      </c>
      <c r="S309" s="32">
        <v>6.5</v>
      </c>
      <c r="T309" s="32" t="s">
        <v>255</v>
      </c>
      <c r="U309" s="32">
        <v>40.98</v>
      </c>
      <c r="V309" s="30">
        <v>42174</v>
      </c>
      <c r="W309" s="32" t="s">
        <v>3082</v>
      </c>
      <c r="X309">
        <v>6</v>
      </c>
      <c r="Y309" t="s">
        <v>3044</v>
      </c>
    </row>
    <row r="310" spans="1:25" x14ac:dyDescent="0.25">
      <c r="A310" s="32">
        <v>88554</v>
      </c>
      <c r="B310" s="30">
        <v>42016</v>
      </c>
      <c r="C310" s="32" t="s">
        <v>1988</v>
      </c>
      <c r="D310" t="s">
        <v>33</v>
      </c>
      <c r="E310" s="32">
        <v>2069</v>
      </c>
      <c r="F310" s="32" t="s">
        <v>114</v>
      </c>
      <c r="G310" s="32">
        <v>0.1</v>
      </c>
      <c r="H310" s="32" t="s">
        <v>56</v>
      </c>
      <c r="I310" t="s">
        <v>3502</v>
      </c>
      <c r="J310" s="32">
        <v>457</v>
      </c>
      <c r="K310">
        <v>0.74</v>
      </c>
      <c r="L310" s="32" t="s">
        <v>59</v>
      </c>
      <c r="M310" s="32">
        <v>66.852000000000004</v>
      </c>
      <c r="N310">
        <v>3</v>
      </c>
      <c r="O310" s="32" t="s">
        <v>136</v>
      </c>
      <c r="P310" s="32">
        <v>120.34</v>
      </c>
      <c r="Q310" s="32" t="s">
        <v>3503</v>
      </c>
      <c r="R310" t="s">
        <v>49</v>
      </c>
      <c r="S310" s="32">
        <v>6.5</v>
      </c>
      <c r="T310" s="32" t="s">
        <v>613</v>
      </c>
      <c r="U310" s="32">
        <v>40.98</v>
      </c>
      <c r="V310" s="30">
        <v>42016</v>
      </c>
      <c r="W310" s="32" t="s">
        <v>3079</v>
      </c>
      <c r="X310">
        <v>1</v>
      </c>
      <c r="Y310" t="s">
        <v>3039</v>
      </c>
    </row>
    <row r="311" spans="1:25" x14ac:dyDescent="0.25">
      <c r="A311" s="32">
        <v>87584</v>
      </c>
      <c r="B311" s="30">
        <v>42172</v>
      </c>
      <c r="C311" s="32" t="s">
        <v>1283</v>
      </c>
      <c r="D311" t="s">
        <v>33</v>
      </c>
      <c r="E311" s="32">
        <v>1189</v>
      </c>
      <c r="F311" s="32" t="s">
        <v>114</v>
      </c>
      <c r="G311" s="32">
        <v>0.03</v>
      </c>
      <c r="H311" s="32" t="s">
        <v>106</v>
      </c>
      <c r="I311" t="s">
        <v>3293</v>
      </c>
      <c r="J311" s="32">
        <v>462</v>
      </c>
      <c r="K311">
        <v>0.41</v>
      </c>
      <c r="L311" s="32" t="s">
        <v>59</v>
      </c>
      <c r="M311" s="32">
        <v>24.260399999999997</v>
      </c>
      <c r="N311">
        <v>4</v>
      </c>
      <c r="O311" s="32" t="s">
        <v>34</v>
      </c>
      <c r="P311" s="32">
        <v>35.159999999999997</v>
      </c>
      <c r="Q311" s="32" t="s">
        <v>3505</v>
      </c>
      <c r="R311" t="s">
        <v>49</v>
      </c>
      <c r="S311" s="32">
        <v>4.95</v>
      </c>
      <c r="T311" s="32" t="s">
        <v>45</v>
      </c>
      <c r="U311" s="32">
        <v>7.96</v>
      </c>
      <c r="V311" s="30">
        <v>42172</v>
      </c>
      <c r="W311" s="32" t="s">
        <v>3082</v>
      </c>
      <c r="X311">
        <v>6</v>
      </c>
      <c r="Y311" t="s">
        <v>3044</v>
      </c>
    </row>
    <row r="312" spans="1:25" x14ac:dyDescent="0.25">
      <c r="A312" s="32">
        <v>5984</v>
      </c>
      <c r="B312" s="30">
        <v>42172</v>
      </c>
      <c r="C312" s="32" t="s">
        <v>35</v>
      </c>
      <c r="D312" t="s">
        <v>33</v>
      </c>
      <c r="E312" s="32">
        <v>1193</v>
      </c>
      <c r="F312" s="32" t="s">
        <v>114</v>
      </c>
      <c r="G312" s="32">
        <v>0.03</v>
      </c>
      <c r="H312" s="32" t="s">
        <v>106</v>
      </c>
      <c r="I312" t="s">
        <v>3096</v>
      </c>
      <c r="J312" s="32">
        <v>462</v>
      </c>
      <c r="K312">
        <v>0.41</v>
      </c>
      <c r="L312" s="32" t="s">
        <v>59</v>
      </c>
      <c r="M312" s="32">
        <v>22.25</v>
      </c>
      <c r="N312">
        <v>17</v>
      </c>
      <c r="O312" s="32" t="s">
        <v>53</v>
      </c>
      <c r="P312" s="32">
        <v>149.41</v>
      </c>
      <c r="Q312" s="32" t="s">
        <v>3505</v>
      </c>
      <c r="R312" t="s">
        <v>49</v>
      </c>
      <c r="S312" s="32">
        <v>4.95</v>
      </c>
      <c r="T312" s="32" t="s">
        <v>1008</v>
      </c>
      <c r="U312" s="32">
        <v>7.96</v>
      </c>
      <c r="V312" s="30">
        <v>42172</v>
      </c>
      <c r="W312" s="32" t="s">
        <v>3082</v>
      </c>
      <c r="X312">
        <v>6</v>
      </c>
      <c r="Y312" t="s">
        <v>3044</v>
      </c>
    </row>
    <row r="313" spans="1:25" x14ac:dyDescent="0.25">
      <c r="A313" s="32">
        <v>90189</v>
      </c>
      <c r="B313" s="30">
        <v>42027</v>
      </c>
      <c r="C313" s="32" t="s">
        <v>1699</v>
      </c>
      <c r="D313" t="s">
        <v>33</v>
      </c>
      <c r="E313" s="32">
        <v>1693</v>
      </c>
      <c r="F313" s="32" t="s">
        <v>114</v>
      </c>
      <c r="G313" s="32">
        <v>7.0000000000000007E-2</v>
      </c>
      <c r="H313" s="32" t="s">
        <v>37</v>
      </c>
      <c r="I313" t="s">
        <v>3514</v>
      </c>
      <c r="J313" s="32">
        <v>480</v>
      </c>
      <c r="K313">
        <v>0.4</v>
      </c>
      <c r="L313" s="32" t="s">
        <v>59</v>
      </c>
      <c r="M313" s="32">
        <v>-28.798000000000002</v>
      </c>
      <c r="N313">
        <v>11</v>
      </c>
      <c r="O313" s="32" t="s">
        <v>136</v>
      </c>
      <c r="P313" s="32">
        <v>343.79</v>
      </c>
      <c r="Q313" s="32" t="s">
        <v>3289</v>
      </c>
      <c r="R313" t="s">
        <v>49</v>
      </c>
      <c r="S313" s="32">
        <v>5.76</v>
      </c>
      <c r="T313" s="32" t="s">
        <v>137</v>
      </c>
      <c r="U313" s="32">
        <v>30.98</v>
      </c>
      <c r="V313" s="30">
        <v>42027</v>
      </c>
      <c r="W313" s="32" t="s">
        <v>3079</v>
      </c>
      <c r="X313">
        <v>1</v>
      </c>
      <c r="Y313" t="s">
        <v>3039</v>
      </c>
    </row>
    <row r="314" spans="1:25" x14ac:dyDescent="0.25">
      <c r="A314" s="32">
        <v>89360</v>
      </c>
      <c r="B314" s="30">
        <v>42057</v>
      </c>
      <c r="C314" s="32" t="s">
        <v>2464</v>
      </c>
      <c r="D314" t="s">
        <v>33</v>
      </c>
      <c r="E314" s="32">
        <v>2653</v>
      </c>
      <c r="F314" s="32" t="s">
        <v>114</v>
      </c>
      <c r="G314" s="32">
        <v>0.02</v>
      </c>
      <c r="H314" s="32" t="s">
        <v>37</v>
      </c>
      <c r="I314" t="s">
        <v>3519</v>
      </c>
      <c r="J314" s="32">
        <v>493</v>
      </c>
      <c r="K314">
        <v>0.55000000000000004</v>
      </c>
      <c r="L314" s="32" t="s">
        <v>59</v>
      </c>
      <c r="M314" s="32">
        <v>270.79049999999995</v>
      </c>
      <c r="N314">
        <v>11</v>
      </c>
      <c r="O314" s="32" t="s">
        <v>61</v>
      </c>
      <c r="P314" s="32">
        <v>392.45</v>
      </c>
      <c r="Q314" s="32" t="s">
        <v>3207</v>
      </c>
      <c r="R314" t="s">
        <v>49</v>
      </c>
      <c r="S314" s="32">
        <v>5.0199999999999996</v>
      </c>
      <c r="T314" s="32" t="s">
        <v>183</v>
      </c>
      <c r="U314" s="32">
        <v>34.229999999999997</v>
      </c>
      <c r="V314" s="30">
        <v>42057</v>
      </c>
      <c r="W314" s="32" t="s">
        <v>3071</v>
      </c>
      <c r="X314">
        <v>2</v>
      </c>
      <c r="Y314" t="s">
        <v>3040</v>
      </c>
    </row>
    <row r="315" spans="1:25" x14ac:dyDescent="0.25">
      <c r="A315" s="32">
        <v>87005</v>
      </c>
      <c r="B315" s="30">
        <v>42054</v>
      </c>
      <c r="C315" s="32" t="s">
        <v>1384</v>
      </c>
      <c r="D315" t="s">
        <v>33</v>
      </c>
      <c r="E315" s="32">
        <v>1303</v>
      </c>
      <c r="F315" s="32" t="s">
        <v>114</v>
      </c>
      <c r="G315" s="32">
        <v>0.01</v>
      </c>
      <c r="H315" s="32" t="s">
        <v>106</v>
      </c>
      <c r="I315" t="s">
        <v>3521</v>
      </c>
      <c r="J315" s="32">
        <v>498</v>
      </c>
      <c r="K315">
        <v>0.56999999999999995</v>
      </c>
      <c r="L315" s="32" t="s">
        <v>59</v>
      </c>
      <c r="M315" s="32">
        <v>250.36272000000002</v>
      </c>
      <c r="N315">
        <v>9</v>
      </c>
      <c r="O315" s="32" t="s">
        <v>34</v>
      </c>
      <c r="P315" s="32">
        <v>536.9</v>
      </c>
      <c r="Q315" s="32" t="s">
        <v>3441</v>
      </c>
      <c r="R315" t="s">
        <v>49</v>
      </c>
      <c r="S315" s="32">
        <v>5.31</v>
      </c>
      <c r="T315" s="32" t="s">
        <v>212</v>
      </c>
      <c r="U315" s="32">
        <v>65.989999999999995</v>
      </c>
      <c r="V315" s="30">
        <v>42054</v>
      </c>
      <c r="W315" s="32" t="s">
        <v>3071</v>
      </c>
      <c r="X315">
        <v>2</v>
      </c>
      <c r="Y315" t="s">
        <v>3040</v>
      </c>
    </row>
    <row r="316" spans="1:25" x14ac:dyDescent="0.25">
      <c r="A316" s="32">
        <v>89993</v>
      </c>
      <c r="B316" s="30">
        <v>42039</v>
      </c>
      <c r="C316" s="32" t="s">
        <v>1434</v>
      </c>
      <c r="D316" t="s">
        <v>33</v>
      </c>
      <c r="E316" s="32">
        <v>1363</v>
      </c>
      <c r="F316" s="32" t="s">
        <v>114</v>
      </c>
      <c r="G316" s="32">
        <v>0.05</v>
      </c>
      <c r="H316" s="32" t="s">
        <v>56</v>
      </c>
      <c r="I316" t="s">
        <v>3525</v>
      </c>
      <c r="J316" s="32">
        <v>514</v>
      </c>
      <c r="K316">
        <v>0.35</v>
      </c>
      <c r="L316" s="32" t="s">
        <v>59</v>
      </c>
      <c r="M316" s="32">
        <v>5.4659999999999993</v>
      </c>
      <c r="N316">
        <v>2</v>
      </c>
      <c r="O316" s="32" t="s">
        <v>136</v>
      </c>
      <c r="P316" s="32">
        <v>26.37</v>
      </c>
      <c r="Q316" s="32" t="s">
        <v>3295</v>
      </c>
      <c r="R316" t="s">
        <v>49</v>
      </c>
      <c r="S316" s="32">
        <v>1.49</v>
      </c>
      <c r="T316" s="32" t="s">
        <v>362</v>
      </c>
      <c r="U316" s="32">
        <v>12.97</v>
      </c>
      <c r="V316" s="30">
        <v>42039</v>
      </c>
      <c r="W316" s="32" t="s">
        <v>3071</v>
      </c>
      <c r="X316">
        <v>2</v>
      </c>
      <c r="Y316" t="s">
        <v>3040</v>
      </c>
    </row>
    <row r="317" spans="1:25" x14ac:dyDescent="0.25">
      <c r="A317" s="32">
        <v>86331</v>
      </c>
      <c r="B317" s="30">
        <v>42030</v>
      </c>
      <c r="C317" s="32" t="s">
        <v>1898</v>
      </c>
      <c r="D317" t="s">
        <v>33</v>
      </c>
      <c r="E317" s="32">
        <v>1946</v>
      </c>
      <c r="F317" s="32" t="s">
        <v>114</v>
      </c>
      <c r="G317" s="32">
        <v>7.0000000000000007E-2</v>
      </c>
      <c r="H317" s="32" t="s">
        <v>56</v>
      </c>
      <c r="I317" t="s">
        <v>3528</v>
      </c>
      <c r="J317" s="32">
        <v>516</v>
      </c>
      <c r="K317">
        <v>0.4</v>
      </c>
      <c r="L317" s="32" t="s">
        <v>59</v>
      </c>
      <c r="M317" s="32">
        <v>-37.175200000000004</v>
      </c>
      <c r="N317">
        <v>3</v>
      </c>
      <c r="O317" s="32" t="s">
        <v>53</v>
      </c>
      <c r="P317" s="32">
        <v>18.309999999999999</v>
      </c>
      <c r="Q317" s="32" t="s">
        <v>3367</v>
      </c>
      <c r="R317" t="s">
        <v>49</v>
      </c>
      <c r="S317" s="32">
        <v>5.35</v>
      </c>
      <c r="T317" s="32" t="s">
        <v>234</v>
      </c>
      <c r="U317" s="32">
        <v>5.98</v>
      </c>
      <c r="V317" s="30">
        <v>42030</v>
      </c>
      <c r="W317" s="32" t="s">
        <v>3079</v>
      </c>
      <c r="X317">
        <v>1</v>
      </c>
      <c r="Y317" t="s">
        <v>3039</v>
      </c>
    </row>
    <row r="318" spans="1:25" x14ac:dyDescent="0.25">
      <c r="A318" s="32">
        <v>90514</v>
      </c>
      <c r="B318" s="30">
        <v>42086</v>
      </c>
      <c r="C318" s="32" t="s">
        <v>1442</v>
      </c>
      <c r="D318" t="s">
        <v>33</v>
      </c>
      <c r="E318" s="32">
        <v>1368</v>
      </c>
      <c r="F318" s="32" t="s">
        <v>114</v>
      </c>
      <c r="G318" s="32">
        <v>0.09</v>
      </c>
      <c r="H318" s="32" t="s">
        <v>56</v>
      </c>
      <c r="I318" t="s">
        <v>3529</v>
      </c>
      <c r="J318" s="32">
        <v>517</v>
      </c>
      <c r="K318">
        <v>0.35</v>
      </c>
      <c r="L318" s="32" t="s">
        <v>59</v>
      </c>
      <c r="M318" s="32">
        <v>16.898</v>
      </c>
      <c r="N318">
        <v>6</v>
      </c>
      <c r="O318" s="32" t="s">
        <v>61</v>
      </c>
      <c r="P318" s="32">
        <v>25.45</v>
      </c>
      <c r="Q318" s="32" t="s">
        <v>3197</v>
      </c>
      <c r="R318" t="s">
        <v>49</v>
      </c>
      <c r="S318" s="32">
        <v>1.49</v>
      </c>
      <c r="T318" s="32" t="s">
        <v>130</v>
      </c>
      <c r="U318" s="32">
        <v>4.55</v>
      </c>
      <c r="V318" s="30">
        <v>42086</v>
      </c>
      <c r="W318" s="32" t="s">
        <v>3076</v>
      </c>
      <c r="X318">
        <v>3</v>
      </c>
      <c r="Y318" t="s">
        <v>3041</v>
      </c>
    </row>
    <row r="319" spans="1:25" x14ac:dyDescent="0.25">
      <c r="A319" s="32">
        <v>89407</v>
      </c>
      <c r="B319" s="30">
        <v>42185</v>
      </c>
      <c r="C319" s="32" t="s">
        <v>1454</v>
      </c>
      <c r="D319" t="s">
        <v>33</v>
      </c>
      <c r="E319" s="32">
        <v>1384</v>
      </c>
      <c r="F319" s="32" t="s">
        <v>114</v>
      </c>
      <c r="G319" s="32">
        <v>7.0000000000000007E-2</v>
      </c>
      <c r="H319" s="32" t="s">
        <v>37</v>
      </c>
      <c r="I319" t="s">
        <v>3389</v>
      </c>
      <c r="J319" s="32">
        <v>520</v>
      </c>
      <c r="K319">
        <v>0.59</v>
      </c>
      <c r="L319" s="32" t="s">
        <v>59</v>
      </c>
      <c r="M319" s="32">
        <v>-163.03</v>
      </c>
      <c r="N319">
        <v>11</v>
      </c>
      <c r="O319" s="32" t="s">
        <v>136</v>
      </c>
      <c r="P319" s="32">
        <v>123.18</v>
      </c>
      <c r="Q319" s="32" t="s">
        <v>3533</v>
      </c>
      <c r="R319" t="s">
        <v>49</v>
      </c>
      <c r="S319" s="32">
        <v>5.03</v>
      </c>
      <c r="T319" s="32" t="s">
        <v>137</v>
      </c>
      <c r="U319" s="32">
        <v>11.29</v>
      </c>
      <c r="V319" s="30">
        <v>42185</v>
      </c>
      <c r="W319" s="32" t="s">
        <v>3082</v>
      </c>
      <c r="X319">
        <v>6</v>
      </c>
      <c r="Y319" t="s">
        <v>3044</v>
      </c>
    </row>
    <row r="320" spans="1:25" x14ac:dyDescent="0.25">
      <c r="A320" s="32">
        <v>86397</v>
      </c>
      <c r="B320" s="30">
        <v>42157</v>
      </c>
      <c r="C320" s="32" t="s">
        <v>1479</v>
      </c>
      <c r="D320" t="s">
        <v>33</v>
      </c>
      <c r="E320" s="32">
        <v>1461</v>
      </c>
      <c r="F320" s="32" t="s">
        <v>114</v>
      </c>
      <c r="G320" s="32">
        <v>0.05</v>
      </c>
      <c r="H320" s="32" t="s">
        <v>25</v>
      </c>
      <c r="I320" t="s">
        <v>3539</v>
      </c>
      <c r="J320" s="32">
        <v>533</v>
      </c>
      <c r="K320">
        <v>0.4</v>
      </c>
      <c r="L320" s="32" t="s">
        <v>59</v>
      </c>
      <c r="M320" s="32">
        <v>134.16825</v>
      </c>
      <c r="N320">
        <v>19</v>
      </c>
      <c r="O320" s="32" t="s">
        <v>61</v>
      </c>
      <c r="P320" s="32">
        <v>252.36</v>
      </c>
      <c r="Q320" s="32" t="s">
        <v>3500</v>
      </c>
      <c r="R320" t="s">
        <v>49</v>
      </c>
      <c r="S320" s="32">
        <v>4.9800000000000004</v>
      </c>
      <c r="T320" s="32" t="s">
        <v>703</v>
      </c>
      <c r="U320" s="32">
        <v>12.95</v>
      </c>
      <c r="V320" s="30">
        <v>42157</v>
      </c>
      <c r="W320" s="32" t="s">
        <v>3082</v>
      </c>
      <c r="X320">
        <v>6</v>
      </c>
      <c r="Y320" t="s">
        <v>3044</v>
      </c>
    </row>
    <row r="321" spans="1:25" x14ac:dyDescent="0.25">
      <c r="A321" s="32">
        <v>89944</v>
      </c>
      <c r="B321" s="30">
        <v>42169</v>
      </c>
      <c r="C321" s="32" t="s">
        <v>1782</v>
      </c>
      <c r="D321" t="s">
        <v>33</v>
      </c>
      <c r="E321" s="32">
        <v>1775</v>
      </c>
      <c r="F321" s="32" t="s">
        <v>114</v>
      </c>
      <c r="G321" s="32">
        <v>0.09</v>
      </c>
      <c r="H321" s="32" t="s">
        <v>106</v>
      </c>
      <c r="I321" t="s">
        <v>3540</v>
      </c>
      <c r="J321" s="32">
        <v>533</v>
      </c>
      <c r="K321">
        <v>0.4</v>
      </c>
      <c r="L321" s="32" t="s">
        <v>59</v>
      </c>
      <c r="M321" s="32">
        <v>123.89175</v>
      </c>
      <c r="N321">
        <v>21</v>
      </c>
      <c r="O321" s="32" t="s">
        <v>61</v>
      </c>
      <c r="P321" s="32">
        <v>269.54000000000002</v>
      </c>
      <c r="Q321" s="32" t="s">
        <v>3185</v>
      </c>
      <c r="R321" t="s">
        <v>49</v>
      </c>
      <c r="S321" s="32">
        <v>4.9800000000000004</v>
      </c>
      <c r="T321" s="32" t="s">
        <v>703</v>
      </c>
      <c r="U321" s="32">
        <v>12.95</v>
      </c>
      <c r="V321" s="30">
        <v>42169</v>
      </c>
      <c r="W321" s="32" t="s">
        <v>3082</v>
      </c>
      <c r="X321">
        <v>6</v>
      </c>
      <c r="Y321" t="s">
        <v>3044</v>
      </c>
    </row>
    <row r="322" spans="1:25" x14ac:dyDescent="0.25">
      <c r="A322" s="32">
        <v>87488</v>
      </c>
      <c r="B322" s="30">
        <v>42180</v>
      </c>
      <c r="C322" s="32" t="s">
        <v>1570</v>
      </c>
      <c r="D322" t="s">
        <v>33</v>
      </c>
      <c r="E322" s="32">
        <v>1551</v>
      </c>
      <c r="F322" s="32" t="s">
        <v>114</v>
      </c>
      <c r="G322" s="32">
        <v>7.0000000000000007E-2</v>
      </c>
      <c r="H322" s="32" t="s">
        <v>106</v>
      </c>
      <c r="I322" t="s">
        <v>3548</v>
      </c>
      <c r="J322" s="32">
        <v>553</v>
      </c>
      <c r="K322">
        <v>0.59</v>
      </c>
      <c r="L322" s="32" t="s">
        <v>59</v>
      </c>
      <c r="M322" s="32">
        <v>-243.54400000000001</v>
      </c>
      <c r="N322">
        <v>18</v>
      </c>
      <c r="O322" s="32" t="s">
        <v>136</v>
      </c>
      <c r="P322" s="32">
        <v>300.67</v>
      </c>
      <c r="Q322" s="32" t="s">
        <v>3549</v>
      </c>
      <c r="R322" t="s">
        <v>49</v>
      </c>
      <c r="S322" s="32">
        <v>9.4700000000000006</v>
      </c>
      <c r="T322" s="32" t="s">
        <v>671</v>
      </c>
      <c r="U322" s="32">
        <v>17.7</v>
      </c>
      <c r="V322" s="30">
        <v>42180</v>
      </c>
      <c r="W322" s="32" t="s">
        <v>3082</v>
      </c>
      <c r="X322">
        <v>6</v>
      </c>
      <c r="Y322" t="s">
        <v>3044</v>
      </c>
    </row>
    <row r="323" spans="1:25" x14ac:dyDescent="0.25">
      <c r="A323" s="32">
        <v>86900</v>
      </c>
      <c r="B323" s="30">
        <v>42152</v>
      </c>
      <c r="C323" s="32" t="s">
        <v>2849</v>
      </c>
      <c r="D323" t="s">
        <v>33</v>
      </c>
      <c r="E323" s="32">
        <v>3154</v>
      </c>
      <c r="F323" s="32" t="s">
        <v>114</v>
      </c>
      <c r="G323" s="32">
        <v>0.03</v>
      </c>
      <c r="H323" s="32" t="s">
        <v>47</v>
      </c>
      <c r="I323" t="s">
        <v>3551</v>
      </c>
      <c r="J323" s="32">
        <v>553</v>
      </c>
      <c r="K323">
        <v>0.59</v>
      </c>
      <c r="L323" s="32" t="s">
        <v>59</v>
      </c>
      <c r="M323" s="32">
        <v>28.182599999999997</v>
      </c>
      <c r="N323">
        <v>11</v>
      </c>
      <c r="O323" s="32" t="s">
        <v>136</v>
      </c>
      <c r="P323" s="32">
        <v>201.77</v>
      </c>
      <c r="Q323" s="32" t="s">
        <v>3365</v>
      </c>
      <c r="R323" t="s">
        <v>49</v>
      </c>
      <c r="S323" s="32">
        <v>9.4700000000000006</v>
      </c>
      <c r="T323" s="32" t="s">
        <v>362</v>
      </c>
      <c r="U323" s="32">
        <v>17.7</v>
      </c>
      <c r="V323" s="30">
        <v>42152</v>
      </c>
      <c r="W323" s="32" t="s">
        <v>3068</v>
      </c>
      <c r="X323">
        <v>5</v>
      </c>
      <c r="Y323" t="s">
        <v>3043</v>
      </c>
    </row>
    <row r="324" spans="1:25" x14ac:dyDescent="0.25">
      <c r="A324" s="32">
        <v>86966</v>
      </c>
      <c r="B324" s="30">
        <v>42044</v>
      </c>
      <c r="C324" s="32" t="s">
        <v>1592</v>
      </c>
      <c r="D324" t="s">
        <v>33</v>
      </c>
      <c r="E324" s="32">
        <v>1574</v>
      </c>
      <c r="F324" s="32" t="s">
        <v>114</v>
      </c>
      <c r="G324" s="32">
        <v>7.0000000000000007E-2</v>
      </c>
      <c r="H324" s="32" t="s">
        <v>56</v>
      </c>
      <c r="I324" t="s">
        <v>3554</v>
      </c>
      <c r="J324" s="32">
        <v>561</v>
      </c>
      <c r="K324">
        <v>0.65</v>
      </c>
      <c r="L324" s="32" t="s">
        <v>59</v>
      </c>
      <c r="M324" s="32">
        <v>27.233999999999998</v>
      </c>
      <c r="N324">
        <v>19</v>
      </c>
      <c r="O324" s="32" t="s">
        <v>136</v>
      </c>
      <c r="P324" s="32">
        <v>391.4</v>
      </c>
      <c r="Q324" s="32" t="s">
        <v>3555</v>
      </c>
      <c r="R324" t="s">
        <v>49</v>
      </c>
      <c r="S324" s="32">
        <v>5.99</v>
      </c>
      <c r="T324" s="32" t="s">
        <v>322</v>
      </c>
      <c r="U324" s="32">
        <v>20.95</v>
      </c>
      <c r="V324" s="30">
        <v>42044</v>
      </c>
      <c r="W324" s="32" t="s">
        <v>3071</v>
      </c>
      <c r="X324">
        <v>2</v>
      </c>
      <c r="Y324" t="s">
        <v>3040</v>
      </c>
    </row>
    <row r="325" spans="1:25" x14ac:dyDescent="0.25">
      <c r="A325" s="32">
        <v>14115</v>
      </c>
      <c r="B325" s="30">
        <v>42049</v>
      </c>
      <c r="C325" s="32" t="s">
        <v>179</v>
      </c>
      <c r="D325" t="s">
        <v>33</v>
      </c>
      <c r="E325" s="32">
        <v>1682</v>
      </c>
      <c r="F325" s="32" t="s">
        <v>114</v>
      </c>
      <c r="G325" s="32">
        <v>0.04</v>
      </c>
      <c r="H325" s="32" t="s">
        <v>37</v>
      </c>
      <c r="I325" t="s">
        <v>3562</v>
      </c>
      <c r="J325" s="32">
        <v>594</v>
      </c>
      <c r="K325">
        <v>0.53</v>
      </c>
      <c r="L325" s="32" t="s">
        <v>59</v>
      </c>
      <c r="M325" s="32">
        <v>-38.380000000000003</v>
      </c>
      <c r="N325">
        <v>43</v>
      </c>
      <c r="O325" s="32" t="s">
        <v>61</v>
      </c>
      <c r="P325" s="32">
        <v>284.48</v>
      </c>
      <c r="Q325" s="32" t="s">
        <v>3070</v>
      </c>
      <c r="R325" t="s">
        <v>49</v>
      </c>
      <c r="S325" s="32">
        <v>5.41</v>
      </c>
      <c r="T325" s="32" t="s">
        <v>178</v>
      </c>
      <c r="U325" s="32">
        <v>6.28</v>
      </c>
      <c r="V325" s="30">
        <v>42049</v>
      </c>
      <c r="W325" s="32" t="s">
        <v>3071</v>
      </c>
      <c r="X325">
        <v>2</v>
      </c>
      <c r="Y325" t="s">
        <v>3040</v>
      </c>
    </row>
    <row r="326" spans="1:25" x14ac:dyDescent="0.25">
      <c r="A326" s="32">
        <v>90612</v>
      </c>
      <c r="B326" s="30">
        <v>42049</v>
      </c>
      <c r="C326" s="32" t="s">
        <v>1688</v>
      </c>
      <c r="D326" t="s">
        <v>33</v>
      </c>
      <c r="E326" s="32">
        <v>1683</v>
      </c>
      <c r="F326" s="32" t="s">
        <v>114</v>
      </c>
      <c r="G326" s="32">
        <v>0.04</v>
      </c>
      <c r="H326" s="32" t="s">
        <v>37</v>
      </c>
      <c r="I326" t="s">
        <v>3563</v>
      </c>
      <c r="J326" s="32">
        <v>594</v>
      </c>
      <c r="K326">
        <v>0.53</v>
      </c>
      <c r="L326" s="32" t="s">
        <v>59</v>
      </c>
      <c r="M326" s="32">
        <v>-19.957600000000003</v>
      </c>
      <c r="N326">
        <v>11</v>
      </c>
      <c r="O326" s="32" t="s">
        <v>61</v>
      </c>
      <c r="P326" s="32">
        <v>72.77</v>
      </c>
      <c r="Q326" s="32" t="s">
        <v>3070</v>
      </c>
      <c r="R326" t="s">
        <v>49</v>
      </c>
      <c r="S326" s="32">
        <v>5.41</v>
      </c>
      <c r="T326" s="32" t="s">
        <v>130</v>
      </c>
      <c r="U326" s="32">
        <v>6.28</v>
      </c>
      <c r="V326" s="30">
        <v>42049</v>
      </c>
      <c r="W326" s="32" t="s">
        <v>3071</v>
      </c>
      <c r="X326">
        <v>2</v>
      </c>
      <c r="Y326" t="s">
        <v>3040</v>
      </c>
    </row>
    <row r="327" spans="1:25" x14ac:dyDescent="0.25">
      <c r="A327" s="32">
        <v>90178</v>
      </c>
      <c r="B327" s="30">
        <v>42062</v>
      </c>
      <c r="C327" s="32" t="s">
        <v>1768</v>
      </c>
      <c r="D327" t="s">
        <v>33</v>
      </c>
      <c r="E327" s="32">
        <v>1754</v>
      </c>
      <c r="F327" s="32" t="s">
        <v>114</v>
      </c>
      <c r="G327" s="32">
        <v>0.1</v>
      </c>
      <c r="H327" s="32" t="s">
        <v>106</v>
      </c>
      <c r="I327" t="s">
        <v>3569</v>
      </c>
      <c r="J327" s="32">
        <v>617</v>
      </c>
      <c r="K327">
        <v>0.49</v>
      </c>
      <c r="L327" s="32" t="s">
        <v>59</v>
      </c>
      <c r="M327" s="32">
        <v>-36.214620000000004</v>
      </c>
      <c r="N327">
        <v>5</v>
      </c>
      <c r="O327" s="32" t="s">
        <v>34</v>
      </c>
      <c r="P327" s="32">
        <v>79.47</v>
      </c>
      <c r="Q327" s="32" t="s">
        <v>3337</v>
      </c>
      <c r="R327" t="s">
        <v>49</v>
      </c>
      <c r="S327" s="32">
        <v>9.4</v>
      </c>
      <c r="T327" s="32" t="s">
        <v>45</v>
      </c>
      <c r="U327" s="32">
        <v>15.99</v>
      </c>
      <c r="V327" s="30">
        <v>42062</v>
      </c>
      <c r="W327" s="32" t="s">
        <v>3071</v>
      </c>
      <c r="X327">
        <v>2</v>
      </c>
      <c r="Y327" t="s">
        <v>3040</v>
      </c>
    </row>
    <row r="328" spans="1:25" x14ac:dyDescent="0.25">
      <c r="A328" s="32">
        <v>90178</v>
      </c>
      <c r="B328" s="30">
        <v>42062</v>
      </c>
      <c r="C328" s="32" t="s">
        <v>1768</v>
      </c>
      <c r="D328" t="s">
        <v>33</v>
      </c>
      <c r="E328" s="32">
        <v>1754</v>
      </c>
      <c r="F328" s="32" t="s">
        <v>114</v>
      </c>
      <c r="G328" s="32">
        <v>0.09</v>
      </c>
      <c r="H328" s="32" t="s">
        <v>106</v>
      </c>
      <c r="I328" t="s">
        <v>3569</v>
      </c>
      <c r="J328" s="32">
        <v>618</v>
      </c>
      <c r="K328">
        <v>0.56999999999999995</v>
      </c>
      <c r="L328" s="32" t="s">
        <v>59</v>
      </c>
      <c r="M328" s="32">
        <v>7.032960000000001</v>
      </c>
      <c r="N328">
        <v>8</v>
      </c>
      <c r="O328" s="32" t="s">
        <v>34</v>
      </c>
      <c r="P328" s="32">
        <v>627.28</v>
      </c>
      <c r="Q328" s="32" t="s">
        <v>3412</v>
      </c>
      <c r="R328" t="s">
        <v>49</v>
      </c>
      <c r="S328" s="32">
        <v>8.99</v>
      </c>
      <c r="T328" s="32" t="s">
        <v>45</v>
      </c>
      <c r="U328" s="32">
        <v>95.99</v>
      </c>
      <c r="V328" s="30">
        <v>42062</v>
      </c>
      <c r="W328" s="32" t="s">
        <v>3071</v>
      </c>
      <c r="X328">
        <v>2</v>
      </c>
      <c r="Y328" t="s">
        <v>3040</v>
      </c>
    </row>
    <row r="329" spans="1:25" x14ac:dyDescent="0.25">
      <c r="A329" s="32">
        <v>89775</v>
      </c>
      <c r="B329" s="30">
        <v>42026</v>
      </c>
      <c r="C329" s="32" t="s">
        <v>1773</v>
      </c>
      <c r="D329" t="s">
        <v>33</v>
      </c>
      <c r="E329" s="32">
        <v>1764</v>
      </c>
      <c r="F329" s="32" t="s">
        <v>114</v>
      </c>
      <c r="G329" s="32">
        <v>0</v>
      </c>
      <c r="H329" s="32" t="s">
        <v>25</v>
      </c>
      <c r="I329" t="s">
        <v>3570</v>
      </c>
      <c r="J329" s="32">
        <v>619</v>
      </c>
      <c r="K329">
        <v>0.57999999999999996</v>
      </c>
      <c r="L329" s="32" t="s">
        <v>59</v>
      </c>
      <c r="M329" s="32">
        <v>-16.772000000000002</v>
      </c>
      <c r="N329">
        <v>11</v>
      </c>
      <c r="O329" s="32" t="s">
        <v>136</v>
      </c>
      <c r="P329" s="32">
        <v>1160.42</v>
      </c>
      <c r="Q329" s="32" t="s">
        <v>3117</v>
      </c>
      <c r="R329" t="s">
        <v>49</v>
      </c>
      <c r="S329" s="32">
        <v>5.92</v>
      </c>
      <c r="T329" s="32" t="s">
        <v>362</v>
      </c>
      <c r="U329" s="32">
        <v>115.99</v>
      </c>
      <c r="V329" s="30">
        <v>42026</v>
      </c>
      <c r="W329" s="32" t="s">
        <v>3079</v>
      </c>
      <c r="X329">
        <v>1</v>
      </c>
      <c r="Y329" t="s">
        <v>3039</v>
      </c>
    </row>
    <row r="330" spans="1:25" x14ac:dyDescent="0.25">
      <c r="A330" s="32">
        <v>89776</v>
      </c>
      <c r="B330" s="30">
        <v>42064</v>
      </c>
      <c r="C330" s="32" t="s">
        <v>1773</v>
      </c>
      <c r="D330" t="s">
        <v>33</v>
      </c>
      <c r="E330" s="32">
        <v>1764</v>
      </c>
      <c r="F330" s="32" t="s">
        <v>114</v>
      </c>
      <c r="G330" s="32">
        <v>0.06</v>
      </c>
      <c r="H330" s="32" t="s">
        <v>25</v>
      </c>
      <c r="I330" t="s">
        <v>3570</v>
      </c>
      <c r="J330" s="32">
        <v>620</v>
      </c>
      <c r="K330">
        <v>0.49</v>
      </c>
      <c r="L330" s="32" t="s">
        <v>59</v>
      </c>
      <c r="M330" s="32">
        <v>514.17719999999997</v>
      </c>
      <c r="N330">
        <v>5</v>
      </c>
      <c r="O330" s="32" t="s">
        <v>136</v>
      </c>
      <c r="P330" s="32">
        <v>103.37</v>
      </c>
      <c r="Q330" s="32" t="s">
        <v>3412</v>
      </c>
      <c r="R330" t="s">
        <v>49</v>
      </c>
      <c r="S330" s="32">
        <v>10.49</v>
      </c>
      <c r="T330" s="32" t="s">
        <v>362</v>
      </c>
      <c r="U330" s="32">
        <v>19.98</v>
      </c>
      <c r="V330" s="30">
        <v>42064</v>
      </c>
      <c r="W330" s="32" t="s">
        <v>3076</v>
      </c>
      <c r="X330">
        <v>3</v>
      </c>
      <c r="Y330" t="s">
        <v>3041</v>
      </c>
    </row>
    <row r="331" spans="1:25" x14ac:dyDescent="0.25">
      <c r="A331" s="32">
        <v>89776</v>
      </c>
      <c r="B331" s="30">
        <v>42064</v>
      </c>
      <c r="C331" s="32" t="s">
        <v>1773</v>
      </c>
      <c r="D331" t="s">
        <v>33</v>
      </c>
      <c r="E331" s="32">
        <v>1764</v>
      </c>
      <c r="F331" s="32" t="s">
        <v>114</v>
      </c>
      <c r="G331" s="32">
        <v>0.08</v>
      </c>
      <c r="H331" s="32" t="s">
        <v>25</v>
      </c>
      <c r="I331" t="s">
        <v>3570</v>
      </c>
      <c r="J331" s="32">
        <v>621</v>
      </c>
      <c r="K331">
        <v>0.41</v>
      </c>
      <c r="L331" s="32" t="s">
        <v>59</v>
      </c>
      <c r="M331" s="32">
        <v>235.65599999999998</v>
      </c>
      <c r="N331">
        <v>23</v>
      </c>
      <c r="O331" s="32" t="s">
        <v>136</v>
      </c>
      <c r="P331" s="32">
        <v>40.22</v>
      </c>
      <c r="Q331" s="32" t="s">
        <v>3147</v>
      </c>
      <c r="R331" t="s">
        <v>49</v>
      </c>
      <c r="S331" s="32">
        <v>4.8600000000000003</v>
      </c>
      <c r="T331" s="32" t="s">
        <v>362</v>
      </c>
      <c r="U331" s="32">
        <v>1.76</v>
      </c>
      <c r="V331" s="30">
        <v>42064</v>
      </c>
      <c r="W331" s="32" t="s">
        <v>3076</v>
      </c>
      <c r="X331">
        <v>3</v>
      </c>
      <c r="Y331" t="s">
        <v>3041</v>
      </c>
    </row>
    <row r="332" spans="1:25" x14ac:dyDescent="0.25">
      <c r="A332" s="32">
        <v>89777</v>
      </c>
      <c r="B332" s="30">
        <v>42128</v>
      </c>
      <c r="C332" s="32" t="s">
        <v>1778</v>
      </c>
      <c r="D332" t="s">
        <v>33</v>
      </c>
      <c r="E332" s="32">
        <v>1765</v>
      </c>
      <c r="F332" s="32" t="s">
        <v>114</v>
      </c>
      <c r="G332" s="32">
        <v>0</v>
      </c>
      <c r="H332" s="32" t="s">
        <v>37</v>
      </c>
      <c r="I332" t="s">
        <v>3573</v>
      </c>
      <c r="J332" s="32">
        <v>622</v>
      </c>
      <c r="K332">
        <v>0.35</v>
      </c>
      <c r="L332" s="32" t="s">
        <v>59</v>
      </c>
      <c r="M332" s="32">
        <v>3.5581000000000031</v>
      </c>
      <c r="N332">
        <v>8</v>
      </c>
      <c r="O332" s="32" t="s">
        <v>61</v>
      </c>
      <c r="P332" s="32">
        <v>52.43</v>
      </c>
      <c r="Q332" s="32" t="s">
        <v>3267</v>
      </c>
      <c r="R332" t="s">
        <v>49</v>
      </c>
      <c r="S332" s="32">
        <v>4.97</v>
      </c>
      <c r="T332" s="32" t="s">
        <v>506</v>
      </c>
      <c r="U332" s="32">
        <v>5.77</v>
      </c>
      <c r="V332" s="30">
        <v>42128</v>
      </c>
      <c r="W332" s="32" t="s">
        <v>3068</v>
      </c>
      <c r="X332">
        <v>5</v>
      </c>
      <c r="Y332" t="s">
        <v>3043</v>
      </c>
    </row>
    <row r="333" spans="1:25" x14ac:dyDescent="0.25">
      <c r="A333" s="32">
        <v>89818</v>
      </c>
      <c r="B333" s="30">
        <v>42101</v>
      </c>
      <c r="C333" s="32" t="s">
        <v>1564</v>
      </c>
      <c r="D333" t="s">
        <v>33</v>
      </c>
      <c r="E333" s="32">
        <v>1957</v>
      </c>
      <c r="F333" s="32" t="s">
        <v>114</v>
      </c>
      <c r="G333" s="32">
        <v>0.09</v>
      </c>
      <c r="H333" s="32" t="s">
        <v>25</v>
      </c>
      <c r="I333" t="s">
        <v>3574</v>
      </c>
      <c r="J333" s="32">
        <v>625</v>
      </c>
      <c r="K333">
        <v>0.76</v>
      </c>
      <c r="L333" s="32" t="s">
        <v>59</v>
      </c>
      <c r="M333" s="32">
        <v>-387.1044</v>
      </c>
      <c r="N333">
        <v>1</v>
      </c>
      <c r="O333" s="32" t="s">
        <v>61</v>
      </c>
      <c r="P333" s="32">
        <v>77.47</v>
      </c>
      <c r="Q333" s="32" t="s">
        <v>3140</v>
      </c>
      <c r="R333" t="s">
        <v>49</v>
      </c>
      <c r="S333" s="32">
        <v>4</v>
      </c>
      <c r="T333" s="32" t="s">
        <v>506</v>
      </c>
      <c r="U333" s="32">
        <v>77.510000000000005</v>
      </c>
      <c r="V333" s="30">
        <v>42101</v>
      </c>
      <c r="W333" s="32" t="s">
        <v>3085</v>
      </c>
      <c r="X333">
        <v>4</v>
      </c>
      <c r="Y333" t="s">
        <v>3042</v>
      </c>
    </row>
    <row r="334" spans="1:25" x14ac:dyDescent="0.25">
      <c r="A334" s="32">
        <v>88610</v>
      </c>
      <c r="B334" s="30">
        <v>42115</v>
      </c>
      <c r="C334" s="32" t="s">
        <v>1961</v>
      </c>
      <c r="D334" t="s">
        <v>33</v>
      </c>
      <c r="E334" s="32">
        <v>2964</v>
      </c>
      <c r="F334" s="32" t="s">
        <v>114</v>
      </c>
      <c r="G334" s="32">
        <v>0.06</v>
      </c>
      <c r="H334" s="32" t="s">
        <v>25</v>
      </c>
      <c r="I334" t="s">
        <v>3577</v>
      </c>
      <c r="J334" s="32">
        <v>648</v>
      </c>
      <c r="K334">
        <v>0.56000000000000005</v>
      </c>
      <c r="L334" s="32" t="s">
        <v>59</v>
      </c>
      <c r="M334" s="32">
        <v>-24.63</v>
      </c>
      <c r="N334">
        <v>1</v>
      </c>
      <c r="O334" s="32" t="s">
        <v>53</v>
      </c>
      <c r="P334" s="32">
        <v>47.04</v>
      </c>
      <c r="Q334" s="32" t="s">
        <v>3187</v>
      </c>
      <c r="R334" t="s">
        <v>49</v>
      </c>
      <c r="S334" s="32">
        <v>4.62</v>
      </c>
      <c r="T334" s="32" t="s">
        <v>154</v>
      </c>
      <c r="U334" s="32">
        <v>42.98</v>
      </c>
      <c r="V334" s="30">
        <v>42115</v>
      </c>
      <c r="W334" s="32" t="s">
        <v>3085</v>
      </c>
      <c r="X334">
        <v>4</v>
      </c>
      <c r="Y334" t="s">
        <v>3042</v>
      </c>
    </row>
    <row r="335" spans="1:25" x14ac:dyDescent="0.25">
      <c r="A335" s="32">
        <v>89040</v>
      </c>
      <c r="B335" s="30">
        <v>42144</v>
      </c>
      <c r="C335" s="32" t="s">
        <v>1921</v>
      </c>
      <c r="D335" t="s">
        <v>33</v>
      </c>
      <c r="E335" s="32">
        <v>1974</v>
      </c>
      <c r="F335" s="32" t="s">
        <v>114</v>
      </c>
      <c r="G335" s="32">
        <v>0.09</v>
      </c>
      <c r="H335" s="32" t="s">
        <v>56</v>
      </c>
      <c r="I335" t="s">
        <v>3580</v>
      </c>
      <c r="J335" s="32">
        <v>657</v>
      </c>
      <c r="K335">
        <v>0.57999999999999996</v>
      </c>
      <c r="L335" s="32" t="s">
        <v>59</v>
      </c>
      <c r="M335" s="32">
        <v>-16.89</v>
      </c>
      <c r="N335">
        <v>5</v>
      </c>
      <c r="O335" s="32" t="s">
        <v>61</v>
      </c>
      <c r="P335" s="32">
        <v>99.02</v>
      </c>
      <c r="Q335" s="32" t="s">
        <v>3277</v>
      </c>
      <c r="R335" t="s">
        <v>49</v>
      </c>
      <c r="S335" s="32">
        <v>6.32</v>
      </c>
      <c r="T335" s="32" t="s">
        <v>300</v>
      </c>
      <c r="U335" s="32">
        <v>20.48</v>
      </c>
      <c r="V335" s="30">
        <v>42144</v>
      </c>
      <c r="W335" s="32" t="s">
        <v>3068</v>
      </c>
      <c r="X335">
        <v>5</v>
      </c>
      <c r="Y335" t="s">
        <v>3043</v>
      </c>
    </row>
    <row r="336" spans="1:25" x14ac:dyDescent="0.25">
      <c r="A336" s="32">
        <v>86258</v>
      </c>
      <c r="B336" s="30">
        <v>42009</v>
      </c>
      <c r="C336" s="32" t="s">
        <v>2106</v>
      </c>
      <c r="D336" t="s">
        <v>33</v>
      </c>
      <c r="E336" s="32">
        <v>2206</v>
      </c>
      <c r="F336" s="32" t="s">
        <v>114</v>
      </c>
      <c r="G336" s="32">
        <v>0.01</v>
      </c>
      <c r="H336" s="32" t="s">
        <v>25</v>
      </c>
      <c r="I336" t="s">
        <v>3594</v>
      </c>
      <c r="J336" s="32">
        <v>711</v>
      </c>
      <c r="K336">
        <v>0.59</v>
      </c>
      <c r="L336" s="32" t="s">
        <v>59</v>
      </c>
      <c r="M336" s="32">
        <v>-74.883600000000001</v>
      </c>
      <c r="N336">
        <v>3</v>
      </c>
      <c r="O336" s="32" t="s">
        <v>61</v>
      </c>
      <c r="P336" s="32">
        <v>551.22</v>
      </c>
      <c r="Q336" s="32" t="s">
        <v>3448</v>
      </c>
      <c r="R336" t="s">
        <v>49</v>
      </c>
      <c r="S336" s="32">
        <v>5.99</v>
      </c>
      <c r="T336" s="32" t="s">
        <v>330</v>
      </c>
      <c r="U336" s="32">
        <v>205.99</v>
      </c>
      <c r="V336" s="30">
        <v>42009</v>
      </c>
      <c r="W336" s="32" t="s">
        <v>3079</v>
      </c>
      <c r="X336">
        <v>1</v>
      </c>
      <c r="Y336" t="s">
        <v>3039</v>
      </c>
    </row>
    <row r="337" spans="1:25" x14ac:dyDescent="0.25">
      <c r="A337" s="32">
        <v>89240</v>
      </c>
      <c r="B337" s="30">
        <v>42152</v>
      </c>
      <c r="C337" s="32" t="s">
        <v>2505</v>
      </c>
      <c r="D337" t="s">
        <v>33</v>
      </c>
      <c r="E337" s="32">
        <v>2709</v>
      </c>
      <c r="F337" s="32" t="s">
        <v>114</v>
      </c>
      <c r="G337" s="32">
        <v>7.0000000000000007E-2</v>
      </c>
      <c r="H337" s="32" t="s">
        <v>56</v>
      </c>
      <c r="I337" t="s">
        <v>3596</v>
      </c>
      <c r="J337" s="32">
        <v>715</v>
      </c>
      <c r="K337">
        <v>0.56000000000000005</v>
      </c>
      <c r="L337" s="32" t="s">
        <v>59</v>
      </c>
      <c r="M337" s="32">
        <v>-41.77</v>
      </c>
      <c r="N337">
        <v>1</v>
      </c>
      <c r="O337" s="32" t="s">
        <v>53</v>
      </c>
      <c r="P337" s="32">
        <v>57.84</v>
      </c>
      <c r="Q337" s="32" t="s">
        <v>3365</v>
      </c>
      <c r="R337" t="s">
        <v>49</v>
      </c>
      <c r="S337" s="32">
        <v>4.5</v>
      </c>
      <c r="T337" s="32" t="s">
        <v>415</v>
      </c>
      <c r="U337" s="32">
        <v>60.97</v>
      </c>
      <c r="V337" s="30">
        <v>42152</v>
      </c>
      <c r="W337" s="32" t="s">
        <v>3068</v>
      </c>
      <c r="X337">
        <v>5</v>
      </c>
      <c r="Y337" t="s">
        <v>3043</v>
      </c>
    </row>
    <row r="338" spans="1:25" x14ac:dyDescent="0.25">
      <c r="A338" s="32">
        <v>86220</v>
      </c>
      <c r="B338" s="30">
        <v>42023</v>
      </c>
      <c r="C338" s="32" t="s">
        <v>2788</v>
      </c>
      <c r="D338" t="s">
        <v>33</v>
      </c>
      <c r="E338" s="32">
        <v>3095</v>
      </c>
      <c r="F338" s="32" t="s">
        <v>114</v>
      </c>
      <c r="G338" s="32">
        <v>0.09</v>
      </c>
      <c r="H338" s="32" t="s">
        <v>47</v>
      </c>
      <c r="I338" t="s">
        <v>3598</v>
      </c>
      <c r="J338" s="32">
        <v>719</v>
      </c>
      <c r="K338">
        <v>0.55000000000000004</v>
      </c>
      <c r="L338" s="32" t="s">
        <v>59</v>
      </c>
      <c r="M338" s="32">
        <v>683.9556</v>
      </c>
      <c r="N338">
        <v>5</v>
      </c>
      <c r="O338" s="32" t="s">
        <v>53</v>
      </c>
      <c r="P338" s="32">
        <v>991.24</v>
      </c>
      <c r="Q338" s="32" t="s">
        <v>3201</v>
      </c>
      <c r="R338" t="s">
        <v>49</v>
      </c>
      <c r="S338" s="32">
        <v>0.99</v>
      </c>
      <c r="T338" s="32" t="s">
        <v>154</v>
      </c>
      <c r="U338" s="32">
        <v>207.48</v>
      </c>
      <c r="V338" s="30">
        <v>42023</v>
      </c>
      <c r="W338" s="32" t="s">
        <v>3079</v>
      </c>
      <c r="X338">
        <v>1</v>
      </c>
      <c r="Y338" t="s">
        <v>3039</v>
      </c>
    </row>
    <row r="339" spans="1:25" x14ac:dyDescent="0.25">
      <c r="A339" s="32">
        <v>86165</v>
      </c>
      <c r="B339" s="30">
        <v>42175</v>
      </c>
      <c r="C339" s="32" t="s">
        <v>2219</v>
      </c>
      <c r="D339" t="s">
        <v>33</v>
      </c>
      <c r="E339" s="32">
        <v>2352</v>
      </c>
      <c r="F339" s="32" t="s">
        <v>114</v>
      </c>
      <c r="G339" s="32">
        <v>7.0000000000000007E-2</v>
      </c>
      <c r="H339" s="32" t="s">
        <v>47</v>
      </c>
      <c r="I339" t="s">
        <v>3460</v>
      </c>
      <c r="J339" s="32">
        <v>737</v>
      </c>
      <c r="K339">
        <v>0.56000000000000005</v>
      </c>
      <c r="L339" s="32" t="s">
        <v>59</v>
      </c>
      <c r="M339" s="32">
        <v>-222.34299999999999</v>
      </c>
      <c r="N339">
        <v>4</v>
      </c>
      <c r="O339" s="32" t="s">
        <v>53</v>
      </c>
      <c r="P339" s="32">
        <v>632.12</v>
      </c>
      <c r="Q339" s="32" t="s">
        <v>3461</v>
      </c>
      <c r="R339" t="s">
        <v>49</v>
      </c>
      <c r="S339" s="32">
        <v>4.2</v>
      </c>
      <c r="T339" s="32" t="s">
        <v>415</v>
      </c>
      <c r="U339" s="32">
        <v>195.99</v>
      </c>
      <c r="V339" s="30">
        <v>42175</v>
      </c>
      <c r="W339" s="32" t="s">
        <v>3082</v>
      </c>
      <c r="X339">
        <v>6</v>
      </c>
      <c r="Y339" t="s">
        <v>3044</v>
      </c>
    </row>
    <row r="340" spans="1:25" x14ac:dyDescent="0.25">
      <c r="A340" s="32">
        <v>86751</v>
      </c>
      <c r="B340" s="30">
        <v>42089</v>
      </c>
      <c r="C340" s="32" t="s">
        <v>1449</v>
      </c>
      <c r="D340" t="s">
        <v>33</v>
      </c>
      <c r="E340" s="32">
        <v>2419</v>
      </c>
      <c r="F340" s="32" t="s">
        <v>114</v>
      </c>
      <c r="G340" s="32">
        <v>0.03</v>
      </c>
      <c r="H340" s="32" t="s">
        <v>37</v>
      </c>
      <c r="I340" t="s">
        <v>3606</v>
      </c>
      <c r="J340" s="32">
        <v>750</v>
      </c>
      <c r="K340">
        <v>0.35</v>
      </c>
      <c r="L340" s="32" t="s">
        <v>59</v>
      </c>
      <c r="M340" s="32">
        <v>859.7177999999999</v>
      </c>
      <c r="N340">
        <v>7</v>
      </c>
      <c r="O340" s="32" t="s">
        <v>136</v>
      </c>
      <c r="P340" s="32">
        <v>54.37</v>
      </c>
      <c r="Q340" s="32" t="s">
        <v>3603</v>
      </c>
      <c r="R340" t="s">
        <v>49</v>
      </c>
      <c r="S340" s="32">
        <v>4.71</v>
      </c>
      <c r="T340" s="32" t="s">
        <v>137</v>
      </c>
      <c r="U340" s="32">
        <v>7.84</v>
      </c>
      <c r="V340" s="30">
        <v>42089</v>
      </c>
      <c r="W340" s="32" t="s">
        <v>3076</v>
      </c>
      <c r="X340">
        <v>3</v>
      </c>
      <c r="Y340" t="s">
        <v>3041</v>
      </c>
    </row>
    <row r="341" spans="1:25" x14ac:dyDescent="0.25">
      <c r="A341" s="32">
        <v>88714</v>
      </c>
      <c r="B341" s="30">
        <v>42024</v>
      </c>
      <c r="C341" s="32" t="s">
        <v>2316</v>
      </c>
      <c r="D341" t="s">
        <v>33</v>
      </c>
      <c r="E341" s="32">
        <v>2464</v>
      </c>
      <c r="F341" s="32" t="s">
        <v>114</v>
      </c>
      <c r="G341" s="32">
        <v>0.05</v>
      </c>
      <c r="H341" s="32" t="s">
        <v>37</v>
      </c>
      <c r="I341" t="s">
        <v>3610</v>
      </c>
      <c r="J341" s="32">
        <v>762</v>
      </c>
      <c r="K341">
        <v>0.4</v>
      </c>
      <c r="L341" s="32" t="s">
        <v>59</v>
      </c>
      <c r="M341" s="32">
        <v>1.278</v>
      </c>
      <c r="N341">
        <v>6</v>
      </c>
      <c r="O341" s="32" t="s">
        <v>136</v>
      </c>
      <c r="P341" s="32">
        <v>38.04</v>
      </c>
      <c r="Q341" s="32" t="s">
        <v>3115</v>
      </c>
      <c r="R341" t="s">
        <v>49</v>
      </c>
      <c r="S341" s="32">
        <v>5.36</v>
      </c>
      <c r="T341" s="32" t="s">
        <v>171</v>
      </c>
      <c r="U341" s="32">
        <v>6.28</v>
      </c>
      <c r="V341" s="30">
        <v>42024</v>
      </c>
      <c r="W341" s="32" t="s">
        <v>3079</v>
      </c>
      <c r="X341">
        <v>1</v>
      </c>
      <c r="Y341" t="s">
        <v>3039</v>
      </c>
    </row>
    <row r="342" spans="1:25" x14ac:dyDescent="0.25">
      <c r="A342" s="32">
        <v>90327</v>
      </c>
      <c r="B342" s="30">
        <v>42119</v>
      </c>
      <c r="C342" s="32" t="s">
        <v>2402</v>
      </c>
      <c r="D342" t="s">
        <v>33</v>
      </c>
      <c r="E342" s="32">
        <v>2570</v>
      </c>
      <c r="F342" s="32" t="s">
        <v>114</v>
      </c>
      <c r="G342" s="32">
        <v>0.02</v>
      </c>
      <c r="H342" s="32" t="s">
        <v>47</v>
      </c>
      <c r="I342" t="s">
        <v>3457</v>
      </c>
      <c r="J342" s="32">
        <v>777</v>
      </c>
      <c r="K342">
        <v>0.43</v>
      </c>
      <c r="L342" s="32" t="s">
        <v>59</v>
      </c>
      <c r="M342" s="32">
        <v>44.712000000000003</v>
      </c>
      <c r="N342">
        <v>18</v>
      </c>
      <c r="O342" s="32" t="s">
        <v>34</v>
      </c>
      <c r="P342" s="32">
        <v>224.29</v>
      </c>
      <c r="Q342" s="32" t="s">
        <v>3377</v>
      </c>
      <c r="R342" t="s">
        <v>49</v>
      </c>
      <c r="S342" s="32">
        <v>5.16</v>
      </c>
      <c r="T342" s="32" t="s">
        <v>45</v>
      </c>
      <c r="U342" s="32">
        <v>12.58</v>
      </c>
      <c r="V342" s="30">
        <v>42119</v>
      </c>
      <c r="W342" s="32" t="s">
        <v>3085</v>
      </c>
      <c r="X342">
        <v>4</v>
      </c>
      <c r="Y342" t="s">
        <v>3042</v>
      </c>
    </row>
    <row r="343" spans="1:25" x14ac:dyDescent="0.25">
      <c r="A343" s="32">
        <v>90927</v>
      </c>
      <c r="B343" s="30">
        <v>42042</v>
      </c>
      <c r="C343" s="32" t="s">
        <v>1456</v>
      </c>
      <c r="D343" t="s">
        <v>33</v>
      </c>
      <c r="E343" s="32">
        <v>2626</v>
      </c>
      <c r="F343" s="32" t="s">
        <v>114</v>
      </c>
      <c r="G343" s="32">
        <v>0.1</v>
      </c>
      <c r="H343" s="32" t="s">
        <v>25</v>
      </c>
      <c r="I343" t="s">
        <v>3613</v>
      </c>
      <c r="J343" s="32">
        <v>788</v>
      </c>
      <c r="K343">
        <v>0.35</v>
      </c>
      <c r="L343" s="32" t="s">
        <v>59</v>
      </c>
      <c r="M343" s="32">
        <v>164.08199999999999</v>
      </c>
      <c r="N343">
        <v>6</v>
      </c>
      <c r="O343" s="32" t="s">
        <v>34</v>
      </c>
      <c r="P343" s="32">
        <v>237.8</v>
      </c>
      <c r="Q343" s="32" t="s">
        <v>3447</v>
      </c>
      <c r="R343" t="s">
        <v>49</v>
      </c>
      <c r="S343" s="32">
        <v>2.99</v>
      </c>
      <c r="T343" s="32" t="s">
        <v>45</v>
      </c>
      <c r="U343" s="32">
        <v>41.94</v>
      </c>
      <c r="V343" s="30">
        <v>42042</v>
      </c>
      <c r="W343" s="32" t="s">
        <v>3071</v>
      </c>
      <c r="X343">
        <v>2</v>
      </c>
      <c r="Y343" t="s">
        <v>3040</v>
      </c>
    </row>
    <row r="344" spans="1:25" x14ac:dyDescent="0.25">
      <c r="A344" s="32">
        <v>86368</v>
      </c>
      <c r="B344" s="30">
        <v>42087</v>
      </c>
      <c r="C344" s="32" t="s">
        <v>2835</v>
      </c>
      <c r="D344" t="s">
        <v>33</v>
      </c>
      <c r="E344" s="32">
        <v>3143</v>
      </c>
      <c r="F344" s="32" t="s">
        <v>114</v>
      </c>
      <c r="G344" s="32">
        <v>0.02</v>
      </c>
      <c r="H344" s="32" t="s">
        <v>56</v>
      </c>
      <c r="I344" t="s">
        <v>3626</v>
      </c>
      <c r="J344" s="32">
        <v>878</v>
      </c>
      <c r="K344">
        <v>0.59</v>
      </c>
      <c r="L344" s="32" t="s">
        <v>59</v>
      </c>
      <c r="M344" s="32">
        <v>-16.37</v>
      </c>
      <c r="N344">
        <v>2</v>
      </c>
      <c r="O344" s="32" t="s">
        <v>61</v>
      </c>
      <c r="P344" s="32">
        <v>33.840000000000003</v>
      </c>
      <c r="Q344" s="32" t="s">
        <v>3197</v>
      </c>
      <c r="R344" t="s">
        <v>49</v>
      </c>
      <c r="S344" s="32">
        <v>5.41</v>
      </c>
      <c r="T344" s="32" t="s">
        <v>130</v>
      </c>
      <c r="U344" s="32">
        <v>15.42</v>
      </c>
      <c r="V344" s="30">
        <v>42087</v>
      </c>
      <c r="W344" s="32" t="s">
        <v>3076</v>
      </c>
      <c r="X344">
        <v>3</v>
      </c>
      <c r="Y344" t="s">
        <v>3041</v>
      </c>
    </row>
    <row r="345" spans="1:25" x14ac:dyDescent="0.25">
      <c r="A345" s="32">
        <v>86902</v>
      </c>
      <c r="B345" s="30">
        <v>42113</v>
      </c>
      <c r="C345" s="32" t="s">
        <v>433</v>
      </c>
      <c r="D345" t="s">
        <v>33</v>
      </c>
      <c r="E345" s="32">
        <v>3155</v>
      </c>
      <c r="F345" s="32" t="s">
        <v>114</v>
      </c>
      <c r="G345" s="32">
        <v>0.05</v>
      </c>
      <c r="H345" s="32" t="s">
        <v>47</v>
      </c>
      <c r="I345" t="s">
        <v>3627</v>
      </c>
      <c r="J345" s="32">
        <v>884</v>
      </c>
      <c r="K345">
        <v>0.49</v>
      </c>
      <c r="L345" s="32" t="s">
        <v>59</v>
      </c>
      <c r="M345" s="32">
        <v>12.264000000000001</v>
      </c>
      <c r="N345">
        <v>23</v>
      </c>
      <c r="O345" s="32" t="s">
        <v>136</v>
      </c>
      <c r="P345" s="32">
        <v>3600.65</v>
      </c>
      <c r="Q345" s="32" t="s">
        <v>3354</v>
      </c>
      <c r="R345" t="s">
        <v>49</v>
      </c>
      <c r="S345" s="32">
        <v>5.5</v>
      </c>
      <c r="T345" s="32" t="s">
        <v>362</v>
      </c>
      <c r="U345" s="32">
        <v>159.99</v>
      </c>
      <c r="V345" s="30">
        <v>42113</v>
      </c>
      <c r="W345" s="32" t="s">
        <v>3085</v>
      </c>
      <c r="X345">
        <v>4</v>
      </c>
      <c r="Y345" t="s">
        <v>3042</v>
      </c>
    </row>
    <row r="346" spans="1:25" x14ac:dyDescent="0.25">
      <c r="A346" s="32">
        <v>90820</v>
      </c>
      <c r="B346" s="30">
        <v>42128</v>
      </c>
      <c r="C346" s="32" t="s">
        <v>2862</v>
      </c>
      <c r="D346" t="s">
        <v>33</v>
      </c>
      <c r="E346" s="32">
        <v>3176</v>
      </c>
      <c r="F346" s="32" t="s">
        <v>114</v>
      </c>
      <c r="G346" s="32">
        <v>0.06</v>
      </c>
      <c r="H346" s="32" t="s">
        <v>25</v>
      </c>
      <c r="I346" t="s">
        <v>3631</v>
      </c>
      <c r="J346" s="32">
        <v>886</v>
      </c>
      <c r="K346">
        <v>0.64</v>
      </c>
      <c r="L346" s="32" t="s">
        <v>59</v>
      </c>
      <c r="M346" s="32">
        <v>65.597999999999999</v>
      </c>
      <c r="N346">
        <v>19</v>
      </c>
      <c r="O346" s="32" t="s">
        <v>136</v>
      </c>
      <c r="P346" s="32">
        <v>215.25</v>
      </c>
      <c r="Q346" s="32" t="s">
        <v>3491</v>
      </c>
      <c r="R346" t="s">
        <v>49</v>
      </c>
      <c r="S346" s="32">
        <v>6.5</v>
      </c>
      <c r="T346" s="32" t="s">
        <v>362</v>
      </c>
      <c r="U346" s="32">
        <v>10.97</v>
      </c>
      <c r="V346" s="30">
        <v>42128</v>
      </c>
      <c r="W346" s="32" t="s">
        <v>3068</v>
      </c>
      <c r="X346">
        <v>5</v>
      </c>
      <c r="Y346" t="s">
        <v>3043</v>
      </c>
    </row>
    <row r="347" spans="1:25" x14ac:dyDescent="0.25">
      <c r="A347" s="32">
        <v>90750</v>
      </c>
      <c r="B347" s="30">
        <v>42010</v>
      </c>
      <c r="C347" s="32" t="s">
        <v>2939</v>
      </c>
      <c r="D347" t="s">
        <v>33</v>
      </c>
      <c r="E347" s="32">
        <v>3285</v>
      </c>
      <c r="F347" s="32" t="s">
        <v>114</v>
      </c>
      <c r="G347" s="32">
        <v>0.01</v>
      </c>
      <c r="H347" s="32" t="s">
        <v>37</v>
      </c>
      <c r="I347" t="s">
        <v>3632</v>
      </c>
      <c r="J347" s="32">
        <v>898</v>
      </c>
      <c r="K347">
        <v>0.4</v>
      </c>
      <c r="L347" s="32" t="s">
        <v>59</v>
      </c>
      <c r="M347" s="32">
        <v>896.40599999999995</v>
      </c>
      <c r="N347">
        <v>9</v>
      </c>
      <c r="O347" s="32" t="s">
        <v>136</v>
      </c>
      <c r="P347" s="32">
        <v>288.42</v>
      </c>
      <c r="Q347" s="32" t="s">
        <v>3307</v>
      </c>
      <c r="R347" t="s">
        <v>49</v>
      </c>
      <c r="S347" s="32">
        <v>5.09</v>
      </c>
      <c r="T347" s="32" t="s">
        <v>137</v>
      </c>
      <c r="U347" s="32">
        <v>30.98</v>
      </c>
      <c r="V347" s="30">
        <v>42010</v>
      </c>
      <c r="W347" s="32" t="s">
        <v>3079</v>
      </c>
      <c r="X347">
        <v>1</v>
      </c>
      <c r="Y347" t="s">
        <v>3039</v>
      </c>
    </row>
    <row r="348" spans="1:25" x14ac:dyDescent="0.25">
      <c r="A348" s="32">
        <v>85980</v>
      </c>
      <c r="B348" s="30">
        <v>42017</v>
      </c>
      <c r="C348" s="32" t="s">
        <v>2973</v>
      </c>
      <c r="D348" t="s">
        <v>33</v>
      </c>
      <c r="E348" s="32">
        <v>3340</v>
      </c>
      <c r="F348" s="32" t="s">
        <v>114</v>
      </c>
      <c r="G348" s="32">
        <v>0.08</v>
      </c>
      <c r="H348" s="32" t="s">
        <v>56</v>
      </c>
      <c r="I348" t="s">
        <v>3635</v>
      </c>
      <c r="J348" s="32">
        <v>903</v>
      </c>
      <c r="K348">
        <v>0.56999999999999995</v>
      </c>
      <c r="L348" s="32" t="s">
        <v>59</v>
      </c>
      <c r="M348" s="32">
        <v>989.81189999999992</v>
      </c>
      <c r="N348">
        <v>14</v>
      </c>
      <c r="O348" s="32" t="s">
        <v>34</v>
      </c>
      <c r="P348" s="32">
        <v>1434.51</v>
      </c>
      <c r="Q348" s="32" t="s">
        <v>3503</v>
      </c>
      <c r="R348" t="s">
        <v>49</v>
      </c>
      <c r="S348" s="32">
        <v>4.2</v>
      </c>
      <c r="T348" s="32" t="s">
        <v>102</v>
      </c>
      <c r="U348" s="32">
        <v>125.99</v>
      </c>
      <c r="V348" s="30">
        <v>42017</v>
      </c>
      <c r="W348" s="32" t="s">
        <v>3079</v>
      </c>
      <c r="X348">
        <v>1</v>
      </c>
      <c r="Y348" t="s">
        <v>3039</v>
      </c>
    </row>
    <row r="349" spans="1:25" x14ac:dyDescent="0.25">
      <c r="A349" s="32">
        <v>86448</v>
      </c>
      <c r="B349" s="30">
        <v>42104</v>
      </c>
      <c r="C349" s="32" t="s">
        <v>2870</v>
      </c>
      <c r="D349" t="s">
        <v>33</v>
      </c>
      <c r="E349" s="32">
        <v>3191</v>
      </c>
      <c r="F349" s="32" t="s">
        <v>28</v>
      </c>
      <c r="G349" s="32">
        <v>0.09</v>
      </c>
      <c r="H349" s="32" t="s">
        <v>25</v>
      </c>
      <c r="I349" t="s">
        <v>3224</v>
      </c>
      <c r="J349" s="32">
        <v>9</v>
      </c>
      <c r="K349">
        <v>0.4</v>
      </c>
      <c r="L349" s="32" t="s">
        <v>59</v>
      </c>
      <c r="M349" s="32">
        <v>172.56439999999998</v>
      </c>
      <c r="N349">
        <v>9</v>
      </c>
      <c r="O349" s="32" t="s">
        <v>61</v>
      </c>
      <c r="P349" s="32">
        <v>312.22000000000003</v>
      </c>
      <c r="Q349" s="32" t="s">
        <v>3225</v>
      </c>
      <c r="R349" t="s">
        <v>49</v>
      </c>
      <c r="S349" s="32">
        <v>6.66</v>
      </c>
      <c r="T349" s="32" t="s">
        <v>1858</v>
      </c>
      <c r="U349" s="32">
        <v>35.94</v>
      </c>
      <c r="V349" s="30">
        <v>42104</v>
      </c>
      <c r="W349" s="32" t="s">
        <v>3085</v>
      </c>
      <c r="X349">
        <v>4</v>
      </c>
      <c r="Y349" t="s">
        <v>3042</v>
      </c>
    </row>
    <row r="350" spans="1:25" x14ac:dyDescent="0.25">
      <c r="A350" s="32">
        <v>87652</v>
      </c>
      <c r="B350" s="30">
        <v>42126</v>
      </c>
      <c r="C350" s="32" t="s">
        <v>99</v>
      </c>
      <c r="D350" t="s">
        <v>33</v>
      </c>
      <c r="E350" s="32">
        <v>27</v>
      </c>
      <c r="F350" s="32" t="s">
        <v>28</v>
      </c>
      <c r="G350" s="32">
        <v>0.04</v>
      </c>
      <c r="H350" s="32" t="s">
        <v>37</v>
      </c>
      <c r="I350" t="s">
        <v>3231</v>
      </c>
      <c r="J350" s="32">
        <v>17</v>
      </c>
      <c r="K350">
        <v>0.49</v>
      </c>
      <c r="L350" s="32" t="s">
        <v>59</v>
      </c>
      <c r="M350" s="32">
        <v>8.8940000000000055</v>
      </c>
      <c r="N350">
        <v>12</v>
      </c>
      <c r="O350" s="32" t="s">
        <v>34</v>
      </c>
      <c r="P350" s="32">
        <v>54.78</v>
      </c>
      <c r="Q350" s="32" t="s">
        <v>3232</v>
      </c>
      <c r="R350" t="s">
        <v>49</v>
      </c>
      <c r="S350" s="32">
        <v>6.6</v>
      </c>
      <c r="T350" s="32" t="s">
        <v>45</v>
      </c>
      <c r="U350" s="32">
        <v>4.1399999999999997</v>
      </c>
      <c r="V350" s="30">
        <v>42126</v>
      </c>
      <c r="W350" s="32" t="s">
        <v>3068</v>
      </c>
      <c r="X350">
        <v>5</v>
      </c>
      <c r="Y350" t="s">
        <v>3043</v>
      </c>
    </row>
    <row r="351" spans="1:25" x14ac:dyDescent="0.25">
      <c r="A351" s="32">
        <v>89199</v>
      </c>
      <c r="B351" s="30">
        <v>42057</v>
      </c>
      <c r="C351" s="32" t="s">
        <v>103</v>
      </c>
      <c r="D351" t="s">
        <v>33</v>
      </c>
      <c r="E351" s="32">
        <v>32</v>
      </c>
      <c r="F351" s="32" t="s">
        <v>28</v>
      </c>
      <c r="G351" s="32">
        <v>0.08</v>
      </c>
      <c r="H351" s="32" t="s">
        <v>25</v>
      </c>
      <c r="I351" t="s">
        <v>3233</v>
      </c>
      <c r="J351" s="32">
        <v>18</v>
      </c>
      <c r="K351">
        <v>0.59</v>
      </c>
      <c r="L351" s="32" t="s">
        <v>59</v>
      </c>
      <c r="M351" s="32">
        <v>144.69</v>
      </c>
      <c r="N351">
        <v>13</v>
      </c>
      <c r="O351" s="32" t="s">
        <v>34</v>
      </c>
      <c r="P351" s="32">
        <v>424.68</v>
      </c>
      <c r="Q351" s="32" t="s">
        <v>3234</v>
      </c>
      <c r="R351" t="s">
        <v>49</v>
      </c>
      <c r="S351" s="32">
        <v>7.73</v>
      </c>
      <c r="T351" s="32" t="s">
        <v>102</v>
      </c>
      <c r="U351" s="32">
        <v>34.99</v>
      </c>
      <c r="V351" s="30">
        <v>42057</v>
      </c>
      <c r="W351" s="32" t="s">
        <v>3071</v>
      </c>
      <c r="X351">
        <v>2</v>
      </c>
      <c r="Y351" t="s">
        <v>3040</v>
      </c>
    </row>
    <row r="352" spans="1:25" x14ac:dyDescent="0.25">
      <c r="A352" s="32">
        <v>85928</v>
      </c>
      <c r="B352" s="30">
        <v>42103</v>
      </c>
      <c r="C352" s="32" t="s">
        <v>2601</v>
      </c>
      <c r="D352" t="s">
        <v>33</v>
      </c>
      <c r="E352" s="32">
        <v>2847</v>
      </c>
      <c r="F352" s="32" t="s">
        <v>28</v>
      </c>
      <c r="G352" s="32">
        <v>0.09</v>
      </c>
      <c r="H352" s="32" t="s">
        <v>37</v>
      </c>
      <c r="I352" t="s">
        <v>3192</v>
      </c>
      <c r="J352" s="32">
        <v>18</v>
      </c>
      <c r="K352">
        <v>0.59</v>
      </c>
      <c r="L352" s="32" t="s">
        <v>59</v>
      </c>
      <c r="M352" s="32">
        <v>-208.72039999999998</v>
      </c>
      <c r="N352">
        <v>1</v>
      </c>
      <c r="O352" s="32" t="s">
        <v>136</v>
      </c>
      <c r="P352" s="32">
        <v>37.619999999999997</v>
      </c>
      <c r="Q352" s="32" t="s">
        <v>3193</v>
      </c>
      <c r="R352" t="s">
        <v>49</v>
      </c>
      <c r="S352" s="32">
        <v>7.73</v>
      </c>
      <c r="T352" s="32" t="s">
        <v>244</v>
      </c>
      <c r="U352" s="32">
        <v>34.99</v>
      </c>
      <c r="V352" s="30">
        <v>42103</v>
      </c>
      <c r="W352" s="32" t="s">
        <v>3085</v>
      </c>
      <c r="X352">
        <v>4</v>
      </c>
      <c r="Y352" t="s">
        <v>3042</v>
      </c>
    </row>
    <row r="353" spans="1:25" x14ac:dyDescent="0.25">
      <c r="A353" s="32">
        <v>88410</v>
      </c>
      <c r="B353" s="30">
        <v>42103</v>
      </c>
      <c r="C353" s="32" t="s">
        <v>1370</v>
      </c>
      <c r="D353" t="s">
        <v>33</v>
      </c>
      <c r="E353" s="32">
        <v>1271</v>
      </c>
      <c r="F353" s="32" t="s">
        <v>28</v>
      </c>
      <c r="G353" s="32">
        <v>7.0000000000000007E-2</v>
      </c>
      <c r="H353" s="32" t="s">
        <v>56</v>
      </c>
      <c r="I353" t="s">
        <v>3235</v>
      </c>
      <c r="J353" s="32">
        <v>20</v>
      </c>
      <c r="K353">
        <v>0.59</v>
      </c>
      <c r="L353" s="32" t="s">
        <v>59</v>
      </c>
      <c r="M353" s="32">
        <v>588.24569999999994</v>
      </c>
      <c r="N353">
        <v>8</v>
      </c>
      <c r="O353" s="32" t="s">
        <v>34</v>
      </c>
      <c r="P353" s="32">
        <v>852.53</v>
      </c>
      <c r="Q353" s="32" t="s">
        <v>3236</v>
      </c>
      <c r="R353" t="s">
        <v>49</v>
      </c>
      <c r="S353" s="32">
        <v>7.69</v>
      </c>
      <c r="T353" s="32" t="s">
        <v>45</v>
      </c>
      <c r="U353" s="32">
        <v>125.99</v>
      </c>
      <c r="V353" s="30">
        <v>42103</v>
      </c>
      <c r="W353" s="32" t="s">
        <v>3085</v>
      </c>
      <c r="X353">
        <v>4</v>
      </c>
      <c r="Y353" t="s">
        <v>3042</v>
      </c>
    </row>
    <row r="354" spans="1:25" x14ac:dyDescent="0.25">
      <c r="A354" s="32">
        <v>89203</v>
      </c>
      <c r="B354" s="30">
        <v>42075</v>
      </c>
      <c r="C354" s="32" t="s">
        <v>103</v>
      </c>
      <c r="D354" t="s">
        <v>33</v>
      </c>
      <c r="E354" s="32">
        <v>32</v>
      </c>
      <c r="F354" s="32" t="s">
        <v>28</v>
      </c>
      <c r="G354" s="32">
        <v>0.06</v>
      </c>
      <c r="H354" s="32" t="s">
        <v>106</v>
      </c>
      <c r="I354" t="s">
        <v>3233</v>
      </c>
      <c r="J354" s="32">
        <v>21</v>
      </c>
      <c r="K354">
        <v>0.56000000000000005</v>
      </c>
      <c r="L354" s="32" t="s">
        <v>59</v>
      </c>
      <c r="M354" s="32">
        <v>3568.096</v>
      </c>
      <c r="N354">
        <v>22</v>
      </c>
      <c r="O354" s="32" t="s">
        <v>34</v>
      </c>
      <c r="P354" s="32">
        <v>3838.14</v>
      </c>
      <c r="Q354" s="32" t="s">
        <v>3238</v>
      </c>
      <c r="R354" t="s">
        <v>49</v>
      </c>
      <c r="S354" s="32">
        <v>8.99</v>
      </c>
      <c r="T354" s="32" t="s">
        <v>102</v>
      </c>
      <c r="U354" s="32">
        <v>205.99</v>
      </c>
      <c r="V354" s="30">
        <v>42075</v>
      </c>
      <c r="W354" s="32" t="s">
        <v>3076</v>
      </c>
      <c r="X354">
        <v>3</v>
      </c>
      <c r="Y354" t="s">
        <v>3041</v>
      </c>
    </row>
    <row r="355" spans="1:25" x14ac:dyDescent="0.25">
      <c r="A355" s="32">
        <v>88267</v>
      </c>
      <c r="B355" s="30">
        <v>42067</v>
      </c>
      <c r="C355" s="32" t="s">
        <v>2056</v>
      </c>
      <c r="D355" t="s">
        <v>33</v>
      </c>
      <c r="E355" s="32">
        <v>2358</v>
      </c>
      <c r="F355" s="32" t="s">
        <v>28</v>
      </c>
      <c r="G355" s="32">
        <v>0.1</v>
      </c>
      <c r="H355" s="32" t="s">
        <v>106</v>
      </c>
      <c r="I355" t="s">
        <v>3240</v>
      </c>
      <c r="J355" s="32">
        <v>21</v>
      </c>
      <c r="K355">
        <v>0.56000000000000005</v>
      </c>
      <c r="L355" s="32" t="s">
        <v>59</v>
      </c>
      <c r="M355" s="32">
        <v>147</v>
      </c>
      <c r="N355">
        <v>2</v>
      </c>
      <c r="O355" s="32" t="s">
        <v>136</v>
      </c>
      <c r="P355" s="32">
        <v>324.62</v>
      </c>
      <c r="Q355" s="32" t="s">
        <v>3092</v>
      </c>
      <c r="R355" t="s">
        <v>49</v>
      </c>
      <c r="S355" s="32">
        <v>8.99</v>
      </c>
      <c r="T355" s="32" t="s">
        <v>362</v>
      </c>
      <c r="U355" s="32">
        <v>205.99</v>
      </c>
      <c r="V355" s="30">
        <v>42067</v>
      </c>
      <c r="W355" s="32" t="s">
        <v>3076</v>
      </c>
      <c r="X355">
        <v>3</v>
      </c>
      <c r="Y355" t="s">
        <v>3041</v>
      </c>
    </row>
    <row r="356" spans="1:25" x14ac:dyDescent="0.25">
      <c r="A356" s="32">
        <v>89201</v>
      </c>
      <c r="B356" s="30">
        <v>42170</v>
      </c>
      <c r="C356" s="32" t="s">
        <v>111</v>
      </c>
      <c r="D356" t="s">
        <v>33</v>
      </c>
      <c r="E356" s="32">
        <v>33</v>
      </c>
      <c r="F356" s="32" t="s">
        <v>28</v>
      </c>
      <c r="G356" s="32">
        <v>0.03</v>
      </c>
      <c r="H356" s="32" t="s">
        <v>37</v>
      </c>
      <c r="I356" t="s">
        <v>3243</v>
      </c>
      <c r="J356" s="32">
        <v>22</v>
      </c>
      <c r="K356">
        <v>0.35</v>
      </c>
      <c r="L356" s="32" t="s">
        <v>59</v>
      </c>
      <c r="M356" s="32">
        <v>-84.437600000000003</v>
      </c>
      <c r="N356">
        <v>13</v>
      </c>
      <c r="O356" s="32" t="s">
        <v>34</v>
      </c>
      <c r="P356" s="32">
        <v>58.68</v>
      </c>
      <c r="Q356" s="32" t="s">
        <v>3145</v>
      </c>
      <c r="R356" t="s">
        <v>49</v>
      </c>
      <c r="S356" s="32">
        <v>5.41</v>
      </c>
      <c r="T356" s="32" t="s">
        <v>102</v>
      </c>
      <c r="U356" s="32">
        <v>4.24</v>
      </c>
      <c r="V356" s="30">
        <v>42170</v>
      </c>
      <c r="W356" s="32" t="s">
        <v>3082</v>
      </c>
      <c r="X356">
        <v>6</v>
      </c>
      <c r="Y356" t="s">
        <v>3044</v>
      </c>
    </row>
    <row r="357" spans="1:25" x14ac:dyDescent="0.25">
      <c r="A357" s="32">
        <v>85835</v>
      </c>
      <c r="B357" s="30">
        <v>42113</v>
      </c>
      <c r="C357" s="32" t="s">
        <v>1986</v>
      </c>
      <c r="D357" t="s">
        <v>33</v>
      </c>
      <c r="E357" s="32">
        <v>2066</v>
      </c>
      <c r="F357" s="32" t="s">
        <v>28</v>
      </c>
      <c r="G357" s="32">
        <v>0.1</v>
      </c>
      <c r="H357" s="32" t="s">
        <v>106</v>
      </c>
      <c r="I357" t="s">
        <v>3248</v>
      </c>
      <c r="J357" s="32">
        <v>22</v>
      </c>
      <c r="K357">
        <v>0.35</v>
      </c>
      <c r="L357" s="32" t="s">
        <v>59</v>
      </c>
      <c r="M357" s="32">
        <v>-61.6</v>
      </c>
      <c r="N357">
        <v>8</v>
      </c>
      <c r="O357" s="32" t="s">
        <v>136</v>
      </c>
      <c r="P357" s="32">
        <v>34.159999999999997</v>
      </c>
      <c r="Q357" s="32" t="s">
        <v>3187</v>
      </c>
      <c r="R357" t="s">
        <v>49</v>
      </c>
      <c r="S357" s="32">
        <v>5.41</v>
      </c>
      <c r="T357" s="32" t="s">
        <v>322</v>
      </c>
      <c r="U357" s="32">
        <v>4.24</v>
      </c>
      <c r="V357" s="30">
        <v>42113</v>
      </c>
      <c r="W357" s="32" t="s">
        <v>3085</v>
      </c>
      <c r="X357">
        <v>4</v>
      </c>
      <c r="Y357" t="s">
        <v>3042</v>
      </c>
    </row>
    <row r="358" spans="1:25" x14ac:dyDescent="0.25">
      <c r="A358" s="32">
        <v>88426</v>
      </c>
      <c r="B358" s="30">
        <v>42073</v>
      </c>
      <c r="C358" s="32" t="s">
        <v>119</v>
      </c>
      <c r="D358" t="s">
        <v>33</v>
      </c>
      <c r="E358" s="32">
        <v>52</v>
      </c>
      <c r="F358" s="32" t="s">
        <v>28</v>
      </c>
      <c r="G358" s="32">
        <v>0</v>
      </c>
      <c r="H358" s="32" t="s">
        <v>37</v>
      </c>
      <c r="I358" t="s">
        <v>3249</v>
      </c>
      <c r="J358" s="32">
        <v>25</v>
      </c>
      <c r="K358">
        <v>0.56999999999999995</v>
      </c>
      <c r="L358" s="32" t="s">
        <v>59</v>
      </c>
      <c r="M358" s="32">
        <v>162.666</v>
      </c>
      <c r="N358">
        <v>6</v>
      </c>
      <c r="O358" s="32" t="s">
        <v>34</v>
      </c>
      <c r="P358" s="32">
        <v>627.04</v>
      </c>
      <c r="Q358" s="32" t="s">
        <v>3250</v>
      </c>
      <c r="R358" t="s">
        <v>49</v>
      </c>
      <c r="S358" s="32">
        <v>2.5</v>
      </c>
      <c r="T358" s="32" t="s">
        <v>35</v>
      </c>
      <c r="U358" s="32">
        <v>115.99</v>
      </c>
      <c r="V358" s="30">
        <v>42073</v>
      </c>
      <c r="W358" s="32" t="s">
        <v>3076</v>
      </c>
      <c r="X358">
        <v>3</v>
      </c>
      <c r="Y358" t="s">
        <v>3041</v>
      </c>
    </row>
    <row r="359" spans="1:25" x14ac:dyDescent="0.25">
      <c r="A359" s="32">
        <v>85865</v>
      </c>
      <c r="B359" s="30">
        <v>42091</v>
      </c>
      <c r="C359" s="32" t="s">
        <v>1753</v>
      </c>
      <c r="D359" t="s">
        <v>33</v>
      </c>
      <c r="E359" s="32">
        <v>1738</v>
      </c>
      <c r="F359" s="32" t="s">
        <v>28</v>
      </c>
      <c r="G359" s="32">
        <v>0.08</v>
      </c>
      <c r="H359" s="32" t="s">
        <v>56</v>
      </c>
      <c r="I359" t="s">
        <v>3184</v>
      </c>
      <c r="J359" s="32">
        <v>33</v>
      </c>
      <c r="K359">
        <v>0.59</v>
      </c>
      <c r="L359" s="32" t="s">
        <v>59</v>
      </c>
      <c r="M359" s="32">
        <v>-16476.838</v>
      </c>
      <c r="N359">
        <v>10</v>
      </c>
      <c r="O359" s="32" t="s">
        <v>136</v>
      </c>
      <c r="P359" s="32">
        <v>1486.34</v>
      </c>
      <c r="Q359" s="32" t="s">
        <v>3175</v>
      </c>
      <c r="R359" t="s">
        <v>49</v>
      </c>
      <c r="S359" s="32">
        <v>4.99</v>
      </c>
      <c r="T359" s="32" t="s">
        <v>322</v>
      </c>
      <c r="U359" s="32">
        <v>175.99</v>
      </c>
      <c r="V359" s="30">
        <v>42091</v>
      </c>
      <c r="W359" s="32" t="s">
        <v>3076</v>
      </c>
      <c r="X359">
        <v>3</v>
      </c>
      <c r="Y359" t="s">
        <v>3041</v>
      </c>
    </row>
    <row r="360" spans="1:25" x14ac:dyDescent="0.25">
      <c r="A360" s="32">
        <v>87946</v>
      </c>
      <c r="B360" s="30">
        <v>42006</v>
      </c>
      <c r="C360" s="32" t="s">
        <v>143</v>
      </c>
      <c r="D360" t="s">
        <v>33</v>
      </c>
      <c r="E360" s="32">
        <v>67</v>
      </c>
      <c r="F360" s="32" t="s">
        <v>28</v>
      </c>
      <c r="G360" s="32">
        <v>0.05</v>
      </c>
      <c r="H360" s="32" t="s">
        <v>106</v>
      </c>
      <c r="I360" t="s">
        <v>3253</v>
      </c>
      <c r="J360" s="32">
        <v>34</v>
      </c>
      <c r="K360">
        <v>0.59</v>
      </c>
      <c r="L360" s="32" t="s">
        <v>59</v>
      </c>
      <c r="M360" s="32">
        <v>845.66399999999987</v>
      </c>
      <c r="N360">
        <v>8</v>
      </c>
      <c r="O360" s="32" t="s">
        <v>34</v>
      </c>
      <c r="P360" s="32">
        <v>1225.5999999999999</v>
      </c>
      <c r="Q360" s="32" t="s">
        <v>3254</v>
      </c>
      <c r="R360" t="s">
        <v>49</v>
      </c>
      <c r="S360" s="32">
        <v>7.07</v>
      </c>
      <c r="T360" s="32" t="s">
        <v>45</v>
      </c>
      <c r="U360" s="32">
        <v>155.06</v>
      </c>
      <c r="V360" s="30">
        <v>42006</v>
      </c>
      <c r="W360" s="32" t="s">
        <v>3079</v>
      </c>
      <c r="X360">
        <v>1</v>
      </c>
      <c r="Y360" t="s">
        <v>3039</v>
      </c>
    </row>
    <row r="361" spans="1:25" x14ac:dyDescent="0.25">
      <c r="A361" s="32">
        <v>37537</v>
      </c>
      <c r="B361" s="30">
        <v>42006</v>
      </c>
      <c r="C361" s="32" t="s">
        <v>90</v>
      </c>
      <c r="D361" t="s">
        <v>33</v>
      </c>
      <c r="E361" s="32">
        <v>68</v>
      </c>
      <c r="F361" s="32" t="s">
        <v>28</v>
      </c>
      <c r="G361" s="32">
        <v>0.05</v>
      </c>
      <c r="H361" s="32" t="s">
        <v>106</v>
      </c>
      <c r="I361" t="s">
        <v>3255</v>
      </c>
      <c r="J361" s="32">
        <v>34</v>
      </c>
      <c r="K361">
        <v>0.59</v>
      </c>
      <c r="L361" s="32" t="s">
        <v>59</v>
      </c>
      <c r="M361" s="32">
        <v>575.39600000000007</v>
      </c>
      <c r="N361">
        <v>32</v>
      </c>
      <c r="O361" s="32" t="s">
        <v>53</v>
      </c>
      <c r="P361" s="32">
        <v>4902.38</v>
      </c>
      <c r="Q361" s="32" t="s">
        <v>3254</v>
      </c>
      <c r="R361" t="s">
        <v>49</v>
      </c>
      <c r="S361" s="32">
        <v>7.07</v>
      </c>
      <c r="T361" s="32" t="s">
        <v>71</v>
      </c>
      <c r="U361" s="32">
        <v>155.06</v>
      </c>
      <c r="V361" s="30">
        <v>42006</v>
      </c>
      <c r="W361" s="32" t="s">
        <v>3079</v>
      </c>
      <c r="X361">
        <v>1</v>
      </c>
      <c r="Y361" t="s">
        <v>3039</v>
      </c>
    </row>
    <row r="362" spans="1:25" x14ac:dyDescent="0.25">
      <c r="A362" s="32">
        <v>87177</v>
      </c>
      <c r="B362" s="30">
        <v>42067</v>
      </c>
      <c r="C362" s="32" t="s">
        <v>166</v>
      </c>
      <c r="D362" t="s">
        <v>33</v>
      </c>
      <c r="E362" s="32">
        <v>91</v>
      </c>
      <c r="F362" s="32" t="s">
        <v>28</v>
      </c>
      <c r="G362" s="32">
        <v>0.06</v>
      </c>
      <c r="H362" s="32" t="s">
        <v>56</v>
      </c>
      <c r="I362" t="s">
        <v>3261</v>
      </c>
      <c r="J362" s="32">
        <v>45</v>
      </c>
      <c r="K362">
        <v>0.56999999999999995</v>
      </c>
      <c r="L362" s="32" t="s">
        <v>59</v>
      </c>
      <c r="M362" s="32">
        <v>2031.5070000000001</v>
      </c>
      <c r="N362">
        <v>23</v>
      </c>
      <c r="O362" s="32" t="s">
        <v>34</v>
      </c>
      <c r="P362" s="32">
        <v>3363.53</v>
      </c>
      <c r="Q362" s="32" t="s">
        <v>3262</v>
      </c>
      <c r="R362" t="s">
        <v>49</v>
      </c>
      <c r="S362" s="32">
        <v>8.99</v>
      </c>
      <c r="T362" s="32" t="s">
        <v>45</v>
      </c>
      <c r="U362" s="32">
        <v>175.99</v>
      </c>
      <c r="V362" s="30">
        <v>42067</v>
      </c>
      <c r="W362" s="32" t="s">
        <v>3076</v>
      </c>
      <c r="X362">
        <v>3</v>
      </c>
      <c r="Y362" t="s">
        <v>3041</v>
      </c>
    </row>
    <row r="363" spans="1:25" x14ac:dyDescent="0.25">
      <c r="A363" s="32">
        <v>89847</v>
      </c>
      <c r="B363" s="30">
        <v>42090</v>
      </c>
      <c r="C363" s="32" t="s">
        <v>832</v>
      </c>
      <c r="D363" t="s">
        <v>33</v>
      </c>
      <c r="E363" s="32">
        <v>697</v>
      </c>
      <c r="F363" s="32" t="s">
        <v>28</v>
      </c>
      <c r="G363" s="32">
        <v>0.1</v>
      </c>
      <c r="H363" s="32" t="s">
        <v>56</v>
      </c>
      <c r="I363" t="s">
        <v>3263</v>
      </c>
      <c r="J363" s="32">
        <v>45</v>
      </c>
      <c r="K363">
        <v>0.56999999999999995</v>
      </c>
      <c r="L363" s="32" t="s">
        <v>59</v>
      </c>
      <c r="M363" s="32">
        <v>928.96079999999984</v>
      </c>
      <c r="N363">
        <v>10</v>
      </c>
      <c r="O363" s="32" t="s">
        <v>61</v>
      </c>
      <c r="P363" s="32">
        <v>1346.32</v>
      </c>
      <c r="Q363" s="32" t="s">
        <v>3175</v>
      </c>
      <c r="R363" t="s">
        <v>49</v>
      </c>
      <c r="S363" s="32">
        <v>8.99</v>
      </c>
      <c r="T363" s="32" t="s">
        <v>703</v>
      </c>
      <c r="U363" s="32">
        <v>175.99</v>
      </c>
      <c r="V363" s="30">
        <v>42090</v>
      </c>
      <c r="W363" s="32" t="s">
        <v>3076</v>
      </c>
      <c r="X363">
        <v>3</v>
      </c>
      <c r="Y363" t="s">
        <v>3041</v>
      </c>
    </row>
    <row r="364" spans="1:25" x14ac:dyDescent="0.25">
      <c r="A364" s="32">
        <v>32869</v>
      </c>
      <c r="B364" s="30">
        <v>42090</v>
      </c>
      <c r="C364" s="32" t="s">
        <v>209</v>
      </c>
      <c r="D364" t="s">
        <v>33</v>
      </c>
      <c r="E364" s="32">
        <v>698</v>
      </c>
      <c r="F364" s="32" t="s">
        <v>28</v>
      </c>
      <c r="G364" s="32">
        <v>0.1</v>
      </c>
      <c r="H364" s="32" t="s">
        <v>56</v>
      </c>
      <c r="I364" t="s">
        <v>3141</v>
      </c>
      <c r="J364" s="32">
        <v>45</v>
      </c>
      <c r="K364">
        <v>0.56999999999999995</v>
      </c>
      <c r="L364" s="32" t="s">
        <v>59</v>
      </c>
      <c r="M364" s="32">
        <v>930.98700000000008</v>
      </c>
      <c r="N364">
        <v>39</v>
      </c>
      <c r="O364" s="32" t="s">
        <v>34</v>
      </c>
      <c r="P364" s="32">
        <v>5250.66</v>
      </c>
      <c r="Q364" s="32" t="s">
        <v>3175</v>
      </c>
      <c r="R364" t="s">
        <v>49</v>
      </c>
      <c r="S364" s="32">
        <v>8.99</v>
      </c>
      <c r="T364" s="32" t="s">
        <v>35</v>
      </c>
      <c r="U364" s="32">
        <v>175.99</v>
      </c>
      <c r="V364" s="30">
        <v>42090</v>
      </c>
      <c r="W364" s="32" t="s">
        <v>3076</v>
      </c>
      <c r="X364">
        <v>3</v>
      </c>
      <c r="Y364" t="s">
        <v>3041</v>
      </c>
    </row>
    <row r="365" spans="1:25" x14ac:dyDescent="0.25">
      <c r="A365" s="32">
        <v>89166</v>
      </c>
      <c r="B365" s="30">
        <v>42083</v>
      </c>
      <c r="C365" s="32" t="s">
        <v>422</v>
      </c>
      <c r="D365" t="s">
        <v>33</v>
      </c>
      <c r="E365" s="32">
        <v>315</v>
      </c>
      <c r="F365" s="32" t="s">
        <v>28</v>
      </c>
      <c r="G365" s="32">
        <v>0.01</v>
      </c>
      <c r="H365" s="32" t="s">
        <v>56</v>
      </c>
      <c r="I365" t="s">
        <v>3274</v>
      </c>
      <c r="J365" s="32">
        <v>52</v>
      </c>
      <c r="K365">
        <v>0.68</v>
      </c>
      <c r="L365" s="32" t="s">
        <v>59</v>
      </c>
      <c r="M365" s="32">
        <v>-72.23</v>
      </c>
      <c r="N365">
        <v>2</v>
      </c>
      <c r="O365" s="32" t="s">
        <v>53</v>
      </c>
      <c r="P365" s="32">
        <v>43.08</v>
      </c>
      <c r="Q365" s="32" t="s">
        <v>3275</v>
      </c>
      <c r="R365" t="s">
        <v>49</v>
      </c>
      <c r="S365" s="32">
        <v>4</v>
      </c>
      <c r="T365" s="32" t="s">
        <v>193</v>
      </c>
      <c r="U365" s="32">
        <v>19.98</v>
      </c>
      <c r="V365" s="30">
        <v>42083</v>
      </c>
      <c r="W365" s="32" t="s">
        <v>3076</v>
      </c>
      <c r="X365">
        <v>3</v>
      </c>
      <c r="Y365" t="s">
        <v>3041</v>
      </c>
    </row>
    <row r="366" spans="1:25" x14ac:dyDescent="0.25">
      <c r="A366" s="32">
        <v>88814</v>
      </c>
      <c r="B366" s="30">
        <v>42166</v>
      </c>
      <c r="C366" s="32" t="s">
        <v>2223</v>
      </c>
      <c r="D366" t="s">
        <v>33</v>
      </c>
      <c r="E366" s="32">
        <v>2649</v>
      </c>
      <c r="F366" s="32" t="s">
        <v>28</v>
      </c>
      <c r="G366" s="32">
        <v>0.01</v>
      </c>
      <c r="H366" s="32" t="s">
        <v>25</v>
      </c>
      <c r="I366" t="s">
        <v>3282</v>
      </c>
      <c r="J366" s="32">
        <v>75</v>
      </c>
      <c r="K366">
        <v>0.7</v>
      </c>
      <c r="L366" s="32" t="s">
        <v>59</v>
      </c>
      <c r="M366" s="32">
        <v>-30.808</v>
      </c>
      <c r="N366">
        <v>5</v>
      </c>
      <c r="O366" s="32" t="s">
        <v>53</v>
      </c>
      <c r="P366" s="32">
        <v>203.29</v>
      </c>
      <c r="Q366" s="32" t="s">
        <v>3283</v>
      </c>
      <c r="R366" t="s">
        <v>49</v>
      </c>
      <c r="S366" s="32">
        <v>4</v>
      </c>
      <c r="T366" s="32" t="s">
        <v>415</v>
      </c>
      <c r="U366" s="32">
        <v>39.979999999999997</v>
      </c>
      <c r="V366" s="30">
        <v>42166</v>
      </c>
      <c r="W366" s="32" t="s">
        <v>3082</v>
      </c>
      <c r="X366">
        <v>6</v>
      </c>
      <c r="Y366" t="s">
        <v>3044</v>
      </c>
    </row>
    <row r="367" spans="1:25" x14ac:dyDescent="0.25">
      <c r="A367" s="32">
        <v>87671</v>
      </c>
      <c r="B367" s="30">
        <v>42138</v>
      </c>
      <c r="C367" s="32" t="s">
        <v>256</v>
      </c>
      <c r="D367" t="s">
        <v>33</v>
      </c>
      <c r="E367" s="32">
        <v>156</v>
      </c>
      <c r="F367" s="32" t="s">
        <v>28</v>
      </c>
      <c r="G367" s="32">
        <v>0.01</v>
      </c>
      <c r="H367" s="32" t="s">
        <v>47</v>
      </c>
      <c r="I367" t="s">
        <v>3285</v>
      </c>
      <c r="J367" s="32">
        <v>76</v>
      </c>
      <c r="K367">
        <v>0.56000000000000005</v>
      </c>
      <c r="L367" s="32" t="s">
        <v>59</v>
      </c>
      <c r="M367" s="32">
        <v>713.88</v>
      </c>
      <c r="N367">
        <v>13</v>
      </c>
      <c r="O367" s="32" t="s">
        <v>34</v>
      </c>
      <c r="P367" s="32">
        <v>1050.08</v>
      </c>
      <c r="Q367" s="32" t="s">
        <v>3286</v>
      </c>
      <c r="R367" t="s">
        <v>49</v>
      </c>
      <c r="S367" s="32">
        <v>4.9000000000000004</v>
      </c>
      <c r="T367" s="32" t="s">
        <v>255</v>
      </c>
      <c r="U367" s="32">
        <v>95.99</v>
      </c>
      <c r="V367" s="30">
        <v>42138</v>
      </c>
      <c r="W367" s="32" t="s">
        <v>3068</v>
      </c>
      <c r="X367">
        <v>5</v>
      </c>
      <c r="Y367" t="s">
        <v>3043</v>
      </c>
    </row>
    <row r="368" spans="1:25" x14ac:dyDescent="0.25">
      <c r="A368" s="32">
        <v>88890</v>
      </c>
      <c r="B368" s="30">
        <v>42067</v>
      </c>
      <c r="C368" s="32" t="s">
        <v>805</v>
      </c>
      <c r="D368" t="s">
        <v>33</v>
      </c>
      <c r="E368" s="32">
        <v>680</v>
      </c>
      <c r="F368" s="32" t="s">
        <v>28</v>
      </c>
      <c r="G368" s="32">
        <v>0.04</v>
      </c>
      <c r="H368" s="32" t="s">
        <v>56</v>
      </c>
      <c r="I368" t="s">
        <v>3287</v>
      </c>
      <c r="J368" s="32">
        <v>76</v>
      </c>
      <c r="K368">
        <v>0.56000000000000005</v>
      </c>
      <c r="L368" s="32" t="s">
        <v>59</v>
      </c>
      <c r="M368" s="32">
        <v>-258.22500000000002</v>
      </c>
      <c r="N368">
        <v>3</v>
      </c>
      <c r="O368" s="32" t="s">
        <v>34</v>
      </c>
      <c r="P368" s="32">
        <v>253.78</v>
      </c>
      <c r="Q368" s="32" t="s">
        <v>3262</v>
      </c>
      <c r="R368" t="s">
        <v>49</v>
      </c>
      <c r="S368" s="32">
        <v>4.9000000000000004</v>
      </c>
      <c r="T368" s="32" t="s">
        <v>35</v>
      </c>
      <c r="U368" s="32">
        <v>95.99</v>
      </c>
      <c r="V368" s="30">
        <v>42067</v>
      </c>
      <c r="W368" s="32" t="s">
        <v>3076</v>
      </c>
      <c r="X368">
        <v>3</v>
      </c>
      <c r="Y368" t="s">
        <v>3041</v>
      </c>
    </row>
    <row r="369" spans="1:25" x14ac:dyDescent="0.25">
      <c r="A369" s="32">
        <v>89885</v>
      </c>
      <c r="B369" s="30">
        <v>42028</v>
      </c>
      <c r="C369" s="32" t="s">
        <v>1667</v>
      </c>
      <c r="D369" t="s">
        <v>33</v>
      </c>
      <c r="E369" s="32">
        <v>1653</v>
      </c>
      <c r="F369" s="32" t="s">
        <v>28</v>
      </c>
      <c r="G369" s="32">
        <v>0.1</v>
      </c>
      <c r="H369" s="32" t="s">
        <v>37</v>
      </c>
      <c r="I369" t="s">
        <v>3288</v>
      </c>
      <c r="J369" s="32">
        <v>76</v>
      </c>
      <c r="K369">
        <v>0.56000000000000005</v>
      </c>
      <c r="L369" s="32" t="s">
        <v>59</v>
      </c>
      <c r="M369" s="32">
        <v>-268.66399999999999</v>
      </c>
      <c r="N369">
        <v>2</v>
      </c>
      <c r="O369" s="32" t="s">
        <v>34</v>
      </c>
      <c r="P369" s="32">
        <v>149.80000000000001</v>
      </c>
      <c r="Q369" s="32" t="s">
        <v>3289</v>
      </c>
      <c r="R369" t="s">
        <v>49</v>
      </c>
      <c r="S369" s="32">
        <v>4.9000000000000004</v>
      </c>
      <c r="T369" s="32" t="s">
        <v>45</v>
      </c>
      <c r="U369" s="32">
        <v>95.99</v>
      </c>
      <c r="V369" s="30">
        <v>42028</v>
      </c>
      <c r="W369" s="32" t="s">
        <v>3079</v>
      </c>
      <c r="X369">
        <v>1</v>
      </c>
      <c r="Y369" t="s">
        <v>3039</v>
      </c>
    </row>
    <row r="370" spans="1:25" x14ac:dyDescent="0.25">
      <c r="A370" s="32">
        <v>87672</v>
      </c>
      <c r="B370" s="30">
        <v>42029</v>
      </c>
      <c r="C370" s="32" t="s">
        <v>256</v>
      </c>
      <c r="D370" t="s">
        <v>33</v>
      </c>
      <c r="E370" s="32">
        <v>156</v>
      </c>
      <c r="F370" s="32" t="s">
        <v>28</v>
      </c>
      <c r="G370" s="32">
        <v>0.03</v>
      </c>
      <c r="H370" s="32" t="s">
        <v>25</v>
      </c>
      <c r="I370" t="s">
        <v>3285</v>
      </c>
      <c r="J370" s="32">
        <v>77</v>
      </c>
      <c r="K370">
        <v>0.59</v>
      </c>
      <c r="L370" s="32" t="s">
        <v>59</v>
      </c>
      <c r="M370" s="32">
        <v>-18.64</v>
      </c>
      <c r="N370">
        <v>3</v>
      </c>
      <c r="O370" s="32" t="s">
        <v>34</v>
      </c>
      <c r="P370" s="32">
        <v>33.82</v>
      </c>
      <c r="Q370" s="32" t="s">
        <v>3292</v>
      </c>
      <c r="R370" t="s">
        <v>49</v>
      </c>
      <c r="S370" s="32">
        <v>4.5</v>
      </c>
      <c r="T370" s="32" t="s">
        <v>255</v>
      </c>
      <c r="U370" s="32">
        <v>10.89</v>
      </c>
      <c r="V370" s="30">
        <v>42029</v>
      </c>
      <c r="W370" s="32" t="s">
        <v>3079</v>
      </c>
      <c r="X370">
        <v>1</v>
      </c>
      <c r="Y370" t="s">
        <v>3039</v>
      </c>
    </row>
    <row r="371" spans="1:25" x14ac:dyDescent="0.25">
      <c r="A371" s="32">
        <v>87463</v>
      </c>
      <c r="B371" s="30">
        <v>42007</v>
      </c>
      <c r="C371" s="32" t="s">
        <v>268</v>
      </c>
      <c r="D371" t="s">
        <v>33</v>
      </c>
      <c r="E371" s="32">
        <v>169</v>
      </c>
      <c r="F371" s="32" t="s">
        <v>28</v>
      </c>
      <c r="G371" s="32">
        <v>0.08</v>
      </c>
      <c r="H371" s="32" t="s">
        <v>106</v>
      </c>
      <c r="I371" t="s">
        <v>3296</v>
      </c>
      <c r="J371" s="32">
        <v>81</v>
      </c>
      <c r="K371">
        <v>0.66</v>
      </c>
      <c r="L371" s="32" t="s">
        <v>59</v>
      </c>
      <c r="M371" s="32">
        <v>280.27458000000001</v>
      </c>
      <c r="N371">
        <v>3</v>
      </c>
      <c r="O371" s="32" t="s">
        <v>136</v>
      </c>
      <c r="P371" s="32">
        <v>130.62</v>
      </c>
      <c r="Q371" s="32" t="s">
        <v>3297</v>
      </c>
      <c r="R371" t="s">
        <v>49</v>
      </c>
      <c r="S371" s="32">
        <v>16.71</v>
      </c>
      <c r="T371" s="32" t="s">
        <v>171</v>
      </c>
      <c r="U371" s="32">
        <v>43.22</v>
      </c>
      <c r="V371" s="30">
        <v>42007</v>
      </c>
      <c r="W371" s="32" t="s">
        <v>3079</v>
      </c>
      <c r="X371">
        <v>1</v>
      </c>
      <c r="Y371" t="s">
        <v>3039</v>
      </c>
    </row>
    <row r="372" spans="1:25" x14ac:dyDescent="0.25">
      <c r="A372" s="32">
        <v>89092</v>
      </c>
      <c r="B372" s="30">
        <v>42047</v>
      </c>
      <c r="C372" s="32" t="s">
        <v>287</v>
      </c>
      <c r="D372" t="s">
        <v>33</v>
      </c>
      <c r="E372" s="32">
        <v>191</v>
      </c>
      <c r="F372" s="32" t="s">
        <v>28</v>
      </c>
      <c r="G372" s="32">
        <v>0.01</v>
      </c>
      <c r="H372" s="32" t="s">
        <v>25</v>
      </c>
      <c r="I372" t="s">
        <v>3298</v>
      </c>
      <c r="J372" s="32">
        <v>88</v>
      </c>
      <c r="K372">
        <v>0.55000000000000004</v>
      </c>
      <c r="L372" s="32" t="s">
        <v>59</v>
      </c>
      <c r="M372" s="32">
        <v>-35.474400000000003</v>
      </c>
      <c r="N372">
        <v>1</v>
      </c>
      <c r="O372" s="32" t="s">
        <v>61</v>
      </c>
      <c r="P372" s="32">
        <v>79.680000000000007</v>
      </c>
      <c r="Q372" s="32" t="s">
        <v>3265</v>
      </c>
      <c r="R372" t="s">
        <v>49</v>
      </c>
      <c r="S372" s="32">
        <v>4.5</v>
      </c>
      <c r="T372" s="32" t="s">
        <v>178</v>
      </c>
      <c r="U372" s="32">
        <v>80.48</v>
      </c>
      <c r="V372" s="30">
        <v>42047</v>
      </c>
      <c r="W372" s="32" t="s">
        <v>3071</v>
      </c>
      <c r="X372">
        <v>2</v>
      </c>
      <c r="Y372" t="s">
        <v>3040</v>
      </c>
    </row>
    <row r="373" spans="1:25" x14ac:dyDescent="0.25">
      <c r="A373" s="32">
        <v>89093</v>
      </c>
      <c r="B373" s="30">
        <v>42103</v>
      </c>
      <c r="C373" s="32" t="s">
        <v>287</v>
      </c>
      <c r="D373" t="s">
        <v>33</v>
      </c>
      <c r="E373" s="32">
        <v>191</v>
      </c>
      <c r="F373" s="32" t="s">
        <v>28</v>
      </c>
      <c r="G373" s="32">
        <v>0.09</v>
      </c>
      <c r="H373" s="32" t="s">
        <v>37</v>
      </c>
      <c r="I373" t="s">
        <v>3298</v>
      </c>
      <c r="J373" s="32">
        <v>89</v>
      </c>
      <c r="K373">
        <v>0.75</v>
      </c>
      <c r="L373" s="32" t="s">
        <v>59</v>
      </c>
      <c r="M373" s="32">
        <v>-99.986400000000003</v>
      </c>
      <c r="N373">
        <v>7</v>
      </c>
      <c r="O373" s="32" t="s">
        <v>61</v>
      </c>
      <c r="P373" s="32">
        <v>203.49</v>
      </c>
      <c r="Q373" s="32" t="s">
        <v>3140</v>
      </c>
      <c r="R373" t="s">
        <v>49</v>
      </c>
      <c r="S373" s="32">
        <v>4</v>
      </c>
      <c r="T373" s="32" t="s">
        <v>178</v>
      </c>
      <c r="U373" s="32">
        <v>30.73</v>
      </c>
      <c r="V373" s="30">
        <v>42103</v>
      </c>
      <c r="W373" s="32" t="s">
        <v>3085</v>
      </c>
      <c r="X373">
        <v>4</v>
      </c>
      <c r="Y373" t="s">
        <v>3042</v>
      </c>
    </row>
    <row r="374" spans="1:25" x14ac:dyDescent="0.25">
      <c r="A374" s="32">
        <v>89093</v>
      </c>
      <c r="B374" s="30">
        <v>42103</v>
      </c>
      <c r="C374" s="32" t="s">
        <v>287</v>
      </c>
      <c r="D374" t="s">
        <v>33</v>
      </c>
      <c r="E374" s="32">
        <v>191</v>
      </c>
      <c r="F374" s="32" t="s">
        <v>28</v>
      </c>
      <c r="G374" s="32">
        <v>0</v>
      </c>
      <c r="H374" s="32" t="s">
        <v>37</v>
      </c>
      <c r="I374" t="s">
        <v>3298</v>
      </c>
      <c r="J374" s="32">
        <v>90</v>
      </c>
      <c r="K374">
        <v>0.56999999999999995</v>
      </c>
      <c r="L374" s="32" t="s">
        <v>59</v>
      </c>
      <c r="M374" s="32">
        <v>1348.59672</v>
      </c>
      <c r="N374">
        <v>22</v>
      </c>
      <c r="O374" s="32" t="s">
        <v>61</v>
      </c>
      <c r="P374" s="32">
        <v>2356.0100000000002</v>
      </c>
      <c r="Q374" s="32" t="s">
        <v>3236</v>
      </c>
      <c r="R374" t="s">
        <v>49</v>
      </c>
      <c r="S374" s="32">
        <v>8.08</v>
      </c>
      <c r="T374" s="32" t="s">
        <v>178</v>
      </c>
      <c r="U374" s="32">
        <v>125.99</v>
      </c>
      <c r="V374" s="30">
        <v>42103</v>
      </c>
      <c r="W374" s="32" t="s">
        <v>3085</v>
      </c>
      <c r="X374">
        <v>4</v>
      </c>
      <c r="Y374" t="s">
        <v>3042</v>
      </c>
    </row>
    <row r="375" spans="1:25" x14ac:dyDescent="0.25">
      <c r="A375" s="32">
        <v>89139</v>
      </c>
      <c r="B375" s="30">
        <v>42058</v>
      </c>
      <c r="C375" s="32" t="s">
        <v>348</v>
      </c>
      <c r="D375" t="s">
        <v>33</v>
      </c>
      <c r="E375" s="32">
        <v>247</v>
      </c>
      <c r="F375" s="32" t="s">
        <v>28</v>
      </c>
      <c r="G375" s="32">
        <v>0.06</v>
      </c>
      <c r="H375" s="32" t="s">
        <v>56</v>
      </c>
      <c r="I375" t="s">
        <v>3308</v>
      </c>
      <c r="J375" s="32">
        <v>101</v>
      </c>
      <c r="K375">
        <v>0.55000000000000004</v>
      </c>
      <c r="L375" s="32" t="s">
        <v>59</v>
      </c>
      <c r="M375" s="32">
        <v>-3.3320000000000336</v>
      </c>
      <c r="N375">
        <v>14</v>
      </c>
      <c r="O375" s="32" t="s">
        <v>136</v>
      </c>
      <c r="P375" s="32">
        <v>792.11</v>
      </c>
      <c r="Q375" s="32" t="s">
        <v>3207</v>
      </c>
      <c r="R375" t="s">
        <v>49</v>
      </c>
      <c r="S375" s="32">
        <v>5.92</v>
      </c>
      <c r="T375" s="32" t="s">
        <v>244</v>
      </c>
      <c r="U375" s="32">
        <v>65.989999999999995</v>
      </c>
      <c r="V375" s="30">
        <v>42058</v>
      </c>
      <c r="W375" s="32" t="s">
        <v>3071</v>
      </c>
      <c r="X375">
        <v>2</v>
      </c>
      <c r="Y375" t="s">
        <v>3040</v>
      </c>
    </row>
    <row r="376" spans="1:25" x14ac:dyDescent="0.25">
      <c r="A376" s="32">
        <v>91363</v>
      </c>
      <c r="B376" s="30">
        <v>42063</v>
      </c>
      <c r="C376" s="32" t="s">
        <v>1485</v>
      </c>
      <c r="D376" t="s">
        <v>33</v>
      </c>
      <c r="E376" s="32">
        <v>1482</v>
      </c>
      <c r="F376" s="32" t="s">
        <v>28</v>
      </c>
      <c r="G376" s="32">
        <v>0.05</v>
      </c>
      <c r="H376" s="32" t="s">
        <v>37</v>
      </c>
      <c r="I376" t="s">
        <v>3310</v>
      </c>
      <c r="J376" s="32">
        <v>106</v>
      </c>
      <c r="K376">
        <v>0.55000000000000004</v>
      </c>
      <c r="L376" s="32" t="s">
        <v>59</v>
      </c>
      <c r="M376" s="32">
        <v>-14.6432</v>
      </c>
      <c r="N376">
        <v>15</v>
      </c>
      <c r="O376" s="32" t="s">
        <v>61</v>
      </c>
      <c r="P376" s="32">
        <v>151.34</v>
      </c>
      <c r="Q376" s="32" t="s">
        <v>3311</v>
      </c>
      <c r="R376" t="s">
        <v>49</v>
      </c>
      <c r="S376" s="32">
        <v>6.22</v>
      </c>
      <c r="T376" s="32" t="s">
        <v>300</v>
      </c>
      <c r="U376" s="32">
        <v>9.65</v>
      </c>
      <c r="V376" s="30">
        <v>42063</v>
      </c>
      <c r="W376" s="32" t="s">
        <v>3071</v>
      </c>
      <c r="X376">
        <v>2</v>
      </c>
      <c r="Y376" t="s">
        <v>3040</v>
      </c>
    </row>
    <row r="377" spans="1:25" x14ac:dyDescent="0.25">
      <c r="A377" s="32">
        <v>87214</v>
      </c>
      <c r="B377" s="30">
        <v>42152</v>
      </c>
      <c r="C377" s="32" t="s">
        <v>352</v>
      </c>
      <c r="D377" t="s">
        <v>33</v>
      </c>
      <c r="E377" s="32">
        <v>250</v>
      </c>
      <c r="F377" s="32" t="s">
        <v>28</v>
      </c>
      <c r="G377" s="32">
        <v>0.02</v>
      </c>
      <c r="H377" s="32" t="s">
        <v>47</v>
      </c>
      <c r="I377" t="s">
        <v>3313</v>
      </c>
      <c r="J377" s="32">
        <v>119</v>
      </c>
      <c r="K377">
        <v>0.55000000000000004</v>
      </c>
      <c r="L377" s="32" t="s">
        <v>59</v>
      </c>
      <c r="M377" s="32">
        <v>1061.3790000000001</v>
      </c>
      <c r="N377">
        <v>27</v>
      </c>
      <c r="O377" s="32" t="s">
        <v>61</v>
      </c>
      <c r="P377" s="32">
        <v>1543.55</v>
      </c>
      <c r="Q377" s="32" t="s">
        <v>3111</v>
      </c>
      <c r="R377" t="s">
        <v>49</v>
      </c>
      <c r="S377" s="32">
        <v>3.9</v>
      </c>
      <c r="T377" s="32" t="s">
        <v>62</v>
      </c>
      <c r="U377" s="32">
        <v>65.989999999999995</v>
      </c>
      <c r="V377" s="30">
        <v>42152</v>
      </c>
      <c r="W377" s="32" t="s">
        <v>3068</v>
      </c>
      <c r="X377">
        <v>5</v>
      </c>
      <c r="Y377" t="s">
        <v>3043</v>
      </c>
    </row>
    <row r="378" spans="1:25" x14ac:dyDescent="0.25">
      <c r="A378" s="32">
        <v>86102</v>
      </c>
      <c r="B378" s="30">
        <v>42139</v>
      </c>
      <c r="C378" s="32" t="s">
        <v>2001</v>
      </c>
      <c r="D378" t="s">
        <v>33</v>
      </c>
      <c r="E378" s="32">
        <v>3041</v>
      </c>
      <c r="F378" s="32" t="s">
        <v>28</v>
      </c>
      <c r="G378" s="32">
        <v>0.08</v>
      </c>
      <c r="H378" s="32" t="s">
        <v>37</v>
      </c>
      <c r="I378" t="s">
        <v>3314</v>
      </c>
      <c r="J378" s="32">
        <v>125</v>
      </c>
      <c r="K378">
        <v>0.77</v>
      </c>
      <c r="L378" s="32" t="s">
        <v>59</v>
      </c>
      <c r="M378" s="32">
        <v>97.159999999999926</v>
      </c>
      <c r="N378">
        <v>17</v>
      </c>
      <c r="O378" s="32" t="s">
        <v>61</v>
      </c>
      <c r="P378" s="32">
        <v>1181.67</v>
      </c>
      <c r="Q378" s="32" t="s">
        <v>3203</v>
      </c>
      <c r="R378" t="s">
        <v>49</v>
      </c>
      <c r="S378" s="32">
        <v>4</v>
      </c>
      <c r="T378" s="32" t="s">
        <v>183</v>
      </c>
      <c r="U378" s="32">
        <v>73.98</v>
      </c>
      <c r="V378" s="30">
        <v>42139</v>
      </c>
      <c r="W378" s="32" t="s">
        <v>3068</v>
      </c>
      <c r="X378">
        <v>5</v>
      </c>
      <c r="Y378" t="s">
        <v>3043</v>
      </c>
    </row>
    <row r="379" spans="1:25" x14ac:dyDescent="0.25">
      <c r="A379" s="32">
        <v>89071</v>
      </c>
      <c r="B379" s="30">
        <v>42013</v>
      </c>
      <c r="C379" s="32" t="s">
        <v>2739</v>
      </c>
      <c r="D379" t="s">
        <v>33</v>
      </c>
      <c r="E379" s="32">
        <v>3017</v>
      </c>
      <c r="F379" s="32" t="s">
        <v>28</v>
      </c>
      <c r="G379" s="32">
        <v>0.01</v>
      </c>
      <c r="H379" s="32" t="s">
        <v>47</v>
      </c>
      <c r="I379" t="s">
        <v>3318</v>
      </c>
      <c r="J379" s="32">
        <v>128</v>
      </c>
      <c r="K379">
        <v>0.35</v>
      </c>
      <c r="L379" s="32" t="s">
        <v>59</v>
      </c>
      <c r="M379" s="32">
        <v>-7.25</v>
      </c>
      <c r="N379">
        <v>1</v>
      </c>
      <c r="O379" s="32" t="s">
        <v>34</v>
      </c>
      <c r="P379" s="32">
        <v>11.16</v>
      </c>
      <c r="Q379" s="32" t="s">
        <v>3078</v>
      </c>
      <c r="R379" t="s">
        <v>49</v>
      </c>
      <c r="S379" s="32">
        <v>5.3</v>
      </c>
      <c r="T379" s="32" t="s">
        <v>45</v>
      </c>
      <c r="U379" s="32">
        <v>5.58</v>
      </c>
      <c r="V379" s="30">
        <v>42013</v>
      </c>
      <c r="W379" s="32" t="s">
        <v>3079</v>
      </c>
      <c r="X379">
        <v>1</v>
      </c>
      <c r="Y379" t="s">
        <v>3039</v>
      </c>
    </row>
    <row r="380" spans="1:25" x14ac:dyDescent="0.25">
      <c r="A380" s="32">
        <v>86041</v>
      </c>
      <c r="B380" s="30">
        <v>42172</v>
      </c>
      <c r="C380" s="32" t="s">
        <v>425</v>
      </c>
      <c r="D380" t="s">
        <v>33</v>
      </c>
      <c r="E380" s="32">
        <v>317</v>
      </c>
      <c r="F380" s="32" t="s">
        <v>28</v>
      </c>
      <c r="G380" s="32">
        <v>0.09</v>
      </c>
      <c r="H380" s="32" t="s">
        <v>37</v>
      </c>
      <c r="I380" t="s">
        <v>3320</v>
      </c>
      <c r="J380" s="32">
        <v>144</v>
      </c>
      <c r="K380">
        <v>0.56000000000000005</v>
      </c>
      <c r="L380" s="32" t="s">
        <v>59</v>
      </c>
      <c r="M380" s="32">
        <v>-27.160000000000004</v>
      </c>
      <c r="N380">
        <v>9</v>
      </c>
      <c r="O380" s="32" t="s">
        <v>34</v>
      </c>
      <c r="P380" s="32">
        <v>66.55</v>
      </c>
      <c r="Q380" s="32" t="s">
        <v>3321</v>
      </c>
      <c r="R380" t="s">
        <v>49</v>
      </c>
      <c r="S380" s="32">
        <v>5.21</v>
      </c>
      <c r="T380" s="32" t="s">
        <v>45</v>
      </c>
      <c r="U380" s="32">
        <v>7.38</v>
      </c>
      <c r="V380" s="30">
        <v>42172</v>
      </c>
      <c r="W380" s="32" t="s">
        <v>3082</v>
      </c>
      <c r="X380">
        <v>6</v>
      </c>
      <c r="Y380" t="s">
        <v>3044</v>
      </c>
    </row>
    <row r="381" spans="1:25" x14ac:dyDescent="0.25">
      <c r="A381" s="32">
        <v>86076</v>
      </c>
      <c r="B381" s="30">
        <v>42092</v>
      </c>
      <c r="C381" s="32" t="s">
        <v>1326</v>
      </c>
      <c r="D381" t="s">
        <v>33</v>
      </c>
      <c r="E381" s="32">
        <v>1237</v>
      </c>
      <c r="F381" s="32" t="s">
        <v>28</v>
      </c>
      <c r="G381" s="32">
        <v>0.02</v>
      </c>
      <c r="H381" s="32" t="s">
        <v>37</v>
      </c>
      <c r="I381" t="s">
        <v>3322</v>
      </c>
      <c r="J381" s="32">
        <v>144</v>
      </c>
      <c r="K381">
        <v>0.56000000000000005</v>
      </c>
      <c r="L381" s="32" t="s">
        <v>59</v>
      </c>
      <c r="M381" s="32">
        <v>7.74</v>
      </c>
      <c r="N381">
        <v>3</v>
      </c>
      <c r="O381" s="32" t="s">
        <v>61</v>
      </c>
      <c r="P381" s="32">
        <v>24.52</v>
      </c>
      <c r="Q381" s="32" t="s">
        <v>3166</v>
      </c>
      <c r="R381" t="s">
        <v>49</v>
      </c>
      <c r="S381" s="32">
        <v>5.21</v>
      </c>
      <c r="T381" s="32" t="s">
        <v>130</v>
      </c>
      <c r="U381" s="32">
        <v>7.38</v>
      </c>
      <c r="V381" s="30">
        <v>42092</v>
      </c>
      <c r="W381" s="32" t="s">
        <v>3076</v>
      </c>
      <c r="X381">
        <v>3</v>
      </c>
      <c r="Y381" t="s">
        <v>3041</v>
      </c>
    </row>
    <row r="382" spans="1:25" x14ac:dyDescent="0.25">
      <c r="A382" s="32">
        <v>86041</v>
      </c>
      <c r="B382" s="30">
        <v>42172</v>
      </c>
      <c r="C382" s="32" t="s">
        <v>425</v>
      </c>
      <c r="D382" t="s">
        <v>33</v>
      </c>
      <c r="E382" s="32">
        <v>317</v>
      </c>
      <c r="F382" s="32" t="s">
        <v>28</v>
      </c>
      <c r="G382" s="32">
        <v>0.04</v>
      </c>
      <c r="H382" s="32" t="s">
        <v>37</v>
      </c>
      <c r="I382" t="s">
        <v>3320</v>
      </c>
      <c r="J382" s="32">
        <v>145</v>
      </c>
      <c r="K382">
        <v>0.57999999999999996</v>
      </c>
      <c r="L382" s="32" t="s">
        <v>59</v>
      </c>
      <c r="M382" s="32">
        <v>-119.93599999999999</v>
      </c>
      <c r="N382">
        <v>12</v>
      </c>
      <c r="O382" s="32" t="s">
        <v>34</v>
      </c>
      <c r="P382" s="32">
        <v>192.18</v>
      </c>
      <c r="Q382" s="32" t="s">
        <v>3321</v>
      </c>
      <c r="R382" t="s">
        <v>49</v>
      </c>
      <c r="S382" s="32">
        <v>10.68</v>
      </c>
      <c r="T382" s="32" t="s">
        <v>45</v>
      </c>
      <c r="U382" s="32">
        <v>15.42</v>
      </c>
      <c r="V382" s="30">
        <v>42172</v>
      </c>
      <c r="W382" s="32" t="s">
        <v>3082</v>
      </c>
      <c r="X382">
        <v>6</v>
      </c>
      <c r="Y382" t="s">
        <v>3044</v>
      </c>
    </row>
    <row r="383" spans="1:25" x14ac:dyDescent="0.25">
      <c r="A383" s="32">
        <v>87277</v>
      </c>
      <c r="B383" s="30">
        <v>42128</v>
      </c>
      <c r="C383" s="32" t="s">
        <v>439</v>
      </c>
      <c r="D383" t="s">
        <v>33</v>
      </c>
      <c r="E383" s="32">
        <v>335</v>
      </c>
      <c r="F383" s="32" t="s">
        <v>28</v>
      </c>
      <c r="G383" s="32">
        <v>0.09</v>
      </c>
      <c r="H383" s="32" t="s">
        <v>47</v>
      </c>
      <c r="I383" t="s">
        <v>3323</v>
      </c>
      <c r="J383" s="32">
        <v>149</v>
      </c>
      <c r="K383">
        <v>0.43</v>
      </c>
      <c r="L383" s="32" t="s">
        <v>59</v>
      </c>
      <c r="M383" s="32">
        <v>-5.2</v>
      </c>
      <c r="N383">
        <v>1</v>
      </c>
      <c r="O383" s="32" t="s">
        <v>34</v>
      </c>
      <c r="P383" s="32">
        <v>8.5299999999999994</v>
      </c>
      <c r="Q383" s="32" t="s">
        <v>3232</v>
      </c>
      <c r="R383" t="s">
        <v>49</v>
      </c>
      <c r="S383" s="32">
        <v>5.29</v>
      </c>
      <c r="T383" s="32" t="s">
        <v>102</v>
      </c>
      <c r="U383" s="32">
        <v>6.28</v>
      </c>
      <c r="V383" s="30">
        <v>42128</v>
      </c>
      <c r="W383" s="32" t="s">
        <v>3068</v>
      </c>
      <c r="X383">
        <v>5</v>
      </c>
      <c r="Y383" t="s">
        <v>3043</v>
      </c>
    </row>
    <row r="384" spans="1:25" x14ac:dyDescent="0.25">
      <c r="A384" s="32">
        <v>85880</v>
      </c>
      <c r="B384" s="30">
        <v>42074</v>
      </c>
      <c r="C384" s="32" t="s">
        <v>1534</v>
      </c>
      <c r="D384" t="s">
        <v>33</v>
      </c>
      <c r="E384" s="32">
        <v>1497</v>
      </c>
      <c r="F384" s="32" t="s">
        <v>28</v>
      </c>
      <c r="G384" s="32">
        <v>0.09</v>
      </c>
      <c r="H384" s="32" t="s">
        <v>47</v>
      </c>
      <c r="I384" t="s">
        <v>3324</v>
      </c>
      <c r="J384" s="32">
        <v>149</v>
      </c>
      <c r="K384">
        <v>0.43</v>
      </c>
      <c r="L384" s="32" t="s">
        <v>59</v>
      </c>
      <c r="M384" s="32">
        <v>-10.09</v>
      </c>
      <c r="N384">
        <v>2</v>
      </c>
      <c r="O384" s="32" t="s">
        <v>53</v>
      </c>
      <c r="P384" s="32">
        <v>14.08</v>
      </c>
      <c r="Q384" s="32" t="s">
        <v>3173</v>
      </c>
      <c r="R384" t="s">
        <v>49</v>
      </c>
      <c r="S384" s="32">
        <v>5.29</v>
      </c>
      <c r="T384" s="32" t="s">
        <v>71</v>
      </c>
      <c r="U384" s="32">
        <v>6.28</v>
      </c>
      <c r="V384" s="30">
        <v>42074</v>
      </c>
      <c r="W384" s="32" t="s">
        <v>3076</v>
      </c>
      <c r="X384">
        <v>3</v>
      </c>
      <c r="Y384" t="s">
        <v>3041</v>
      </c>
    </row>
    <row r="385" spans="1:25" x14ac:dyDescent="0.25">
      <c r="A385" s="32">
        <v>90583</v>
      </c>
      <c r="B385" s="30">
        <v>42080</v>
      </c>
      <c r="C385" s="32" t="s">
        <v>443</v>
      </c>
      <c r="D385" t="s">
        <v>33</v>
      </c>
      <c r="E385" s="32">
        <v>339</v>
      </c>
      <c r="F385" s="32" t="s">
        <v>28</v>
      </c>
      <c r="G385" s="32">
        <v>0.08</v>
      </c>
      <c r="H385" s="32" t="s">
        <v>56</v>
      </c>
      <c r="I385" t="s">
        <v>3325</v>
      </c>
      <c r="J385" s="32">
        <v>150</v>
      </c>
      <c r="K385">
        <v>0.57999999999999996</v>
      </c>
      <c r="L385" s="32" t="s">
        <v>59</v>
      </c>
      <c r="M385" s="32">
        <v>-83.65</v>
      </c>
      <c r="N385">
        <v>5</v>
      </c>
      <c r="O385" s="32" t="s">
        <v>53</v>
      </c>
      <c r="P385" s="32">
        <v>40.299999999999997</v>
      </c>
      <c r="Q385" s="32" t="s">
        <v>3245</v>
      </c>
      <c r="R385" t="s">
        <v>49</v>
      </c>
      <c r="S385" s="32">
        <v>9.23</v>
      </c>
      <c r="T385" s="32" t="s">
        <v>154</v>
      </c>
      <c r="U385" s="32">
        <v>7.77</v>
      </c>
      <c r="V385" s="30">
        <v>42080</v>
      </c>
      <c r="W385" s="32" t="s">
        <v>3076</v>
      </c>
      <c r="X385">
        <v>3</v>
      </c>
      <c r="Y385" t="s">
        <v>3041</v>
      </c>
    </row>
    <row r="386" spans="1:25" x14ac:dyDescent="0.25">
      <c r="A386" s="32">
        <v>91130</v>
      </c>
      <c r="B386" s="30">
        <v>42013</v>
      </c>
      <c r="C386" s="32" t="s">
        <v>466</v>
      </c>
      <c r="D386" t="s">
        <v>33</v>
      </c>
      <c r="E386" s="32">
        <v>358</v>
      </c>
      <c r="F386" s="32" t="s">
        <v>28</v>
      </c>
      <c r="G386" s="32">
        <v>0.04</v>
      </c>
      <c r="H386" s="32" t="s">
        <v>106</v>
      </c>
      <c r="I386" t="s">
        <v>3327</v>
      </c>
      <c r="J386" s="32">
        <v>158</v>
      </c>
      <c r="K386">
        <v>0.59</v>
      </c>
      <c r="L386" s="32" t="s">
        <v>59</v>
      </c>
      <c r="M386" s="32">
        <v>-627.82191999999998</v>
      </c>
      <c r="N386">
        <v>1</v>
      </c>
      <c r="O386" s="32" t="s">
        <v>53</v>
      </c>
      <c r="P386" s="32">
        <v>107.95</v>
      </c>
      <c r="Q386" s="32" t="s">
        <v>3109</v>
      </c>
      <c r="R386" t="s">
        <v>49</v>
      </c>
      <c r="S386" s="32">
        <v>8.99</v>
      </c>
      <c r="T386" s="32" t="s">
        <v>234</v>
      </c>
      <c r="U386" s="32">
        <v>125.99</v>
      </c>
      <c r="V386" s="30">
        <v>42013</v>
      </c>
      <c r="W386" s="32" t="s">
        <v>3079</v>
      </c>
      <c r="X386">
        <v>1</v>
      </c>
      <c r="Y386" t="s">
        <v>3039</v>
      </c>
    </row>
    <row r="387" spans="1:25" x14ac:dyDescent="0.25">
      <c r="A387" s="32">
        <v>11013</v>
      </c>
      <c r="B387" s="30">
        <v>42111</v>
      </c>
      <c r="C387" s="32" t="s">
        <v>35</v>
      </c>
      <c r="D387" t="s">
        <v>33</v>
      </c>
      <c r="E387" s="32">
        <v>2867</v>
      </c>
      <c r="F387" s="32" t="s">
        <v>28</v>
      </c>
      <c r="G387" s="32">
        <v>0.01</v>
      </c>
      <c r="H387" s="32" t="s">
        <v>25</v>
      </c>
      <c r="I387" t="s">
        <v>3096</v>
      </c>
      <c r="J387" s="32">
        <v>158</v>
      </c>
      <c r="K387">
        <v>0.59</v>
      </c>
      <c r="L387" s="32" t="s">
        <v>59</v>
      </c>
      <c r="M387" s="32">
        <v>-582.64799999999991</v>
      </c>
      <c r="N387">
        <v>2</v>
      </c>
      <c r="O387" s="32" t="s">
        <v>53</v>
      </c>
      <c r="P387" s="32">
        <v>226.88</v>
      </c>
      <c r="Q387" s="32" t="s">
        <v>3328</v>
      </c>
      <c r="R387" t="s">
        <v>49</v>
      </c>
      <c r="S387" s="32">
        <v>8.99</v>
      </c>
      <c r="T387" s="32" t="s">
        <v>1008</v>
      </c>
      <c r="U387" s="32">
        <v>125.99</v>
      </c>
      <c r="V387" s="30">
        <v>42111</v>
      </c>
      <c r="W387" s="32" t="s">
        <v>3085</v>
      </c>
      <c r="X387">
        <v>4</v>
      </c>
      <c r="Y387" t="s">
        <v>3042</v>
      </c>
    </row>
    <row r="388" spans="1:25" x14ac:dyDescent="0.25">
      <c r="A388" s="32">
        <v>85827</v>
      </c>
      <c r="B388" s="30">
        <v>42111</v>
      </c>
      <c r="C388" s="32" t="s">
        <v>2620</v>
      </c>
      <c r="D388" t="s">
        <v>33</v>
      </c>
      <c r="E388" s="32">
        <v>2868</v>
      </c>
      <c r="F388" s="32" t="s">
        <v>28</v>
      </c>
      <c r="G388" s="32">
        <v>0.01</v>
      </c>
      <c r="H388" s="32" t="s">
        <v>25</v>
      </c>
      <c r="I388" t="s">
        <v>3077</v>
      </c>
      <c r="J388" s="32">
        <v>158</v>
      </c>
      <c r="K388">
        <v>0.59</v>
      </c>
      <c r="L388" s="32" t="s">
        <v>59</v>
      </c>
      <c r="M388" s="32">
        <v>-582.64799999999991</v>
      </c>
      <c r="N388">
        <v>1</v>
      </c>
      <c r="O388" s="32" t="s">
        <v>34</v>
      </c>
      <c r="P388" s="32">
        <v>113.44</v>
      </c>
      <c r="Q388" s="32" t="s">
        <v>3328</v>
      </c>
      <c r="R388" t="s">
        <v>49</v>
      </c>
      <c r="S388" s="32">
        <v>8.99</v>
      </c>
      <c r="T388" s="32" t="s">
        <v>35</v>
      </c>
      <c r="U388" s="32">
        <v>125.99</v>
      </c>
      <c r="V388" s="30">
        <v>42111</v>
      </c>
      <c r="W388" s="32" t="s">
        <v>3085</v>
      </c>
      <c r="X388">
        <v>4</v>
      </c>
      <c r="Y388" t="s">
        <v>3042</v>
      </c>
    </row>
    <row r="389" spans="1:25" x14ac:dyDescent="0.25">
      <c r="A389" s="32">
        <v>88745</v>
      </c>
      <c r="B389" s="30">
        <v>42020</v>
      </c>
      <c r="C389" s="32" t="s">
        <v>3015</v>
      </c>
      <c r="D389" t="s">
        <v>33</v>
      </c>
      <c r="E389" s="32">
        <v>3385</v>
      </c>
      <c r="F389" s="32" t="s">
        <v>28</v>
      </c>
      <c r="G389" s="32">
        <v>0.01</v>
      </c>
      <c r="H389" s="32" t="s">
        <v>106</v>
      </c>
      <c r="I389" t="s">
        <v>3329</v>
      </c>
      <c r="J389" s="32">
        <v>158</v>
      </c>
      <c r="K389">
        <v>0.59</v>
      </c>
      <c r="L389" s="32" t="s">
        <v>59</v>
      </c>
      <c r="M389" s="32">
        <v>426.46032000000002</v>
      </c>
      <c r="N389">
        <v>6</v>
      </c>
      <c r="O389" s="32" t="s">
        <v>53</v>
      </c>
      <c r="P389" s="32">
        <v>680.65</v>
      </c>
      <c r="Q389" s="32" t="s">
        <v>3201</v>
      </c>
      <c r="R389" t="s">
        <v>49</v>
      </c>
      <c r="S389" s="32">
        <v>8.99</v>
      </c>
      <c r="T389" s="32" t="s">
        <v>154</v>
      </c>
      <c r="U389" s="32">
        <v>125.99</v>
      </c>
      <c r="V389" s="30">
        <v>42020</v>
      </c>
      <c r="W389" s="32" t="s">
        <v>3079</v>
      </c>
      <c r="X389">
        <v>1</v>
      </c>
      <c r="Y389" t="s">
        <v>3039</v>
      </c>
    </row>
    <row r="390" spans="1:25" x14ac:dyDescent="0.25">
      <c r="A390" s="32">
        <v>88929</v>
      </c>
      <c r="B390" s="30">
        <v>42125</v>
      </c>
      <c r="C390" s="32" t="s">
        <v>489</v>
      </c>
      <c r="D390" t="s">
        <v>33</v>
      </c>
      <c r="E390" s="32">
        <v>381</v>
      </c>
      <c r="F390" s="32" t="s">
        <v>28</v>
      </c>
      <c r="G390" s="32">
        <v>7.0000000000000007E-2</v>
      </c>
      <c r="H390" s="32" t="s">
        <v>37</v>
      </c>
      <c r="I390" t="s">
        <v>3334</v>
      </c>
      <c r="J390" s="32">
        <v>166</v>
      </c>
      <c r="K390">
        <v>0.56999999999999995</v>
      </c>
      <c r="L390" s="32" t="s">
        <v>59</v>
      </c>
      <c r="M390" s="32">
        <v>-539.59</v>
      </c>
      <c r="N390">
        <v>1</v>
      </c>
      <c r="O390" s="32" t="s">
        <v>61</v>
      </c>
      <c r="P390" s="32">
        <v>394.51</v>
      </c>
      <c r="Q390" s="32" t="s">
        <v>3335</v>
      </c>
      <c r="R390" t="s">
        <v>49</v>
      </c>
      <c r="S390" s="32">
        <v>11.37</v>
      </c>
      <c r="T390" s="32" t="s">
        <v>178</v>
      </c>
      <c r="U390" s="32">
        <v>415.88</v>
      </c>
      <c r="V390" s="30">
        <v>42125</v>
      </c>
      <c r="W390" s="32" t="s">
        <v>3068</v>
      </c>
      <c r="X390">
        <v>5</v>
      </c>
      <c r="Y390" t="s">
        <v>3043</v>
      </c>
    </row>
    <row r="391" spans="1:25" x14ac:dyDescent="0.25">
      <c r="A391" s="32">
        <v>86556</v>
      </c>
      <c r="B391" s="30">
        <v>42061</v>
      </c>
      <c r="C391" s="32" t="s">
        <v>678</v>
      </c>
      <c r="D391" t="s">
        <v>33</v>
      </c>
      <c r="E391" s="32">
        <v>573</v>
      </c>
      <c r="F391" s="32" t="s">
        <v>28</v>
      </c>
      <c r="G391" s="32">
        <v>0.08</v>
      </c>
      <c r="H391" s="32" t="s">
        <v>25</v>
      </c>
      <c r="I391" t="s">
        <v>3336</v>
      </c>
      <c r="J391" s="32">
        <v>166</v>
      </c>
      <c r="K391">
        <v>0.56999999999999995</v>
      </c>
      <c r="L391" s="32" t="s">
        <v>59</v>
      </c>
      <c r="M391" s="32">
        <v>-269.08440000000002</v>
      </c>
      <c r="N391">
        <v>1</v>
      </c>
      <c r="O391" s="32" t="s">
        <v>61</v>
      </c>
      <c r="P391" s="32">
        <v>405.57</v>
      </c>
      <c r="Q391" s="32" t="s">
        <v>3337</v>
      </c>
      <c r="R391" t="s">
        <v>49</v>
      </c>
      <c r="S391" s="32">
        <v>11.37</v>
      </c>
      <c r="T391" s="32" t="s">
        <v>178</v>
      </c>
      <c r="U391" s="32">
        <v>415.88</v>
      </c>
      <c r="V391" s="30">
        <v>42061</v>
      </c>
      <c r="W391" s="32" t="s">
        <v>3071</v>
      </c>
      <c r="X391">
        <v>2</v>
      </c>
      <c r="Y391" t="s">
        <v>3040</v>
      </c>
    </row>
    <row r="392" spans="1:25" x14ac:dyDescent="0.25">
      <c r="A392" s="32">
        <v>90337</v>
      </c>
      <c r="B392" s="30">
        <v>42007</v>
      </c>
      <c r="C392" s="32" t="s">
        <v>500</v>
      </c>
      <c r="D392" t="s">
        <v>33</v>
      </c>
      <c r="E392" s="32">
        <v>388</v>
      </c>
      <c r="F392" s="32" t="s">
        <v>28</v>
      </c>
      <c r="G392" s="32">
        <v>0.03</v>
      </c>
      <c r="H392" s="32" t="s">
        <v>47</v>
      </c>
      <c r="I392" t="s">
        <v>3340</v>
      </c>
      <c r="J392" s="32">
        <v>170</v>
      </c>
      <c r="K392">
        <v>0.4</v>
      </c>
      <c r="L392" s="32" t="s">
        <v>59</v>
      </c>
      <c r="M392" s="32">
        <v>-51.559199999999997</v>
      </c>
      <c r="N392">
        <v>4</v>
      </c>
      <c r="O392" s="32" t="s">
        <v>61</v>
      </c>
      <c r="P392" s="32">
        <v>22.82</v>
      </c>
      <c r="Q392" s="32" t="s">
        <v>3297</v>
      </c>
      <c r="R392" t="s">
        <v>49</v>
      </c>
      <c r="S392" s="32">
        <v>5.66</v>
      </c>
      <c r="T392" s="32" t="s">
        <v>496</v>
      </c>
      <c r="U392" s="32">
        <v>5.28</v>
      </c>
      <c r="V392" s="30">
        <v>42007</v>
      </c>
      <c r="W392" s="32" t="s">
        <v>3079</v>
      </c>
      <c r="X392">
        <v>1</v>
      </c>
      <c r="Y392" t="s">
        <v>3039</v>
      </c>
    </row>
    <row r="393" spans="1:25" x14ac:dyDescent="0.25">
      <c r="A393" s="32">
        <v>90337</v>
      </c>
      <c r="B393" s="30">
        <v>42007</v>
      </c>
      <c r="C393" s="32" t="s">
        <v>500</v>
      </c>
      <c r="D393" t="s">
        <v>33</v>
      </c>
      <c r="E393" s="32">
        <v>388</v>
      </c>
      <c r="F393" s="32" t="s">
        <v>28</v>
      </c>
      <c r="G393" s="32">
        <v>0.01</v>
      </c>
      <c r="H393" s="32" t="s">
        <v>47</v>
      </c>
      <c r="I393" t="s">
        <v>3340</v>
      </c>
      <c r="J393" s="32">
        <v>171</v>
      </c>
      <c r="K393">
        <v>0.56999999999999995</v>
      </c>
      <c r="L393" s="32" t="s">
        <v>59</v>
      </c>
      <c r="M393" s="32">
        <v>-263.56572</v>
      </c>
      <c r="N393">
        <v>2</v>
      </c>
      <c r="O393" s="32" t="s">
        <v>61</v>
      </c>
      <c r="P393" s="32">
        <v>188.66</v>
      </c>
      <c r="Q393" s="32" t="s">
        <v>3162</v>
      </c>
      <c r="R393" t="s">
        <v>49</v>
      </c>
      <c r="S393" s="32">
        <v>2.5</v>
      </c>
      <c r="T393" s="32" t="s">
        <v>496</v>
      </c>
      <c r="U393" s="32">
        <v>110.99</v>
      </c>
      <c r="V393" s="30">
        <v>42007</v>
      </c>
      <c r="W393" s="32" t="s">
        <v>3079</v>
      </c>
      <c r="X393">
        <v>1</v>
      </c>
      <c r="Y393" t="s">
        <v>3039</v>
      </c>
    </row>
    <row r="394" spans="1:25" x14ac:dyDescent="0.25">
      <c r="A394" s="32">
        <v>88731</v>
      </c>
      <c r="B394" s="30">
        <v>42140</v>
      </c>
      <c r="C394" s="32" t="s">
        <v>1447</v>
      </c>
      <c r="D394" t="s">
        <v>33</v>
      </c>
      <c r="E394" s="32">
        <v>1390</v>
      </c>
      <c r="F394" s="32" t="s">
        <v>28</v>
      </c>
      <c r="G394" s="32">
        <v>0.03</v>
      </c>
      <c r="H394" s="32" t="s">
        <v>47</v>
      </c>
      <c r="I394" t="s">
        <v>3341</v>
      </c>
      <c r="J394" s="32">
        <v>171</v>
      </c>
      <c r="K394">
        <v>0.56999999999999995</v>
      </c>
      <c r="L394" s="32" t="s">
        <v>59</v>
      </c>
      <c r="M394" s="32">
        <v>2495.3987999999999</v>
      </c>
      <c r="N394">
        <v>38</v>
      </c>
      <c r="O394" s="32" t="s">
        <v>34</v>
      </c>
      <c r="P394" s="32">
        <v>3616.52</v>
      </c>
      <c r="Q394" s="32" t="s">
        <v>3203</v>
      </c>
      <c r="R394" t="s">
        <v>49</v>
      </c>
      <c r="S394" s="32">
        <v>2.5</v>
      </c>
      <c r="T394" s="32" t="s">
        <v>45</v>
      </c>
      <c r="U394" s="32">
        <v>110.99</v>
      </c>
      <c r="V394" s="30">
        <v>42140</v>
      </c>
      <c r="W394" s="32" t="s">
        <v>3068</v>
      </c>
      <c r="X394">
        <v>5</v>
      </c>
      <c r="Y394" t="s">
        <v>3043</v>
      </c>
    </row>
    <row r="395" spans="1:25" x14ac:dyDescent="0.25">
      <c r="A395" s="32">
        <v>86383</v>
      </c>
      <c r="B395" s="30">
        <v>42068</v>
      </c>
      <c r="C395" s="32" t="s">
        <v>507</v>
      </c>
      <c r="D395" t="s">
        <v>33</v>
      </c>
      <c r="E395" s="32">
        <v>392</v>
      </c>
      <c r="F395" s="32" t="s">
        <v>28</v>
      </c>
      <c r="G395" s="32">
        <v>0.02</v>
      </c>
      <c r="H395" s="32" t="s">
        <v>56</v>
      </c>
      <c r="I395" t="s">
        <v>3343</v>
      </c>
      <c r="J395" s="32">
        <v>172</v>
      </c>
      <c r="K395">
        <v>0.76</v>
      </c>
      <c r="L395" s="32" t="s">
        <v>59</v>
      </c>
      <c r="M395" s="32">
        <v>-159.68</v>
      </c>
      <c r="N395">
        <v>1</v>
      </c>
      <c r="O395" s="32" t="s">
        <v>61</v>
      </c>
      <c r="P395" s="32">
        <v>37.159999999999997</v>
      </c>
      <c r="Q395" s="32" t="s">
        <v>3344</v>
      </c>
      <c r="R395" t="s">
        <v>49</v>
      </c>
      <c r="S395" s="32">
        <v>7.53</v>
      </c>
      <c r="T395" s="32" t="s">
        <v>506</v>
      </c>
      <c r="U395" s="32">
        <v>34.979999999999997</v>
      </c>
      <c r="V395" s="30">
        <v>42068</v>
      </c>
      <c r="W395" s="32" t="s">
        <v>3076</v>
      </c>
      <c r="X395">
        <v>3</v>
      </c>
      <c r="Y395" t="s">
        <v>3041</v>
      </c>
    </row>
    <row r="396" spans="1:25" x14ac:dyDescent="0.25">
      <c r="A396" s="32">
        <v>86382</v>
      </c>
      <c r="B396" s="30">
        <v>42050</v>
      </c>
      <c r="C396" s="32" t="s">
        <v>511</v>
      </c>
      <c r="D396" t="s">
        <v>33</v>
      </c>
      <c r="E396" s="32">
        <v>393</v>
      </c>
      <c r="F396" s="32" t="s">
        <v>28</v>
      </c>
      <c r="G396" s="32">
        <v>7.0000000000000007E-2</v>
      </c>
      <c r="H396" s="32" t="s">
        <v>106</v>
      </c>
      <c r="I396" t="s">
        <v>3345</v>
      </c>
      <c r="J396" s="32">
        <v>174</v>
      </c>
      <c r="K396">
        <v>0.6</v>
      </c>
      <c r="L396" s="32" t="s">
        <v>59</v>
      </c>
      <c r="M396" s="32">
        <v>-81.77</v>
      </c>
      <c r="N396">
        <v>3</v>
      </c>
      <c r="O396" s="32" t="s">
        <v>53</v>
      </c>
      <c r="P396" s="32">
        <v>31.44</v>
      </c>
      <c r="Q396" s="32" t="s">
        <v>3346</v>
      </c>
      <c r="R396" t="s">
        <v>49</v>
      </c>
      <c r="S396" s="32">
        <v>9.4499999999999993</v>
      </c>
      <c r="T396" s="32" t="s">
        <v>71</v>
      </c>
      <c r="U396" s="32">
        <v>9.7100000000000009</v>
      </c>
      <c r="V396" s="30">
        <v>42050</v>
      </c>
      <c r="W396" s="32" t="s">
        <v>3071</v>
      </c>
      <c r="X396">
        <v>2</v>
      </c>
      <c r="Y396" t="s">
        <v>3040</v>
      </c>
    </row>
    <row r="397" spans="1:25" x14ac:dyDescent="0.25">
      <c r="A397" s="32">
        <v>89320</v>
      </c>
      <c r="B397" s="30">
        <v>42147</v>
      </c>
      <c r="C397" s="32" t="s">
        <v>520</v>
      </c>
      <c r="D397" t="s">
        <v>33</v>
      </c>
      <c r="E397" s="32">
        <v>398</v>
      </c>
      <c r="F397" s="32" t="s">
        <v>28</v>
      </c>
      <c r="G397" s="32">
        <v>0.05</v>
      </c>
      <c r="H397" s="32" t="s">
        <v>56</v>
      </c>
      <c r="I397" t="s">
        <v>3351</v>
      </c>
      <c r="J397" s="32">
        <v>177</v>
      </c>
      <c r="K397">
        <v>0.46</v>
      </c>
      <c r="L397" s="32" t="s">
        <v>59</v>
      </c>
      <c r="M397" s="32">
        <v>1372.6307999999999</v>
      </c>
      <c r="N397">
        <v>31</v>
      </c>
      <c r="O397" s="32" t="s">
        <v>53</v>
      </c>
      <c r="P397" s="32">
        <v>1989.32</v>
      </c>
      <c r="Q397" s="32" t="s">
        <v>3352</v>
      </c>
      <c r="R397" t="s">
        <v>49</v>
      </c>
      <c r="S397" s="32">
        <v>14.48</v>
      </c>
      <c r="T397" s="32" t="s">
        <v>154</v>
      </c>
      <c r="U397" s="32">
        <v>63.94</v>
      </c>
      <c r="V397" s="30">
        <v>42147</v>
      </c>
      <c r="W397" s="32" t="s">
        <v>3068</v>
      </c>
      <c r="X397">
        <v>5</v>
      </c>
      <c r="Y397" t="s">
        <v>3043</v>
      </c>
    </row>
    <row r="398" spans="1:25" x14ac:dyDescent="0.25">
      <c r="A398" s="32">
        <v>90449</v>
      </c>
      <c r="B398" s="30">
        <v>42180</v>
      </c>
      <c r="C398" s="32" t="s">
        <v>547</v>
      </c>
      <c r="D398" t="s">
        <v>33</v>
      </c>
      <c r="E398" s="32">
        <v>447</v>
      </c>
      <c r="F398" s="32" t="s">
        <v>28</v>
      </c>
      <c r="G398" s="32">
        <v>0.05</v>
      </c>
      <c r="H398" s="32" t="s">
        <v>37</v>
      </c>
      <c r="I398" t="s">
        <v>3355</v>
      </c>
      <c r="J398" s="32">
        <v>187</v>
      </c>
      <c r="K398">
        <v>0.59</v>
      </c>
      <c r="L398" s="32" t="s">
        <v>59</v>
      </c>
      <c r="M398" s="32">
        <v>1268.8064999999999</v>
      </c>
      <c r="N398">
        <v>11</v>
      </c>
      <c r="O398" s="32" t="s">
        <v>61</v>
      </c>
      <c r="P398" s="32">
        <v>1838.85</v>
      </c>
      <c r="Q398" s="32" t="s">
        <v>3356</v>
      </c>
      <c r="R398" t="s">
        <v>49</v>
      </c>
      <c r="S398" s="32">
        <v>4.2</v>
      </c>
      <c r="T398" s="32" t="s">
        <v>62</v>
      </c>
      <c r="U398" s="32">
        <v>200.99</v>
      </c>
      <c r="V398" s="30">
        <v>42180</v>
      </c>
      <c r="W398" s="32" t="s">
        <v>3082</v>
      </c>
      <c r="X398">
        <v>6</v>
      </c>
      <c r="Y398" t="s">
        <v>3044</v>
      </c>
    </row>
    <row r="399" spans="1:25" x14ac:dyDescent="0.25">
      <c r="A399" s="32">
        <v>87383</v>
      </c>
      <c r="B399" s="30">
        <v>42099</v>
      </c>
      <c r="C399" s="32" t="s">
        <v>2426</v>
      </c>
      <c r="D399" t="s">
        <v>33</v>
      </c>
      <c r="E399" s="32">
        <v>2603</v>
      </c>
      <c r="F399" s="32" t="s">
        <v>28</v>
      </c>
      <c r="G399" s="32">
        <v>7.0000000000000007E-2</v>
      </c>
      <c r="H399" s="32" t="s">
        <v>47</v>
      </c>
      <c r="I399" t="s">
        <v>3357</v>
      </c>
      <c r="J399" s="32">
        <v>187</v>
      </c>
      <c r="K399">
        <v>0.59</v>
      </c>
      <c r="L399" s="32" t="s">
        <v>59</v>
      </c>
      <c r="M399" s="32">
        <v>2225.0761200000002</v>
      </c>
      <c r="N399">
        <v>22</v>
      </c>
      <c r="O399" s="32" t="s">
        <v>53</v>
      </c>
      <c r="P399" s="32">
        <v>3705.14</v>
      </c>
      <c r="Q399" s="32" t="s">
        <v>3119</v>
      </c>
      <c r="R399" t="s">
        <v>49</v>
      </c>
      <c r="S399" s="32">
        <v>4.2</v>
      </c>
      <c r="T399" s="32" t="s">
        <v>54</v>
      </c>
      <c r="U399" s="32">
        <v>200.99</v>
      </c>
      <c r="V399" s="30">
        <v>42099</v>
      </c>
      <c r="W399" s="32" t="s">
        <v>3085</v>
      </c>
      <c r="X399">
        <v>4</v>
      </c>
      <c r="Y399" t="s">
        <v>3042</v>
      </c>
    </row>
    <row r="400" spans="1:25" x14ac:dyDescent="0.25">
      <c r="A400" s="32">
        <v>87556</v>
      </c>
      <c r="B400" s="30">
        <v>42030</v>
      </c>
      <c r="C400" s="32" t="s">
        <v>2567</v>
      </c>
      <c r="D400" t="s">
        <v>33</v>
      </c>
      <c r="E400" s="32">
        <v>2795</v>
      </c>
      <c r="F400" s="32" t="s">
        <v>28</v>
      </c>
      <c r="G400" s="32">
        <v>0.05</v>
      </c>
      <c r="H400" s="32" t="s">
        <v>106</v>
      </c>
      <c r="I400" t="s">
        <v>3358</v>
      </c>
      <c r="J400" s="32">
        <v>187</v>
      </c>
      <c r="K400">
        <v>0.59</v>
      </c>
      <c r="L400" s="32" t="s">
        <v>59</v>
      </c>
      <c r="M400" s="32">
        <v>1630.5251999999998</v>
      </c>
      <c r="N400">
        <v>14</v>
      </c>
      <c r="O400" s="32" t="s">
        <v>61</v>
      </c>
      <c r="P400" s="32">
        <v>2363.08</v>
      </c>
      <c r="Q400" s="32" t="s">
        <v>3359</v>
      </c>
      <c r="R400" t="s">
        <v>49</v>
      </c>
      <c r="S400" s="32">
        <v>4.2</v>
      </c>
      <c r="T400" s="32" t="s">
        <v>330</v>
      </c>
      <c r="U400" s="32">
        <v>200.99</v>
      </c>
      <c r="V400" s="30">
        <v>42030</v>
      </c>
      <c r="W400" s="32" t="s">
        <v>3079</v>
      </c>
      <c r="X400">
        <v>1</v>
      </c>
      <c r="Y400" t="s">
        <v>3039</v>
      </c>
    </row>
    <row r="401" spans="1:25" x14ac:dyDescent="0.25">
      <c r="A401" s="32">
        <v>86011</v>
      </c>
      <c r="B401" s="30">
        <v>42132</v>
      </c>
      <c r="C401" s="32" t="s">
        <v>557</v>
      </c>
      <c r="D401" t="s">
        <v>33</v>
      </c>
      <c r="E401" s="32">
        <v>453</v>
      </c>
      <c r="F401" s="32" t="s">
        <v>28</v>
      </c>
      <c r="G401" s="32">
        <v>0.03</v>
      </c>
      <c r="H401" s="32" t="s">
        <v>37</v>
      </c>
      <c r="I401" t="s">
        <v>3361</v>
      </c>
      <c r="J401" s="32">
        <v>190</v>
      </c>
      <c r="K401">
        <v>0.54</v>
      </c>
      <c r="L401" s="32" t="s">
        <v>59</v>
      </c>
      <c r="M401" s="32">
        <v>-41.32</v>
      </c>
      <c r="N401">
        <v>1</v>
      </c>
      <c r="O401" s="32" t="s">
        <v>34</v>
      </c>
      <c r="P401" s="32">
        <v>32.4</v>
      </c>
      <c r="Q401" s="32" t="s">
        <v>3362</v>
      </c>
      <c r="R401" t="s">
        <v>49</v>
      </c>
      <c r="S401" s="32">
        <v>7.87</v>
      </c>
      <c r="T401" s="32" t="s">
        <v>45</v>
      </c>
      <c r="U401" s="32">
        <v>29.34</v>
      </c>
      <c r="V401" s="30">
        <v>42132</v>
      </c>
      <c r="W401" s="32" t="s">
        <v>3068</v>
      </c>
      <c r="X401">
        <v>5</v>
      </c>
      <c r="Y401" t="s">
        <v>3043</v>
      </c>
    </row>
    <row r="402" spans="1:25" x14ac:dyDescent="0.25">
      <c r="A402" s="32">
        <v>90353</v>
      </c>
      <c r="B402" s="30">
        <v>42031</v>
      </c>
      <c r="C402" s="32" t="s">
        <v>585</v>
      </c>
      <c r="D402" t="s">
        <v>33</v>
      </c>
      <c r="E402" s="32">
        <v>483</v>
      </c>
      <c r="F402" s="32" t="s">
        <v>28</v>
      </c>
      <c r="G402" s="32">
        <v>0.03</v>
      </c>
      <c r="H402" s="32" t="s">
        <v>47</v>
      </c>
      <c r="I402" t="s">
        <v>3366</v>
      </c>
      <c r="J402" s="32">
        <v>198</v>
      </c>
      <c r="K402">
        <v>0.57999999999999996</v>
      </c>
      <c r="L402" s="32" t="s">
        <v>59</v>
      </c>
      <c r="M402" s="32">
        <v>-18.190000000000001</v>
      </c>
      <c r="N402">
        <v>6</v>
      </c>
      <c r="O402" s="32" t="s">
        <v>61</v>
      </c>
      <c r="P402" s="32">
        <v>73.180000000000007</v>
      </c>
      <c r="Q402" s="32" t="s">
        <v>3367</v>
      </c>
      <c r="R402" t="s">
        <v>49</v>
      </c>
      <c r="S402" s="32">
        <v>4.9800000000000004</v>
      </c>
      <c r="T402" s="32" t="s">
        <v>178</v>
      </c>
      <c r="U402" s="32">
        <v>11.97</v>
      </c>
      <c r="V402" s="30">
        <v>42031</v>
      </c>
      <c r="W402" s="32" t="s">
        <v>3079</v>
      </c>
      <c r="X402">
        <v>1</v>
      </c>
      <c r="Y402" t="s">
        <v>3039</v>
      </c>
    </row>
    <row r="403" spans="1:25" x14ac:dyDescent="0.25">
      <c r="A403" s="32">
        <v>90354</v>
      </c>
      <c r="B403" s="30">
        <v>42117</v>
      </c>
      <c r="C403" s="32" t="s">
        <v>585</v>
      </c>
      <c r="D403" t="s">
        <v>33</v>
      </c>
      <c r="E403" s="32">
        <v>483</v>
      </c>
      <c r="F403" s="32" t="s">
        <v>28</v>
      </c>
      <c r="G403" s="32">
        <v>0.06</v>
      </c>
      <c r="H403" s="32" t="s">
        <v>37</v>
      </c>
      <c r="I403" t="s">
        <v>3366</v>
      </c>
      <c r="J403" s="32">
        <v>199</v>
      </c>
      <c r="K403">
        <v>0.4</v>
      </c>
      <c r="L403" s="32" t="s">
        <v>59</v>
      </c>
      <c r="M403" s="32">
        <v>-24.057540000000003</v>
      </c>
      <c r="N403">
        <v>2</v>
      </c>
      <c r="O403" s="32" t="s">
        <v>61</v>
      </c>
      <c r="P403" s="32">
        <v>8.82</v>
      </c>
      <c r="Q403" s="32" t="s">
        <v>3370</v>
      </c>
      <c r="R403" t="s">
        <v>49</v>
      </c>
      <c r="S403" s="32">
        <v>6.27</v>
      </c>
      <c r="T403" s="32" t="s">
        <v>178</v>
      </c>
      <c r="U403" s="32">
        <v>3.36</v>
      </c>
      <c r="V403" s="30">
        <v>42117</v>
      </c>
      <c r="W403" s="32" t="s">
        <v>3085</v>
      </c>
      <c r="X403">
        <v>4</v>
      </c>
      <c r="Y403" t="s">
        <v>3042</v>
      </c>
    </row>
    <row r="404" spans="1:25" x14ac:dyDescent="0.25">
      <c r="A404" s="32">
        <v>88569</v>
      </c>
      <c r="B404" s="30">
        <v>42070</v>
      </c>
      <c r="C404" s="32" t="s">
        <v>970</v>
      </c>
      <c r="D404" t="s">
        <v>33</v>
      </c>
      <c r="E404" s="32">
        <v>851</v>
      </c>
      <c r="F404" s="32" t="s">
        <v>28</v>
      </c>
      <c r="G404" s="32">
        <v>0.02</v>
      </c>
      <c r="H404" s="32" t="s">
        <v>37</v>
      </c>
      <c r="I404" t="s">
        <v>3371</v>
      </c>
      <c r="J404" s="32">
        <v>199</v>
      </c>
      <c r="K404">
        <v>0.4</v>
      </c>
      <c r="L404" s="32" t="s">
        <v>59</v>
      </c>
      <c r="M404" s="32">
        <v>-216.154</v>
      </c>
      <c r="N404">
        <v>21</v>
      </c>
      <c r="O404" s="32" t="s">
        <v>34</v>
      </c>
      <c r="P404" s="32">
        <v>74.08</v>
      </c>
      <c r="Q404" s="32" t="s">
        <v>3372</v>
      </c>
      <c r="R404" t="s">
        <v>49</v>
      </c>
      <c r="S404" s="32">
        <v>6.27</v>
      </c>
      <c r="T404" s="32" t="s">
        <v>45</v>
      </c>
      <c r="U404" s="32">
        <v>3.36</v>
      </c>
      <c r="V404" s="30">
        <v>42070</v>
      </c>
      <c r="W404" s="32" t="s">
        <v>3076</v>
      </c>
      <c r="X404">
        <v>3</v>
      </c>
      <c r="Y404" t="s">
        <v>3041</v>
      </c>
    </row>
    <row r="405" spans="1:25" x14ac:dyDescent="0.25">
      <c r="A405" s="32">
        <v>85850</v>
      </c>
      <c r="B405" s="30">
        <v>42008</v>
      </c>
      <c r="C405" s="32" t="s">
        <v>2837</v>
      </c>
      <c r="D405" t="s">
        <v>33</v>
      </c>
      <c r="E405" s="32">
        <v>3146</v>
      </c>
      <c r="F405" s="32" t="s">
        <v>28</v>
      </c>
      <c r="G405" s="32">
        <v>0.03</v>
      </c>
      <c r="H405" s="32" t="s">
        <v>47</v>
      </c>
      <c r="I405" t="s">
        <v>3373</v>
      </c>
      <c r="J405" s="32">
        <v>199</v>
      </c>
      <c r="K405">
        <v>0.4</v>
      </c>
      <c r="L405" s="32" t="s">
        <v>59</v>
      </c>
      <c r="M405" s="32">
        <v>-94.258600000000001</v>
      </c>
      <c r="N405">
        <v>4</v>
      </c>
      <c r="O405" s="32" t="s">
        <v>61</v>
      </c>
      <c r="P405" s="32">
        <v>14.9</v>
      </c>
      <c r="Q405" s="32" t="s">
        <v>3297</v>
      </c>
      <c r="R405" t="s">
        <v>49</v>
      </c>
      <c r="S405" s="32">
        <v>6.27</v>
      </c>
      <c r="T405" s="32" t="s">
        <v>130</v>
      </c>
      <c r="U405" s="32">
        <v>3.36</v>
      </c>
      <c r="V405" s="30">
        <v>42008</v>
      </c>
      <c r="W405" s="32" t="s">
        <v>3079</v>
      </c>
      <c r="X405">
        <v>1</v>
      </c>
      <c r="Y405" t="s">
        <v>3039</v>
      </c>
    </row>
    <row r="406" spans="1:25" x14ac:dyDescent="0.25">
      <c r="A406" s="32">
        <v>87357</v>
      </c>
      <c r="B406" s="30">
        <v>42112</v>
      </c>
      <c r="C406" s="32" t="s">
        <v>614</v>
      </c>
      <c r="D406" t="s">
        <v>33</v>
      </c>
      <c r="E406" s="32">
        <v>507</v>
      </c>
      <c r="F406" s="32" t="s">
        <v>28</v>
      </c>
      <c r="G406" s="32">
        <v>0.04</v>
      </c>
      <c r="H406" s="32" t="s">
        <v>47</v>
      </c>
      <c r="I406" t="s">
        <v>3384</v>
      </c>
      <c r="J406" s="32">
        <v>211</v>
      </c>
      <c r="K406">
        <v>0.56000000000000005</v>
      </c>
      <c r="L406" s="32" t="s">
        <v>59</v>
      </c>
      <c r="M406" s="32">
        <v>131.334</v>
      </c>
      <c r="N406">
        <v>17</v>
      </c>
      <c r="O406" s="32" t="s">
        <v>136</v>
      </c>
      <c r="P406" s="32">
        <v>946.29</v>
      </c>
      <c r="Q406" s="32" t="s">
        <v>3247</v>
      </c>
      <c r="R406" t="s">
        <v>49</v>
      </c>
      <c r="S406" s="32">
        <v>8.99</v>
      </c>
      <c r="T406" s="32" t="s">
        <v>613</v>
      </c>
      <c r="U406" s="32">
        <v>65.989999999999995</v>
      </c>
      <c r="V406" s="30">
        <v>42112</v>
      </c>
      <c r="W406" s="32" t="s">
        <v>3085</v>
      </c>
      <c r="X406">
        <v>4</v>
      </c>
      <c r="Y406" t="s">
        <v>3042</v>
      </c>
    </row>
    <row r="407" spans="1:25" x14ac:dyDescent="0.25">
      <c r="A407" s="32">
        <v>88644</v>
      </c>
      <c r="B407" s="30">
        <v>42137</v>
      </c>
      <c r="C407" s="32" t="s">
        <v>687</v>
      </c>
      <c r="D407" t="s">
        <v>33</v>
      </c>
      <c r="E407" s="32">
        <v>579</v>
      </c>
      <c r="F407" s="32" t="s">
        <v>28</v>
      </c>
      <c r="G407" s="32">
        <v>0.01</v>
      </c>
      <c r="H407" s="32" t="s">
        <v>56</v>
      </c>
      <c r="I407" t="s">
        <v>3302</v>
      </c>
      <c r="J407" s="32">
        <v>241</v>
      </c>
      <c r="K407">
        <v>0.35</v>
      </c>
      <c r="L407" s="32" t="s">
        <v>59</v>
      </c>
      <c r="M407" s="32">
        <v>-6.61</v>
      </c>
      <c r="N407">
        <v>2</v>
      </c>
      <c r="O407" s="32" t="s">
        <v>53</v>
      </c>
      <c r="P407" s="32">
        <v>25.06</v>
      </c>
      <c r="Q407" s="32" t="s">
        <v>3286</v>
      </c>
      <c r="R407" t="s">
        <v>49</v>
      </c>
      <c r="S407" s="32">
        <v>5.72</v>
      </c>
      <c r="T407" s="32" t="s">
        <v>228</v>
      </c>
      <c r="U407" s="32">
        <v>11.58</v>
      </c>
      <c r="V407" s="30">
        <v>42137</v>
      </c>
      <c r="W407" s="32" t="s">
        <v>3068</v>
      </c>
      <c r="X407">
        <v>5</v>
      </c>
      <c r="Y407" t="s">
        <v>3043</v>
      </c>
    </row>
    <row r="408" spans="1:25" x14ac:dyDescent="0.25">
      <c r="A408" s="32">
        <v>90934</v>
      </c>
      <c r="B408" s="30">
        <v>42051</v>
      </c>
      <c r="C408" s="32" t="s">
        <v>1594</v>
      </c>
      <c r="D408" t="s">
        <v>33</v>
      </c>
      <c r="E408" s="32">
        <v>1580</v>
      </c>
      <c r="F408" s="32" t="s">
        <v>28</v>
      </c>
      <c r="G408" s="32">
        <v>0.1</v>
      </c>
      <c r="H408" s="32" t="s">
        <v>106</v>
      </c>
      <c r="I408" t="s">
        <v>3392</v>
      </c>
      <c r="J408" s="32">
        <v>241</v>
      </c>
      <c r="K408">
        <v>0.35</v>
      </c>
      <c r="L408" s="32" t="s">
        <v>59</v>
      </c>
      <c r="M408" s="32">
        <v>-8.3979999999999997</v>
      </c>
      <c r="N408">
        <v>1</v>
      </c>
      <c r="O408" s="32" t="s">
        <v>53</v>
      </c>
      <c r="P408" s="32">
        <v>14.53</v>
      </c>
      <c r="Q408" s="32" t="s">
        <v>3393</v>
      </c>
      <c r="R408" t="s">
        <v>49</v>
      </c>
      <c r="S408" s="32">
        <v>6.97</v>
      </c>
      <c r="T408" s="32" t="s">
        <v>188</v>
      </c>
      <c r="U408" s="32">
        <v>11.58</v>
      </c>
      <c r="V408" s="30">
        <v>42051</v>
      </c>
      <c r="W408" s="32" t="s">
        <v>3071</v>
      </c>
      <c r="X408">
        <v>2</v>
      </c>
      <c r="Y408" t="s">
        <v>3040</v>
      </c>
    </row>
    <row r="409" spans="1:25" x14ac:dyDescent="0.25">
      <c r="A409" s="32">
        <v>91550</v>
      </c>
      <c r="B409" s="30">
        <v>42022</v>
      </c>
      <c r="C409" s="32" t="s">
        <v>1916</v>
      </c>
      <c r="D409" t="s">
        <v>33</v>
      </c>
      <c r="E409" s="32">
        <v>1971</v>
      </c>
      <c r="F409" s="32" t="s">
        <v>28</v>
      </c>
      <c r="G409" s="32">
        <v>0.02</v>
      </c>
      <c r="H409" s="32" t="s">
        <v>56</v>
      </c>
      <c r="I409" t="s">
        <v>3394</v>
      </c>
      <c r="J409" s="32">
        <v>241</v>
      </c>
      <c r="K409">
        <v>0.35</v>
      </c>
      <c r="L409" s="32" t="s">
        <v>59</v>
      </c>
      <c r="M409" s="32">
        <v>-259.75599999999997</v>
      </c>
      <c r="N409">
        <v>3</v>
      </c>
      <c r="O409" s="32" t="s">
        <v>136</v>
      </c>
      <c r="P409" s="32">
        <v>35.479999999999997</v>
      </c>
      <c r="Q409" s="32" t="s">
        <v>3189</v>
      </c>
      <c r="R409" t="s">
        <v>49</v>
      </c>
      <c r="S409" s="32">
        <v>5.72</v>
      </c>
      <c r="T409" s="32" t="s">
        <v>671</v>
      </c>
      <c r="U409" s="32">
        <v>11.58</v>
      </c>
      <c r="V409" s="30">
        <v>42022</v>
      </c>
      <c r="W409" s="32" t="s">
        <v>3079</v>
      </c>
      <c r="X409">
        <v>1</v>
      </c>
      <c r="Y409" t="s">
        <v>3039</v>
      </c>
    </row>
    <row r="410" spans="1:25" x14ac:dyDescent="0.25">
      <c r="A410" s="32">
        <v>88646</v>
      </c>
      <c r="B410" s="30">
        <v>42025</v>
      </c>
      <c r="C410" s="32" t="s">
        <v>692</v>
      </c>
      <c r="D410" t="s">
        <v>33</v>
      </c>
      <c r="E410" s="32">
        <v>584</v>
      </c>
      <c r="F410" s="32" t="s">
        <v>28</v>
      </c>
      <c r="G410" s="32">
        <v>0.04</v>
      </c>
      <c r="H410" s="32" t="s">
        <v>37</v>
      </c>
      <c r="I410" t="s">
        <v>3396</v>
      </c>
      <c r="J410" s="32">
        <v>243</v>
      </c>
      <c r="K410">
        <v>0.59</v>
      </c>
      <c r="L410" s="32" t="s">
        <v>59</v>
      </c>
      <c r="M410" s="32">
        <v>-266.22000000000003</v>
      </c>
      <c r="N410">
        <v>7</v>
      </c>
      <c r="O410" s="32" t="s">
        <v>53</v>
      </c>
      <c r="P410" s="32">
        <v>116.93</v>
      </c>
      <c r="Q410" s="32" t="s">
        <v>3115</v>
      </c>
      <c r="R410" t="s">
        <v>49</v>
      </c>
      <c r="S410" s="32">
        <v>17.78</v>
      </c>
      <c r="T410" s="32" t="s">
        <v>193</v>
      </c>
      <c r="U410" s="32">
        <v>15.51</v>
      </c>
      <c r="V410" s="30">
        <v>42025</v>
      </c>
      <c r="W410" s="32" t="s">
        <v>3079</v>
      </c>
      <c r="X410">
        <v>1</v>
      </c>
      <c r="Y410" t="s">
        <v>3039</v>
      </c>
    </row>
    <row r="411" spans="1:25" x14ac:dyDescent="0.25">
      <c r="A411" s="32">
        <v>86960</v>
      </c>
      <c r="B411" s="30">
        <v>42010</v>
      </c>
      <c r="C411" s="32" t="s">
        <v>1824</v>
      </c>
      <c r="D411" t="s">
        <v>33</v>
      </c>
      <c r="E411" s="32">
        <v>1829</v>
      </c>
      <c r="F411" s="32" t="s">
        <v>28</v>
      </c>
      <c r="G411" s="32">
        <v>0.02</v>
      </c>
      <c r="H411" s="32" t="s">
        <v>106</v>
      </c>
      <c r="I411" t="s">
        <v>3397</v>
      </c>
      <c r="J411" s="32">
        <v>243</v>
      </c>
      <c r="K411">
        <v>0.59</v>
      </c>
      <c r="L411" s="32" t="s">
        <v>59</v>
      </c>
      <c r="M411" s="32">
        <v>-47.97</v>
      </c>
      <c r="N411">
        <v>1</v>
      </c>
      <c r="O411" s="32" t="s">
        <v>61</v>
      </c>
      <c r="P411" s="32">
        <v>21.28</v>
      </c>
      <c r="Q411" s="32" t="s">
        <v>3153</v>
      </c>
      <c r="R411" t="s">
        <v>49</v>
      </c>
      <c r="S411" s="32">
        <v>17.78</v>
      </c>
      <c r="T411" s="32" t="s">
        <v>330</v>
      </c>
      <c r="U411" s="32">
        <v>15.51</v>
      </c>
      <c r="V411" s="30">
        <v>42010</v>
      </c>
      <c r="W411" s="32" t="s">
        <v>3079</v>
      </c>
      <c r="X411">
        <v>1</v>
      </c>
      <c r="Y411" t="s">
        <v>3039</v>
      </c>
    </row>
    <row r="412" spans="1:25" x14ac:dyDescent="0.25">
      <c r="A412" s="32">
        <v>90871</v>
      </c>
      <c r="B412" s="30">
        <v>42058</v>
      </c>
      <c r="C412" s="32" t="s">
        <v>2616</v>
      </c>
      <c r="D412" t="s">
        <v>33</v>
      </c>
      <c r="E412" s="32">
        <v>2865</v>
      </c>
      <c r="F412" s="32" t="s">
        <v>28</v>
      </c>
      <c r="G412" s="32">
        <v>0.01</v>
      </c>
      <c r="H412" s="32" t="s">
        <v>47</v>
      </c>
      <c r="I412" t="s">
        <v>3399</v>
      </c>
      <c r="J412" s="32">
        <v>246</v>
      </c>
      <c r="K412">
        <v>0.43</v>
      </c>
      <c r="L412" s="32" t="s">
        <v>59</v>
      </c>
      <c r="M412" s="32">
        <v>-36.770000000000003</v>
      </c>
      <c r="N412">
        <v>4</v>
      </c>
      <c r="O412" s="32" t="s">
        <v>61</v>
      </c>
      <c r="P412" s="32">
        <v>56.68</v>
      </c>
      <c r="Q412" s="32" t="s">
        <v>3400</v>
      </c>
      <c r="R412" t="s">
        <v>49</v>
      </c>
      <c r="S412" s="32">
        <v>8.7799999999999994</v>
      </c>
      <c r="T412" s="32" t="s">
        <v>130</v>
      </c>
      <c r="U412" s="32">
        <v>13.79</v>
      </c>
      <c r="V412" s="30">
        <v>42058</v>
      </c>
      <c r="W412" s="32" t="s">
        <v>3071</v>
      </c>
      <c r="X412">
        <v>2</v>
      </c>
      <c r="Y412" t="s">
        <v>3040</v>
      </c>
    </row>
    <row r="413" spans="1:25" x14ac:dyDescent="0.25">
      <c r="A413" s="32">
        <v>88219</v>
      </c>
      <c r="B413" s="30">
        <v>42167</v>
      </c>
      <c r="C413" s="32" t="s">
        <v>1966</v>
      </c>
      <c r="D413" t="s">
        <v>33</v>
      </c>
      <c r="E413" s="32">
        <v>2046</v>
      </c>
      <c r="F413" s="32" t="s">
        <v>28</v>
      </c>
      <c r="G413" s="32">
        <v>0.06</v>
      </c>
      <c r="H413" s="32" t="s">
        <v>47</v>
      </c>
      <c r="I413" t="s">
        <v>3407</v>
      </c>
      <c r="J413" s="32">
        <v>259</v>
      </c>
      <c r="K413">
        <v>0.6</v>
      </c>
      <c r="L413" s="32" t="s">
        <v>59</v>
      </c>
      <c r="M413" s="32">
        <v>-277.22200000000004</v>
      </c>
      <c r="N413">
        <v>4</v>
      </c>
      <c r="O413" s="32" t="s">
        <v>61</v>
      </c>
      <c r="P413" s="32">
        <v>632.65</v>
      </c>
      <c r="Q413" s="32" t="s">
        <v>3218</v>
      </c>
      <c r="R413" t="s">
        <v>49</v>
      </c>
      <c r="S413" s="32">
        <v>8.99</v>
      </c>
      <c r="T413" s="32" t="s">
        <v>183</v>
      </c>
      <c r="U413" s="32">
        <v>195.99</v>
      </c>
      <c r="V413" s="30">
        <v>42167</v>
      </c>
      <c r="W413" s="32" t="s">
        <v>3082</v>
      </c>
      <c r="X413">
        <v>6</v>
      </c>
      <c r="Y413" t="s">
        <v>3044</v>
      </c>
    </row>
    <row r="414" spans="1:25" x14ac:dyDescent="0.25">
      <c r="A414" s="32">
        <v>89284</v>
      </c>
      <c r="B414" s="30">
        <v>42099</v>
      </c>
      <c r="C414" s="32" t="s">
        <v>745</v>
      </c>
      <c r="D414" t="s">
        <v>33</v>
      </c>
      <c r="E414" s="32">
        <v>635</v>
      </c>
      <c r="F414" s="32" t="s">
        <v>28</v>
      </c>
      <c r="G414" s="32">
        <v>0.01</v>
      </c>
      <c r="H414" s="32" t="s">
        <v>25</v>
      </c>
      <c r="I414" t="s">
        <v>3409</v>
      </c>
      <c r="J414" s="32">
        <v>262</v>
      </c>
      <c r="K414">
        <v>0.43</v>
      </c>
      <c r="L414" s="32" t="s">
        <v>59</v>
      </c>
      <c r="M414" s="32">
        <v>-103.7124</v>
      </c>
      <c r="N414">
        <v>12</v>
      </c>
      <c r="O414" s="32" t="s">
        <v>61</v>
      </c>
      <c r="P414" s="32">
        <v>28.32</v>
      </c>
      <c r="Q414" s="32" t="s">
        <v>3410</v>
      </c>
      <c r="R414" t="s">
        <v>49</v>
      </c>
      <c r="S414" s="32">
        <v>5.33</v>
      </c>
      <c r="T414" s="32" t="s">
        <v>62</v>
      </c>
      <c r="U414" s="32">
        <v>2.08</v>
      </c>
      <c r="V414" s="30">
        <v>42099</v>
      </c>
      <c r="W414" s="32" t="s">
        <v>3085</v>
      </c>
      <c r="X414">
        <v>4</v>
      </c>
      <c r="Y414" t="s">
        <v>3042</v>
      </c>
    </row>
    <row r="415" spans="1:25" x14ac:dyDescent="0.25">
      <c r="A415" s="32">
        <v>86973</v>
      </c>
      <c r="B415" s="30">
        <v>42066</v>
      </c>
      <c r="C415" s="32" t="s">
        <v>1690</v>
      </c>
      <c r="D415" t="s">
        <v>33</v>
      </c>
      <c r="E415" s="32">
        <v>1686</v>
      </c>
      <c r="F415" s="32" t="s">
        <v>28</v>
      </c>
      <c r="G415" s="32">
        <v>0.08</v>
      </c>
      <c r="H415" s="32" t="s">
        <v>106</v>
      </c>
      <c r="I415" t="s">
        <v>3413</v>
      </c>
      <c r="J415" s="32">
        <v>262</v>
      </c>
      <c r="K415">
        <v>0.43</v>
      </c>
      <c r="L415" s="32" t="s">
        <v>59</v>
      </c>
      <c r="M415" s="32">
        <v>-129.01</v>
      </c>
      <c r="N415">
        <v>9</v>
      </c>
      <c r="O415" s="32" t="s">
        <v>61</v>
      </c>
      <c r="P415" s="32">
        <v>19.670000000000002</v>
      </c>
      <c r="Q415" s="32" t="s">
        <v>3250</v>
      </c>
      <c r="R415" t="s">
        <v>49</v>
      </c>
      <c r="S415" s="32">
        <v>5.33</v>
      </c>
      <c r="T415" s="32" t="s">
        <v>178</v>
      </c>
      <c r="U415" s="32">
        <v>2.08</v>
      </c>
      <c r="V415" s="30">
        <v>42066</v>
      </c>
      <c r="W415" s="32" t="s">
        <v>3076</v>
      </c>
      <c r="X415">
        <v>3</v>
      </c>
      <c r="Y415" t="s">
        <v>3041</v>
      </c>
    </row>
    <row r="416" spans="1:25" x14ac:dyDescent="0.25">
      <c r="A416" s="32">
        <v>88890</v>
      </c>
      <c r="B416" s="30">
        <v>42067</v>
      </c>
      <c r="C416" s="32" t="s">
        <v>802</v>
      </c>
      <c r="D416" t="s">
        <v>33</v>
      </c>
      <c r="E416" s="32">
        <v>679</v>
      </c>
      <c r="F416" s="32" t="s">
        <v>28</v>
      </c>
      <c r="G416" s="32">
        <v>0.01</v>
      </c>
      <c r="H416" s="32" t="s">
        <v>56</v>
      </c>
      <c r="I416" t="s">
        <v>3137</v>
      </c>
      <c r="J416" s="32">
        <v>282</v>
      </c>
      <c r="K416">
        <v>0.59</v>
      </c>
      <c r="L416" s="32" t="s">
        <v>59</v>
      </c>
      <c r="M416" s="32">
        <v>-19.93</v>
      </c>
      <c r="N416">
        <v>2</v>
      </c>
      <c r="O416" s="32" t="s">
        <v>34</v>
      </c>
      <c r="P416" s="32">
        <v>10.11</v>
      </c>
      <c r="Q416" s="32" t="s">
        <v>3138</v>
      </c>
      <c r="R416" t="s">
        <v>49</v>
      </c>
      <c r="S416" s="32">
        <v>5.13</v>
      </c>
      <c r="T416" s="32" t="s">
        <v>35</v>
      </c>
      <c r="U416" s="32">
        <v>3.95</v>
      </c>
      <c r="V416" s="30">
        <v>42067</v>
      </c>
      <c r="W416" s="32" t="s">
        <v>3076</v>
      </c>
      <c r="X416">
        <v>3</v>
      </c>
      <c r="Y416" t="s">
        <v>3041</v>
      </c>
    </row>
    <row r="417" spans="1:25" x14ac:dyDescent="0.25">
      <c r="A417" s="32">
        <v>89849</v>
      </c>
      <c r="B417" s="30">
        <v>42042</v>
      </c>
      <c r="C417" s="32" t="s">
        <v>832</v>
      </c>
      <c r="D417" t="s">
        <v>33</v>
      </c>
      <c r="E417" s="32">
        <v>697</v>
      </c>
      <c r="F417" s="32" t="s">
        <v>28</v>
      </c>
      <c r="G417" s="32">
        <v>0.08</v>
      </c>
      <c r="H417" s="32" t="s">
        <v>47</v>
      </c>
      <c r="I417" t="s">
        <v>3263</v>
      </c>
      <c r="J417" s="32">
        <v>297</v>
      </c>
      <c r="K417">
        <v>0.43</v>
      </c>
      <c r="L417" s="32" t="s">
        <v>59</v>
      </c>
      <c r="M417" s="32">
        <v>-131.61720000000003</v>
      </c>
      <c r="N417">
        <v>20</v>
      </c>
      <c r="O417" s="32" t="s">
        <v>61</v>
      </c>
      <c r="P417" s="32">
        <v>292.18</v>
      </c>
      <c r="Q417" s="32" t="s">
        <v>3423</v>
      </c>
      <c r="R417" t="s">
        <v>49</v>
      </c>
      <c r="S417" s="32">
        <v>13.32</v>
      </c>
      <c r="T417" s="32" t="s">
        <v>703</v>
      </c>
      <c r="U417" s="32">
        <v>14.81</v>
      </c>
      <c r="V417" s="30">
        <v>42042</v>
      </c>
      <c r="W417" s="32" t="s">
        <v>3071</v>
      </c>
      <c r="X417">
        <v>2</v>
      </c>
      <c r="Y417" t="s">
        <v>3040</v>
      </c>
    </row>
    <row r="418" spans="1:25" x14ac:dyDescent="0.25">
      <c r="A418" s="32">
        <v>53410</v>
      </c>
      <c r="B418" s="30">
        <v>42042</v>
      </c>
      <c r="C418" s="32" t="s">
        <v>209</v>
      </c>
      <c r="D418" t="s">
        <v>33</v>
      </c>
      <c r="E418" s="32">
        <v>698</v>
      </c>
      <c r="F418" s="32" t="s">
        <v>28</v>
      </c>
      <c r="G418" s="32">
        <v>0.08</v>
      </c>
      <c r="H418" s="32" t="s">
        <v>47</v>
      </c>
      <c r="I418" t="s">
        <v>3141</v>
      </c>
      <c r="J418" s="32">
        <v>297</v>
      </c>
      <c r="K418">
        <v>0.43</v>
      </c>
      <c r="L418" s="32" t="s">
        <v>59</v>
      </c>
      <c r="M418" s="32">
        <v>-253.11</v>
      </c>
      <c r="N418">
        <v>79</v>
      </c>
      <c r="O418" s="32" t="s">
        <v>34</v>
      </c>
      <c r="P418" s="32">
        <v>1154.1199999999999</v>
      </c>
      <c r="Q418" s="32" t="s">
        <v>3423</v>
      </c>
      <c r="R418" t="s">
        <v>49</v>
      </c>
      <c r="S418" s="32">
        <v>13.32</v>
      </c>
      <c r="T418" s="32" t="s">
        <v>35</v>
      </c>
      <c r="U418" s="32">
        <v>14.81</v>
      </c>
      <c r="V418" s="30">
        <v>42042</v>
      </c>
      <c r="W418" s="32" t="s">
        <v>3071</v>
      </c>
      <c r="X418">
        <v>2</v>
      </c>
      <c r="Y418" t="s">
        <v>3040</v>
      </c>
    </row>
    <row r="419" spans="1:25" x14ac:dyDescent="0.25">
      <c r="A419" s="32">
        <v>90187</v>
      </c>
      <c r="B419" s="30">
        <v>42138</v>
      </c>
      <c r="C419" s="32" t="s">
        <v>959</v>
      </c>
      <c r="D419" t="s">
        <v>33</v>
      </c>
      <c r="E419" s="32">
        <v>910</v>
      </c>
      <c r="F419" s="32" t="s">
        <v>28</v>
      </c>
      <c r="G419" s="32">
        <v>0</v>
      </c>
      <c r="H419" s="32" t="s">
        <v>47</v>
      </c>
      <c r="I419" t="s">
        <v>3427</v>
      </c>
      <c r="J419" s="32">
        <v>298</v>
      </c>
      <c r="K419">
        <v>0.4</v>
      </c>
      <c r="L419" s="32" t="s">
        <v>59</v>
      </c>
      <c r="M419" s="32">
        <v>-149.21199999999999</v>
      </c>
      <c r="N419">
        <v>15</v>
      </c>
      <c r="O419" s="32" t="s">
        <v>136</v>
      </c>
      <c r="P419" s="32">
        <v>85.26</v>
      </c>
      <c r="Q419" s="32" t="s">
        <v>3067</v>
      </c>
      <c r="R419" t="s">
        <v>49</v>
      </c>
      <c r="S419" s="32">
        <v>5.61</v>
      </c>
      <c r="T419" s="32" t="s">
        <v>958</v>
      </c>
      <c r="U419" s="32">
        <v>5.28</v>
      </c>
      <c r="V419" s="30">
        <v>42138</v>
      </c>
      <c r="W419" s="32" t="s">
        <v>3068</v>
      </c>
      <c r="X419">
        <v>5</v>
      </c>
      <c r="Y419" t="s">
        <v>3043</v>
      </c>
    </row>
    <row r="420" spans="1:25" x14ac:dyDescent="0.25">
      <c r="A420" s="32">
        <v>91053</v>
      </c>
      <c r="B420" s="30">
        <v>42179</v>
      </c>
      <c r="C420" s="32" t="s">
        <v>852</v>
      </c>
      <c r="D420" t="s">
        <v>33</v>
      </c>
      <c r="E420" s="32">
        <v>721</v>
      </c>
      <c r="F420" s="32" t="s">
        <v>28</v>
      </c>
      <c r="G420" s="32">
        <v>0.04</v>
      </c>
      <c r="H420" s="32" t="s">
        <v>37</v>
      </c>
      <c r="I420" t="s">
        <v>3428</v>
      </c>
      <c r="J420" s="32">
        <v>305</v>
      </c>
      <c r="K420">
        <v>0.56999999999999995</v>
      </c>
      <c r="L420" s="32" t="s">
        <v>59</v>
      </c>
      <c r="M420" s="32">
        <v>24.095999999999997</v>
      </c>
      <c r="N420">
        <v>6</v>
      </c>
      <c r="O420" s="32" t="s">
        <v>61</v>
      </c>
      <c r="P420" s="32">
        <v>66.900000000000006</v>
      </c>
      <c r="Q420" s="32" t="s">
        <v>3356</v>
      </c>
      <c r="R420" t="s">
        <v>49</v>
      </c>
      <c r="S420" s="32">
        <v>5.16</v>
      </c>
      <c r="T420" s="32" t="s">
        <v>703</v>
      </c>
      <c r="U420" s="32">
        <v>10.64</v>
      </c>
      <c r="V420" s="30">
        <v>42179</v>
      </c>
      <c r="W420" s="32" t="s">
        <v>3082</v>
      </c>
      <c r="X420">
        <v>6</v>
      </c>
      <c r="Y420" t="s">
        <v>3044</v>
      </c>
    </row>
    <row r="421" spans="1:25" x14ac:dyDescent="0.25">
      <c r="A421" s="32">
        <v>87725</v>
      </c>
      <c r="B421" s="30">
        <v>42032</v>
      </c>
      <c r="C421" s="32" t="s">
        <v>874</v>
      </c>
      <c r="D421" t="s">
        <v>33</v>
      </c>
      <c r="E421" s="32">
        <v>744</v>
      </c>
      <c r="F421" s="32" t="s">
        <v>28</v>
      </c>
      <c r="G421" s="32">
        <v>0.02</v>
      </c>
      <c r="H421" s="32" t="s">
        <v>106</v>
      </c>
      <c r="I421" t="s">
        <v>3429</v>
      </c>
      <c r="J421" s="32">
        <v>314</v>
      </c>
      <c r="K421">
        <v>0.56999999999999995</v>
      </c>
      <c r="L421" s="32" t="s">
        <v>59</v>
      </c>
      <c r="M421" s="32">
        <v>-54.622</v>
      </c>
      <c r="N421">
        <v>1</v>
      </c>
      <c r="O421" s="32" t="s">
        <v>34</v>
      </c>
      <c r="P421" s="32">
        <v>63.48</v>
      </c>
      <c r="Q421" s="32" t="s">
        <v>3295</v>
      </c>
      <c r="R421" t="s">
        <v>49</v>
      </c>
      <c r="S421" s="32">
        <v>3.99</v>
      </c>
      <c r="T421" s="32" t="s">
        <v>378</v>
      </c>
      <c r="U421" s="32">
        <v>59.98</v>
      </c>
      <c r="V421" s="30">
        <v>42032</v>
      </c>
      <c r="W421" s="32" t="s">
        <v>3079</v>
      </c>
      <c r="X421">
        <v>1</v>
      </c>
      <c r="Y421" t="s">
        <v>3039</v>
      </c>
    </row>
    <row r="422" spans="1:25" x14ac:dyDescent="0.25">
      <c r="A422" s="32">
        <v>88599</v>
      </c>
      <c r="B422" s="30">
        <v>42039</v>
      </c>
      <c r="C422" s="32" t="s">
        <v>1312</v>
      </c>
      <c r="D422" t="s">
        <v>33</v>
      </c>
      <c r="E422" s="32">
        <v>1213</v>
      </c>
      <c r="F422" s="32" t="s">
        <v>28</v>
      </c>
      <c r="G422" s="32">
        <v>0.03</v>
      </c>
      <c r="H422" s="32" t="s">
        <v>106</v>
      </c>
      <c r="I422" t="s">
        <v>3446</v>
      </c>
      <c r="J422" s="32">
        <v>330</v>
      </c>
      <c r="K422">
        <v>0.4</v>
      </c>
      <c r="L422" s="32" t="s">
        <v>59</v>
      </c>
      <c r="M422" s="32">
        <v>-6.71</v>
      </c>
      <c r="N422">
        <v>5</v>
      </c>
      <c r="O422" s="32" t="s">
        <v>61</v>
      </c>
      <c r="P422" s="32">
        <v>43.27</v>
      </c>
      <c r="Q422" s="32" t="s">
        <v>3447</v>
      </c>
      <c r="R422" t="s">
        <v>49</v>
      </c>
      <c r="S422" s="32">
        <v>4.82</v>
      </c>
      <c r="T422" s="32" t="s">
        <v>703</v>
      </c>
      <c r="U422" s="32">
        <v>8.34</v>
      </c>
      <c r="V422" s="30">
        <v>42039</v>
      </c>
      <c r="W422" s="32" t="s">
        <v>3071</v>
      </c>
      <c r="X422">
        <v>2</v>
      </c>
      <c r="Y422" t="s">
        <v>3040</v>
      </c>
    </row>
    <row r="423" spans="1:25" x14ac:dyDescent="0.25">
      <c r="A423" s="32">
        <v>87193</v>
      </c>
      <c r="B423" s="30">
        <v>42131</v>
      </c>
      <c r="C423" s="32" t="s">
        <v>1734</v>
      </c>
      <c r="D423" t="s">
        <v>33</v>
      </c>
      <c r="E423" s="32">
        <v>1725</v>
      </c>
      <c r="F423" s="32" t="s">
        <v>28</v>
      </c>
      <c r="G423" s="32">
        <v>0.05</v>
      </c>
      <c r="H423" s="32" t="s">
        <v>25</v>
      </c>
      <c r="I423" t="s">
        <v>3449</v>
      </c>
      <c r="J423" s="32">
        <v>338</v>
      </c>
      <c r="K423">
        <v>0.55000000000000004</v>
      </c>
      <c r="L423" s="32" t="s">
        <v>59</v>
      </c>
      <c r="M423" s="32">
        <v>149.166</v>
      </c>
      <c r="N423">
        <v>9</v>
      </c>
      <c r="O423" s="32" t="s">
        <v>53</v>
      </c>
      <c r="P423" s="32">
        <v>261.56</v>
      </c>
      <c r="Q423" s="32" t="s">
        <v>3450</v>
      </c>
      <c r="R423" t="s">
        <v>49</v>
      </c>
      <c r="S423" s="32">
        <v>1.1000000000000001</v>
      </c>
      <c r="T423" s="32" t="s">
        <v>154</v>
      </c>
      <c r="U423" s="32">
        <v>35.99</v>
      </c>
      <c r="V423" s="30">
        <v>42131</v>
      </c>
      <c r="W423" s="32" t="s">
        <v>3068</v>
      </c>
      <c r="X423">
        <v>5</v>
      </c>
      <c r="Y423" t="s">
        <v>3043</v>
      </c>
    </row>
    <row r="424" spans="1:25" x14ac:dyDescent="0.25">
      <c r="A424" s="32">
        <v>88571</v>
      </c>
      <c r="B424" s="30">
        <v>42124</v>
      </c>
      <c r="C424" s="32" t="s">
        <v>979</v>
      </c>
      <c r="D424" t="s">
        <v>33</v>
      </c>
      <c r="E424" s="32">
        <v>855</v>
      </c>
      <c r="F424" s="32" t="s">
        <v>28</v>
      </c>
      <c r="G424" s="32">
        <v>0.02</v>
      </c>
      <c r="H424" s="32" t="s">
        <v>47</v>
      </c>
      <c r="I424" t="s">
        <v>3455</v>
      </c>
      <c r="J424" s="32">
        <v>351</v>
      </c>
      <c r="K424">
        <v>0.66</v>
      </c>
      <c r="L424" s="32" t="s">
        <v>59</v>
      </c>
      <c r="M424" s="32">
        <v>4.3148</v>
      </c>
      <c r="N424">
        <v>23</v>
      </c>
      <c r="O424" s="32" t="s">
        <v>53</v>
      </c>
      <c r="P424" s="32">
        <v>606.51</v>
      </c>
      <c r="Q424" s="32" t="s">
        <v>3335</v>
      </c>
      <c r="R424" t="s">
        <v>49</v>
      </c>
      <c r="S424" s="32">
        <v>8.7899999999999991</v>
      </c>
      <c r="T424" s="32" t="s">
        <v>228</v>
      </c>
      <c r="U424" s="32">
        <v>24.98</v>
      </c>
      <c r="V424" s="30">
        <v>42124</v>
      </c>
      <c r="W424" s="32" t="s">
        <v>3085</v>
      </c>
      <c r="X424">
        <v>4</v>
      </c>
      <c r="Y424" t="s">
        <v>3042</v>
      </c>
    </row>
    <row r="425" spans="1:25" x14ac:dyDescent="0.25">
      <c r="A425" s="32">
        <v>90186</v>
      </c>
      <c r="B425" s="30">
        <v>42098</v>
      </c>
      <c r="C425" s="32" t="s">
        <v>1027</v>
      </c>
      <c r="D425" t="s">
        <v>33</v>
      </c>
      <c r="E425" s="32">
        <v>911</v>
      </c>
      <c r="F425" s="32" t="s">
        <v>28</v>
      </c>
      <c r="G425" s="32">
        <v>0.01</v>
      </c>
      <c r="H425" s="32" t="s">
        <v>25</v>
      </c>
      <c r="I425" t="s">
        <v>3459</v>
      </c>
      <c r="J425" s="32">
        <v>374</v>
      </c>
      <c r="K425">
        <v>0.56999999999999995</v>
      </c>
      <c r="L425" s="32" t="s">
        <v>59</v>
      </c>
      <c r="M425" s="32">
        <v>354.32879999999994</v>
      </c>
      <c r="N425">
        <v>8</v>
      </c>
      <c r="O425" s="32" t="s">
        <v>53</v>
      </c>
      <c r="P425" s="32">
        <v>513.52</v>
      </c>
      <c r="Q425" s="32" t="s">
        <v>3119</v>
      </c>
      <c r="R425" t="s">
        <v>49</v>
      </c>
      <c r="S425" s="32">
        <v>9.7100000000000009</v>
      </c>
      <c r="T425" s="32" t="s">
        <v>648</v>
      </c>
      <c r="U425" s="32">
        <v>59.76</v>
      </c>
      <c r="V425" s="30">
        <v>42098</v>
      </c>
      <c r="W425" s="32" t="s">
        <v>3085</v>
      </c>
      <c r="X425">
        <v>4</v>
      </c>
      <c r="Y425" t="s">
        <v>3042</v>
      </c>
    </row>
    <row r="426" spans="1:25" x14ac:dyDescent="0.25">
      <c r="A426" s="32">
        <v>90589</v>
      </c>
      <c r="B426" s="30">
        <v>42182</v>
      </c>
      <c r="C426" s="32" t="s">
        <v>1054</v>
      </c>
      <c r="D426" t="s">
        <v>33</v>
      </c>
      <c r="E426" s="32">
        <v>937</v>
      </c>
      <c r="F426" s="32" t="s">
        <v>28</v>
      </c>
      <c r="G426" s="32">
        <v>0.01</v>
      </c>
      <c r="H426" s="32" t="s">
        <v>37</v>
      </c>
      <c r="I426" t="s">
        <v>3467</v>
      </c>
      <c r="J426" s="32">
        <v>383</v>
      </c>
      <c r="K426">
        <v>0.59</v>
      </c>
      <c r="L426" s="32" t="s">
        <v>59</v>
      </c>
      <c r="M426" s="32">
        <v>-95.21050000000001</v>
      </c>
      <c r="N426">
        <v>3</v>
      </c>
      <c r="O426" s="32" t="s">
        <v>34</v>
      </c>
      <c r="P426" s="32">
        <v>166.59</v>
      </c>
      <c r="Q426" s="32" t="s">
        <v>3468</v>
      </c>
      <c r="R426" t="s">
        <v>49</v>
      </c>
      <c r="S426" s="32">
        <v>3.99</v>
      </c>
      <c r="T426" s="32" t="s">
        <v>45</v>
      </c>
      <c r="U426" s="32">
        <v>65.989999999999995</v>
      </c>
      <c r="V426" s="30">
        <v>42182</v>
      </c>
      <c r="W426" s="32" t="s">
        <v>3082</v>
      </c>
      <c r="X426">
        <v>6</v>
      </c>
      <c r="Y426" t="s">
        <v>3044</v>
      </c>
    </row>
    <row r="427" spans="1:25" x14ac:dyDescent="0.25">
      <c r="A427" s="32">
        <v>87260</v>
      </c>
      <c r="B427" s="30">
        <v>42098</v>
      </c>
      <c r="C427" s="32" t="s">
        <v>194</v>
      </c>
      <c r="D427" t="s">
        <v>33</v>
      </c>
      <c r="E427" s="32">
        <v>975</v>
      </c>
      <c r="F427" s="32" t="s">
        <v>28</v>
      </c>
      <c r="G427" s="32">
        <v>0.1</v>
      </c>
      <c r="H427" s="32" t="s">
        <v>106</v>
      </c>
      <c r="I427" t="s">
        <v>3470</v>
      </c>
      <c r="J427" s="32">
        <v>393</v>
      </c>
      <c r="K427">
        <v>0.55000000000000004</v>
      </c>
      <c r="L427" s="32" t="s">
        <v>59</v>
      </c>
      <c r="M427" s="32">
        <v>-21.319199999999999</v>
      </c>
      <c r="N427">
        <v>3</v>
      </c>
      <c r="O427" s="32" t="s">
        <v>53</v>
      </c>
      <c r="P427" s="32">
        <v>8.8000000000000007</v>
      </c>
      <c r="Q427" s="32" t="s">
        <v>3140</v>
      </c>
      <c r="R427" t="s">
        <v>49</v>
      </c>
      <c r="S427" s="32">
        <v>5</v>
      </c>
      <c r="T427" s="32" t="s">
        <v>193</v>
      </c>
      <c r="U427" s="32">
        <v>2.2200000000000002</v>
      </c>
      <c r="V427" s="30">
        <v>42098</v>
      </c>
      <c r="W427" s="32" t="s">
        <v>3085</v>
      </c>
      <c r="X427">
        <v>4</v>
      </c>
      <c r="Y427" t="s">
        <v>3042</v>
      </c>
    </row>
    <row r="428" spans="1:25" x14ac:dyDescent="0.25">
      <c r="A428" s="32">
        <v>87258</v>
      </c>
      <c r="B428" s="30">
        <v>42040</v>
      </c>
      <c r="C428" s="32" t="s">
        <v>778</v>
      </c>
      <c r="D428" t="s">
        <v>33</v>
      </c>
      <c r="E428" s="32">
        <v>980</v>
      </c>
      <c r="F428" s="32" t="s">
        <v>28</v>
      </c>
      <c r="G428" s="32">
        <v>0</v>
      </c>
      <c r="H428" s="32" t="s">
        <v>56</v>
      </c>
      <c r="I428" t="s">
        <v>3471</v>
      </c>
      <c r="J428" s="32">
        <v>394</v>
      </c>
      <c r="K428">
        <v>0.56999999999999995</v>
      </c>
      <c r="L428" s="32" t="s">
        <v>59</v>
      </c>
      <c r="M428" s="32">
        <v>93.846800000000002</v>
      </c>
      <c r="N428">
        <v>12</v>
      </c>
      <c r="O428" s="32" t="s">
        <v>53</v>
      </c>
      <c r="P428" s="32">
        <v>477.2</v>
      </c>
      <c r="Q428" s="32" t="s">
        <v>3295</v>
      </c>
      <c r="R428" t="s">
        <v>49</v>
      </c>
      <c r="S428" s="32">
        <v>12.9</v>
      </c>
      <c r="T428" s="32" t="s">
        <v>149</v>
      </c>
      <c r="U428" s="32">
        <v>37.76</v>
      </c>
      <c r="V428" s="30">
        <v>42040</v>
      </c>
      <c r="W428" s="32" t="s">
        <v>3071</v>
      </c>
      <c r="X428">
        <v>2</v>
      </c>
      <c r="Y428" t="s">
        <v>3040</v>
      </c>
    </row>
    <row r="429" spans="1:25" x14ac:dyDescent="0.25">
      <c r="A429" s="32">
        <v>90201</v>
      </c>
      <c r="B429" s="30">
        <v>42121</v>
      </c>
      <c r="C429" s="32" t="s">
        <v>1090</v>
      </c>
      <c r="D429" t="s">
        <v>33</v>
      </c>
      <c r="E429" s="32">
        <v>983</v>
      </c>
      <c r="F429" s="32" t="s">
        <v>28</v>
      </c>
      <c r="G429" s="32">
        <v>0.09</v>
      </c>
      <c r="H429" s="32" t="s">
        <v>106</v>
      </c>
      <c r="I429" t="s">
        <v>3472</v>
      </c>
      <c r="J429" s="32">
        <v>395</v>
      </c>
      <c r="K429">
        <v>0.48</v>
      </c>
      <c r="L429" s="32" t="s">
        <v>59</v>
      </c>
      <c r="M429" s="32">
        <v>17.771999999999998</v>
      </c>
      <c r="N429">
        <v>10</v>
      </c>
      <c r="O429" s="32" t="s">
        <v>136</v>
      </c>
      <c r="P429" s="32">
        <v>2848.38</v>
      </c>
      <c r="Q429" s="32" t="s">
        <v>3131</v>
      </c>
      <c r="R429" t="s">
        <v>49</v>
      </c>
      <c r="S429" s="32">
        <v>7.18</v>
      </c>
      <c r="T429" s="32" t="s">
        <v>958</v>
      </c>
      <c r="U429" s="32">
        <v>300.97000000000003</v>
      </c>
      <c r="V429" s="30">
        <v>42121</v>
      </c>
      <c r="W429" s="32" t="s">
        <v>3085</v>
      </c>
      <c r="X429">
        <v>4</v>
      </c>
      <c r="Y429" t="s">
        <v>3042</v>
      </c>
    </row>
    <row r="430" spans="1:25" x14ac:dyDescent="0.25">
      <c r="A430" s="32">
        <v>87147</v>
      </c>
      <c r="B430" s="30">
        <v>42132</v>
      </c>
      <c r="C430" s="32" t="s">
        <v>1984</v>
      </c>
      <c r="D430" t="s">
        <v>33</v>
      </c>
      <c r="E430" s="32">
        <v>2063</v>
      </c>
      <c r="F430" s="32" t="s">
        <v>28</v>
      </c>
      <c r="G430" s="32">
        <v>0.06</v>
      </c>
      <c r="H430" s="32" t="s">
        <v>106</v>
      </c>
      <c r="I430" t="s">
        <v>3473</v>
      </c>
      <c r="J430" s="32">
        <v>395</v>
      </c>
      <c r="K430">
        <v>0.48</v>
      </c>
      <c r="L430" s="32" t="s">
        <v>59</v>
      </c>
      <c r="M430" s="32">
        <v>-729.98799999999994</v>
      </c>
      <c r="N430">
        <v>1</v>
      </c>
      <c r="O430" s="32" t="s">
        <v>136</v>
      </c>
      <c r="P430" s="32">
        <v>291.39999999999998</v>
      </c>
      <c r="Q430" s="32" t="s">
        <v>3474</v>
      </c>
      <c r="R430" t="s">
        <v>49</v>
      </c>
      <c r="S430" s="32">
        <v>7.18</v>
      </c>
      <c r="T430" s="32" t="s">
        <v>137</v>
      </c>
      <c r="U430" s="32">
        <v>300.97000000000003</v>
      </c>
      <c r="V430" s="30">
        <v>42132</v>
      </c>
      <c r="W430" s="32" t="s">
        <v>3068</v>
      </c>
      <c r="X430">
        <v>5</v>
      </c>
      <c r="Y430" t="s">
        <v>3043</v>
      </c>
    </row>
    <row r="431" spans="1:25" x14ac:dyDescent="0.25">
      <c r="A431" s="32">
        <v>86662</v>
      </c>
      <c r="B431" s="30">
        <v>42038</v>
      </c>
      <c r="C431" s="32" t="s">
        <v>319</v>
      </c>
      <c r="D431" t="s">
        <v>33</v>
      </c>
      <c r="E431" s="32">
        <v>3053</v>
      </c>
      <c r="F431" s="32" t="s">
        <v>28</v>
      </c>
      <c r="G431" s="32">
        <v>0.06</v>
      </c>
      <c r="H431" s="32" t="s">
        <v>56</v>
      </c>
      <c r="I431" t="s">
        <v>3486</v>
      </c>
      <c r="J431" s="32">
        <v>419</v>
      </c>
      <c r="K431">
        <v>0.6</v>
      </c>
      <c r="L431" s="32" t="s">
        <v>59</v>
      </c>
      <c r="M431" s="32">
        <v>402.06599999999997</v>
      </c>
      <c r="N431">
        <v>11</v>
      </c>
      <c r="O431" s="32" t="s">
        <v>136</v>
      </c>
      <c r="P431" s="32">
        <v>1173.76</v>
      </c>
      <c r="Q431" s="32" t="s">
        <v>3402</v>
      </c>
      <c r="R431" t="s">
        <v>49</v>
      </c>
      <c r="S431" s="32">
        <v>2.5</v>
      </c>
      <c r="T431" s="32" t="s">
        <v>613</v>
      </c>
      <c r="U431" s="32">
        <v>125.99</v>
      </c>
      <c r="V431" s="30">
        <v>42038</v>
      </c>
      <c r="W431" s="32" t="s">
        <v>3071</v>
      </c>
      <c r="X431">
        <v>2</v>
      </c>
      <c r="Y431" t="s">
        <v>3040</v>
      </c>
    </row>
    <row r="432" spans="1:25" x14ac:dyDescent="0.25">
      <c r="A432" s="32">
        <v>86124</v>
      </c>
      <c r="B432" s="30">
        <v>42137</v>
      </c>
      <c r="C432" s="32" t="s">
        <v>1195</v>
      </c>
      <c r="D432" t="s">
        <v>33</v>
      </c>
      <c r="E432" s="32">
        <v>1085</v>
      </c>
      <c r="F432" s="32" t="s">
        <v>28</v>
      </c>
      <c r="G432" s="32">
        <v>0.06</v>
      </c>
      <c r="H432" s="32" t="s">
        <v>37</v>
      </c>
      <c r="I432" t="s">
        <v>3376</v>
      </c>
      <c r="J432" s="32">
        <v>435</v>
      </c>
      <c r="K432">
        <v>0.74</v>
      </c>
      <c r="L432" s="32" t="s">
        <v>59</v>
      </c>
      <c r="M432" s="32">
        <v>-159.25</v>
      </c>
      <c r="N432">
        <v>10</v>
      </c>
      <c r="O432" s="32" t="s">
        <v>53</v>
      </c>
      <c r="P432" s="32">
        <v>309.05</v>
      </c>
      <c r="Q432" s="32" t="s">
        <v>3286</v>
      </c>
      <c r="R432" t="s">
        <v>49</v>
      </c>
      <c r="S432" s="32">
        <v>8.65</v>
      </c>
      <c r="T432" s="32" t="s">
        <v>71</v>
      </c>
      <c r="U432" s="32">
        <v>30.42</v>
      </c>
      <c r="V432" s="30">
        <v>42137</v>
      </c>
      <c r="W432" s="32" t="s">
        <v>3068</v>
      </c>
      <c r="X432">
        <v>5</v>
      </c>
      <c r="Y432" t="s">
        <v>3043</v>
      </c>
    </row>
    <row r="433" spans="1:25" x14ac:dyDescent="0.25">
      <c r="A433" s="32">
        <v>85880</v>
      </c>
      <c r="B433" s="30">
        <v>42074</v>
      </c>
      <c r="C433" s="32" t="s">
        <v>1534</v>
      </c>
      <c r="D433" t="s">
        <v>33</v>
      </c>
      <c r="E433" s="32">
        <v>1497</v>
      </c>
      <c r="F433" s="32" t="s">
        <v>28</v>
      </c>
      <c r="G433" s="32">
        <v>0.03</v>
      </c>
      <c r="H433" s="32" t="s">
        <v>47</v>
      </c>
      <c r="I433" t="s">
        <v>3324</v>
      </c>
      <c r="J433" s="32">
        <v>437</v>
      </c>
      <c r="K433">
        <v>0.81</v>
      </c>
      <c r="L433" s="32" t="s">
        <v>59</v>
      </c>
      <c r="M433" s="32">
        <v>-92.87</v>
      </c>
      <c r="N433">
        <v>17</v>
      </c>
      <c r="O433" s="32" t="s">
        <v>53</v>
      </c>
      <c r="P433" s="32">
        <v>256.73</v>
      </c>
      <c r="Q433" s="32" t="s">
        <v>3481</v>
      </c>
      <c r="R433" t="s">
        <v>49</v>
      </c>
      <c r="S433" s="32">
        <v>4.53</v>
      </c>
      <c r="T433" s="32" t="s">
        <v>71</v>
      </c>
      <c r="U433" s="32">
        <v>15.14</v>
      </c>
      <c r="V433" s="30">
        <v>42074</v>
      </c>
      <c r="W433" s="32" t="s">
        <v>3076</v>
      </c>
      <c r="X433">
        <v>3</v>
      </c>
      <c r="Y433" t="s">
        <v>3041</v>
      </c>
    </row>
    <row r="434" spans="1:25" x14ac:dyDescent="0.25">
      <c r="A434" s="32">
        <v>88041</v>
      </c>
      <c r="B434" s="30">
        <v>42090</v>
      </c>
      <c r="C434" s="32" t="s">
        <v>1976</v>
      </c>
      <c r="D434" t="s">
        <v>33</v>
      </c>
      <c r="E434" s="32">
        <v>2059</v>
      </c>
      <c r="F434" s="32" t="s">
        <v>28</v>
      </c>
      <c r="G434" s="32">
        <v>0.04</v>
      </c>
      <c r="H434" s="32" t="s">
        <v>47</v>
      </c>
      <c r="I434" t="s">
        <v>3495</v>
      </c>
      <c r="J434" s="32">
        <v>443</v>
      </c>
      <c r="K434">
        <v>0.57999999999999996</v>
      </c>
      <c r="L434" s="32" t="s">
        <v>59</v>
      </c>
      <c r="M434" s="32">
        <v>-528.83600000000001</v>
      </c>
      <c r="N434">
        <v>9</v>
      </c>
      <c r="O434" s="32" t="s">
        <v>136</v>
      </c>
      <c r="P434" s="32">
        <v>934.52</v>
      </c>
      <c r="Q434" s="32" t="s">
        <v>3175</v>
      </c>
      <c r="R434" t="s">
        <v>49</v>
      </c>
      <c r="S434" s="32">
        <v>7.69</v>
      </c>
      <c r="T434" s="32" t="s">
        <v>322</v>
      </c>
      <c r="U434" s="32">
        <v>125.99</v>
      </c>
      <c r="V434" s="30">
        <v>42090</v>
      </c>
      <c r="W434" s="32" t="s">
        <v>3076</v>
      </c>
      <c r="X434">
        <v>3</v>
      </c>
      <c r="Y434" t="s">
        <v>3041</v>
      </c>
    </row>
    <row r="435" spans="1:25" x14ac:dyDescent="0.25">
      <c r="A435" s="32">
        <v>39430</v>
      </c>
      <c r="B435" s="30">
        <v>42168</v>
      </c>
      <c r="C435" s="32" t="s">
        <v>194</v>
      </c>
      <c r="D435" t="s">
        <v>33</v>
      </c>
      <c r="E435" s="32">
        <v>1129</v>
      </c>
      <c r="F435" s="32" t="s">
        <v>28</v>
      </c>
      <c r="G435" s="32">
        <v>0.03</v>
      </c>
      <c r="H435" s="32" t="s">
        <v>106</v>
      </c>
      <c r="I435" t="s">
        <v>3497</v>
      </c>
      <c r="J435" s="32">
        <v>450</v>
      </c>
      <c r="K435">
        <v>0.79</v>
      </c>
      <c r="L435" s="32" t="s">
        <v>59</v>
      </c>
      <c r="M435" s="32">
        <v>-144.19999999999999</v>
      </c>
      <c r="N435">
        <v>44</v>
      </c>
      <c r="O435" s="32" t="s">
        <v>53</v>
      </c>
      <c r="P435" s="32">
        <v>1332.09</v>
      </c>
      <c r="Q435" s="32" t="s">
        <v>3145</v>
      </c>
      <c r="R435" t="s">
        <v>49</v>
      </c>
      <c r="S435" s="32">
        <v>6.5</v>
      </c>
      <c r="T435" s="32" t="s">
        <v>193</v>
      </c>
      <c r="U435" s="32">
        <v>30.98</v>
      </c>
      <c r="V435" s="30">
        <v>42168</v>
      </c>
      <c r="W435" s="32" t="s">
        <v>3082</v>
      </c>
      <c r="X435">
        <v>6</v>
      </c>
      <c r="Y435" t="s">
        <v>3044</v>
      </c>
    </row>
    <row r="436" spans="1:25" x14ac:dyDescent="0.25">
      <c r="A436" s="32">
        <v>88104</v>
      </c>
      <c r="B436" s="30">
        <v>42168</v>
      </c>
      <c r="C436" s="32" t="s">
        <v>1244</v>
      </c>
      <c r="D436" t="s">
        <v>33</v>
      </c>
      <c r="E436" s="32">
        <v>1132</v>
      </c>
      <c r="F436" s="32" t="s">
        <v>28</v>
      </c>
      <c r="G436" s="32">
        <v>0.03</v>
      </c>
      <c r="H436" s="32" t="s">
        <v>106</v>
      </c>
      <c r="I436" t="s">
        <v>3498</v>
      </c>
      <c r="J436" s="32">
        <v>450</v>
      </c>
      <c r="K436">
        <v>0.79</v>
      </c>
      <c r="L436" s="32" t="s">
        <v>59</v>
      </c>
      <c r="M436" s="32">
        <v>-115.35999999999999</v>
      </c>
      <c r="N436">
        <v>11</v>
      </c>
      <c r="O436" s="32" t="s">
        <v>61</v>
      </c>
      <c r="P436" s="32">
        <v>333.02</v>
      </c>
      <c r="Q436" s="32" t="s">
        <v>3145</v>
      </c>
      <c r="R436" t="s">
        <v>49</v>
      </c>
      <c r="S436" s="32">
        <v>6.5</v>
      </c>
      <c r="T436" s="32" t="s">
        <v>130</v>
      </c>
      <c r="U436" s="32">
        <v>30.98</v>
      </c>
      <c r="V436" s="30">
        <v>42168</v>
      </c>
      <c r="W436" s="32" t="s">
        <v>3082</v>
      </c>
      <c r="X436">
        <v>6</v>
      </c>
      <c r="Y436" t="s">
        <v>3044</v>
      </c>
    </row>
    <row r="437" spans="1:25" x14ac:dyDescent="0.25">
      <c r="A437" s="32">
        <v>88587</v>
      </c>
      <c r="B437" s="30">
        <v>42063</v>
      </c>
      <c r="C437" s="32" t="s">
        <v>2988</v>
      </c>
      <c r="D437" t="s">
        <v>33</v>
      </c>
      <c r="E437" s="32">
        <v>3355</v>
      </c>
      <c r="F437" s="32" t="s">
        <v>28</v>
      </c>
      <c r="G437" s="32">
        <v>0.1</v>
      </c>
      <c r="H437" s="32" t="s">
        <v>106</v>
      </c>
      <c r="I437" t="s">
        <v>3509</v>
      </c>
      <c r="J437" s="32">
        <v>471</v>
      </c>
      <c r="K437">
        <v>0.35</v>
      </c>
      <c r="L437" s="32" t="s">
        <v>59</v>
      </c>
      <c r="M437" s="32">
        <v>379.3965</v>
      </c>
      <c r="N437">
        <v>5</v>
      </c>
      <c r="O437" s="32" t="s">
        <v>34</v>
      </c>
      <c r="P437" s="32">
        <v>549.85</v>
      </c>
      <c r="Q437" s="32" t="s">
        <v>3372</v>
      </c>
      <c r="R437" t="s">
        <v>49</v>
      </c>
      <c r="S437" s="32">
        <v>9.07</v>
      </c>
      <c r="T437" s="32" t="s">
        <v>45</v>
      </c>
      <c r="U437" s="32">
        <v>120.98</v>
      </c>
      <c r="V437" s="30">
        <v>42063</v>
      </c>
      <c r="W437" s="32" t="s">
        <v>3071</v>
      </c>
      <c r="X437">
        <v>2</v>
      </c>
      <c r="Y437" t="s">
        <v>3040</v>
      </c>
    </row>
    <row r="438" spans="1:25" x14ac:dyDescent="0.25">
      <c r="A438" s="32">
        <v>90314</v>
      </c>
      <c r="B438" s="30">
        <v>42178</v>
      </c>
      <c r="C438" s="32" t="s">
        <v>2118</v>
      </c>
      <c r="D438" t="s">
        <v>33</v>
      </c>
      <c r="E438" s="32">
        <v>2216</v>
      </c>
      <c r="F438" s="32" t="s">
        <v>28</v>
      </c>
      <c r="G438" s="32">
        <v>0.02</v>
      </c>
      <c r="H438" s="32" t="s">
        <v>106</v>
      </c>
      <c r="I438" t="s">
        <v>3512</v>
      </c>
      <c r="J438" s="32">
        <v>477</v>
      </c>
      <c r="K438">
        <v>0.51</v>
      </c>
      <c r="L438" s="32" t="s">
        <v>59</v>
      </c>
      <c r="M438" s="32">
        <v>-214.10399999999998</v>
      </c>
      <c r="N438">
        <v>3</v>
      </c>
      <c r="O438" s="32" t="s">
        <v>53</v>
      </c>
      <c r="P438" s="32">
        <v>808.44</v>
      </c>
      <c r="Q438" s="32" t="s">
        <v>3097</v>
      </c>
      <c r="R438" t="s">
        <v>49</v>
      </c>
      <c r="S438" s="32">
        <v>11.25</v>
      </c>
      <c r="T438" s="32" t="s">
        <v>154</v>
      </c>
      <c r="U438" s="32">
        <v>256.99</v>
      </c>
      <c r="V438" s="30">
        <v>42178</v>
      </c>
      <c r="W438" s="32" t="s">
        <v>3082</v>
      </c>
      <c r="X438">
        <v>6</v>
      </c>
      <c r="Y438" t="s">
        <v>3044</v>
      </c>
    </row>
    <row r="439" spans="1:25" x14ac:dyDescent="0.25">
      <c r="A439" s="32">
        <v>87877</v>
      </c>
      <c r="B439" s="30">
        <v>42103</v>
      </c>
      <c r="C439" s="32" t="s">
        <v>1341</v>
      </c>
      <c r="D439" t="s">
        <v>33</v>
      </c>
      <c r="E439" s="32">
        <v>1250</v>
      </c>
      <c r="F439" s="32" t="s">
        <v>28</v>
      </c>
      <c r="G439" s="32">
        <v>0.1</v>
      </c>
      <c r="H439" s="32" t="s">
        <v>25</v>
      </c>
      <c r="I439" t="s">
        <v>3513</v>
      </c>
      <c r="J439" s="32">
        <v>480</v>
      </c>
      <c r="K439">
        <v>0.4</v>
      </c>
      <c r="L439" s="32" t="s">
        <v>59</v>
      </c>
      <c r="M439" s="32">
        <v>109.42479999999999</v>
      </c>
      <c r="N439">
        <v>8</v>
      </c>
      <c r="O439" s="32" t="s">
        <v>61</v>
      </c>
      <c r="P439" s="32">
        <v>225.62</v>
      </c>
      <c r="Q439" s="32" t="s">
        <v>3236</v>
      </c>
      <c r="R439" t="s">
        <v>49</v>
      </c>
      <c r="S439" s="32">
        <v>5.76</v>
      </c>
      <c r="T439" s="32" t="s">
        <v>178</v>
      </c>
      <c r="U439" s="32">
        <v>30.98</v>
      </c>
      <c r="V439" s="30">
        <v>42103</v>
      </c>
      <c r="W439" s="32" t="s">
        <v>3085</v>
      </c>
      <c r="X439">
        <v>4</v>
      </c>
      <c r="Y439" t="s">
        <v>3042</v>
      </c>
    </row>
    <row r="440" spans="1:25" x14ac:dyDescent="0.25">
      <c r="A440" s="32">
        <v>39076</v>
      </c>
      <c r="B440" s="30">
        <v>42166</v>
      </c>
      <c r="C440" s="32" t="s">
        <v>90</v>
      </c>
      <c r="D440" t="s">
        <v>33</v>
      </c>
      <c r="E440" s="32">
        <v>3251</v>
      </c>
      <c r="F440" s="32" t="s">
        <v>28</v>
      </c>
      <c r="G440" s="32">
        <v>0.02</v>
      </c>
      <c r="H440" s="32" t="s">
        <v>47</v>
      </c>
      <c r="I440" t="s">
        <v>3517</v>
      </c>
      <c r="J440" s="32">
        <v>490</v>
      </c>
      <c r="K440">
        <v>0.4</v>
      </c>
      <c r="L440" s="32" t="s">
        <v>59</v>
      </c>
      <c r="M440" s="32">
        <v>-131.16</v>
      </c>
      <c r="N440">
        <v>76</v>
      </c>
      <c r="O440" s="32" t="s">
        <v>53</v>
      </c>
      <c r="P440" s="32">
        <v>412.72</v>
      </c>
      <c r="Q440" s="32" t="s">
        <v>3283</v>
      </c>
      <c r="R440" t="s">
        <v>49</v>
      </c>
      <c r="S440" s="32">
        <v>6.26</v>
      </c>
      <c r="T440" s="32" t="s">
        <v>71</v>
      </c>
      <c r="U440" s="32">
        <v>5.28</v>
      </c>
      <c r="V440" s="30">
        <v>42166</v>
      </c>
      <c r="W440" s="32" t="s">
        <v>3082</v>
      </c>
      <c r="X440">
        <v>6</v>
      </c>
      <c r="Y440" t="s">
        <v>3044</v>
      </c>
    </row>
    <row r="441" spans="1:25" x14ac:dyDescent="0.25">
      <c r="A441" s="32">
        <v>87299</v>
      </c>
      <c r="B441" s="30">
        <v>42166</v>
      </c>
      <c r="C441" s="32" t="s">
        <v>2916</v>
      </c>
      <c r="D441" t="s">
        <v>33</v>
      </c>
      <c r="E441" s="32">
        <v>3252</v>
      </c>
      <c r="F441" s="32" t="s">
        <v>28</v>
      </c>
      <c r="G441" s="32">
        <v>0.02</v>
      </c>
      <c r="H441" s="32" t="s">
        <v>47</v>
      </c>
      <c r="I441" t="s">
        <v>3518</v>
      </c>
      <c r="J441" s="32">
        <v>490</v>
      </c>
      <c r="K441">
        <v>0.4</v>
      </c>
      <c r="L441" s="32" t="s">
        <v>59</v>
      </c>
      <c r="M441" s="32">
        <v>-65.58</v>
      </c>
      <c r="N441">
        <v>19</v>
      </c>
      <c r="O441" s="32" t="s">
        <v>53</v>
      </c>
      <c r="P441" s="32">
        <v>103.18</v>
      </c>
      <c r="Q441" s="32" t="s">
        <v>3283</v>
      </c>
      <c r="R441" t="s">
        <v>49</v>
      </c>
      <c r="S441" s="32">
        <v>6.26</v>
      </c>
      <c r="T441" s="32" t="s">
        <v>71</v>
      </c>
      <c r="U441" s="32">
        <v>5.28</v>
      </c>
      <c r="V441" s="30">
        <v>42166</v>
      </c>
      <c r="W441" s="32" t="s">
        <v>3082</v>
      </c>
      <c r="X441">
        <v>6</v>
      </c>
      <c r="Y441" t="s">
        <v>3044</v>
      </c>
    </row>
    <row r="442" spans="1:25" x14ac:dyDescent="0.25">
      <c r="A442" s="32">
        <v>88411</v>
      </c>
      <c r="B442" s="30">
        <v>42125</v>
      </c>
      <c r="C442" s="32" t="s">
        <v>1370</v>
      </c>
      <c r="D442" t="s">
        <v>33</v>
      </c>
      <c r="E442" s="32">
        <v>1271</v>
      </c>
      <c r="F442" s="32" t="s">
        <v>28</v>
      </c>
      <c r="G442" s="32">
        <v>0.1</v>
      </c>
      <c r="H442" s="32" t="s">
        <v>106</v>
      </c>
      <c r="I442" t="s">
        <v>3235</v>
      </c>
      <c r="J442" s="32">
        <v>493</v>
      </c>
      <c r="K442">
        <v>0.55000000000000004</v>
      </c>
      <c r="L442" s="32" t="s">
        <v>59</v>
      </c>
      <c r="M442" s="32">
        <v>151.56539999999998</v>
      </c>
      <c r="N442">
        <v>7</v>
      </c>
      <c r="O442" s="32" t="s">
        <v>34</v>
      </c>
      <c r="P442" s="32">
        <v>219.66</v>
      </c>
      <c r="Q442" s="32" t="s">
        <v>3491</v>
      </c>
      <c r="R442" t="s">
        <v>49</v>
      </c>
      <c r="S442" s="32">
        <v>5.0199999999999996</v>
      </c>
      <c r="T442" s="32" t="s">
        <v>45</v>
      </c>
      <c r="U442" s="32">
        <v>34.229999999999997</v>
      </c>
      <c r="V442" s="30">
        <v>42125</v>
      </c>
      <c r="W442" s="32" t="s">
        <v>3068</v>
      </c>
      <c r="X442">
        <v>5</v>
      </c>
      <c r="Y442" t="s">
        <v>3043</v>
      </c>
    </row>
    <row r="443" spans="1:25" x14ac:dyDescent="0.25">
      <c r="A443" s="32">
        <v>86283</v>
      </c>
      <c r="B443" s="30">
        <v>42009</v>
      </c>
      <c r="C443" s="32" t="s">
        <v>2966</v>
      </c>
      <c r="D443" t="s">
        <v>33</v>
      </c>
      <c r="E443" s="32">
        <v>3331</v>
      </c>
      <c r="F443" s="32" t="s">
        <v>28</v>
      </c>
      <c r="G443" s="32">
        <v>0.09</v>
      </c>
      <c r="H443" s="32" t="s">
        <v>56</v>
      </c>
      <c r="I443" t="s">
        <v>3524</v>
      </c>
      <c r="J443" s="32">
        <v>503</v>
      </c>
      <c r="K443">
        <v>0.68</v>
      </c>
      <c r="L443" s="32" t="s">
        <v>59</v>
      </c>
      <c r="M443" s="32">
        <v>-781.13419999999996</v>
      </c>
      <c r="N443">
        <v>11</v>
      </c>
      <c r="O443" s="32" t="s">
        <v>136</v>
      </c>
      <c r="P443" s="32">
        <v>65.849999999999994</v>
      </c>
      <c r="Q443" s="32" t="s">
        <v>3162</v>
      </c>
      <c r="R443" t="s">
        <v>49</v>
      </c>
      <c r="S443" s="32">
        <v>4.6900000000000004</v>
      </c>
      <c r="T443" s="32" t="s">
        <v>362</v>
      </c>
      <c r="U443" s="32">
        <v>5.98</v>
      </c>
      <c r="V443" s="30">
        <v>42009</v>
      </c>
      <c r="W443" s="32" t="s">
        <v>3079</v>
      </c>
      <c r="X443">
        <v>1</v>
      </c>
      <c r="Y443" t="s">
        <v>3039</v>
      </c>
    </row>
    <row r="444" spans="1:25" x14ac:dyDescent="0.25">
      <c r="A444" s="32">
        <v>56486</v>
      </c>
      <c r="B444" s="30">
        <v>42152</v>
      </c>
      <c r="C444" s="32" t="s">
        <v>194</v>
      </c>
      <c r="D444" t="s">
        <v>33</v>
      </c>
      <c r="E444" s="32">
        <v>3011</v>
      </c>
      <c r="F444" s="32" t="s">
        <v>28</v>
      </c>
      <c r="G444" s="32">
        <v>0.03</v>
      </c>
      <c r="H444" s="32" t="s">
        <v>47</v>
      </c>
      <c r="I444" t="s">
        <v>3181</v>
      </c>
      <c r="J444" s="32">
        <v>516</v>
      </c>
      <c r="K444">
        <v>0.4</v>
      </c>
      <c r="L444" s="32" t="s">
        <v>59</v>
      </c>
      <c r="M444" s="32">
        <v>-23.5</v>
      </c>
      <c r="N444">
        <v>16</v>
      </c>
      <c r="O444" s="32" t="s">
        <v>53</v>
      </c>
      <c r="P444" s="32">
        <v>107.08</v>
      </c>
      <c r="Q444" s="32" t="s">
        <v>3111</v>
      </c>
      <c r="R444" t="s">
        <v>49</v>
      </c>
      <c r="S444" s="32">
        <v>5.35</v>
      </c>
      <c r="T444" s="32" t="s">
        <v>193</v>
      </c>
      <c r="U444" s="32">
        <v>5.98</v>
      </c>
      <c r="V444" s="30">
        <v>42152</v>
      </c>
      <c r="W444" s="32" t="s">
        <v>3068</v>
      </c>
      <c r="X444">
        <v>5</v>
      </c>
      <c r="Y444" t="s">
        <v>3043</v>
      </c>
    </row>
    <row r="445" spans="1:25" x14ac:dyDescent="0.25">
      <c r="A445" s="32">
        <v>86949</v>
      </c>
      <c r="B445" s="30">
        <v>42125</v>
      </c>
      <c r="C445" s="32" t="s">
        <v>2257</v>
      </c>
      <c r="D445" t="s">
        <v>33</v>
      </c>
      <c r="E445" s="32">
        <v>2394</v>
      </c>
      <c r="F445" s="32" t="s">
        <v>28</v>
      </c>
      <c r="G445" s="32">
        <v>0.03</v>
      </c>
      <c r="H445" s="32" t="s">
        <v>47</v>
      </c>
      <c r="I445" t="s">
        <v>3530</v>
      </c>
      <c r="J445" s="32">
        <v>517</v>
      </c>
      <c r="K445">
        <v>0.35</v>
      </c>
      <c r="L445" s="32" t="s">
        <v>59</v>
      </c>
      <c r="M445" s="32">
        <v>100.38000000000001</v>
      </c>
      <c r="N445">
        <v>9</v>
      </c>
      <c r="O445" s="32" t="s">
        <v>136</v>
      </c>
      <c r="P445" s="32">
        <v>40.28</v>
      </c>
      <c r="Q445" s="32" t="s">
        <v>3335</v>
      </c>
      <c r="R445" t="s">
        <v>49</v>
      </c>
      <c r="S445" s="32">
        <v>1.49</v>
      </c>
      <c r="T445" s="32" t="s">
        <v>387</v>
      </c>
      <c r="U445" s="32">
        <v>4.55</v>
      </c>
      <c r="V445" s="30">
        <v>42125</v>
      </c>
      <c r="W445" s="32" t="s">
        <v>3068</v>
      </c>
      <c r="X445">
        <v>5</v>
      </c>
      <c r="Y445" t="s">
        <v>3043</v>
      </c>
    </row>
    <row r="446" spans="1:25" x14ac:dyDescent="0.25">
      <c r="A446" s="32">
        <v>90309</v>
      </c>
      <c r="B446" s="30">
        <v>42068</v>
      </c>
      <c r="C446" s="32" t="s">
        <v>1929</v>
      </c>
      <c r="D446" t="s">
        <v>33</v>
      </c>
      <c r="E446" s="32">
        <v>2944</v>
      </c>
      <c r="F446" s="32" t="s">
        <v>28</v>
      </c>
      <c r="G446" s="32">
        <v>0.04</v>
      </c>
      <c r="H446" s="32" t="s">
        <v>106</v>
      </c>
      <c r="I446" t="s">
        <v>3532</v>
      </c>
      <c r="J446" s="32">
        <v>517</v>
      </c>
      <c r="K446">
        <v>0.35</v>
      </c>
      <c r="L446" s="32" t="s">
        <v>59</v>
      </c>
      <c r="M446" s="32">
        <v>28.288</v>
      </c>
      <c r="N446">
        <v>13</v>
      </c>
      <c r="O446" s="32" t="s">
        <v>61</v>
      </c>
      <c r="P446" s="32">
        <v>59.75</v>
      </c>
      <c r="Q446" s="32" t="s">
        <v>3344</v>
      </c>
      <c r="R446" t="s">
        <v>49</v>
      </c>
      <c r="S446" s="32">
        <v>1.49</v>
      </c>
      <c r="T446" s="32" t="s">
        <v>300</v>
      </c>
      <c r="U446" s="32">
        <v>4.55</v>
      </c>
      <c r="V446" s="30">
        <v>42068</v>
      </c>
      <c r="W446" s="32" t="s">
        <v>3076</v>
      </c>
      <c r="X446">
        <v>3</v>
      </c>
      <c r="Y446" t="s">
        <v>3041</v>
      </c>
    </row>
    <row r="447" spans="1:25" x14ac:dyDescent="0.25">
      <c r="A447" s="32">
        <v>87720</v>
      </c>
      <c r="B447" s="30">
        <v>42054</v>
      </c>
      <c r="C447" s="32" t="s">
        <v>2591</v>
      </c>
      <c r="D447" t="s">
        <v>33</v>
      </c>
      <c r="E447" s="32">
        <v>2828</v>
      </c>
      <c r="F447" s="32" t="s">
        <v>28</v>
      </c>
      <c r="G447" s="32">
        <v>0.05</v>
      </c>
      <c r="H447" s="32" t="s">
        <v>25</v>
      </c>
      <c r="I447" t="s">
        <v>3534</v>
      </c>
      <c r="J447" s="32">
        <v>520</v>
      </c>
      <c r="K447">
        <v>0.59</v>
      </c>
      <c r="L447" s="32" t="s">
        <v>59</v>
      </c>
      <c r="M447" s="32">
        <v>-35.26</v>
      </c>
      <c r="N447">
        <v>8</v>
      </c>
      <c r="O447" s="32" t="s">
        <v>34</v>
      </c>
      <c r="P447" s="32">
        <v>90.46</v>
      </c>
      <c r="Q447" s="32" t="s">
        <v>3094</v>
      </c>
      <c r="R447" t="s">
        <v>49</v>
      </c>
      <c r="S447" s="32">
        <v>5.03</v>
      </c>
      <c r="T447" s="32" t="s">
        <v>45</v>
      </c>
      <c r="U447" s="32">
        <v>11.29</v>
      </c>
      <c r="V447" s="30">
        <v>42054</v>
      </c>
      <c r="W447" s="32" t="s">
        <v>3071</v>
      </c>
      <c r="X447">
        <v>2</v>
      </c>
      <c r="Y447" t="s">
        <v>3040</v>
      </c>
    </row>
    <row r="448" spans="1:25" x14ac:dyDescent="0.25">
      <c r="A448" s="32">
        <v>87086</v>
      </c>
      <c r="B448" s="30">
        <v>42101</v>
      </c>
      <c r="C448" s="32" t="s">
        <v>1467</v>
      </c>
      <c r="D448" t="s">
        <v>33</v>
      </c>
      <c r="E448" s="32">
        <v>1410</v>
      </c>
      <c r="F448" s="32" t="s">
        <v>28</v>
      </c>
      <c r="G448" s="32">
        <v>0</v>
      </c>
      <c r="H448" s="32" t="s">
        <v>56</v>
      </c>
      <c r="I448" t="s">
        <v>3536</v>
      </c>
      <c r="J448" s="32">
        <v>523</v>
      </c>
      <c r="K448">
        <v>0.59</v>
      </c>
      <c r="L448" s="32" t="s">
        <v>59</v>
      </c>
      <c r="M448" s="32">
        <v>369.99869999999999</v>
      </c>
      <c r="N448">
        <v>9</v>
      </c>
      <c r="O448" s="32" t="s">
        <v>34</v>
      </c>
      <c r="P448" s="32">
        <v>536.23</v>
      </c>
      <c r="Q448" s="32" t="s">
        <v>3101</v>
      </c>
      <c r="R448" t="s">
        <v>49</v>
      </c>
      <c r="S448" s="32">
        <v>5.26</v>
      </c>
      <c r="T448" s="32" t="s">
        <v>45</v>
      </c>
      <c r="U448" s="32">
        <v>65.989999999999995</v>
      </c>
      <c r="V448" s="30">
        <v>42101</v>
      </c>
      <c r="W448" s="32" t="s">
        <v>3085</v>
      </c>
      <c r="X448">
        <v>4</v>
      </c>
      <c r="Y448" t="s">
        <v>3042</v>
      </c>
    </row>
    <row r="449" spans="1:25" x14ac:dyDescent="0.25">
      <c r="A449" s="32">
        <v>10277</v>
      </c>
      <c r="B449" s="30">
        <v>42101</v>
      </c>
      <c r="C449" s="32" t="s">
        <v>194</v>
      </c>
      <c r="D449" t="s">
        <v>33</v>
      </c>
      <c r="E449" s="32">
        <v>1413</v>
      </c>
      <c r="F449" s="32" t="s">
        <v>28</v>
      </c>
      <c r="G449" s="32">
        <v>0</v>
      </c>
      <c r="H449" s="32" t="s">
        <v>56</v>
      </c>
      <c r="I449" t="s">
        <v>3181</v>
      </c>
      <c r="J449" s="32">
        <v>523</v>
      </c>
      <c r="K449">
        <v>0.59</v>
      </c>
      <c r="L449" s="32" t="s">
        <v>59</v>
      </c>
      <c r="M449" s="32">
        <v>542.25</v>
      </c>
      <c r="N449">
        <v>36</v>
      </c>
      <c r="O449" s="32" t="s">
        <v>53</v>
      </c>
      <c r="P449" s="32">
        <v>2144.92</v>
      </c>
      <c r="Q449" s="32" t="s">
        <v>3101</v>
      </c>
      <c r="R449" t="s">
        <v>49</v>
      </c>
      <c r="S449" s="32">
        <v>5.26</v>
      </c>
      <c r="T449" s="32" t="s">
        <v>193</v>
      </c>
      <c r="U449" s="32">
        <v>65.989999999999995</v>
      </c>
      <c r="V449" s="30">
        <v>42101</v>
      </c>
      <c r="W449" s="32" t="s">
        <v>3085</v>
      </c>
      <c r="X449">
        <v>4</v>
      </c>
      <c r="Y449" t="s">
        <v>3042</v>
      </c>
    </row>
    <row r="450" spans="1:25" x14ac:dyDescent="0.25">
      <c r="A450" s="32">
        <v>89076</v>
      </c>
      <c r="B450" s="30">
        <v>42180</v>
      </c>
      <c r="C450" s="32" t="s">
        <v>1193</v>
      </c>
      <c r="D450" t="s">
        <v>33</v>
      </c>
      <c r="E450" s="32">
        <v>1442</v>
      </c>
      <c r="F450" s="32" t="s">
        <v>28</v>
      </c>
      <c r="G450" s="32">
        <v>0.04</v>
      </c>
      <c r="H450" s="32" t="s">
        <v>37</v>
      </c>
      <c r="I450" t="s">
        <v>3537</v>
      </c>
      <c r="J450" s="32">
        <v>530</v>
      </c>
      <c r="K450">
        <v>0.56000000000000005</v>
      </c>
      <c r="L450" s="32" t="s">
        <v>59</v>
      </c>
      <c r="M450" s="32">
        <v>1909.8854999999996</v>
      </c>
      <c r="N450">
        <v>15</v>
      </c>
      <c r="O450" s="32" t="s">
        <v>61</v>
      </c>
      <c r="P450" s="32">
        <v>2767.95</v>
      </c>
      <c r="Q450" s="32" t="s">
        <v>3304</v>
      </c>
      <c r="R450" t="s">
        <v>49</v>
      </c>
      <c r="S450" s="32">
        <v>0.99</v>
      </c>
      <c r="T450" s="32" t="s">
        <v>506</v>
      </c>
      <c r="U450" s="32">
        <v>177.98</v>
      </c>
      <c r="V450" s="30">
        <v>42180</v>
      </c>
      <c r="W450" s="32" t="s">
        <v>3082</v>
      </c>
      <c r="X450">
        <v>6</v>
      </c>
      <c r="Y450" t="s">
        <v>3044</v>
      </c>
    </row>
    <row r="451" spans="1:25" x14ac:dyDescent="0.25">
      <c r="A451" s="32">
        <v>88974</v>
      </c>
      <c r="B451" s="30">
        <v>42168</v>
      </c>
      <c r="C451" s="32" t="s">
        <v>2542</v>
      </c>
      <c r="D451" t="s">
        <v>33</v>
      </c>
      <c r="E451" s="32">
        <v>2771</v>
      </c>
      <c r="F451" s="32" t="s">
        <v>28</v>
      </c>
      <c r="G451" s="32">
        <v>7.0000000000000007E-2</v>
      </c>
      <c r="H451" s="32" t="s">
        <v>25</v>
      </c>
      <c r="I451" t="s">
        <v>3538</v>
      </c>
      <c r="J451" s="32">
        <v>530</v>
      </c>
      <c r="K451">
        <v>0.56000000000000005</v>
      </c>
      <c r="L451" s="32" t="s">
        <v>59</v>
      </c>
      <c r="M451" s="32">
        <v>-191.548</v>
      </c>
      <c r="N451">
        <v>3</v>
      </c>
      <c r="O451" s="32" t="s">
        <v>136</v>
      </c>
      <c r="P451" s="32">
        <v>536.29</v>
      </c>
      <c r="Q451" s="32" t="s">
        <v>3466</v>
      </c>
      <c r="R451" t="s">
        <v>49</v>
      </c>
      <c r="S451" s="32">
        <v>0.99</v>
      </c>
      <c r="T451" s="32" t="s">
        <v>387</v>
      </c>
      <c r="U451" s="32">
        <v>177.98</v>
      </c>
      <c r="V451" s="30">
        <v>42168</v>
      </c>
      <c r="W451" s="32" t="s">
        <v>3082</v>
      </c>
      <c r="X451">
        <v>6</v>
      </c>
      <c r="Y451" t="s">
        <v>3044</v>
      </c>
    </row>
    <row r="452" spans="1:25" x14ac:dyDescent="0.25">
      <c r="A452" s="32">
        <v>53153</v>
      </c>
      <c r="B452" s="30">
        <v>42086</v>
      </c>
      <c r="C452" s="32" t="s">
        <v>90</v>
      </c>
      <c r="D452" t="s">
        <v>33</v>
      </c>
      <c r="E452" s="32">
        <v>2618</v>
      </c>
      <c r="F452" s="32" t="s">
        <v>28</v>
      </c>
      <c r="G452" s="32">
        <v>0.1</v>
      </c>
      <c r="H452" s="32" t="s">
        <v>47</v>
      </c>
      <c r="I452" t="s">
        <v>3542</v>
      </c>
      <c r="J452" s="32">
        <v>536</v>
      </c>
      <c r="K452">
        <v>0.56999999999999995</v>
      </c>
      <c r="L452" s="32" t="s">
        <v>59</v>
      </c>
      <c r="M452" s="32">
        <v>84.05</v>
      </c>
      <c r="N452">
        <v>53</v>
      </c>
      <c r="O452" s="32" t="s">
        <v>53</v>
      </c>
      <c r="P452" s="32">
        <v>1051.52</v>
      </c>
      <c r="Q452" s="32" t="s">
        <v>3543</v>
      </c>
      <c r="R452" t="s">
        <v>49</v>
      </c>
      <c r="S452" s="32">
        <v>3.99</v>
      </c>
      <c r="T452" s="32" t="s">
        <v>71</v>
      </c>
      <c r="U452" s="32">
        <v>20.27</v>
      </c>
      <c r="V452" s="30">
        <v>42086</v>
      </c>
      <c r="W452" s="32" t="s">
        <v>3076</v>
      </c>
      <c r="X452">
        <v>3</v>
      </c>
      <c r="Y452" t="s">
        <v>3041</v>
      </c>
    </row>
    <row r="453" spans="1:25" x14ac:dyDescent="0.25">
      <c r="A453" s="32">
        <v>88017</v>
      </c>
      <c r="B453" s="30">
        <v>42086</v>
      </c>
      <c r="C453" s="32" t="s">
        <v>2443</v>
      </c>
      <c r="D453" t="s">
        <v>33</v>
      </c>
      <c r="E453" s="32">
        <v>2620</v>
      </c>
      <c r="F453" s="32" t="s">
        <v>28</v>
      </c>
      <c r="G453" s="32">
        <v>0.1</v>
      </c>
      <c r="H453" s="32" t="s">
        <v>47</v>
      </c>
      <c r="I453" t="s">
        <v>3544</v>
      </c>
      <c r="J453" s="32">
        <v>536</v>
      </c>
      <c r="K453">
        <v>0.56999999999999995</v>
      </c>
      <c r="L453" s="32" t="s">
        <v>59</v>
      </c>
      <c r="M453" s="32">
        <v>381.61799999999994</v>
      </c>
      <c r="N453">
        <v>13</v>
      </c>
      <c r="O453" s="32" t="s">
        <v>136</v>
      </c>
      <c r="P453" s="32">
        <v>257.92</v>
      </c>
      <c r="Q453" s="32" t="s">
        <v>3543</v>
      </c>
      <c r="R453" t="s">
        <v>49</v>
      </c>
      <c r="S453" s="32">
        <v>3.99</v>
      </c>
      <c r="T453" s="32" t="s">
        <v>244</v>
      </c>
      <c r="U453" s="32">
        <v>20.27</v>
      </c>
      <c r="V453" s="30">
        <v>42086</v>
      </c>
      <c r="W453" s="32" t="s">
        <v>3076</v>
      </c>
      <c r="X453">
        <v>3</v>
      </c>
      <c r="Y453" t="s">
        <v>3041</v>
      </c>
    </row>
    <row r="454" spans="1:25" x14ac:dyDescent="0.25">
      <c r="A454" s="32">
        <v>90303</v>
      </c>
      <c r="B454" s="30">
        <v>42177</v>
      </c>
      <c r="C454" s="32" t="s">
        <v>1547</v>
      </c>
      <c r="D454" t="s">
        <v>33</v>
      </c>
      <c r="E454" s="32">
        <v>1511</v>
      </c>
      <c r="F454" s="32" t="s">
        <v>28</v>
      </c>
      <c r="G454" s="32">
        <v>0.09</v>
      </c>
      <c r="H454" s="32" t="s">
        <v>47</v>
      </c>
      <c r="I454" t="s">
        <v>3547</v>
      </c>
      <c r="J454" s="32">
        <v>547</v>
      </c>
      <c r="K454">
        <v>0.35</v>
      </c>
      <c r="L454" s="32" t="s">
        <v>59</v>
      </c>
      <c r="M454" s="32">
        <v>199.1823</v>
      </c>
      <c r="N454">
        <v>14</v>
      </c>
      <c r="O454" s="32" t="s">
        <v>61</v>
      </c>
      <c r="P454" s="32">
        <v>288.67</v>
      </c>
      <c r="Q454" s="32" t="s">
        <v>3191</v>
      </c>
      <c r="R454" t="s">
        <v>49</v>
      </c>
      <c r="S454" s="32">
        <v>1.49</v>
      </c>
      <c r="T454" s="32" t="s">
        <v>703</v>
      </c>
      <c r="U454" s="32">
        <v>20.98</v>
      </c>
      <c r="V454" s="30">
        <v>42177</v>
      </c>
      <c r="W454" s="32" t="s">
        <v>3082</v>
      </c>
      <c r="X454">
        <v>6</v>
      </c>
      <c r="Y454" t="s">
        <v>3044</v>
      </c>
    </row>
    <row r="455" spans="1:25" x14ac:dyDescent="0.25">
      <c r="A455" s="32">
        <v>44002</v>
      </c>
      <c r="B455" s="30">
        <v>42042</v>
      </c>
      <c r="C455" s="32" t="s">
        <v>1732</v>
      </c>
      <c r="D455" t="s">
        <v>33</v>
      </c>
      <c r="E455" s="32">
        <v>1723</v>
      </c>
      <c r="F455" s="32" t="s">
        <v>28</v>
      </c>
      <c r="G455" s="32">
        <v>0.03</v>
      </c>
      <c r="H455" s="32" t="s">
        <v>56</v>
      </c>
      <c r="I455" t="s">
        <v>3550</v>
      </c>
      <c r="J455" s="32">
        <v>553</v>
      </c>
      <c r="K455">
        <v>0.59</v>
      </c>
      <c r="L455" s="32" t="s">
        <v>59</v>
      </c>
      <c r="M455" s="32">
        <v>-52.33</v>
      </c>
      <c r="N455">
        <v>14</v>
      </c>
      <c r="O455" s="32" t="s">
        <v>34</v>
      </c>
      <c r="P455" s="32">
        <v>261.85000000000002</v>
      </c>
      <c r="Q455" s="32" t="s">
        <v>3103</v>
      </c>
      <c r="R455" t="s">
        <v>49</v>
      </c>
      <c r="S455" s="32">
        <v>9.4700000000000006</v>
      </c>
      <c r="T455" s="32" t="s">
        <v>45</v>
      </c>
      <c r="U455" s="32">
        <v>17.7</v>
      </c>
      <c r="V455" s="30">
        <v>42042</v>
      </c>
      <c r="W455" s="32" t="s">
        <v>3071</v>
      </c>
      <c r="X455">
        <v>2</v>
      </c>
      <c r="Y455" t="s">
        <v>3040</v>
      </c>
    </row>
    <row r="456" spans="1:25" x14ac:dyDescent="0.25">
      <c r="A456" s="32">
        <v>91386</v>
      </c>
      <c r="B456" s="30">
        <v>42080</v>
      </c>
      <c r="C456" s="32" t="s">
        <v>2457</v>
      </c>
      <c r="D456" t="s">
        <v>33</v>
      </c>
      <c r="E456" s="32">
        <v>2647</v>
      </c>
      <c r="F456" s="32" t="s">
        <v>28</v>
      </c>
      <c r="G456" s="32">
        <v>0.1</v>
      </c>
      <c r="H456" s="32" t="s">
        <v>106</v>
      </c>
      <c r="I456" t="s">
        <v>3553</v>
      </c>
      <c r="J456" s="32">
        <v>556</v>
      </c>
      <c r="K456">
        <v>0.57999999999999996</v>
      </c>
      <c r="L456" s="32" t="s">
        <v>59</v>
      </c>
      <c r="M456" s="32">
        <v>-21.03</v>
      </c>
      <c r="N456">
        <v>5</v>
      </c>
      <c r="O456" s="32" t="s">
        <v>34</v>
      </c>
      <c r="P456" s="32">
        <v>52.21</v>
      </c>
      <c r="Q456" s="32" t="s">
        <v>3543</v>
      </c>
      <c r="R456" t="s">
        <v>49</v>
      </c>
      <c r="S456" s="32">
        <v>3.99</v>
      </c>
      <c r="T456" s="32" t="s">
        <v>45</v>
      </c>
      <c r="U456" s="32">
        <v>10.98</v>
      </c>
      <c r="V456" s="30">
        <v>42080</v>
      </c>
      <c r="W456" s="32" t="s">
        <v>3076</v>
      </c>
      <c r="X456">
        <v>3</v>
      </c>
      <c r="Y456" t="s">
        <v>3041</v>
      </c>
    </row>
    <row r="457" spans="1:25" x14ac:dyDescent="0.25">
      <c r="A457" s="32">
        <v>86960</v>
      </c>
      <c r="B457" s="30">
        <v>42010</v>
      </c>
      <c r="C457" s="32" t="s">
        <v>1822</v>
      </c>
      <c r="D457" t="s">
        <v>33</v>
      </c>
      <c r="E457" s="32">
        <v>1828</v>
      </c>
      <c r="F457" s="32" t="s">
        <v>28</v>
      </c>
      <c r="G457" s="32">
        <v>0.04</v>
      </c>
      <c r="H457" s="32" t="s">
        <v>106</v>
      </c>
      <c r="I457" t="s">
        <v>3556</v>
      </c>
      <c r="J457" s="32">
        <v>561</v>
      </c>
      <c r="K457">
        <v>0.6</v>
      </c>
      <c r="L457" s="32" t="s">
        <v>59</v>
      </c>
      <c r="M457" s="32">
        <v>-1.88</v>
      </c>
      <c r="N457">
        <v>7</v>
      </c>
      <c r="O457" s="32" t="s">
        <v>61</v>
      </c>
      <c r="P457" s="32">
        <v>142.06</v>
      </c>
      <c r="Q457" s="32" t="s">
        <v>3090</v>
      </c>
      <c r="R457" t="s">
        <v>49</v>
      </c>
      <c r="S457" s="32">
        <v>4</v>
      </c>
      <c r="T457" s="32" t="s">
        <v>330</v>
      </c>
      <c r="U457" s="32">
        <v>20.95</v>
      </c>
      <c r="V457" s="30">
        <v>42010</v>
      </c>
      <c r="W457" s="32" t="s">
        <v>3079</v>
      </c>
      <c r="X457">
        <v>1</v>
      </c>
      <c r="Y457" t="s">
        <v>3039</v>
      </c>
    </row>
    <row r="458" spans="1:25" x14ac:dyDescent="0.25">
      <c r="A458" s="32">
        <v>90602</v>
      </c>
      <c r="B458" s="30">
        <v>42152</v>
      </c>
      <c r="C458" s="32" t="s">
        <v>1636</v>
      </c>
      <c r="D458" t="s">
        <v>33</v>
      </c>
      <c r="E458" s="32">
        <v>1627</v>
      </c>
      <c r="F458" s="32" t="s">
        <v>28</v>
      </c>
      <c r="G458" s="32">
        <v>0.06</v>
      </c>
      <c r="H458" s="32" t="s">
        <v>25</v>
      </c>
      <c r="I458" t="s">
        <v>3559</v>
      </c>
      <c r="J458" s="32">
        <v>577</v>
      </c>
      <c r="K458">
        <v>0.55000000000000004</v>
      </c>
      <c r="L458" s="32" t="s">
        <v>59</v>
      </c>
      <c r="M458" s="32">
        <v>-38.808</v>
      </c>
      <c r="N458">
        <v>17</v>
      </c>
      <c r="O458" s="32" t="s">
        <v>136</v>
      </c>
      <c r="P458" s="32">
        <v>710.16</v>
      </c>
      <c r="Q458" s="32" t="s">
        <v>3365</v>
      </c>
      <c r="R458" t="s">
        <v>49</v>
      </c>
      <c r="S458" s="32">
        <v>16.36</v>
      </c>
      <c r="T458" s="32" t="s">
        <v>244</v>
      </c>
      <c r="U458" s="32">
        <v>43.57</v>
      </c>
      <c r="V458" s="30">
        <v>42152</v>
      </c>
      <c r="W458" s="32" t="s">
        <v>3068</v>
      </c>
      <c r="X458">
        <v>5</v>
      </c>
      <c r="Y458" t="s">
        <v>3043</v>
      </c>
    </row>
    <row r="459" spans="1:25" x14ac:dyDescent="0.25">
      <c r="A459" s="32">
        <v>88137</v>
      </c>
      <c r="B459" s="30">
        <v>42076</v>
      </c>
      <c r="C459" s="32" t="s">
        <v>2324</v>
      </c>
      <c r="D459" t="s">
        <v>33</v>
      </c>
      <c r="E459" s="32">
        <v>2468</v>
      </c>
      <c r="F459" s="32" t="s">
        <v>28</v>
      </c>
      <c r="G459" s="32">
        <v>0.04</v>
      </c>
      <c r="H459" s="32" t="s">
        <v>47</v>
      </c>
      <c r="I459" t="s">
        <v>3561</v>
      </c>
      <c r="J459" s="32">
        <v>587</v>
      </c>
      <c r="K459">
        <v>0.55000000000000004</v>
      </c>
      <c r="L459" s="32" t="s">
        <v>59</v>
      </c>
      <c r="M459" s="32">
        <v>-335.041</v>
      </c>
      <c r="N459">
        <v>13</v>
      </c>
      <c r="O459" s="32" t="s">
        <v>136</v>
      </c>
      <c r="P459" s="32">
        <v>724.57</v>
      </c>
      <c r="Q459" s="32" t="s">
        <v>3157</v>
      </c>
      <c r="R459" t="s">
        <v>49</v>
      </c>
      <c r="S459" s="32">
        <v>8.99</v>
      </c>
      <c r="T459" s="32" t="s">
        <v>322</v>
      </c>
      <c r="U459" s="32">
        <v>65.989999999999995</v>
      </c>
      <c r="V459" s="30">
        <v>42076</v>
      </c>
      <c r="W459" s="32" t="s">
        <v>3076</v>
      </c>
      <c r="X459">
        <v>3</v>
      </c>
      <c r="Y459" t="s">
        <v>3041</v>
      </c>
    </row>
    <row r="460" spans="1:25" x14ac:dyDescent="0.25">
      <c r="A460" s="32">
        <v>91076</v>
      </c>
      <c r="B460" s="30">
        <v>42028</v>
      </c>
      <c r="C460" s="32" t="s">
        <v>1695</v>
      </c>
      <c r="D460" t="s">
        <v>33</v>
      </c>
      <c r="E460" s="32">
        <v>1690</v>
      </c>
      <c r="F460" s="32" t="s">
        <v>28</v>
      </c>
      <c r="G460" s="32">
        <v>0.05</v>
      </c>
      <c r="H460" s="32" t="s">
        <v>106</v>
      </c>
      <c r="I460" t="s">
        <v>3148</v>
      </c>
      <c r="J460" s="32">
        <v>597</v>
      </c>
      <c r="K460">
        <v>0.56999999999999995</v>
      </c>
      <c r="L460" s="32" t="s">
        <v>59</v>
      </c>
      <c r="M460" s="32">
        <v>616.53569999999991</v>
      </c>
      <c r="N460">
        <v>9</v>
      </c>
      <c r="O460" s="32" t="s">
        <v>53</v>
      </c>
      <c r="P460" s="32">
        <v>893.53</v>
      </c>
      <c r="Q460" s="32" t="s">
        <v>3367</v>
      </c>
      <c r="R460" t="s">
        <v>49</v>
      </c>
      <c r="S460" s="32">
        <v>5.26</v>
      </c>
      <c r="T460" s="32" t="s">
        <v>234</v>
      </c>
      <c r="U460" s="32">
        <v>115.99</v>
      </c>
      <c r="V460" s="30">
        <v>42028</v>
      </c>
      <c r="W460" s="32" t="s">
        <v>3079</v>
      </c>
      <c r="X460">
        <v>1</v>
      </c>
      <c r="Y460" t="s">
        <v>3039</v>
      </c>
    </row>
    <row r="461" spans="1:25" x14ac:dyDescent="0.25">
      <c r="A461" s="32">
        <v>34017</v>
      </c>
      <c r="B461" s="30">
        <v>42086</v>
      </c>
      <c r="C461" s="32" t="s">
        <v>90</v>
      </c>
      <c r="D461" t="s">
        <v>33</v>
      </c>
      <c r="E461" s="32">
        <v>2618</v>
      </c>
      <c r="F461" s="32" t="s">
        <v>28</v>
      </c>
      <c r="G461" s="32">
        <v>0.01</v>
      </c>
      <c r="H461" s="32" t="s">
        <v>25</v>
      </c>
      <c r="I461" t="s">
        <v>3542</v>
      </c>
      <c r="J461" s="32">
        <v>608</v>
      </c>
      <c r="K461">
        <v>0.56999999999999995</v>
      </c>
      <c r="L461" s="32" t="s">
        <v>59</v>
      </c>
      <c r="M461" s="32">
        <v>-48.97</v>
      </c>
      <c r="N461">
        <v>28</v>
      </c>
      <c r="O461" s="32" t="s">
        <v>53</v>
      </c>
      <c r="P461" s="32">
        <v>435.39</v>
      </c>
      <c r="Q461" s="32" t="s">
        <v>3197</v>
      </c>
      <c r="R461" t="s">
        <v>49</v>
      </c>
      <c r="S461" s="32">
        <v>7.69</v>
      </c>
      <c r="T461" s="32" t="s">
        <v>71</v>
      </c>
      <c r="U461" s="32">
        <v>14.98</v>
      </c>
      <c r="V461" s="30">
        <v>42086</v>
      </c>
      <c r="W461" s="32" t="s">
        <v>3076</v>
      </c>
      <c r="X461">
        <v>3</v>
      </c>
      <c r="Y461" t="s">
        <v>3041</v>
      </c>
    </row>
    <row r="462" spans="1:25" x14ac:dyDescent="0.25">
      <c r="A462" s="32">
        <v>89564</v>
      </c>
      <c r="B462" s="30">
        <v>42159</v>
      </c>
      <c r="C462" s="32" t="s">
        <v>2904</v>
      </c>
      <c r="D462" t="s">
        <v>33</v>
      </c>
      <c r="E462" s="32">
        <v>3238</v>
      </c>
      <c r="F462" s="32" t="s">
        <v>28</v>
      </c>
      <c r="G462" s="32">
        <v>0.06</v>
      </c>
      <c r="H462" s="32" t="s">
        <v>106</v>
      </c>
      <c r="I462" t="s">
        <v>3571</v>
      </c>
      <c r="J462" s="32">
        <v>619</v>
      </c>
      <c r="K462">
        <v>0.57999999999999996</v>
      </c>
      <c r="L462" s="32" t="s">
        <v>59</v>
      </c>
      <c r="M462" s="32">
        <v>-13.068000000000001</v>
      </c>
      <c r="N462">
        <v>5</v>
      </c>
      <c r="O462" s="32" t="s">
        <v>34</v>
      </c>
      <c r="P462" s="32">
        <v>495.82</v>
      </c>
      <c r="Q462" s="32" t="s">
        <v>3159</v>
      </c>
      <c r="R462" t="s">
        <v>49</v>
      </c>
      <c r="S462" s="32">
        <v>5.92</v>
      </c>
      <c r="T462" s="32" t="s">
        <v>102</v>
      </c>
      <c r="U462" s="32">
        <v>115.99</v>
      </c>
      <c r="V462" s="30">
        <v>42159</v>
      </c>
      <c r="W462" s="32" t="s">
        <v>3082</v>
      </c>
      <c r="X462">
        <v>6</v>
      </c>
      <c r="Y462" t="s">
        <v>3044</v>
      </c>
    </row>
    <row r="463" spans="1:25" x14ac:dyDescent="0.25">
      <c r="A463" s="32">
        <v>90001</v>
      </c>
      <c r="B463" s="30">
        <v>42139</v>
      </c>
      <c r="C463" s="32" t="s">
        <v>1933</v>
      </c>
      <c r="D463" t="s">
        <v>33</v>
      </c>
      <c r="E463" s="32">
        <v>1989</v>
      </c>
      <c r="F463" s="32" t="s">
        <v>28</v>
      </c>
      <c r="G463" s="32">
        <v>0.01</v>
      </c>
      <c r="H463" s="32" t="s">
        <v>25</v>
      </c>
      <c r="I463" t="s">
        <v>3202</v>
      </c>
      <c r="J463" s="32">
        <v>654</v>
      </c>
      <c r="K463">
        <v>0.64</v>
      </c>
      <c r="L463" s="32" t="s">
        <v>59</v>
      </c>
      <c r="M463" s="32">
        <v>46.29</v>
      </c>
      <c r="N463">
        <v>11</v>
      </c>
      <c r="O463" s="32" t="s">
        <v>34</v>
      </c>
      <c r="P463" s="32">
        <v>363.37</v>
      </c>
      <c r="Q463" s="32" t="s">
        <v>3229</v>
      </c>
      <c r="R463" t="s">
        <v>49</v>
      </c>
      <c r="S463" s="32">
        <v>6.5</v>
      </c>
      <c r="T463" s="32" t="s">
        <v>212</v>
      </c>
      <c r="U463" s="32">
        <v>30.98</v>
      </c>
      <c r="V463" s="30">
        <v>42139</v>
      </c>
      <c r="W463" s="32" t="s">
        <v>3068</v>
      </c>
      <c r="X463">
        <v>5</v>
      </c>
      <c r="Y463" t="s">
        <v>3043</v>
      </c>
    </row>
    <row r="464" spans="1:25" x14ac:dyDescent="0.25">
      <c r="A464" s="32">
        <v>28225</v>
      </c>
      <c r="B464" s="30">
        <v>42026</v>
      </c>
      <c r="C464" s="32" t="s">
        <v>447</v>
      </c>
      <c r="D464" t="s">
        <v>33</v>
      </c>
      <c r="E464" s="32">
        <v>1959</v>
      </c>
      <c r="F464" s="32" t="s">
        <v>28</v>
      </c>
      <c r="G464" s="32">
        <v>0</v>
      </c>
      <c r="H464" s="32" t="s">
        <v>47</v>
      </c>
      <c r="I464" t="s">
        <v>3578</v>
      </c>
      <c r="J464" s="32">
        <v>655</v>
      </c>
      <c r="K464">
        <v>0.47</v>
      </c>
      <c r="L464" s="32" t="s">
        <v>59</v>
      </c>
      <c r="M464" s="32">
        <v>-66.247299999999996</v>
      </c>
      <c r="N464">
        <v>9</v>
      </c>
      <c r="O464" s="32" t="s">
        <v>136</v>
      </c>
      <c r="P464" s="32">
        <v>206.04</v>
      </c>
      <c r="Q464" s="32" t="s">
        <v>3117</v>
      </c>
      <c r="R464" t="s">
        <v>49</v>
      </c>
      <c r="S464" s="32">
        <v>14.39</v>
      </c>
      <c r="T464" s="32" t="s">
        <v>362</v>
      </c>
      <c r="U464" s="32">
        <v>20.28</v>
      </c>
      <c r="V464" s="30">
        <v>42026</v>
      </c>
      <c r="W464" s="32" t="s">
        <v>3079</v>
      </c>
      <c r="X464">
        <v>1</v>
      </c>
      <c r="Y464" t="s">
        <v>3039</v>
      </c>
    </row>
    <row r="465" spans="1:25" x14ac:dyDescent="0.25">
      <c r="A465" s="32">
        <v>87072</v>
      </c>
      <c r="B465" s="30">
        <v>42045</v>
      </c>
      <c r="C465" s="32" t="s">
        <v>2056</v>
      </c>
      <c r="D465" t="s">
        <v>33</v>
      </c>
      <c r="E465" s="32">
        <v>2145</v>
      </c>
      <c r="F465" s="32" t="s">
        <v>28</v>
      </c>
      <c r="G465" s="32">
        <v>0</v>
      </c>
      <c r="H465" s="32" t="s">
        <v>56</v>
      </c>
      <c r="I465" t="s">
        <v>3240</v>
      </c>
      <c r="J465" s="32">
        <v>655</v>
      </c>
      <c r="K465">
        <v>0.47</v>
      </c>
      <c r="L465" s="32" t="s">
        <v>59</v>
      </c>
      <c r="M465" s="32">
        <v>15.677999999999999</v>
      </c>
      <c r="N465">
        <v>11</v>
      </c>
      <c r="O465" s="32" t="s">
        <v>136</v>
      </c>
      <c r="P465" s="32">
        <v>237.83</v>
      </c>
      <c r="Q465" s="32" t="s">
        <v>3242</v>
      </c>
      <c r="R465" t="s">
        <v>49</v>
      </c>
      <c r="S465" s="32">
        <v>14.39</v>
      </c>
      <c r="T465" s="32" t="s">
        <v>362</v>
      </c>
      <c r="U465" s="32">
        <v>20.28</v>
      </c>
      <c r="V465" s="30">
        <v>42045</v>
      </c>
      <c r="W465" s="32" t="s">
        <v>3071</v>
      </c>
      <c r="X465">
        <v>2</v>
      </c>
      <c r="Y465" t="s">
        <v>3040</v>
      </c>
    </row>
    <row r="466" spans="1:25" x14ac:dyDescent="0.25">
      <c r="A466" s="32">
        <v>89835</v>
      </c>
      <c r="B466" s="30">
        <v>42143</v>
      </c>
      <c r="C466" s="32" t="s">
        <v>2926</v>
      </c>
      <c r="D466" t="s">
        <v>33</v>
      </c>
      <c r="E466" s="32">
        <v>3264</v>
      </c>
      <c r="F466" s="32" t="s">
        <v>28</v>
      </c>
      <c r="G466" s="32">
        <v>0.04</v>
      </c>
      <c r="H466" s="32" t="s">
        <v>56</v>
      </c>
      <c r="I466" t="s">
        <v>3579</v>
      </c>
      <c r="J466" s="32">
        <v>656</v>
      </c>
      <c r="K466">
        <v>0.4</v>
      </c>
      <c r="L466" s="32" t="s">
        <v>59</v>
      </c>
      <c r="M466" s="32">
        <v>-92.32</v>
      </c>
      <c r="N466">
        <v>5</v>
      </c>
      <c r="O466" s="32" t="s">
        <v>34</v>
      </c>
      <c r="P466" s="32">
        <v>52.09</v>
      </c>
      <c r="Q466" s="32" t="s">
        <v>3277</v>
      </c>
      <c r="R466" t="s">
        <v>49</v>
      </c>
      <c r="S466" s="32">
        <v>11.59</v>
      </c>
      <c r="T466" s="32" t="s">
        <v>45</v>
      </c>
      <c r="U466" s="32">
        <v>9.99</v>
      </c>
      <c r="V466" s="30">
        <v>42143</v>
      </c>
      <c r="W466" s="32" t="s">
        <v>3068</v>
      </c>
      <c r="X466">
        <v>5</v>
      </c>
      <c r="Y466" t="s">
        <v>3043</v>
      </c>
    </row>
    <row r="467" spans="1:25" x14ac:dyDescent="0.25">
      <c r="A467" s="32">
        <v>91059</v>
      </c>
      <c r="B467" s="30">
        <v>42080</v>
      </c>
      <c r="C467" s="32" t="s">
        <v>1576</v>
      </c>
      <c r="D467" t="s">
        <v>33</v>
      </c>
      <c r="E467" s="32">
        <v>2030</v>
      </c>
      <c r="F467" s="32" t="s">
        <v>28</v>
      </c>
      <c r="G467" s="32">
        <v>0</v>
      </c>
      <c r="H467" s="32" t="s">
        <v>47</v>
      </c>
      <c r="I467" t="s">
        <v>3584</v>
      </c>
      <c r="J467" s="32">
        <v>668</v>
      </c>
      <c r="K467">
        <v>0.6</v>
      </c>
      <c r="L467" s="32" t="s">
        <v>59</v>
      </c>
      <c r="M467" s="32">
        <v>1585.5030000000002</v>
      </c>
      <c r="N467">
        <v>16</v>
      </c>
      <c r="O467" s="32" t="s">
        <v>61</v>
      </c>
      <c r="P467" s="32">
        <v>2692.12</v>
      </c>
      <c r="Q467" s="32" t="s">
        <v>3238</v>
      </c>
      <c r="R467" t="s">
        <v>49</v>
      </c>
      <c r="S467" s="32">
        <v>4.2</v>
      </c>
      <c r="T467" s="32" t="s">
        <v>130</v>
      </c>
      <c r="U467" s="32">
        <v>195.99</v>
      </c>
      <c r="V467" s="30">
        <v>42080</v>
      </c>
      <c r="W467" s="32" t="s">
        <v>3076</v>
      </c>
      <c r="X467">
        <v>3</v>
      </c>
      <c r="Y467" t="s">
        <v>3041</v>
      </c>
    </row>
    <row r="468" spans="1:25" x14ac:dyDescent="0.25">
      <c r="A468" s="32">
        <v>88219</v>
      </c>
      <c r="B468" s="30">
        <v>42167</v>
      </c>
      <c r="C468" s="32" t="s">
        <v>1966</v>
      </c>
      <c r="D468" t="s">
        <v>33</v>
      </c>
      <c r="E468" s="32">
        <v>2046</v>
      </c>
      <c r="F468" s="32" t="s">
        <v>28</v>
      </c>
      <c r="G468" s="32">
        <v>0.04</v>
      </c>
      <c r="H468" s="32" t="s">
        <v>47</v>
      </c>
      <c r="I468" t="s">
        <v>3407</v>
      </c>
      <c r="J468" s="32">
        <v>670</v>
      </c>
      <c r="K468">
        <v>0.4</v>
      </c>
      <c r="L468" s="32" t="s">
        <v>59</v>
      </c>
      <c r="M468" s="32">
        <v>-27.375</v>
      </c>
      <c r="N468">
        <v>7</v>
      </c>
      <c r="O468" s="32" t="s">
        <v>61</v>
      </c>
      <c r="P468" s="32">
        <v>31.54</v>
      </c>
      <c r="Q468" s="32" t="s">
        <v>3218</v>
      </c>
      <c r="R468" t="s">
        <v>49</v>
      </c>
      <c r="S468" s="32">
        <v>5.68</v>
      </c>
      <c r="T468" s="32" t="s">
        <v>183</v>
      </c>
      <c r="U468" s="32">
        <v>4.28</v>
      </c>
      <c r="V468" s="30">
        <v>42167</v>
      </c>
      <c r="W468" s="32" t="s">
        <v>3082</v>
      </c>
      <c r="X468">
        <v>6</v>
      </c>
      <c r="Y468" t="s">
        <v>3044</v>
      </c>
    </row>
    <row r="469" spans="1:25" x14ac:dyDescent="0.25">
      <c r="A469" s="32">
        <v>88348</v>
      </c>
      <c r="B469" s="30">
        <v>42185</v>
      </c>
      <c r="C469" s="32" t="s">
        <v>2007</v>
      </c>
      <c r="D469" t="s">
        <v>33</v>
      </c>
      <c r="E469" s="32">
        <v>2089</v>
      </c>
      <c r="F469" s="32" t="s">
        <v>28</v>
      </c>
      <c r="G469" s="32">
        <v>0.06</v>
      </c>
      <c r="H469" s="32" t="s">
        <v>106</v>
      </c>
      <c r="I469" t="s">
        <v>3585</v>
      </c>
      <c r="J469" s="32">
        <v>681</v>
      </c>
      <c r="K469">
        <v>0.56000000000000005</v>
      </c>
      <c r="L469" s="32" t="s">
        <v>59</v>
      </c>
      <c r="M469" s="32">
        <v>450.45959999999997</v>
      </c>
      <c r="N469">
        <v>17</v>
      </c>
      <c r="O469" s="32" t="s">
        <v>53</v>
      </c>
      <c r="P469" s="32">
        <v>652.84</v>
      </c>
      <c r="Q469" s="32" t="s">
        <v>3586</v>
      </c>
      <c r="R469" t="s">
        <v>49</v>
      </c>
      <c r="S469" s="32">
        <v>4.5</v>
      </c>
      <c r="T469" s="32" t="s">
        <v>71</v>
      </c>
      <c r="U469" s="32">
        <v>38.06</v>
      </c>
      <c r="V469" s="30">
        <v>42185</v>
      </c>
      <c r="W469" s="32" t="s">
        <v>3082</v>
      </c>
      <c r="X469">
        <v>6</v>
      </c>
      <c r="Y469" t="s">
        <v>3044</v>
      </c>
    </row>
    <row r="470" spans="1:25" x14ac:dyDescent="0.25">
      <c r="A470" s="32">
        <v>90387</v>
      </c>
      <c r="B470" s="30">
        <v>42144</v>
      </c>
      <c r="C470" s="32" t="s">
        <v>2067</v>
      </c>
      <c r="D470" t="s">
        <v>33</v>
      </c>
      <c r="E470" s="32">
        <v>2159</v>
      </c>
      <c r="F470" s="32" t="s">
        <v>28</v>
      </c>
      <c r="G470" s="32">
        <v>0.08</v>
      </c>
      <c r="H470" s="32" t="s">
        <v>56</v>
      </c>
      <c r="I470" t="s">
        <v>3588</v>
      </c>
      <c r="J470" s="32">
        <v>700</v>
      </c>
      <c r="K470">
        <v>0.4</v>
      </c>
      <c r="L470" s="32" t="s">
        <v>59</v>
      </c>
      <c r="M470" s="32">
        <v>371.27200000000005</v>
      </c>
      <c r="N470">
        <v>25</v>
      </c>
      <c r="O470" s="32" t="s">
        <v>61</v>
      </c>
      <c r="P470" s="32">
        <v>727.2</v>
      </c>
      <c r="Q470" s="32" t="s">
        <v>3277</v>
      </c>
      <c r="R470" t="s">
        <v>49</v>
      </c>
      <c r="S470" s="32">
        <v>8.74</v>
      </c>
      <c r="T470" s="32" t="s">
        <v>300</v>
      </c>
      <c r="U470" s="32">
        <v>30.98</v>
      </c>
      <c r="V470" s="30">
        <v>42144</v>
      </c>
      <c r="W470" s="32" t="s">
        <v>3068</v>
      </c>
      <c r="X470">
        <v>5</v>
      </c>
      <c r="Y470" t="s">
        <v>3043</v>
      </c>
    </row>
    <row r="471" spans="1:25" x14ac:dyDescent="0.25">
      <c r="A471" s="32">
        <v>89440</v>
      </c>
      <c r="B471" s="30">
        <v>42132</v>
      </c>
      <c r="C471" s="32" t="s">
        <v>2082</v>
      </c>
      <c r="D471" t="s">
        <v>33</v>
      </c>
      <c r="E471" s="32">
        <v>2187</v>
      </c>
      <c r="F471" s="32" t="s">
        <v>28</v>
      </c>
      <c r="G471" s="32">
        <v>0.09</v>
      </c>
      <c r="H471" s="32" t="s">
        <v>25</v>
      </c>
      <c r="I471" t="s">
        <v>3590</v>
      </c>
      <c r="J471" s="32">
        <v>704</v>
      </c>
      <c r="K471">
        <v>0.35</v>
      </c>
      <c r="L471" s="32" t="s">
        <v>59</v>
      </c>
      <c r="M471" s="32">
        <v>-48.57</v>
      </c>
      <c r="N471">
        <v>5</v>
      </c>
      <c r="O471" s="32" t="s">
        <v>61</v>
      </c>
      <c r="P471" s="32">
        <v>86.8</v>
      </c>
      <c r="Q471" s="32" t="s">
        <v>3362</v>
      </c>
      <c r="R471" t="s">
        <v>49</v>
      </c>
      <c r="S471" s="32">
        <v>12.39</v>
      </c>
      <c r="T471" s="32" t="s">
        <v>506</v>
      </c>
      <c r="U471" s="32">
        <v>16.98</v>
      </c>
      <c r="V471" s="30">
        <v>42132</v>
      </c>
      <c r="W471" s="32" t="s">
        <v>3068</v>
      </c>
      <c r="X471">
        <v>5</v>
      </c>
      <c r="Y471" t="s">
        <v>3043</v>
      </c>
    </row>
    <row r="472" spans="1:25" x14ac:dyDescent="0.25">
      <c r="A472" s="32">
        <v>7364</v>
      </c>
      <c r="B472" s="30">
        <v>42132</v>
      </c>
      <c r="C472" s="32" t="s">
        <v>90</v>
      </c>
      <c r="D472" t="s">
        <v>33</v>
      </c>
      <c r="E472" s="32">
        <v>2189</v>
      </c>
      <c r="F472" s="32" t="s">
        <v>28</v>
      </c>
      <c r="G472" s="32">
        <v>0.09</v>
      </c>
      <c r="H472" s="32" t="s">
        <v>25</v>
      </c>
      <c r="I472" t="s">
        <v>3255</v>
      </c>
      <c r="J472" s="32">
        <v>704</v>
      </c>
      <c r="K472">
        <v>0.35</v>
      </c>
      <c r="L472" s="32" t="s">
        <v>59</v>
      </c>
      <c r="M472" s="32">
        <v>-48.57</v>
      </c>
      <c r="N472">
        <v>22</v>
      </c>
      <c r="O472" s="32" t="s">
        <v>53</v>
      </c>
      <c r="P472" s="32">
        <v>381.91</v>
      </c>
      <c r="Q472" s="32" t="s">
        <v>3362</v>
      </c>
      <c r="R472" t="s">
        <v>49</v>
      </c>
      <c r="S472" s="32">
        <v>12.39</v>
      </c>
      <c r="T472" s="32" t="s">
        <v>71</v>
      </c>
      <c r="U472" s="32">
        <v>16.98</v>
      </c>
      <c r="V472" s="30">
        <v>42132</v>
      </c>
      <c r="W472" s="32" t="s">
        <v>3068</v>
      </c>
      <c r="X472">
        <v>5</v>
      </c>
      <c r="Y472" t="s">
        <v>3043</v>
      </c>
    </row>
    <row r="473" spans="1:25" x14ac:dyDescent="0.25">
      <c r="A473" s="32">
        <v>86952</v>
      </c>
      <c r="B473" s="30">
        <v>42086</v>
      </c>
      <c r="C473" s="32" t="s">
        <v>2259</v>
      </c>
      <c r="D473" t="s">
        <v>33</v>
      </c>
      <c r="E473" s="32">
        <v>2395</v>
      </c>
      <c r="F473" s="32" t="s">
        <v>28</v>
      </c>
      <c r="G473" s="32">
        <v>0.04</v>
      </c>
      <c r="H473" s="32" t="s">
        <v>37</v>
      </c>
      <c r="I473" t="s">
        <v>3595</v>
      </c>
      <c r="J473" s="32">
        <v>715</v>
      </c>
      <c r="K473">
        <v>0.56000000000000005</v>
      </c>
      <c r="L473" s="32" t="s">
        <v>59</v>
      </c>
      <c r="M473" s="32">
        <v>79.423200000000008</v>
      </c>
      <c r="N473">
        <v>15</v>
      </c>
      <c r="O473" s="32" t="s">
        <v>136</v>
      </c>
      <c r="P473" s="32">
        <v>904.31</v>
      </c>
      <c r="Q473" s="32" t="s">
        <v>3543</v>
      </c>
      <c r="R473" t="s">
        <v>49</v>
      </c>
      <c r="S473" s="32">
        <v>4.5</v>
      </c>
      <c r="T473" s="32" t="s">
        <v>387</v>
      </c>
      <c r="U473" s="32">
        <v>60.97</v>
      </c>
      <c r="V473" s="30">
        <v>42086</v>
      </c>
      <c r="W473" s="32" t="s">
        <v>3076</v>
      </c>
      <c r="X473">
        <v>3</v>
      </c>
      <c r="Y473" t="s">
        <v>3041</v>
      </c>
    </row>
    <row r="474" spans="1:25" x14ac:dyDescent="0.25">
      <c r="A474" s="32">
        <v>86611</v>
      </c>
      <c r="B474" s="30">
        <v>42030</v>
      </c>
      <c r="C474" s="32" t="s">
        <v>2144</v>
      </c>
      <c r="D474" t="s">
        <v>33</v>
      </c>
      <c r="E474" s="32">
        <v>2264</v>
      </c>
      <c r="F474" s="32" t="s">
        <v>28</v>
      </c>
      <c r="G474" s="32">
        <v>0.09</v>
      </c>
      <c r="H474" s="32" t="s">
        <v>37</v>
      </c>
      <c r="I474" t="s">
        <v>3597</v>
      </c>
      <c r="J474" s="32">
        <v>719</v>
      </c>
      <c r="K474">
        <v>0.55000000000000004</v>
      </c>
      <c r="L474" s="32" t="s">
        <v>59</v>
      </c>
      <c r="M474" s="32">
        <v>359.83</v>
      </c>
      <c r="N474">
        <v>3</v>
      </c>
      <c r="O474" s="32" t="s">
        <v>61</v>
      </c>
      <c r="P474" s="32">
        <v>577.75</v>
      </c>
      <c r="Q474" s="32" t="s">
        <v>3216</v>
      </c>
      <c r="R474" t="s">
        <v>49</v>
      </c>
      <c r="S474" s="32">
        <v>0.99</v>
      </c>
      <c r="T474" s="32" t="s">
        <v>506</v>
      </c>
      <c r="U474" s="32">
        <v>207.48</v>
      </c>
      <c r="V474" s="30">
        <v>42030</v>
      </c>
      <c r="W474" s="32" t="s">
        <v>3079</v>
      </c>
      <c r="X474">
        <v>1</v>
      </c>
      <c r="Y474" t="s">
        <v>3039</v>
      </c>
    </row>
    <row r="475" spans="1:25" x14ac:dyDescent="0.25">
      <c r="A475" s="32">
        <v>86612</v>
      </c>
      <c r="B475" s="30">
        <v>42033</v>
      </c>
      <c r="C475" s="32" t="s">
        <v>2147</v>
      </c>
      <c r="D475" t="s">
        <v>33</v>
      </c>
      <c r="E475" s="32">
        <v>2265</v>
      </c>
      <c r="F475" s="32" t="s">
        <v>28</v>
      </c>
      <c r="G475" s="32">
        <v>0.1</v>
      </c>
      <c r="H475" s="32" t="s">
        <v>47</v>
      </c>
      <c r="I475" t="s">
        <v>3599</v>
      </c>
      <c r="J475" s="32">
        <v>720</v>
      </c>
      <c r="K475">
        <v>0.4</v>
      </c>
      <c r="L475" s="32" t="s">
        <v>59</v>
      </c>
      <c r="M475" s="32">
        <v>-69.873999999999995</v>
      </c>
      <c r="N475">
        <v>8</v>
      </c>
      <c r="O475" s="32" t="s">
        <v>61</v>
      </c>
      <c r="P475" s="32">
        <v>59.4</v>
      </c>
      <c r="Q475" s="32" t="s">
        <v>3172</v>
      </c>
      <c r="R475" t="s">
        <v>49</v>
      </c>
      <c r="S475" s="32">
        <v>6.28</v>
      </c>
      <c r="T475" s="32" t="s">
        <v>506</v>
      </c>
      <c r="U475" s="32">
        <v>7.45</v>
      </c>
      <c r="V475" s="30">
        <v>42033</v>
      </c>
      <c r="W475" s="32" t="s">
        <v>3079</v>
      </c>
      <c r="X475">
        <v>1</v>
      </c>
      <c r="Y475" t="s">
        <v>3039</v>
      </c>
    </row>
    <row r="476" spans="1:25" x14ac:dyDescent="0.25">
      <c r="A476" s="32">
        <v>90109</v>
      </c>
      <c r="B476" s="30">
        <v>42129</v>
      </c>
      <c r="C476" s="32" t="s">
        <v>2161</v>
      </c>
      <c r="D476" t="s">
        <v>33</v>
      </c>
      <c r="E476" s="32">
        <v>2273</v>
      </c>
      <c r="F476" s="32" t="s">
        <v>28</v>
      </c>
      <c r="G476" s="32">
        <v>0.04</v>
      </c>
      <c r="H476" s="32" t="s">
        <v>106</v>
      </c>
      <c r="I476" t="s">
        <v>3602</v>
      </c>
      <c r="J476" s="32">
        <v>724</v>
      </c>
      <c r="K476">
        <v>0.6</v>
      </c>
      <c r="L476" s="32" t="s">
        <v>59</v>
      </c>
      <c r="M476" s="32">
        <v>1389.5771999999999</v>
      </c>
      <c r="N476">
        <v>17</v>
      </c>
      <c r="O476" s="32" t="s">
        <v>61</v>
      </c>
      <c r="P476" s="32">
        <v>2013.88</v>
      </c>
      <c r="Q476" s="32" t="s">
        <v>3267</v>
      </c>
      <c r="R476" t="s">
        <v>49</v>
      </c>
      <c r="S476" s="32">
        <v>3.99</v>
      </c>
      <c r="T476" s="32" t="s">
        <v>130</v>
      </c>
      <c r="U476" s="32">
        <v>120.98</v>
      </c>
      <c r="V476" s="30">
        <v>42129</v>
      </c>
      <c r="W476" s="32" t="s">
        <v>3068</v>
      </c>
      <c r="X476">
        <v>5</v>
      </c>
      <c r="Y476" t="s">
        <v>3043</v>
      </c>
    </row>
    <row r="477" spans="1:25" x14ac:dyDescent="0.25">
      <c r="A477" s="32">
        <v>88164</v>
      </c>
      <c r="B477" s="30">
        <v>42039</v>
      </c>
      <c r="C477" s="32" t="s">
        <v>2184</v>
      </c>
      <c r="D477" t="s">
        <v>33</v>
      </c>
      <c r="E477" s="32">
        <v>2290</v>
      </c>
      <c r="F477" s="32" t="s">
        <v>28</v>
      </c>
      <c r="G477" s="32">
        <v>7.0000000000000007E-2</v>
      </c>
      <c r="H477" s="32" t="s">
        <v>56</v>
      </c>
      <c r="I477" t="s">
        <v>3576</v>
      </c>
      <c r="J477" s="32">
        <v>728</v>
      </c>
      <c r="K477">
        <v>0.48</v>
      </c>
      <c r="L477" s="32" t="s">
        <v>59</v>
      </c>
      <c r="M477" s="32">
        <v>779.47230000000002</v>
      </c>
      <c r="N477">
        <v>15</v>
      </c>
      <c r="O477" s="32" t="s">
        <v>61</v>
      </c>
      <c r="P477" s="32">
        <v>1129.67</v>
      </c>
      <c r="Q477" s="32" t="s">
        <v>3295</v>
      </c>
      <c r="R477" t="s">
        <v>49</v>
      </c>
      <c r="S477" s="32">
        <v>7.18</v>
      </c>
      <c r="T477" s="32" t="s">
        <v>62</v>
      </c>
      <c r="U477" s="32">
        <v>80.98</v>
      </c>
      <c r="V477" s="30">
        <v>42039</v>
      </c>
      <c r="W477" s="32" t="s">
        <v>3071</v>
      </c>
      <c r="X477">
        <v>2</v>
      </c>
      <c r="Y477" t="s">
        <v>3040</v>
      </c>
    </row>
    <row r="478" spans="1:25" x14ac:dyDescent="0.25">
      <c r="A478" s="32">
        <v>91321</v>
      </c>
      <c r="B478" s="30">
        <v>42068</v>
      </c>
      <c r="C478" s="32" t="s">
        <v>1742</v>
      </c>
      <c r="D478" t="s">
        <v>33</v>
      </c>
      <c r="E478" s="32">
        <v>2376</v>
      </c>
      <c r="F478" s="32" t="s">
        <v>28</v>
      </c>
      <c r="G478" s="32">
        <v>0.03</v>
      </c>
      <c r="H478" s="32" t="s">
        <v>25</v>
      </c>
      <c r="I478" t="s">
        <v>3605</v>
      </c>
      <c r="J478" s="32">
        <v>741</v>
      </c>
      <c r="K478">
        <v>0.83</v>
      </c>
      <c r="L478" s="32" t="s">
        <v>59</v>
      </c>
      <c r="M478" s="32">
        <v>-262.62</v>
      </c>
      <c r="N478">
        <v>15</v>
      </c>
      <c r="O478" s="32" t="s">
        <v>34</v>
      </c>
      <c r="P478" s="32">
        <v>109.15</v>
      </c>
      <c r="Q478" s="32" t="s">
        <v>3344</v>
      </c>
      <c r="R478" t="s">
        <v>49</v>
      </c>
      <c r="S478" s="32">
        <v>9.69</v>
      </c>
      <c r="T478" s="32" t="s">
        <v>1741</v>
      </c>
      <c r="U478" s="32">
        <v>6.98</v>
      </c>
      <c r="V478" s="30">
        <v>42068</v>
      </c>
      <c r="W478" s="32" t="s">
        <v>3076</v>
      </c>
      <c r="X478">
        <v>3</v>
      </c>
      <c r="Y478" t="s">
        <v>3041</v>
      </c>
    </row>
    <row r="479" spans="1:25" x14ac:dyDescent="0.25">
      <c r="A479" s="32">
        <v>86949</v>
      </c>
      <c r="B479" s="30">
        <v>42125</v>
      </c>
      <c r="C479" s="32" t="s">
        <v>2257</v>
      </c>
      <c r="D479" t="s">
        <v>33</v>
      </c>
      <c r="E479" s="32">
        <v>2394</v>
      </c>
      <c r="F479" s="32" t="s">
        <v>28</v>
      </c>
      <c r="G479" s="32">
        <v>0.01</v>
      </c>
      <c r="H479" s="32" t="s">
        <v>47</v>
      </c>
      <c r="I479" t="s">
        <v>3530</v>
      </c>
      <c r="J479" s="32">
        <v>746</v>
      </c>
      <c r="K479">
        <v>0.4</v>
      </c>
      <c r="L479" s="32" t="s">
        <v>59</v>
      </c>
      <c r="M479" s="32">
        <v>39.209999999999994</v>
      </c>
      <c r="N479">
        <v>16</v>
      </c>
      <c r="O479" s="32" t="s">
        <v>136</v>
      </c>
      <c r="P479" s="32">
        <v>196.69</v>
      </c>
      <c r="Q479" s="32" t="s">
        <v>3178</v>
      </c>
      <c r="R479" t="s">
        <v>49</v>
      </c>
      <c r="S479" s="32">
        <v>5.63</v>
      </c>
      <c r="T479" s="32" t="s">
        <v>387</v>
      </c>
      <c r="U479" s="32">
        <v>11.7</v>
      </c>
      <c r="V479" s="30">
        <v>42125</v>
      </c>
      <c r="W479" s="32" t="s">
        <v>3068</v>
      </c>
      <c r="X479">
        <v>5</v>
      </c>
      <c r="Y479" t="s">
        <v>3043</v>
      </c>
    </row>
    <row r="480" spans="1:25" x14ac:dyDescent="0.25">
      <c r="A480" s="32">
        <v>87316</v>
      </c>
      <c r="B480" s="30">
        <v>42025</v>
      </c>
      <c r="C480" s="32" t="s">
        <v>2607</v>
      </c>
      <c r="D480" t="s">
        <v>33</v>
      </c>
      <c r="E480" s="32">
        <v>2855</v>
      </c>
      <c r="F480" s="32" t="s">
        <v>28</v>
      </c>
      <c r="G480" s="32">
        <v>0.08</v>
      </c>
      <c r="H480" s="32" t="s">
        <v>56</v>
      </c>
      <c r="I480" t="s">
        <v>3607</v>
      </c>
      <c r="J480" s="32">
        <v>750</v>
      </c>
      <c r="K480">
        <v>0.35</v>
      </c>
      <c r="L480" s="32" t="s">
        <v>59</v>
      </c>
      <c r="M480" s="32">
        <v>-12.876779999999998</v>
      </c>
      <c r="N480">
        <v>10</v>
      </c>
      <c r="O480" s="32" t="s">
        <v>34</v>
      </c>
      <c r="P480" s="32">
        <v>76.16</v>
      </c>
      <c r="Q480" s="32" t="s">
        <v>3117</v>
      </c>
      <c r="R480" t="s">
        <v>49</v>
      </c>
      <c r="S480" s="32">
        <v>4.71</v>
      </c>
      <c r="T480" s="32" t="s">
        <v>35</v>
      </c>
      <c r="U480" s="32">
        <v>7.84</v>
      </c>
      <c r="V480" s="30">
        <v>42025</v>
      </c>
      <c r="W480" s="32" t="s">
        <v>3079</v>
      </c>
      <c r="X480">
        <v>1</v>
      </c>
      <c r="Y480" t="s">
        <v>3039</v>
      </c>
    </row>
    <row r="481" spans="1:25" x14ac:dyDescent="0.25">
      <c r="A481" s="32">
        <v>88998</v>
      </c>
      <c r="B481" s="30">
        <v>42076</v>
      </c>
      <c r="C481" s="32" t="s">
        <v>2329</v>
      </c>
      <c r="D481" t="s">
        <v>33</v>
      </c>
      <c r="E481" s="32">
        <v>2484</v>
      </c>
      <c r="F481" s="32" t="s">
        <v>28</v>
      </c>
      <c r="G481" s="32">
        <v>0.03</v>
      </c>
      <c r="H481" s="32" t="s">
        <v>56</v>
      </c>
      <c r="I481" t="s">
        <v>3611</v>
      </c>
      <c r="J481" s="32">
        <v>765</v>
      </c>
      <c r="K481">
        <v>0.78</v>
      </c>
      <c r="L481" s="32" t="s">
        <v>59</v>
      </c>
      <c r="M481" s="32">
        <v>366.53999999999996</v>
      </c>
      <c r="N481">
        <v>8</v>
      </c>
      <c r="O481" s="32" t="s">
        <v>136</v>
      </c>
      <c r="P481" s="32">
        <v>900.12</v>
      </c>
      <c r="Q481" s="32" t="s">
        <v>3157</v>
      </c>
      <c r="R481" t="s">
        <v>49</v>
      </c>
      <c r="S481" s="32">
        <v>8.64</v>
      </c>
      <c r="T481" s="32" t="s">
        <v>362</v>
      </c>
      <c r="U481" s="32">
        <v>111.03</v>
      </c>
      <c r="V481" s="30">
        <v>42076</v>
      </c>
      <c r="W481" s="32" t="s">
        <v>3076</v>
      </c>
      <c r="X481">
        <v>3</v>
      </c>
      <c r="Y481" t="s">
        <v>3041</v>
      </c>
    </row>
    <row r="482" spans="1:25" x14ac:dyDescent="0.25">
      <c r="A482" s="32">
        <v>46884</v>
      </c>
      <c r="B482" s="30">
        <v>42021</v>
      </c>
      <c r="C482" s="32" t="s">
        <v>90</v>
      </c>
      <c r="D482" t="s">
        <v>33</v>
      </c>
      <c r="E482" s="32">
        <v>2618</v>
      </c>
      <c r="F482" s="32" t="s">
        <v>28</v>
      </c>
      <c r="G482" s="32">
        <v>0</v>
      </c>
      <c r="H482" s="32" t="s">
        <v>56</v>
      </c>
      <c r="I482" t="s">
        <v>3542</v>
      </c>
      <c r="J482" s="32">
        <v>786</v>
      </c>
      <c r="K482">
        <v>0.59</v>
      </c>
      <c r="L482" s="32" t="s">
        <v>59</v>
      </c>
      <c r="M482" s="32">
        <v>-815.90079999999989</v>
      </c>
      <c r="N482">
        <v>3</v>
      </c>
      <c r="O482" s="32" t="s">
        <v>53</v>
      </c>
      <c r="P482" s="32">
        <v>337.34</v>
      </c>
      <c r="Q482" s="32" t="s">
        <v>3189</v>
      </c>
      <c r="R482" t="s">
        <v>49</v>
      </c>
      <c r="S482" s="32">
        <v>2.5</v>
      </c>
      <c r="T482" s="32" t="s">
        <v>71</v>
      </c>
      <c r="U482" s="32">
        <v>125.99</v>
      </c>
      <c r="V482" s="30">
        <v>42021</v>
      </c>
      <c r="W482" s="32" t="s">
        <v>3079</v>
      </c>
      <c r="X482">
        <v>1</v>
      </c>
      <c r="Y482" t="s">
        <v>3039</v>
      </c>
    </row>
    <row r="483" spans="1:25" x14ac:dyDescent="0.25">
      <c r="A483" s="32">
        <v>87830</v>
      </c>
      <c r="B483" s="30">
        <v>42091</v>
      </c>
      <c r="C483" s="32" t="s">
        <v>2474</v>
      </c>
      <c r="D483" t="s">
        <v>33</v>
      </c>
      <c r="E483" s="32">
        <v>2668</v>
      </c>
      <c r="F483" s="32" t="s">
        <v>28</v>
      </c>
      <c r="G483" s="32">
        <v>0.08</v>
      </c>
      <c r="H483" s="32" t="s">
        <v>25</v>
      </c>
      <c r="I483" t="s">
        <v>3616</v>
      </c>
      <c r="J483" s="32">
        <v>796</v>
      </c>
      <c r="K483">
        <v>0.4</v>
      </c>
      <c r="L483" s="32" t="s">
        <v>59</v>
      </c>
      <c r="M483" s="32">
        <v>-121.2</v>
      </c>
      <c r="N483">
        <v>12</v>
      </c>
      <c r="O483" s="32" t="s">
        <v>61</v>
      </c>
      <c r="P483" s="32">
        <v>49.87</v>
      </c>
      <c r="Q483" s="32" t="s">
        <v>3166</v>
      </c>
      <c r="R483" t="s">
        <v>49</v>
      </c>
      <c r="S483" s="32">
        <v>4.79</v>
      </c>
      <c r="T483" s="32" t="s">
        <v>2193</v>
      </c>
      <c r="U483" s="32">
        <v>4.28</v>
      </c>
      <c r="V483" s="30">
        <v>42091</v>
      </c>
      <c r="W483" s="32" t="s">
        <v>3076</v>
      </c>
      <c r="X483">
        <v>3</v>
      </c>
      <c r="Y483" t="s">
        <v>3041</v>
      </c>
    </row>
    <row r="484" spans="1:25" x14ac:dyDescent="0.25">
      <c r="A484" s="32">
        <v>35200</v>
      </c>
      <c r="B484" s="30">
        <v>42040</v>
      </c>
      <c r="C484" s="32" t="s">
        <v>90</v>
      </c>
      <c r="D484" t="s">
        <v>33</v>
      </c>
      <c r="E484" s="32">
        <v>2747</v>
      </c>
      <c r="F484" s="32" t="s">
        <v>28</v>
      </c>
      <c r="G484" s="32">
        <v>0.08</v>
      </c>
      <c r="H484" s="32" t="s">
        <v>56</v>
      </c>
      <c r="I484" t="s">
        <v>3618</v>
      </c>
      <c r="J484" s="32">
        <v>810</v>
      </c>
      <c r="K484">
        <v>0.56999999999999995</v>
      </c>
      <c r="L484" s="32" t="s">
        <v>59</v>
      </c>
      <c r="M484" s="32">
        <v>-102.93</v>
      </c>
      <c r="N484">
        <v>15</v>
      </c>
      <c r="O484" s="32" t="s">
        <v>53</v>
      </c>
      <c r="P484" s="32">
        <v>150.24</v>
      </c>
      <c r="Q484" s="32" t="s">
        <v>3103</v>
      </c>
      <c r="R484" t="s">
        <v>49</v>
      </c>
      <c r="S484" s="32">
        <v>12.52</v>
      </c>
      <c r="T484" s="32" t="s">
        <v>71</v>
      </c>
      <c r="U484" s="32">
        <v>9.98</v>
      </c>
      <c r="V484" s="30">
        <v>42040</v>
      </c>
      <c r="W484" s="32" t="s">
        <v>3071</v>
      </c>
      <c r="X484">
        <v>2</v>
      </c>
      <c r="Y484" t="s">
        <v>3040</v>
      </c>
    </row>
    <row r="485" spans="1:25" x14ac:dyDescent="0.25">
      <c r="A485" s="32">
        <v>90724</v>
      </c>
      <c r="B485" s="30">
        <v>42116</v>
      </c>
      <c r="C485" s="32" t="s">
        <v>2426</v>
      </c>
      <c r="D485" t="s">
        <v>33</v>
      </c>
      <c r="E485" s="32">
        <v>2764</v>
      </c>
      <c r="F485" s="32" t="s">
        <v>28</v>
      </c>
      <c r="G485" s="32">
        <v>0.02</v>
      </c>
      <c r="H485" s="32" t="s">
        <v>56</v>
      </c>
      <c r="I485" t="s">
        <v>3357</v>
      </c>
      <c r="J485" s="32">
        <v>811</v>
      </c>
      <c r="K485">
        <v>0.7</v>
      </c>
      <c r="L485" s="32" t="s">
        <v>59</v>
      </c>
      <c r="M485" s="32">
        <v>-21.06</v>
      </c>
      <c r="N485">
        <v>4</v>
      </c>
      <c r="O485" s="32" t="s">
        <v>53</v>
      </c>
      <c r="P485" s="32">
        <v>120.81</v>
      </c>
      <c r="Q485" s="32" t="s">
        <v>3129</v>
      </c>
      <c r="R485" t="s">
        <v>49</v>
      </c>
      <c r="S485" s="32">
        <v>6.64</v>
      </c>
      <c r="T485" s="32" t="s">
        <v>54</v>
      </c>
      <c r="U485" s="32">
        <v>29.74</v>
      </c>
      <c r="V485" s="30">
        <v>42116</v>
      </c>
      <c r="W485" s="32" t="s">
        <v>3085</v>
      </c>
      <c r="X485">
        <v>4</v>
      </c>
      <c r="Y485" t="s">
        <v>3042</v>
      </c>
    </row>
    <row r="486" spans="1:25" x14ac:dyDescent="0.25">
      <c r="A486" s="32">
        <v>87556</v>
      </c>
      <c r="B486" s="30">
        <v>42030</v>
      </c>
      <c r="C486" s="32" t="s">
        <v>2567</v>
      </c>
      <c r="D486" t="s">
        <v>33</v>
      </c>
      <c r="E486" s="32">
        <v>2795</v>
      </c>
      <c r="F486" s="32" t="s">
        <v>28</v>
      </c>
      <c r="G486" s="32">
        <v>7.0000000000000007E-2</v>
      </c>
      <c r="H486" s="32" t="s">
        <v>106</v>
      </c>
      <c r="I486" t="s">
        <v>3358</v>
      </c>
      <c r="J486" s="32">
        <v>820</v>
      </c>
      <c r="K486">
        <v>0.57999999999999996</v>
      </c>
      <c r="L486" s="32" t="s">
        <v>59</v>
      </c>
      <c r="M486" s="32">
        <v>-457.16</v>
      </c>
      <c r="N486">
        <v>2</v>
      </c>
      <c r="O486" s="32" t="s">
        <v>61</v>
      </c>
      <c r="P486" s="32">
        <v>328.45</v>
      </c>
      <c r="Q486" s="32" t="s">
        <v>3292</v>
      </c>
      <c r="R486" t="s">
        <v>49</v>
      </c>
      <c r="S486" s="32">
        <v>8.99</v>
      </c>
      <c r="T486" s="32" t="s">
        <v>330</v>
      </c>
      <c r="U486" s="32">
        <v>195.99</v>
      </c>
      <c r="V486" s="30">
        <v>42030</v>
      </c>
      <c r="W486" s="32" t="s">
        <v>3079</v>
      </c>
      <c r="X486">
        <v>1</v>
      </c>
      <c r="Y486" t="s">
        <v>3039</v>
      </c>
    </row>
    <row r="487" spans="1:25" x14ac:dyDescent="0.25">
      <c r="A487" s="32">
        <v>88819</v>
      </c>
      <c r="B487" s="30">
        <v>42042</v>
      </c>
      <c r="C487" s="32" t="s">
        <v>2581</v>
      </c>
      <c r="D487" t="s">
        <v>33</v>
      </c>
      <c r="E487" s="32">
        <v>2813</v>
      </c>
      <c r="F487" s="32" t="s">
        <v>28</v>
      </c>
      <c r="G487" s="32">
        <v>7.0000000000000007E-2</v>
      </c>
      <c r="H487" s="32" t="s">
        <v>56</v>
      </c>
      <c r="I487" t="s">
        <v>3619</v>
      </c>
      <c r="J487" s="32">
        <v>824</v>
      </c>
      <c r="K487">
        <v>0.35</v>
      </c>
      <c r="L487" s="32" t="s">
        <v>59</v>
      </c>
      <c r="M487" s="32">
        <v>-95.618600000000015</v>
      </c>
      <c r="N487">
        <v>12</v>
      </c>
      <c r="O487" s="32" t="s">
        <v>136</v>
      </c>
      <c r="P487" s="32">
        <v>364.92</v>
      </c>
      <c r="Q487" s="32" t="s">
        <v>3103</v>
      </c>
      <c r="R487" t="s">
        <v>49</v>
      </c>
      <c r="S487" s="32">
        <v>2.99</v>
      </c>
      <c r="T487" s="32" t="s">
        <v>244</v>
      </c>
      <c r="U487" s="32">
        <v>30.56</v>
      </c>
      <c r="V487" s="30">
        <v>42042</v>
      </c>
      <c r="W487" s="32" t="s">
        <v>3071</v>
      </c>
      <c r="X487">
        <v>2</v>
      </c>
      <c r="Y487" t="s">
        <v>3040</v>
      </c>
    </row>
    <row r="488" spans="1:25" x14ac:dyDescent="0.25">
      <c r="A488" s="32">
        <v>90871</v>
      </c>
      <c r="B488" s="30">
        <v>42058</v>
      </c>
      <c r="C488" s="32" t="s">
        <v>2616</v>
      </c>
      <c r="D488" t="s">
        <v>33</v>
      </c>
      <c r="E488" s="32">
        <v>2865</v>
      </c>
      <c r="F488" s="32" t="s">
        <v>28</v>
      </c>
      <c r="G488" s="32">
        <v>0.04</v>
      </c>
      <c r="H488" s="32" t="s">
        <v>47</v>
      </c>
      <c r="I488" t="s">
        <v>3399</v>
      </c>
      <c r="J488" s="32">
        <v>830</v>
      </c>
      <c r="K488">
        <v>0.61</v>
      </c>
      <c r="L488" s="32" t="s">
        <v>59</v>
      </c>
      <c r="M488" s="32">
        <v>87.03</v>
      </c>
      <c r="N488">
        <v>8</v>
      </c>
      <c r="O488" s="32" t="s">
        <v>61</v>
      </c>
      <c r="P488" s="32">
        <v>273.33999999999997</v>
      </c>
      <c r="Q488" s="32" t="s">
        <v>3207</v>
      </c>
      <c r="R488" t="s">
        <v>49</v>
      </c>
      <c r="S488" s="32">
        <v>8.74</v>
      </c>
      <c r="T488" s="32" t="s">
        <v>130</v>
      </c>
      <c r="U488" s="32">
        <v>33.29</v>
      </c>
      <c r="V488" s="30">
        <v>42058</v>
      </c>
      <c r="W488" s="32" t="s">
        <v>3071</v>
      </c>
      <c r="X488">
        <v>2</v>
      </c>
      <c r="Y488" t="s">
        <v>3040</v>
      </c>
    </row>
    <row r="489" spans="1:25" x14ac:dyDescent="0.25">
      <c r="A489" s="32">
        <v>88587</v>
      </c>
      <c r="B489" s="30">
        <v>42063</v>
      </c>
      <c r="C489" s="32" t="s">
        <v>2988</v>
      </c>
      <c r="D489" t="s">
        <v>33</v>
      </c>
      <c r="E489" s="32">
        <v>3355</v>
      </c>
      <c r="F489" s="32" t="s">
        <v>28</v>
      </c>
      <c r="G489" s="32">
        <v>0.1</v>
      </c>
      <c r="H489" s="32" t="s">
        <v>106</v>
      </c>
      <c r="I489" t="s">
        <v>3509</v>
      </c>
      <c r="J489" s="32">
        <v>869</v>
      </c>
      <c r="K489">
        <v>0.59</v>
      </c>
      <c r="L489" s="32" t="s">
        <v>59</v>
      </c>
      <c r="M489" s="32">
        <v>372.40199999999999</v>
      </c>
      <c r="N489">
        <v>7</v>
      </c>
      <c r="O489" s="32" t="s">
        <v>34</v>
      </c>
      <c r="P489" s="32">
        <v>681.42</v>
      </c>
      <c r="Q489" s="32" t="s">
        <v>3311</v>
      </c>
      <c r="R489" t="s">
        <v>49</v>
      </c>
      <c r="S489" s="32">
        <v>4.2</v>
      </c>
      <c r="T489" s="32" t="s">
        <v>45</v>
      </c>
      <c r="U489" s="32">
        <v>125.99</v>
      </c>
      <c r="V489" s="30">
        <v>42063</v>
      </c>
      <c r="W489" s="32" t="s">
        <v>3071</v>
      </c>
      <c r="X489">
        <v>2</v>
      </c>
      <c r="Y489" t="s">
        <v>3040</v>
      </c>
    </row>
    <row r="490" spans="1:25" x14ac:dyDescent="0.25">
      <c r="A490" s="32">
        <v>86794</v>
      </c>
      <c r="B490" s="30">
        <v>42141</v>
      </c>
      <c r="C490" s="32" t="s">
        <v>2819</v>
      </c>
      <c r="D490" t="s">
        <v>33</v>
      </c>
      <c r="E490" s="32">
        <v>3132</v>
      </c>
      <c r="F490" s="32" t="s">
        <v>28</v>
      </c>
      <c r="G490" s="32">
        <v>0.04</v>
      </c>
      <c r="H490" s="32" t="s">
        <v>56</v>
      </c>
      <c r="I490" t="s">
        <v>3624</v>
      </c>
      <c r="J490" s="32">
        <v>874</v>
      </c>
      <c r="K490">
        <v>0.55000000000000004</v>
      </c>
      <c r="L490" s="32" t="s">
        <v>59</v>
      </c>
      <c r="M490" s="32">
        <v>1644.0767999999998</v>
      </c>
      <c r="N490">
        <v>40</v>
      </c>
      <c r="O490" s="32" t="s">
        <v>61</v>
      </c>
      <c r="P490" s="32">
        <v>2382.7199999999998</v>
      </c>
      <c r="Q490" s="32" t="s">
        <v>3203</v>
      </c>
      <c r="R490" t="s">
        <v>49</v>
      </c>
      <c r="S490" s="32">
        <v>3.99</v>
      </c>
      <c r="T490" s="32" t="s">
        <v>178</v>
      </c>
      <c r="U490" s="32">
        <v>62.05</v>
      </c>
      <c r="V490" s="30">
        <v>42141</v>
      </c>
      <c r="W490" s="32" t="s">
        <v>3068</v>
      </c>
      <c r="X490">
        <v>5</v>
      </c>
      <c r="Y490" t="s">
        <v>3043</v>
      </c>
    </row>
    <row r="491" spans="1:25" x14ac:dyDescent="0.25">
      <c r="A491" s="32">
        <v>86792</v>
      </c>
      <c r="B491" s="30">
        <v>42067</v>
      </c>
      <c r="C491" s="32" t="s">
        <v>2822</v>
      </c>
      <c r="D491" t="s">
        <v>33</v>
      </c>
      <c r="E491" s="32">
        <v>3133</v>
      </c>
      <c r="F491" s="32" t="s">
        <v>28</v>
      </c>
      <c r="G491" s="32">
        <v>0.04</v>
      </c>
      <c r="H491" s="32" t="s">
        <v>47</v>
      </c>
      <c r="I491" t="s">
        <v>3625</v>
      </c>
      <c r="J491" s="32">
        <v>877</v>
      </c>
      <c r="K491">
        <v>0.6</v>
      </c>
      <c r="L491" s="32" t="s">
        <v>59</v>
      </c>
      <c r="M491" s="32">
        <v>1374.9480000000001</v>
      </c>
      <c r="N491">
        <v>22</v>
      </c>
      <c r="O491" s="32" t="s">
        <v>61</v>
      </c>
      <c r="P491" s="32">
        <v>2800.33</v>
      </c>
      <c r="Q491" s="32" t="s">
        <v>3138</v>
      </c>
      <c r="R491" t="s">
        <v>49</v>
      </c>
      <c r="S491" s="32">
        <v>8.08</v>
      </c>
      <c r="T491" s="32" t="s">
        <v>178</v>
      </c>
      <c r="U491" s="32">
        <v>155.99</v>
      </c>
      <c r="V491" s="30">
        <v>42067</v>
      </c>
      <c r="W491" s="32" t="s">
        <v>3076</v>
      </c>
      <c r="X491">
        <v>3</v>
      </c>
      <c r="Y491" t="s">
        <v>3041</v>
      </c>
    </row>
    <row r="492" spans="1:25" x14ac:dyDescent="0.25">
      <c r="A492" s="32">
        <v>86898</v>
      </c>
      <c r="B492" s="30">
        <v>42024</v>
      </c>
      <c r="C492" s="32" t="s">
        <v>433</v>
      </c>
      <c r="D492" t="s">
        <v>33</v>
      </c>
      <c r="E492" s="32">
        <v>3155</v>
      </c>
      <c r="F492" s="32" t="s">
        <v>28</v>
      </c>
      <c r="G492" s="32">
        <v>0.02</v>
      </c>
      <c r="H492" s="32" t="s">
        <v>47</v>
      </c>
      <c r="I492" t="s">
        <v>3627</v>
      </c>
      <c r="J492" s="32">
        <v>883</v>
      </c>
      <c r="K492">
        <v>0.56999999999999995</v>
      </c>
      <c r="L492" s="32" t="s">
        <v>59</v>
      </c>
      <c r="M492" s="32">
        <v>-193.91399999999999</v>
      </c>
      <c r="N492">
        <v>9</v>
      </c>
      <c r="O492" s="32" t="s">
        <v>136</v>
      </c>
      <c r="P492" s="32">
        <v>541.76</v>
      </c>
      <c r="Q492" s="32" t="s">
        <v>3201</v>
      </c>
      <c r="R492" t="s">
        <v>49</v>
      </c>
      <c r="S492" s="32">
        <v>3.5</v>
      </c>
      <c r="T492" s="32" t="s">
        <v>362</v>
      </c>
      <c r="U492" s="32">
        <v>60.22</v>
      </c>
      <c r="V492" s="30">
        <v>42024</v>
      </c>
      <c r="W492" s="32" t="s">
        <v>3079</v>
      </c>
      <c r="X492">
        <v>1</v>
      </c>
      <c r="Y492" t="s">
        <v>3039</v>
      </c>
    </row>
    <row r="493" spans="1:25" x14ac:dyDescent="0.25">
      <c r="A493" s="32">
        <v>86489</v>
      </c>
      <c r="B493" s="30">
        <v>42048</v>
      </c>
      <c r="C493" s="32" t="s">
        <v>2859</v>
      </c>
      <c r="D493" t="s">
        <v>33</v>
      </c>
      <c r="E493" s="32">
        <v>3170</v>
      </c>
      <c r="F493" s="32" t="s">
        <v>28</v>
      </c>
      <c r="G493" s="32">
        <v>0.1</v>
      </c>
      <c r="H493" s="32" t="s">
        <v>56</v>
      </c>
      <c r="I493" t="s">
        <v>3629</v>
      </c>
      <c r="J493" s="32">
        <v>885</v>
      </c>
      <c r="K493">
        <v>0.35</v>
      </c>
      <c r="L493" s="32" t="s">
        <v>59</v>
      </c>
      <c r="M493" s="32">
        <v>167.334</v>
      </c>
      <c r="N493">
        <v>12</v>
      </c>
      <c r="O493" s="32" t="s">
        <v>136</v>
      </c>
      <c r="P493" s="32">
        <v>83.14</v>
      </c>
      <c r="Q493" s="32" t="s">
        <v>3630</v>
      </c>
      <c r="R493" t="s">
        <v>49</v>
      </c>
      <c r="S493" s="32">
        <v>5.47</v>
      </c>
      <c r="T493" s="32" t="s">
        <v>362</v>
      </c>
      <c r="U493" s="32">
        <v>7.28</v>
      </c>
      <c r="V493" s="30">
        <v>42048</v>
      </c>
      <c r="W493" s="32" t="s">
        <v>3071</v>
      </c>
      <c r="X493">
        <v>2</v>
      </c>
      <c r="Y493" t="s">
        <v>3040</v>
      </c>
    </row>
    <row r="494" spans="1:25" x14ac:dyDescent="0.25">
      <c r="A494" s="32">
        <v>86520</v>
      </c>
      <c r="B494" s="30">
        <v>42016</v>
      </c>
      <c r="C494" s="32" t="s">
        <v>213</v>
      </c>
      <c r="D494" t="s">
        <v>33</v>
      </c>
      <c r="E494" s="32">
        <v>120</v>
      </c>
      <c r="F494" s="32" t="s">
        <v>28</v>
      </c>
      <c r="G494" s="32">
        <v>0.05</v>
      </c>
      <c r="H494" s="32" t="s">
        <v>25</v>
      </c>
      <c r="I494" t="s">
        <v>3636</v>
      </c>
      <c r="J494" s="32">
        <v>58</v>
      </c>
      <c r="K494">
        <v>0.39</v>
      </c>
      <c r="L494" s="32" t="s">
        <v>59</v>
      </c>
      <c r="M494" s="32">
        <v>41.296499999999995</v>
      </c>
      <c r="N494">
        <v>10</v>
      </c>
      <c r="O494" s="32" t="s">
        <v>34</v>
      </c>
      <c r="P494" s="32">
        <v>59.85</v>
      </c>
      <c r="Q494" s="32" t="s">
        <v>3153</v>
      </c>
      <c r="R494" t="s">
        <v>49</v>
      </c>
      <c r="S494" s="32">
        <v>0.5</v>
      </c>
      <c r="T494" s="32" t="s">
        <v>212</v>
      </c>
      <c r="U494" s="32">
        <v>6.3</v>
      </c>
      <c r="V494" s="30">
        <v>42016</v>
      </c>
      <c r="W494" s="32" t="s">
        <v>3079</v>
      </c>
      <c r="X494">
        <v>1</v>
      </c>
      <c r="Y494" t="s">
        <v>3039</v>
      </c>
    </row>
    <row r="495" spans="1:25" x14ac:dyDescent="0.25">
      <c r="A495" s="32">
        <v>57061</v>
      </c>
      <c r="B495" s="30">
        <v>42154</v>
      </c>
      <c r="C495" s="32" t="s">
        <v>580</v>
      </c>
      <c r="D495" t="s">
        <v>33</v>
      </c>
      <c r="E495" s="32">
        <v>1060</v>
      </c>
      <c r="F495" s="32" t="s">
        <v>58</v>
      </c>
      <c r="G495" s="32">
        <v>7.0000000000000007E-2</v>
      </c>
      <c r="H495" s="32" t="s">
        <v>106</v>
      </c>
      <c r="I495" t="s">
        <v>3637</v>
      </c>
      <c r="J495" s="32">
        <v>58</v>
      </c>
      <c r="K495">
        <v>0.39</v>
      </c>
      <c r="L495" s="32" t="s">
        <v>59</v>
      </c>
      <c r="M495" s="32">
        <v>4.1673999999999998</v>
      </c>
      <c r="N495">
        <v>20</v>
      </c>
      <c r="O495" s="32" t="s">
        <v>136</v>
      </c>
      <c r="P495" s="32">
        <v>121.87</v>
      </c>
      <c r="Q495" s="32" t="s">
        <v>3365</v>
      </c>
      <c r="R495" t="s">
        <v>49</v>
      </c>
      <c r="S495" s="32">
        <v>0.5</v>
      </c>
      <c r="T495" s="32" t="s">
        <v>387</v>
      </c>
      <c r="U495" s="32">
        <v>6.3</v>
      </c>
      <c r="V495" s="30">
        <v>42154</v>
      </c>
      <c r="W495" s="32" t="s">
        <v>3068</v>
      </c>
      <c r="X495">
        <v>5</v>
      </c>
      <c r="Y495" t="s">
        <v>3043</v>
      </c>
    </row>
    <row r="496" spans="1:25" x14ac:dyDescent="0.25">
      <c r="A496" s="32">
        <v>86050</v>
      </c>
      <c r="B496" s="30">
        <v>42035</v>
      </c>
      <c r="C496" s="32" t="s">
        <v>2100</v>
      </c>
      <c r="D496" t="s">
        <v>33</v>
      </c>
      <c r="E496" s="32">
        <v>2202</v>
      </c>
      <c r="F496" s="32" t="s">
        <v>40</v>
      </c>
      <c r="G496" s="32">
        <v>0.09</v>
      </c>
      <c r="H496" s="32" t="s">
        <v>106</v>
      </c>
      <c r="I496" t="s">
        <v>3638</v>
      </c>
      <c r="J496" s="32">
        <v>58</v>
      </c>
      <c r="K496">
        <v>0.39</v>
      </c>
      <c r="L496" s="32" t="s">
        <v>59</v>
      </c>
      <c r="M496" s="32">
        <v>40.351199999999992</v>
      </c>
      <c r="N496">
        <v>10</v>
      </c>
      <c r="O496" s="32" t="s">
        <v>61</v>
      </c>
      <c r="P496" s="32">
        <v>58.48</v>
      </c>
      <c r="Q496" s="32" t="s">
        <v>3291</v>
      </c>
      <c r="R496" t="s">
        <v>49</v>
      </c>
      <c r="S496" s="32">
        <v>0.5</v>
      </c>
      <c r="T496" s="32" t="s">
        <v>62</v>
      </c>
      <c r="U496" s="32">
        <v>6.3</v>
      </c>
      <c r="V496" s="30">
        <v>42035</v>
      </c>
      <c r="W496" s="32" t="s">
        <v>3079</v>
      </c>
      <c r="X496">
        <v>1</v>
      </c>
      <c r="Y496" t="s">
        <v>3039</v>
      </c>
    </row>
    <row r="497" spans="1:25" x14ac:dyDescent="0.25">
      <c r="A497" s="32">
        <v>91087</v>
      </c>
      <c r="B497" s="30">
        <v>42157</v>
      </c>
      <c r="C497" s="32" t="s">
        <v>229</v>
      </c>
      <c r="D497" t="s">
        <v>33</v>
      </c>
      <c r="E497" s="32">
        <v>142</v>
      </c>
      <c r="F497" s="32" t="s">
        <v>58</v>
      </c>
      <c r="G497" s="32">
        <v>0.03</v>
      </c>
      <c r="H497" s="32" t="s">
        <v>47</v>
      </c>
      <c r="I497" t="s">
        <v>3639</v>
      </c>
      <c r="J497" s="32">
        <v>65</v>
      </c>
      <c r="K497">
        <v>0.39</v>
      </c>
      <c r="L497" s="32" t="s">
        <v>59</v>
      </c>
      <c r="M497" s="32">
        <v>91.955999999999989</v>
      </c>
      <c r="N497">
        <v>13</v>
      </c>
      <c r="O497" s="32" t="s">
        <v>53</v>
      </c>
      <c r="P497" s="32">
        <v>312.58999999999997</v>
      </c>
      <c r="Q497" s="32" t="s">
        <v>3640</v>
      </c>
      <c r="R497" t="s">
        <v>49</v>
      </c>
      <c r="S497" s="32">
        <v>11.54</v>
      </c>
      <c r="T497" s="32" t="s">
        <v>228</v>
      </c>
      <c r="U497" s="32">
        <v>22.84</v>
      </c>
      <c r="V497" s="30">
        <v>42157</v>
      </c>
      <c r="W497" s="32" t="s">
        <v>3082</v>
      </c>
      <c r="X497">
        <v>6</v>
      </c>
      <c r="Y497" t="s">
        <v>3044</v>
      </c>
    </row>
    <row r="498" spans="1:25" x14ac:dyDescent="0.25">
      <c r="A498" s="32">
        <v>86153</v>
      </c>
      <c r="B498" s="30">
        <v>42088</v>
      </c>
      <c r="C498" s="32" t="s">
        <v>999</v>
      </c>
      <c r="D498" t="s">
        <v>33</v>
      </c>
      <c r="E498" s="32">
        <v>880</v>
      </c>
      <c r="F498" s="32" t="s">
        <v>58</v>
      </c>
      <c r="G498" s="32">
        <v>0.06</v>
      </c>
      <c r="H498" s="32" t="s">
        <v>47</v>
      </c>
      <c r="I498" t="s">
        <v>3641</v>
      </c>
      <c r="J498" s="32">
        <v>65</v>
      </c>
      <c r="K498">
        <v>0.39</v>
      </c>
      <c r="L498" s="32" t="s">
        <v>59</v>
      </c>
      <c r="M498" s="32">
        <v>-31.24</v>
      </c>
      <c r="N498">
        <v>1</v>
      </c>
      <c r="O498" s="32" t="s">
        <v>34</v>
      </c>
      <c r="P498" s="32">
        <v>27.67</v>
      </c>
      <c r="Q498" s="32" t="s">
        <v>3404</v>
      </c>
      <c r="R498" t="s">
        <v>49</v>
      </c>
      <c r="S498" s="32">
        <v>11.54</v>
      </c>
      <c r="T498" s="32" t="s">
        <v>378</v>
      </c>
      <c r="U498" s="32">
        <v>22.84</v>
      </c>
      <c r="V498" s="30">
        <v>42088</v>
      </c>
      <c r="W498" s="32" t="s">
        <v>3076</v>
      </c>
      <c r="X498">
        <v>3</v>
      </c>
      <c r="Y498" t="s">
        <v>3041</v>
      </c>
    </row>
    <row r="499" spans="1:25" x14ac:dyDescent="0.25">
      <c r="A499" s="32">
        <v>87425</v>
      </c>
      <c r="B499" s="30">
        <v>42156</v>
      </c>
      <c r="C499" s="32" t="s">
        <v>1454</v>
      </c>
      <c r="D499" t="s">
        <v>33</v>
      </c>
      <c r="E499" s="32">
        <v>1556</v>
      </c>
      <c r="F499" s="32" t="s">
        <v>114</v>
      </c>
      <c r="G499" s="32">
        <v>0.08</v>
      </c>
      <c r="H499" s="32" t="s">
        <v>37</v>
      </c>
      <c r="I499" t="s">
        <v>3389</v>
      </c>
      <c r="J499" s="32">
        <v>65</v>
      </c>
      <c r="K499">
        <v>0.39</v>
      </c>
      <c r="L499" s="32" t="s">
        <v>59</v>
      </c>
      <c r="M499" s="32">
        <v>-477.37200000000007</v>
      </c>
      <c r="N499">
        <v>9</v>
      </c>
      <c r="O499" s="32" t="s">
        <v>136</v>
      </c>
      <c r="P499" s="32">
        <v>195.16</v>
      </c>
      <c r="Q499" s="32" t="s">
        <v>3640</v>
      </c>
      <c r="R499" t="s">
        <v>49</v>
      </c>
      <c r="S499" s="32">
        <v>11.54</v>
      </c>
      <c r="T499" s="32" t="s">
        <v>137</v>
      </c>
      <c r="U499" s="32">
        <v>22.84</v>
      </c>
      <c r="V499" s="30">
        <v>42156</v>
      </c>
      <c r="W499" s="32" t="s">
        <v>3082</v>
      </c>
      <c r="X499">
        <v>6</v>
      </c>
      <c r="Y499" t="s">
        <v>3044</v>
      </c>
    </row>
    <row r="500" spans="1:25" x14ac:dyDescent="0.25">
      <c r="A500" s="32">
        <v>90237</v>
      </c>
      <c r="B500" s="30">
        <v>42055</v>
      </c>
      <c r="C500" s="32" t="s">
        <v>326</v>
      </c>
      <c r="D500" t="s">
        <v>33</v>
      </c>
      <c r="E500" s="32">
        <v>233</v>
      </c>
      <c r="F500" s="32" t="s">
        <v>58</v>
      </c>
      <c r="G500" s="32">
        <v>7.0000000000000007E-2</v>
      </c>
      <c r="H500" s="32" t="s">
        <v>56</v>
      </c>
      <c r="I500" t="s">
        <v>3309</v>
      </c>
      <c r="J500" s="32">
        <v>105</v>
      </c>
      <c r="K500">
        <v>0.39</v>
      </c>
      <c r="L500" s="32" t="s">
        <v>59</v>
      </c>
      <c r="M500" s="32">
        <v>-243.23649999999998</v>
      </c>
      <c r="N500">
        <v>10</v>
      </c>
      <c r="O500" s="32" t="s">
        <v>61</v>
      </c>
      <c r="P500" s="32">
        <v>58.8</v>
      </c>
      <c r="Q500" s="32" t="s">
        <v>3346</v>
      </c>
      <c r="R500" t="s">
        <v>49</v>
      </c>
      <c r="S500" s="32">
        <v>8.49</v>
      </c>
      <c r="T500" s="32" t="s">
        <v>178</v>
      </c>
      <c r="U500" s="32">
        <v>5.81</v>
      </c>
      <c r="V500" s="30">
        <v>42055</v>
      </c>
      <c r="W500" s="32" t="s">
        <v>3071</v>
      </c>
      <c r="X500">
        <v>2</v>
      </c>
      <c r="Y500" t="s">
        <v>3040</v>
      </c>
    </row>
    <row r="501" spans="1:25" x14ac:dyDescent="0.25">
      <c r="A501" s="32">
        <v>87031</v>
      </c>
      <c r="B501" s="30">
        <v>42012</v>
      </c>
      <c r="C501" s="32" t="s">
        <v>433</v>
      </c>
      <c r="D501" t="s">
        <v>33</v>
      </c>
      <c r="E501" s="32">
        <v>2508</v>
      </c>
      <c r="F501" s="32" t="s">
        <v>40</v>
      </c>
      <c r="G501" s="32">
        <v>0.02</v>
      </c>
      <c r="H501" s="32" t="s">
        <v>106</v>
      </c>
      <c r="I501" t="s">
        <v>3642</v>
      </c>
      <c r="J501" s="32">
        <v>105</v>
      </c>
      <c r="K501">
        <v>0.39</v>
      </c>
      <c r="L501" s="32" t="s">
        <v>59</v>
      </c>
      <c r="M501" s="32">
        <v>-137.494</v>
      </c>
      <c r="N501">
        <v>7</v>
      </c>
      <c r="O501" s="32" t="s">
        <v>53</v>
      </c>
      <c r="P501" s="32">
        <v>42.44</v>
      </c>
      <c r="Q501" s="32" t="s">
        <v>3417</v>
      </c>
      <c r="R501" t="s">
        <v>49</v>
      </c>
      <c r="S501" s="32">
        <v>8.49</v>
      </c>
      <c r="T501" s="32" t="s">
        <v>188</v>
      </c>
      <c r="U501" s="32">
        <v>5.81</v>
      </c>
      <c r="V501" s="30">
        <v>42012</v>
      </c>
      <c r="W501" s="32" t="s">
        <v>3079</v>
      </c>
      <c r="X501">
        <v>1</v>
      </c>
      <c r="Y501" t="s">
        <v>3039</v>
      </c>
    </row>
    <row r="502" spans="1:25" x14ac:dyDescent="0.25">
      <c r="A502" s="32">
        <v>86789</v>
      </c>
      <c r="B502" s="30">
        <v>42020</v>
      </c>
      <c r="C502" s="32" t="s">
        <v>2822</v>
      </c>
      <c r="D502" t="s">
        <v>33</v>
      </c>
      <c r="E502" s="32">
        <v>3133</v>
      </c>
      <c r="F502" s="32" t="s">
        <v>28</v>
      </c>
      <c r="G502" s="32">
        <v>0.1</v>
      </c>
      <c r="H502" s="32" t="s">
        <v>56</v>
      </c>
      <c r="I502" t="s">
        <v>3625</v>
      </c>
      <c r="J502" s="32">
        <v>105</v>
      </c>
      <c r="K502">
        <v>0.39</v>
      </c>
      <c r="L502" s="32" t="s">
        <v>59</v>
      </c>
      <c r="M502" s="32">
        <v>-350.43950000000001</v>
      </c>
      <c r="N502">
        <v>12</v>
      </c>
      <c r="O502" s="32" t="s">
        <v>61</v>
      </c>
      <c r="P502" s="32">
        <v>64.959999999999994</v>
      </c>
      <c r="Q502" s="32" t="s">
        <v>3127</v>
      </c>
      <c r="R502" t="s">
        <v>49</v>
      </c>
      <c r="S502" s="32">
        <v>8.49</v>
      </c>
      <c r="T502" s="32" t="s">
        <v>178</v>
      </c>
      <c r="U502" s="32">
        <v>5.81</v>
      </c>
      <c r="V502" s="30">
        <v>42020</v>
      </c>
      <c r="W502" s="32" t="s">
        <v>3079</v>
      </c>
      <c r="X502">
        <v>1</v>
      </c>
      <c r="Y502" t="s">
        <v>3039</v>
      </c>
    </row>
    <row r="503" spans="1:25" x14ac:dyDescent="0.25">
      <c r="A503" s="32">
        <v>88928</v>
      </c>
      <c r="B503" s="30">
        <v>42082</v>
      </c>
      <c r="C503" s="32" t="s">
        <v>492</v>
      </c>
      <c r="D503" t="s">
        <v>33</v>
      </c>
      <c r="E503" s="32">
        <v>383</v>
      </c>
      <c r="F503" s="32" t="s">
        <v>28</v>
      </c>
      <c r="G503" s="32">
        <v>0.06</v>
      </c>
      <c r="H503" s="32" t="s">
        <v>47</v>
      </c>
      <c r="I503" t="s">
        <v>3643</v>
      </c>
      <c r="J503" s="32">
        <v>167</v>
      </c>
      <c r="K503">
        <v>0.39</v>
      </c>
      <c r="L503" s="32" t="s">
        <v>59</v>
      </c>
      <c r="M503" s="32">
        <v>-82.822999999999993</v>
      </c>
      <c r="N503">
        <v>7</v>
      </c>
      <c r="O503" s="32" t="s">
        <v>53</v>
      </c>
      <c r="P503" s="32">
        <v>38.65</v>
      </c>
      <c r="Q503" s="32" t="s">
        <v>3238</v>
      </c>
      <c r="R503" t="s">
        <v>49</v>
      </c>
      <c r="S503" s="32">
        <v>5.63</v>
      </c>
      <c r="T503" s="32" t="s">
        <v>234</v>
      </c>
      <c r="U503" s="32">
        <v>5.34</v>
      </c>
      <c r="V503" s="30">
        <v>42082</v>
      </c>
      <c r="W503" s="32" t="s">
        <v>3076</v>
      </c>
      <c r="X503">
        <v>3</v>
      </c>
      <c r="Y503" t="s">
        <v>3041</v>
      </c>
    </row>
    <row r="504" spans="1:25" x14ac:dyDescent="0.25">
      <c r="A504" s="32">
        <v>88588</v>
      </c>
      <c r="B504" s="30">
        <v>42128</v>
      </c>
      <c r="C504" s="32" t="s">
        <v>2990</v>
      </c>
      <c r="D504" t="s">
        <v>33</v>
      </c>
      <c r="E504" s="32">
        <v>3356</v>
      </c>
      <c r="F504" s="32" t="s">
        <v>28</v>
      </c>
      <c r="G504" s="32">
        <v>7.0000000000000007E-2</v>
      </c>
      <c r="H504" s="32" t="s">
        <v>56</v>
      </c>
      <c r="I504" t="s">
        <v>3644</v>
      </c>
      <c r="J504" s="32">
        <v>167</v>
      </c>
      <c r="K504">
        <v>0.39</v>
      </c>
      <c r="L504" s="32" t="s">
        <v>59</v>
      </c>
      <c r="M504" s="32">
        <v>-116.3455</v>
      </c>
      <c r="N504">
        <v>13</v>
      </c>
      <c r="O504" s="32" t="s">
        <v>34</v>
      </c>
      <c r="P504" s="32">
        <v>66.650000000000006</v>
      </c>
      <c r="Q504" s="32" t="s">
        <v>3491</v>
      </c>
      <c r="R504" t="s">
        <v>49</v>
      </c>
      <c r="S504" s="32">
        <v>5.63</v>
      </c>
      <c r="T504" s="32" t="s">
        <v>1741</v>
      </c>
      <c r="U504" s="32">
        <v>5.34</v>
      </c>
      <c r="V504" s="30">
        <v>42128</v>
      </c>
      <c r="W504" s="32" t="s">
        <v>3068</v>
      </c>
      <c r="X504">
        <v>5</v>
      </c>
      <c r="Y504" t="s">
        <v>3043</v>
      </c>
    </row>
    <row r="505" spans="1:25" x14ac:dyDescent="0.25">
      <c r="A505" s="32">
        <v>86384</v>
      </c>
      <c r="B505" s="30">
        <v>42173</v>
      </c>
      <c r="C505" s="32" t="s">
        <v>514</v>
      </c>
      <c r="D505" t="s">
        <v>33</v>
      </c>
      <c r="E505" s="32">
        <v>395</v>
      </c>
      <c r="F505" s="32" t="s">
        <v>28</v>
      </c>
      <c r="G505" s="32">
        <v>0.06</v>
      </c>
      <c r="H505" s="32" t="s">
        <v>47</v>
      </c>
      <c r="I505" t="s">
        <v>3645</v>
      </c>
      <c r="J505" s="32">
        <v>176</v>
      </c>
      <c r="K505">
        <v>0.39</v>
      </c>
      <c r="L505" s="32" t="s">
        <v>59</v>
      </c>
      <c r="M505" s="32">
        <v>7.4399999999999995</v>
      </c>
      <c r="N505">
        <v>20</v>
      </c>
      <c r="O505" s="32" t="s">
        <v>136</v>
      </c>
      <c r="P505" s="32">
        <v>461.94</v>
      </c>
      <c r="Q505" s="32" t="s">
        <v>3646</v>
      </c>
      <c r="R505" t="s">
        <v>49</v>
      </c>
      <c r="S505" s="32">
        <v>5.47</v>
      </c>
      <c r="T505" s="32" t="s">
        <v>322</v>
      </c>
      <c r="U505" s="32">
        <v>22.84</v>
      </c>
      <c r="V505" s="30">
        <v>42173</v>
      </c>
      <c r="W505" s="32" t="s">
        <v>3082</v>
      </c>
      <c r="X505">
        <v>6</v>
      </c>
      <c r="Y505" t="s">
        <v>3044</v>
      </c>
    </row>
    <row r="506" spans="1:25" x14ac:dyDescent="0.25">
      <c r="A506" s="32">
        <v>91174</v>
      </c>
      <c r="B506" s="30">
        <v>42138</v>
      </c>
      <c r="C506" s="32" t="s">
        <v>540</v>
      </c>
      <c r="D506" t="s">
        <v>33</v>
      </c>
      <c r="E506" s="32">
        <v>539</v>
      </c>
      <c r="F506" s="32" t="s">
        <v>58</v>
      </c>
      <c r="G506" s="32">
        <v>0.05</v>
      </c>
      <c r="H506" s="32" t="s">
        <v>56</v>
      </c>
      <c r="I506" t="s">
        <v>3647</v>
      </c>
      <c r="J506" s="32">
        <v>224</v>
      </c>
      <c r="K506">
        <v>0.39</v>
      </c>
      <c r="L506" s="32" t="s">
        <v>59</v>
      </c>
      <c r="M506" s="32">
        <v>159.52970000000005</v>
      </c>
      <c r="N506">
        <v>7</v>
      </c>
      <c r="O506" s="32" t="s">
        <v>61</v>
      </c>
      <c r="P506" s="32">
        <v>414.49</v>
      </c>
      <c r="Q506" s="32" t="s">
        <v>3286</v>
      </c>
      <c r="R506" t="s">
        <v>49</v>
      </c>
      <c r="S506" s="32">
        <v>10.29</v>
      </c>
      <c r="T506" s="32" t="s">
        <v>178</v>
      </c>
      <c r="U506" s="32">
        <v>59.78</v>
      </c>
      <c r="V506" s="30">
        <v>42138</v>
      </c>
      <c r="W506" s="32" t="s">
        <v>3068</v>
      </c>
      <c r="X506">
        <v>5</v>
      </c>
      <c r="Y506" t="s">
        <v>3043</v>
      </c>
    </row>
    <row r="507" spans="1:25" x14ac:dyDescent="0.25">
      <c r="A507" s="32">
        <v>90908</v>
      </c>
      <c r="B507" s="30">
        <v>42024</v>
      </c>
      <c r="C507" s="32" t="s">
        <v>652</v>
      </c>
      <c r="D507" t="s">
        <v>33</v>
      </c>
      <c r="E507" s="32">
        <v>549</v>
      </c>
      <c r="F507" s="32" t="s">
        <v>28</v>
      </c>
      <c r="G507" s="32">
        <v>0.02</v>
      </c>
      <c r="H507" s="32" t="s">
        <v>37</v>
      </c>
      <c r="I507" t="s">
        <v>3648</v>
      </c>
      <c r="J507" s="32">
        <v>228</v>
      </c>
      <c r="K507">
        <v>0.39</v>
      </c>
      <c r="L507" s="32" t="s">
        <v>59</v>
      </c>
      <c r="M507" s="32">
        <v>-66.378</v>
      </c>
      <c r="N507">
        <v>9</v>
      </c>
      <c r="O507" s="32" t="s">
        <v>34</v>
      </c>
      <c r="P507" s="32">
        <v>66.319999999999993</v>
      </c>
      <c r="Q507" s="32" t="s">
        <v>3425</v>
      </c>
      <c r="R507" t="s">
        <v>49</v>
      </c>
      <c r="S507" s="32">
        <v>6.05</v>
      </c>
      <c r="T507" s="32" t="s">
        <v>366</v>
      </c>
      <c r="U507" s="32">
        <v>7.1</v>
      </c>
      <c r="V507" s="30">
        <v>42024</v>
      </c>
      <c r="W507" s="32" t="s">
        <v>3079</v>
      </c>
      <c r="X507">
        <v>1</v>
      </c>
      <c r="Y507" t="s">
        <v>3039</v>
      </c>
    </row>
    <row r="508" spans="1:25" x14ac:dyDescent="0.25">
      <c r="A508" s="32">
        <v>55874</v>
      </c>
      <c r="B508" s="30">
        <v>42051</v>
      </c>
      <c r="C508" s="32" t="s">
        <v>1319</v>
      </c>
      <c r="D508" t="s">
        <v>33</v>
      </c>
      <c r="E508" s="32">
        <v>1228</v>
      </c>
      <c r="F508" s="32" t="s">
        <v>58</v>
      </c>
      <c r="G508" s="32">
        <v>0</v>
      </c>
      <c r="H508" s="32" t="s">
        <v>56</v>
      </c>
      <c r="I508" t="s">
        <v>3485</v>
      </c>
      <c r="J508" s="32">
        <v>228</v>
      </c>
      <c r="K508">
        <v>0.39</v>
      </c>
      <c r="L508" s="32" t="s">
        <v>59</v>
      </c>
      <c r="M508" s="32">
        <v>-60.145000000000003</v>
      </c>
      <c r="N508">
        <v>28</v>
      </c>
      <c r="O508" s="32" t="s">
        <v>53</v>
      </c>
      <c r="P508" s="32">
        <v>208.83</v>
      </c>
      <c r="Q508" s="32" t="s">
        <v>3649</v>
      </c>
      <c r="R508" t="s">
        <v>49</v>
      </c>
      <c r="S508" s="32">
        <v>6.05</v>
      </c>
      <c r="T508" s="32" t="s">
        <v>234</v>
      </c>
      <c r="U508" s="32">
        <v>7.1</v>
      </c>
      <c r="V508" s="30">
        <v>42051</v>
      </c>
      <c r="W508" s="32" t="s">
        <v>3071</v>
      </c>
      <c r="X508">
        <v>2</v>
      </c>
      <c r="Y508" t="s">
        <v>3040</v>
      </c>
    </row>
    <row r="509" spans="1:25" x14ac:dyDescent="0.25">
      <c r="A509" s="32">
        <v>86960</v>
      </c>
      <c r="B509" s="30">
        <v>42010</v>
      </c>
      <c r="C509" s="32" t="s">
        <v>1822</v>
      </c>
      <c r="D509" t="s">
        <v>33</v>
      </c>
      <c r="E509" s="32">
        <v>1828</v>
      </c>
      <c r="F509" s="32" t="s">
        <v>28</v>
      </c>
      <c r="G509" s="32">
        <v>0.05</v>
      </c>
      <c r="H509" s="32" t="s">
        <v>106</v>
      </c>
      <c r="I509" t="s">
        <v>3556</v>
      </c>
      <c r="J509" s="32">
        <v>228</v>
      </c>
      <c r="K509">
        <v>0.39</v>
      </c>
      <c r="L509" s="32" t="s">
        <v>59</v>
      </c>
      <c r="M509" s="32">
        <v>-101.24600000000001</v>
      </c>
      <c r="N509">
        <v>14</v>
      </c>
      <c r="O509" s="32" t="s">
        <v>61</v>
      </c>
      <c r="P509" s="32">
        <v>100.99</v>
      </c>
      <c r="Q509" s="32" t="s">
        <v>3162</v>
      </c>
      <c r="R509" t="s">
        <v>49</v>
      </c>
      <c r="S509" s="32">
        <v>6.05</v>
      </c>
      <c r="T509" s="32" t="s">
        <v>330</v>
      </c>
      <c r="U509" s="32">
        <v>7.1</v>
      </c>
      <c r="V509" s="30">
        <v>42010</v>
      </c>
      <c r="W509" s="32" t="s">
        <v>3079</v>
      </c>
      <c r="X509">
        <v>1</v>
      </c>
      <c r="Y509" t="s">
        <v>3039</v>
      </c>
    </row>
    <row r="510" spans="1:25" x14ac:dyDescent="0.25">
      <c r="A510" s="32">
        <v>89880</v>
      </c>
      <c r="B510" s="30">
        <v>42179</v>
      </c>
      <c r="C510" s="32" t="s">
        <v>2764</v>
      </c>
      <c r="D510" t="s">
        <v>33</v>
      </c>
      <c r="E510" s="32">
        <v>3084</v>
      </c>
      <c r="F510" s="32" t="s">
        <v>58</v>
      </c>
      <c r="G510" s="32">
        <v>0.01</v>
      </c>
      <c r="H510" s="32" t="s">
        <v>37</v>
      </c>
      <c r="I510" t="s">
        <v>3650</v>
      </c>
      <c r="J510" s="32">
        <v>228</v>
      </c>
      <c r="K510">
        <v>0.39</v>
      </c>
      <c r="L510" s="32" t="s">
        <v>59</v>
      </c>
      <c r="M510" s="32">
        <v>-39.186250000000001</v>
      </c>
      <c r="N510">
        <v>18</v>
      </c>
      <c r="O510" s="32" t="s">
        <v>34</v>
      </c>
      <c r="P510" s="32">
        <v>133.19</v>
      </c>
      <c r="Q510" s="32" t="s">
        <v>3356</v>
      </c>
      <c r="R510" t="s">
        <v>49</v>
      </c>
      <c r="S510" s="32">
        <v>6.05</v>
      </c>
      <c r="T510" s="32" t="s">
        <v>35</v>
      </c>
      <c r="U510" s="32">
        <v>7.1</v>
      </c>
      <c r="V510" s="30">
        <v>42179</v>
      </c>
      <c r="W510" s="32" t="s">
        <v>3082</v>
      </c>
      <c r="X510">
        <v>6</v>
      </c>
      <c r="Y510" t="s">
        <v>3044</v>
      </c>
    </row>
    <row r="511" spans="1:25" x14ac:dyDescent="0.25">
      <c r="A511" s="32">
        <v>87287</v>
      </c>
      <c r="B511" s="30">
        <v>42011</v>
      </c>
      <c r="C511" s="32" t="s">
        <v>2810</v>
      </c>
      <c r="D511" t="s">
        <v>33</v>
      </c>
      <c r="E511" s="32">
        <v>3123</v>
      </c>
      <c r="F511" s="32" t="s">
        <v>40</v>
      </c>
      <c r="G511" s="32">
        <v>0.02</v>
      </c>
      <c r="H511" s="32" t="s">
        <v>106</v>
      </c>
      <c r="I511" t="s">
        <v>3651</v>
      </c>
      <c r="J511" s="32">
        <v>228</v>
      </c>
      <c r="K511">
        <v>0.39</v>
      </c>
      <c r="L511" s="32" t="s">
        <v>59</v>
      </c>
      <c r="M511" s="32">
        <v>-48.875</v>
      </c>
      <c r="N511">
        <v>8</v>
      </c>
      <c r="O511" s="32" t="s">
        <v>61</v>
      </c>
      <c r="P511" s="32">
        <v>61.5</v>
      </c>
      <c r="Q511" s="32" t="s">
        <v>3254</v>
      </c>
      <c r="R511" t="s">
        <v>49</v>
      </c>
      <c r="S511" s="32">
        <v>6.05</v>
      </c>
      <c r="T511" s="32" t="s">
        <v>178</v>
      </c>
      <c r="U511" s="32">
        <v>7.1</v>
      </c>
      <c r="V511" s="30">
        <v>42011</v>
      </c>
      <c r="W511" s="32" t="s">
        <v>3079</v>
      </c>
      <c r="X511">
        <v>1</v>
      </c>
      <c r="Y511" t="s">
        <v>3039</v>
      </c>
    </row>
    <row r="512" spans="1:25" x14ac:dyDescent="0.25">
      <c r="A512" s="32">
        <v>90500</v>
      </c>
      <c r="B512" s="30">
        <v>42047</v>
      </c>
      <c r="C512" s="32" t="s">
        <v>1511</v>
      </c>
      <c r="D512" t="s">
        <v>33</v>
      </c>
      <c r="E512" s="32">
        <v>3369</v>
      </c>
      <c r="F512" s="32" t="s">
        <v>40</v>
      </c>
      <c r="G512" s="32">
        <v>0.06</v>
      </c>
      <c r="H512" s="32" t="s">
        <v>56</v>
      </c>
      <c r="I512" t="s">
        <v>3169</v>
      </c>
      <c r="J512" s="32">
        <v>228</v>
      </c>
      <c r="K512">
        <v>0.39</v>
      </c>
      <c r="L512" s="32" t="s">
        <v>59</v>
      </c>
      <c r="M512" s="32">
        <v>-42.170500000000004</v>
      </c>
      <c r="N512">
        <v>4</v>
      </c>
      <c r="O512" s="32" t="s">
        <v>53</v>
      </c>
      <c r="P512" s="32">
        <v>29.99</v>
      </c>
      <c r="Q512" s="32" t="s">
        <v>3630</v>
      </c>
      <c r="R512" t="s">
        <v>49</v>
      </c>
      <c r="S512" s="32">
        <v>6.05</v>
      </c>
      <c r="T512" s="32" t="s">
        <v>154</v>
      </c>
      <c r="U512" s="32">
        <v>7.1</v>
      </c>
      <c r="V512" s="30">
        <v>42047</v>
      </c>
      <c r="W512" s="32" t="s">
        <v>3071</v>
      </c>
      <c r="X512">
        <v>2</v>
      </c>
      <c r="Y512" t="s">
        <v>3040</v>
      </c>
    </row>
    <row r="513" spans="1:25" x14ac:dyDescent="0.25">
      <c r="A513" s="32">
        <v>87554</v>
      </c>
      <c r="B513" s="30">
        <v>42083</v>
      </c>
      <c r="C513" s="32" t="s">
        <v>2563</v>
      </c>
      <c r="D513" t="s">
        <v>33</v>
      </c>
      <c r="E513" s="32">
        <v>2794</v>
      </c>
      <c r="F513" s="32" t="s">
        <v>28</v>
      </c>
      <c r="G513" s="32">
        <v>0.06</v>
      </c>
      <c r="H513" s="32" t="s">
        <v>56</v>
      </c>
      <c r="I513" t="s">
        <v>3652</v>
      </c>
      <c r="J513" s="32">
        <v>318</v>
      </c>
      <c r="K513">
        <v>0.39</v>
      </c>
      <c r="L513" s="32" t="s">
        <v>59</v>
      </c>
      <c r="M513" s="32">
        <v>3.5948999999999995</v>
      </c>
      <c r="N513">
        <v>2</v>
      </c>
      <c r="O513" s="32" t="s">
        <v>61</v>
      </c>
      <c r="P513" s="32">
        <v>5.21</v>
      </c>
      <c r="Q513" s="32" t="s">
        <v>3170</v>
      </c>
      <c r="R513" t="s">
        <v>49</v>
      </c>
      <c r="S513" s="32">
        <v>0.5</v>
      </c>
      <c r="T513" s="32" t="s">
        <v>330</v>
      </c>
      <c r="U513" s="32">
        <v>2.61</v>
      </c>
      <c r="V513" s="30">
        <v>42083</v>
      </c>
      <c r="W513" s="32" t="s">
        <v>3076</v>
      </c>
      <c r="X513">
        <v>3</v>
      </c>
      <c r="Y513" t="s">
        <v>3041</v>
      </c>
    </row>
    <row r="514" spans="1:25" x14ac:dyDescent="0.25">
      <c r="A514" s="32">
        <v>90806</v>
      </c>
      <c r="B514" s="30">
        <v>42075</v>
      </c>
      <c r="C514" s="32" t="s">
        <v>1021</v>
      </c>
      <c r="D514" t="s">
        <v>33</v>
      </c>
      <c r="E514" s="32">
        <v>903</v>
      </c>
      <c r="F514" s="32" t="s">
        <v>114</v>
      </c>
      <c r="G514" s="32">
        <v>0</v>
      </c>
      <c r="H514" s="32" t="s">
        <v>37</v>
      </c>
      <c r="I514" t="s">
        <v>3653</v>
      </c>
      <c r="J514" s="32">
        <v>371</v>
      </c>
      <c r="K514">
        <v>0.39</v>
      </c>
      <c r="L514" s="32" t="s">
        <v>59</v>
      </c>
      <c r="M514" s="32">
        <v>80.674799999999991</v>
      </c>
      <c r="N514">
        <v>18</v>
      </c>
      <c r="O514" s="32" t="s">
        <v>53</v>
      </c>
      <c r="P514" s="32">
        <v>116.92</v>
      </c>
      <c r="Q514" s="32" t="s">
        <v>3157</v>
      </c>
      <c r="R514" t="s">
        <v>49</v>
      </c>
      <c r="S514" s="32">
        <v>1.49</v>
      </c>
      <c r="T514" s="32" t="s">
        <v>193</v>
      </c>
      <c r="U514" s="32">
        <v>5.98</v>
      </c>
      <c r="V514" s="30">
        <v>42075</v>
      </c>
      <c r="W514" s="32" t="s">
        <v>3076</v>
      </c>
      <c r="X514">
        <v>3</v>
      </c>
      <c r="Y514" t="s">
        <v>3041</v>
      </c>
    </row>
    <row r="515" spans="1:25" x14ac:dyDescent="0.25">
      <c r="A515" s="32">
        <v>38852</v>
      </c>
      <c r="B515" s="30">
        <v>42125</v>
      </c>
      <c r="C515" s="32" t="s">
        <v>35</v>
      </c>
      <c r="D515" t="s">
        <v>33</v>
      </c>
      <c r="E515" s="32">
        <v>1193</v>
      </c>
      <c r="F515" s="32" t="s">
        <v>58</v>
      </c>
      <c r="G515" s="32">
        <v>0.03</v>
      </c>
      <c r="H515" s="32" t="s">
        <v>37</v>
      </c>
      <c r="I515" t="s">
        <v>3096</v>
      </c>
      <c r="J515" s="32">
        <v>371</v>
      </c>
      <c r="K515">
        <v>0.39</v>
      </c>
      <c r="L515" s="32" t="s">
        <v>59</v>
      </c>
      <c r="M515" s="32">
        <v>38.08</v>
      </c>
      <c r="N515">
        <v>85</v>
      </c>
      <c r="O515" s="32" t="s">
        <v>53</v>
      </c>
      <c r="P515" s="32">
        <v>517.85</v>
      </c>
      <c r="Q515" s="32" t="s">
        <v>3178</v>
      </c>
      <c r="R515" t="s">
        <v>49</v>
      </c>
      <c r="S515" s="32">
        <v>1.49</v>
      </c>
      <c r="T515" s="32" t="s">
        <v>1008</v>
      </c>
      <c r="U515" s="32">
        <v>5.98</v>
      </c>
      <c r="V515" s="30">
        <v>42125</v>
      </c>
      <c r="W515" s="32" t="s">
        <v>3068</v>
      </c>
      <c r="X515">
        <v>5</v>
      </c>
      <c r="Y515" t="s">
        <v>3043</v>
      </c>
    </row>
    <row r="516" spans="1:25" x14ac:dyDescent="0.25">
      <c r="A516" s="32">
        <v>87586</v>
      </c>
      <c r="B516" s="30">
        <v>42125</v>
      </c>
      <c r="C516" s="32" t="s">
        <v>1292</v>
      </c>
      <c r="D516" t="s">
        <v>33</v>
      </c>
      <c r="E516" s="32">
        <v>1194</v>
      </c>
      <c r="F516" s="32" t="s">
        <v>58</v>
      </c>
      <c r="G516" s="32">
        <v>0.03</v>
      </c>
      <c r="H516" s="32" t="s">
        <v>37</v>
      </c>
      <c r="I516" t="s">
        <v>3654</v>
      </c>
      <c r="J516" s="32">
        <v>371</v>
      </c>
      <c r="K516">
        <v>0.39</v>
      </c>
      <c r="L516" s="32" t="s">
        <v>59</v>
      </c>
      <c r="M516" s="32">
        <v>20.495999999999995</v>
      </c>
      <c r="N516">
        <v>21</v>
      </c>
      <c r="O516" s="32" t="s">
        <v>136</v>
      </c>
      <c r="P516" s="32">
        <v>127.94</v>
      </c>
      <c r="Q516" s="32" t="s">
        <v>3178</v>
      </c>
      <c r="R516" t="s">
        <v>49</v>
      </c>
      <c r="S516" s="32">
        <v>1.49</v>
      </c>
      <c r="T516" s="32" t="s">
        <v>362</v>
      </c>
      <c r="U516" s="32">
        <v>5.98</v>
      </c>
      <c r="V516" s="30">
        <v>42125</v>
      </c>
      <c r="W516" s="32" t="s">
        <v>3068</v>
      </c>
      <c r="X516">
        <v>5</v>
      </c>
      <c r="Y516" t="s">
        <v>3043</v>
      </c>
    </row>
    <row r="517" spans="1:25" x14ac:dyDescent="0.25">
      <c r="A517" s="32">
        <v>86846</v>
      </c>
      <c r="B517" s="30">
        <v>42170</v>
      </c>
      <c r="C517" s="32" t="s">
        <v>1836</v>
      </c>
      <c r="D517" t="s">
        <v>33</v>
      </c>
      <c r="E517" s="32">
        <v>1860</v>
      </c>
      <c r="F517" s="32" t="s">
        <v>40</v>
      </c>
      <c r="G517" s="32">
        <v>0.09</v>
      </c>
      <c r="H517" s="32" t="s">
        <v>47</v>
      </c>
      <c r="I517" t="s">
        <v>3655</v>
      </c>
      <c r="J517" s="32">
        <v>371</v>
      </c>
      <c r="K517">
        <v>0.39</v>
      </c>
      <c r="L517" s="32" t="s">
        <v>59</v>
      </c>
      <c r="M517" s="32">
        <v>13.2294</v>
      </c>
      <c r="N517">
        <v>5</v>
      </c>
      <c r="O517" s="32" t="s">
        <v>53</v>
      </c>
      <c r="P517" s="32">
        <v>28.01</v>
      </c>
      <c r="Q517" s="32" t="s">
        <v>3145</v>
      </c>
      <c r="R517" t="s">
        <v>49</v>
      </c>
      <c r="S517" s="32">
        <v>1.49</v>
      </c>
      <c r="T517" s="32" t="s">
        <v>193</v>
      </c>
      <c r="U517" s="32">
        <v>5.98</v>
      </c>
      <c r="V517" s="30">
        <v>42170</v>
      </c>
      <c r="W517" s="32" t="s">
        <v>3082</v>
      </c>
      <c r="X517">
        <v>6</v>
      </c>
      <c r="Y517" t="s">
        <v>3044</v>
      </c>
    </row>
    <row r="518" spans="1:25" x14ac:dyDescent="0.25">
      <c r="A518" s="32">
        <v>88547</v>
      </c>
      <c r="B518" s="30">
        <v>42074</v>
      </c>
      <c r="C518" s="32" t="s">
        <v>2846</v>
      </c>
      <c r="D518" t="s">
        <v>33</v>
      </c>
      <c r="E518" s="32">
        <v>3151</v>
      </c>
      <c r="F518" s="32" t="s">
        <v>28</v>
      </c>
      <c r="G518" s="32">
        <v>0.02</v>
      </c>
      <c r="H518" s="32" t="s">
        <v>56</v>
      </c>
      <c r="I518" t="s">
        <v>3656</v>
      </c>
      <c r="J518" s="32">
        <v>371</v>
      </c>
      <c r="K518">
        <v>0.39</v>
      </c>
      <c r="L518" s="32" t="s">
        <v>59</v>
      </c>
      <c r="M518" s="32">
        <v>28.526000000000003</v>
      </c>
      <c r="N518">
        <v>10</v>
      </c>
      <c r="O518" s="32" t="s">
        <v>34</v>
      </c>
      <c r="P518" s="32">
        <v>59.9</v>
      </c>
      <c r="Q518" s="32" t="s">
        <v>3173</v>
      </c>
      <c r="R518" t="s">
        <v>49</v>
      </c>
      <c r="S518" s="32">
        <v>1.49</v>
      </c>
      <c r="T518" s="32" t="s">
        <v>45</v>
      </c>
      <c r="U518" s="32">
        <v>5.98</v>
      </c>
      <c r="V518" s="30">
        <v>42074</v>
      </c>
      <c r="W518" s="32" t="s">
        <v>3076</v>
      </c>
      <c r="X518">
        <v>3</v>
      </c>
      <c r="Y518" t="s">
        <v>3041</v>
      </c>
    </row>
    <row r="519" spans="1:25" x14ac:dyDescent="0.25">
      <c r="A519" s="32">
        <v>89008</v>
      </c>
      <c r="B519" s="30">
        <v>42153</v>
      </c>
      <c r="C519" s="32" t="s">
        <v>1136</v>
      </c>
      <c r="D519" t="s">
        <v>33</v>
      </c>
      <c r="E519" s="32">
        <v>1026</v>
      </c>
      <c r="F519" s="32" t="s">
        <v>58</v>
      </c>
      <c r="G519" s="32">
        <v>7.0000000000000007E-2</v>
      </c>
      <c r="H519" s="32" t="s">
        <v>25</v>
      </c>
      <c r="I519" t="s">
        <v>3479</v>
      </c>
      <c r="J519" s="32">
        <v>414</v>
      </c>
      <c r="K519">
        <v>0.39</v>
      </c>
      <c r="L519" s="32" t="s">
        <v>59</v>
      </c>
      <c r="M519" s="32">
        <v>39.350699999999996</v>
      </c>
      <c r="N519">
        <v>22</v>
      </c>
      <c r="O519" s="32" t="s">
        <v>53</v>
      </c>
      <c r="P519" s="32">
        <v>57.03</v>
      </c>
      <c r="Q519" s="32" t="s">
        <v>3419</v>
      </c>
      <c r="R519" t="s">
        <v>49</v>
      </c>
      <c r="S519" s="32">
        <v>0.5</v>
      </c>
      <c r="T519" s="32" t="s">
        <v>71</v>
      </c>
      <c r="U519" s="32">
        <v>2.61</v>
      </c>
      <c r="V519" s="30">
        <v>42153</v>
      </c>
      <c r="W519" s="32" t="s">
        <v>3068</v>
      </c>
      <c r="X519">
        <v>5</v>
      </c>
      <c r="Y519" t="s">
        <v>3043</v>
      </c>
    </row>
    <row r="520" spans="1:25" x14ac:dyDescent="0.25">
      <c r="A520" s="32">
        <v>86913</v>
      </c>
      <c r="B520" s="30">
        <v>42147</v>
      </c>
      <c r="C520" s="32" t="s">
        <v>1272</v>
      </c>
      <c r="D520" t="s">
        <v>33</v>
      </c>
      <c r="E520" s="32">
        <v>1182</v>
      </c>
      <c r="F520" s="32" t="s">
        <v>40</v>
      </c>
      <c r="G520" s="32">
        <v>7.0000000000000007E-2</v>
      </c>
      <c r="H520" s="32" t="s">
        <v>25</v>
      </c>
      <c r="I520" t="s">
        <v>3657</v>
      </c>
      <c r="J520" s="32">
        <v>414</v>
      </c>
      <c r="K520">
        <v>0.39</v>
      </c>
      <c r="L520" s="32" t="s">
        <v>59</v>
      </c>
      <c r="M520" s="32">
        <v>27.013499999999997</v>
      </c>
      <c r="N520">
        <v>15</v>
      </c>
      <c r="O520" s="32" t="s">
        <v>34</v>
      </c>
      <c r="P520" s="32">
        <v>39.15</v>
      </c>
      <c r="Q520" s="32" t="s">
        <v>3658</v>
      </c>
      <c r="R520" t="s">
        <v>49</v>
      </c>
      <c r="S520" s="32">
        <v>0.5</v>
      </c>
      <c r="T520" s="32" t="s">
        <v>212</v>
      </c>
      <c r="U520" s="32">
        <v>2.61</v>
      </c>
      <c r="V520" s="30">
        <v>42147</v>
      </c>
      <c r="W520" s="32" t="s">
        <v>3068</v>
      </c>
      <c r="X520">
        <v>5</v>
      </c>
      <c r="Y520" t="s">
        <v>3043</v>
      </c>
    </row>
    <row r="521" spans="1:25" x14ac:dyDescent="0.25">
      <c r="A521" s="32">
        <v>88729</v>
      </c>
      <c r="B521" s="30">
        <v>42158</v>
      </c>
      <c r="C521" s="32" t="s">
        <v>1456</v>
      </c>
      <c r="D521" t="s">
        <v>33</v>
      </c>
      <c r="E521" s="32">
        <v>1389</v>
      </c>
      <c r="F521" s="32" t="s">
        <v>114</v>
      </c>
      <c r="G521" s="32">
        <v>0.09</v>
      </c>
      <c r="H521" s="32" t="s">
        <v>25</v>
      </c>
      <c r="I521" t="s">
        <v>3613</v>
      </c>
      <c r="J521" s="32">
        <v>414</v>
      </c>
      <c r="K521">
        <v>0.39</v>
      </c>
      <c r="L521" s="32" t="s">
        <v>59</v>
      </c>
      <c r="M521" s="32">
        <v>29.380199999999995</v>
      </c>
      <c r="N521">
        <v>17</v>
      </c>
      <c r="O521" s="32" t="s">
        <v>34</v>
      </c>
      <c r="P521" s="32">
        <v>42.58</v>
      </c>
      <c r="Q521" s="32" t="s">
        <v>3422</v>
      </c>
      <c r="R521" t="s">
        <v>49</v>
      </c>
      <c r="S521" s="32">
        <v>0.5</v>
      </c>
      <c r="T521" s="32" t="s">
        <v>45</v>
      </c>
      <c r="U521" s="32">
        <v>2.61</v>
      </c>
      <c r="V521" s="30">
        <v>42158</v>
      </c>
      <c r="W521" s="32" t="s">
        <v>3082</v>
      </c>
      <c r="X521">
        <v>6</v>
      </c>
      <c r="Y521" t="s">
        <v>3044</v>
      </c>
    </row>
    <row r="522" spans="1:25" x14ac:dyDescent="0.25">
      <c r="A522" s="32">
        <v>86547</v>
      </c>
      <c r="B522" s="30">
        <v>42060</v>
      </c>
      <c r="C522" s="32" t="s">
        <v>2709</v>
      </c>
      <c r="D522" t="s">
        <v>33</v>
      </c>
      <c r="E522" s="32">
        <v>2980</v>
      </c>
      <c r="F522" s="32" t="s">
        <v>28</v>
      </c>
      <c r="G522" s="32">
        <v>7.0000000000000007E-2</v>
      </c>
      <c r="H522" s="32" t="s">
        <v>56</v>
      </c>
      <c r="I522" t="s">
        <v>3659</v>
      </c>
      <c r="J522" s="32">
        <v>414</v>
      </c>
      <c r="K522">
        <v>0.39</v>
      </c>
      <c r="L522" s="32" t="s">
        <v>59</v>
      </c>
      <c r="M522" s="32">
        <v>10.798499999999999</v>
      </c>
      <c r="N522">
        <v>6</v>
      </c>
      <c r="O522" s="32" t="s">
        <v>53</v>
      </c>
      <c r="P522" s="32">
        <v>15.65</v>
      </c>
      <c r="Q522" s="32" t="s">
        <v>3337</v>
      </c>
      <c r="R522" t="s">
        <v>49</v>
      </c>
      <c r="S522" s="32">
        <v>0.5</v>
      </c>
      <c r="T522" s="32" t="s">
        <v>154</v>
      </c>
      <c r="U522" s="32">
        <v>2.61</v>
      </c>
      <c r="V522" s="30">
        <v>42060</v>
      </c>
      <c r="W522" s="32" t="s">
        <v>3071</v>
      </c>
      <c r="X522">
        <v>2</v>
      </c>
      <c r="Y522" t="s">
        <v>3040</v>
      </c>
    </row>
    <row r="523" spans="1:25" x14ac:dyDescent="0.25">
      <c r="A523" s="32">
        <v>85981</v>
      </c>
      <c r="B523" s="30">
        <v>42169</v>
      </c>
      <c r="C523" s="32" t="s">
        <v>2970</v>
      </c>
      <c r="D523" t="s">
        <v>33</v>
      </c>
      <c r="E523" s="32">
        <v>3339</v>
      </c>
      <c r="F523" s="32" t="s">
        <v>114</v>
      </c>
      <c r="G523" s="32">
        <v>0.03</v>
      </c>
      <c r="H523" s="32" t="s">
        <v>25</v>
      </c>
      <c r="I523" t="s">
        <v>3660</v>
      </c>
      <c r="J523" s="32">
        <v>414</v>
      </c>
      <c r="K523">
        <v>0.39</v>
      </c>
      <c r="L523" s="32" t="s">
        <v>59</v>
      </c>
      <c r="M523" s="32">
        <v>4.0442999999999998</v>
      </c>
      <c r="N523">
        <v>7</v>
      </c>
      <c r="O523" s="32" t="s">
        <v>136</v>
      </c>
      <c r="P523" s="32">
        <v>19.02</v>
      </c>
      <c r="Q523" s="32" t="s">
        <v>3661</v>
      </c>
      <c r="R523" t="s">
        <v>49</v>
      </c>
      <c r="S523" s="32">
        <v>0.5</v>
      </c>
      <c r="T523" s="32" t="s">
        <v>362</v>
      </c>
      <c r="U523" s="32">
        <v>2.61</v>
      </c>
      <c r="V523" s="30">
        <v>42169</v>
      </c>
      <c r="W523" s="32" t="s">
        <v>3082</v>
      </c>
      <c r="X523">
        <v>6</v>
      </c>
      <c r="Y523" t="s">
        <v>3044</v>
      </c>
    </row>
    <row r="524" spans="1:25" x14ac:dyDescent="0.25">
      <c r="A524" s="32">
        <v>88746</v>
      </c>
      <c r="B524" s="30">
        <v>42127</v>
      </c>
      <c r="C524" s="32" t="s">
        <v>614</v>
      </c>
      <c r="D524" t="s">
        <v>33</v>
      </c>
      <c r="E524" s="32">
        <v>3386</v>
      </c>
      <c r="F524" s="32" t="s">
        <v>28</v>
      </c>
      <c r="G524" s="32">
        <v>0</v>
      </c>
      <c r="H524" s="32" t="s">
        <v>47</v>
      </c>
      <c r="I524" t="s">
        <v>3662</v>
      </c>
      <c r="J524" s="32">
        <v>414</v>
      </c>
      <c r="K524">
        <v>0.39</v>
      </c>
      <c r="L524" s="32" t="s">
        <v>59</v>
      </c>
      <c r="M524" s="32">
        <v>19.554599999999997</v>
      </c>
      <c r="N524">
        <v>10</v>
      </c>
      <c r="O524" s="32" t="s">
        <v>53</v>
      </c>
      <c r="P524" s="32">
        <v>28.34</v>
      </c>
      <c r="Q524" s="32" t="s">
        <v>3267</v>
      </c>
      <c r="R524" t="s">
        <v>49</v>
      </c>
      <c r="S524" s="32">
        <v>0.5</v>
      </c>
      <c r="T524" s="32" t="s">
        <v>154</v>
      </c>
      <c r="U524" s="32">
        <v>2.61</v>
      </c>
      <c r="V524" s="30">
        <v>42127</v>
      </c>
      <c r="W524" s="32" t="s">
        <v>3068</v>
      </c>
      <c r="X524">
        <v>5</v>
      </c>
      <c r="Y524" t="s">
        <v>3043</v>
      </c>
    </row>
    <row r="525" spans="1:25" x14ac:dyDescent="0.25">
      <c r="A525" s="32">
        <v>87846</v>
      </c>
      <c r="B525" s="30">
        <v>42111</v>
      </c>
      <c r="C525" s="32" t="s">
        <v>1157</v>
      </c>
      <c r="D525" t="s">
        <v>33</v>
      </c>
      <c r="E525" s="32">
        <v>1041</v>
      </c>
      <c r="F525" s="32" t="s">
        <v>58</v>
      </c>
      <c r="G525" s="32">
        <v>7.0000000000000007E-2</v>
      </c>
      <c r="H525" s="32" t="s">
        <v>47</v>
      </c>
      <c r="I525" t="s">
        <v>3487</v>
      </c>
      <c r="J525" s="32">
        <v>422</v>
      </c>
      <c r="K525">
        <v>0.39</v>
      </c>
      <c r="L525" s="32" t="s">
        <v>59</v>
      </c>
      <c r="M525" s="32">
        <v>44.912100000000002</v>
      </c>
      <c r="N525">
        <v>11</v>
      </c>
      <c r="O525" s="32" t="s">
        <v>34</v>
      </c>
      <c r="P525" s="32">
        <v>65.09</v>
      </c>
      <c r="Q525" s="32" t="s">
        <v>3134</v>
      </c>
      <c r="R525" t="s">
        <v>49</v>
      </c>
      <c r="S525" s="32">
        <v>0.5</v>
      </c>
      <c r="T525" s="32" t="s">
        <v>45</v>
      </c>
      <c r="U525" s="32">
        <v>6.3</v>
      </c>
      <c r="V525" s="30">
        <v>42111</v>
      </c>
      <c r="W525" s="32" t="s">
        <v>3085</v>
      </c>
      <c r="X525">
        <v>4</v>
      </c>
      <c r="Y525" t="s">
        <v>3042</v>
      </c>
    </row>
    <row r="526" spans="1:25" x14ac:dyDescent="0.25">
      <c r="A526" s="32">
        <v>89278</v>
      </c>
      <c r="B526" s="30">
        <v>42031</v>
      </c>
      <c r="C526" s="32" t="s">
        <v>2129</v>
      </c>
      <c r="D526" t="s">
        <v>33</v>
      </c>
      <c r="E526" s="32">
        <v>2254</v>
      </c>
      <c r="F526" s="32" t="s">
        <v>28</v>
      </c>
      <c r="G526" s="32">
        <v>0.1</v>
      </c>
      <c r="H526" s="32" t="s">
        <v>106</v>
      </c>
      <c r="I526" t="s">
        <v>3663</v>
      </c>
      <c r="J526" s="32">
        <v>422</v>
      </c>
      <c r="K526">
        <v>0.39</v>
      </c>
      <c r="L526" s="32" t="s">
        <v>59</v>
      </c>
      <c r="M526" s="32">
        <v>-464.28200000000004</v>
      </c>
      <c r="N526">
        <v>12</v>
      </c>
      <c r="O526" s="32" t="s">
        <v>136</v>
      </c>
      <c r="P526" s="32">
        <v>68.72</v>
      </c>
      <c r="Q526" s="32" t="s">
        <v>3172</v>
      </c>
      <c r="R526" t="s">
        <v>49</v>
      </c>
      <c r="S526" s="32">
        <v>0.5</v>
      </c>
      <c r="T526" s="32" t="s">
        <v>613</v>
      </c>
      <c r="U526" s="32">
        <v>6.3</v>
      </c>
      <c r="V526" s="30">
        <v>42031</v>
      </c>
      <c r="W526" s="32" t="s">
        <v>3079</v>
      </c>
      <c r="X526">
        <v>1</v>
      </c>
      <c r="Y526" t="s">
        <v>3039</v>
      </c>
    </row>
    <row r="527" spans="1:25" x14ac:dyDescent="0.25">
      <c r="A527" s="32">
        <v>89658</v>
      </c>
      <c r="B527" s="30">
        <v>42164</v>
      </c>
      <c r="C527" s="32" t="s">
        <v>2416</v>
      </c>
      <c r="D527" t="s">
        <v>33</v>
      </c>
      <c r="E527" s="32">
        <v>2584</v>
      </c>
      <c r="F527" s="32" t="s">
        <v>40</v>
      </c>
      <c r="G527" s="32">
        <v>0.04</v>
      </c>
      <c r="H527" s="32" t="s">
        <v>47</v>
      </c>
      <c r="I527" t="s">
        <v>3665</v>
      </c>
      <c r="J527" s="32">
        <v>422</v>
      </c>
      <c r="K527">
        <v>0.39</v>
      </c>
      <c r="L527" s="32" t="s">
        <v>59</v>
      </c>
      <c r="M527" s="32">
        <v>67.606200000000001</v>
      </c>
      <c r="N527">
        <v>15</v>
      </c>
      <c r="O527" s="32" t="s">
        <v>61</v>
      </c>
      <c r="P527" s="32">
        <v>97.98</v>
      </c>
      <c r="Q527" s="32" t="s">
        <v>3666</v>
      </c>
      <c r="R527" t="s">
        <v>49</v>
      </c>
      <c r="S527" s="32">
        <v>0.5</v>
      </c>
      <c r="T527" s="32" t="s">
        <v>300</v>
      </c>
      <c r="U527" s="32">
        <v>6.3</v>
      </c>
      <c r="V527" s="30">
        <v>42164</v>
      </c>
      <c r="W527" s="32" t="s">
        <v>3082</v>
      </c>
      <c r="X527">
        <v>6</v>
      </c>
      <c r="Y527" t="s">
        <v>3044</v>
      </c>
    </row>
    <row r="528" spans="1:25" x14ac:dyDescent="0.25">
      <c r="A528" s="32">
        <v>90069</v>
      </c>
      <c r="B528" s="30">
        <v>42149</v>
      </c>
      <c r="C528" s="32" t="s">
        <v>1168</v>
      </c>
      <c r="D528" t="s">
        <v>33</v>
      </c>
      <c r="E528" s="32">
        <v>1054</v>
      </c>
      <c r="F528" s="32" t="s">
        <v>28</v>
      </c>
      <c r="G528" s="32">
        <v>0.08</v>
      </c>
      <c r="H528" s="32" t="s">
        <v>37</v>
      </c>
      <c r="I528" t="s">
        <v>3667</v>
      </c>
      <c r="J528" s="32">
        <v>427</v>
      </c>
      <c r="K528">
        <v>0.39</v>
      </c>
      <c r="L528" s="32" t="s">
        <v>59</v>
      </c>
      <c r="M528" s="32">
        <v>144.7482</v>
      </c>
      <c r="N528">
        <v>8</v>
      </c>
      <c r="O528" s="32" t="s">
        <v>34</v>
      </c>
      <c r="P528" s="32">
        <v>209.78</v>
      </c>
      <c r="Q528" s="32" t="s">
        <v>3143</v>
      </c>
      <c r="R528" t="s">
        <v>49</v>
      </c>
      <c r="S528" s="32">
        <v>5.58</v>
      </c>
      <c r="T528" s="32" t="s">
        <v>378</v>
      </c>
      <c r="U528" s="32">
        <v>26.38</v>
      </c>
      <c r="V528" s="30">
        <v>42149</v>
      </c>
      <c r="W528" s="32" t="s">
        <v>3068</v>
      </c>
      <c r="X528">
        <v>5</v>
      </c>
      <c r="Y528" t="s">
        <v>3043</v>
      </c>
    </row>
    <row r="529" spans="1:25" x14ac:dyDescent="0.25">
      <c r="A529" s="32">
        <v>87109</v>
      </c>
      <c r="B529" s="30">
        <v>42079</v>
      </c>
      <c r="C529" s="32" t="s">
        <v>1181</v>
      </c>
      <c r="D529" t="s">
        <v>33</v>
      </c>
      <c r="E529" s="32">
        <v>1068</v>
      </c>
      <c r="F529" s="32" t="s">
        <v>40</v>
      </c>
      <c r="G529" s="32">
        <v>0.04</v>
      </c>
      <c r="H529" s="32" t="s">
        <v>106</v>
      </c>
      <c r="I529" t="s">
        <v>3668</v>
      </c>
      <c r="J529" s="32">
        <v>432</v>
      </c>
      <c r="K529">
        <v>0.39</v>
      </c>
      <c r="L529" s="32" t="s">
        <v>59</v>
      </c>
      <c r="M529" s="32">
        <v>-97.28</v>
      </c>
      <c r="N529">
        <v>12</v>
      </c>
      <c r="O529" s="32" t="s">
        <v>61</v>
      </c>
      <c r="P529" s="32">
        <v>286.39999999999998</v>
      </c>
      <c r="Q529" s="32" t="s">
        <v>3105</v>
      </c>
      <c r="R529" t="s">
        <v>49</v>
      </c>
      <c r="S529" s="32">
        <v>16.87</v>
      </c>
      <c r="T529" s="32" t="s">
        <v>178</v>
      </c>
      <c r="U529" s="32">
        <v>22.84</v>
      </c>
      <c r="V529" s="30">
        <v>42079</v>
      </c>
      <c r="W529" s="32" t="s">
        <v>3076</v>
      </c>
      <c r="X529">
        <v>3</v>
      </c>
      <c r="Y529" t="s">
        <v>3041</v>
      </c>
    </row>
    <row r="530" spans="1:25" x14ac:dyDescent="0.25">
      <c r="A530" s="32">
        <v>87520</v>
      </c>
      <c r="B530" s="30">
        <v>42157</v>
      </c>
      <c r="C530" s="32" t="s">
        <v>401</v>
      </c>
      <c r="D530" t="s">
        <v>33</v>
      </c>
      <c r="E530" s="32">
        <v>1170</v>
      </c>
      <c r="F530" s="32" t="s">
        <v>114</v>
      </c>
      <c r="G530" s="32">
        <v>0.09</v>
      </c>
      <c r="H530" s="32" t="s">
        <v>37</v>
      </c>
      <c r="I530" t="s">
        <v>3499</v>
      </c>
      <c r="J530" s="32">
        <v>454</v>
      </c>
      <c r="K530">
        <v>0.39</v>
      </c>
      <c r="L530" s="32" t="s">
        <v>59</v>
      </c>
      <c r="M530" s="32">
        <v>125.20739999999999</v>
      </c>
      <c r="N530">
        <v>19</v>
      </c>
      <c r="O530" s="32" t="s">
        <v>53</v>
      </c>
      <c r="P530" s="32">
        <v>181.46</v>
      </c>
      <c r="Q530" s="32" t="s">
        <v>3640</v>
      </c>
      <c r="R530" t="s">
        <v>49</v>
      </c>
      <c r="S530" s="32">
        <v>1.39</v>
      </c>
      <c r="T530" s="32" t="s">
        <v>1149</v>
      </c>
      <c r="U530" s="32">
        <v>9.7799999999999994</v>
      </c>
      <c r="V530" s="30">
        <v>42157</v>
      </c>
      <c r="W530" s="32" t="s">
        <v>3082</v>
      </c>
      <c r="X530">
        <v>6</v>
      </c>
      <c r="Y530" t="s">
        <v>3044</v>
      </c>
    </row>
    <row r="531" spans="1:25" x14ac:dyDescent="0.25">
      <c r="A531" s="32">
        <v>86826</v>
      </c>
      <c r="B531" s="30">
        <v>42068</v>
      </c>
      <c r="C531" s="32" t="s">
        <v>1474</v>
      </c>
      <c r="D531" t="s">
        <v>33</v>
      </c>
      <c r="E531" s="32">
        <v>1432</v>
      </c>
      <c r="F531" s="32" t="s">
        <v>28</v>
      </c>
      <c r="G531" s="32">
        <v>0.05</v>
      </c>
      <c r="H531" s="32" t="s">
        <v>37</v>
      </c>
      <c r="I531" t="s">
        <v>3669</v>
      </c>
      <c r="J531" s="32">
        <v>454</v>
      </c>
      <c r="K531">
        <v>0.39</v>
      </c>
      <c r="L531" s="32" t="s">
        <v>59</v>
      </c>
      <c r="M531" s="32">
        <v>74.278499999999994</v>
      </c>
      <c r="N531">
        <v>11</v>
      </c>
      <c r="O531" s="32" t="s">
        <v>61</v>
      </c>
      <c r="P531" s="32">
        <v>107.65</v>
      </c>
      <c r="Q531" s="32" t="s">
        <v>3262</v>
      </c>
      <c r="R531" t="s">
        <v>49</v>
      </c>
      <c r="S531" s="32">
        <v>1.39</v>
      </c>
      <c r="T531" s="32" t="s">
        <v>703</v>
      </c>
      <c r="U531" s="32">
        <v>9.7799999999999994</v>
      </c>
      <c r="V531" s="30">
        <v>42068</v>
      </c>
      <c r="W531" s="32" t="s">
        <v>3076</v>
      </c>
      <c r="X531">
        <v>3</v>
      </c>
      <c r="Y531" t="s">
        <v>3041</v>
      </c>
    </row>
    <row r="532" spans="1:25" x14ac:dyDescent="0.25">
      <c r="A532" s="32">
        <v>29350</v>
      </c>
      <c r="B532" s="30">
        <v>42060</v>
      </c>
      <c r="C532" s="32" t="s">
        <v>35</v>
      </c>
      <c r="D532" t="s">
        <v>33</v>
      </c>
      <c r="E532" s="32">
        <v>1193</v>
      </c>
      <c r="F532" s="32" t="s">
        <v>114</v>
      </c>
      <c r="G532" s="32">
        <v>0.05</v>
      </c>
      <c r="H532" s="32" t="s">
        <v>25</v>
      </c>
      <c r="I532" t="s">
        <v>3096</v>
      </c>
      <c r="J532" s="32">
        <v>463</v>
      </c>
      <c r="K532">
        <v>0.39</v>
      </c>
      <c r="L532" s="32" t="s">
        <v>59</v>
      </c>
      <c r="M532" s="32">
        <v>592.52650000000006</v>
      </c>
      <c r="N532">
        <v>85</v>
      </c>
      <c r="O532" s="32" t="s">
        <v>53</v>
      </c>
      <c r="P532" s="32">
        <v>4556.63</v>
      </c>
      <c r="Q532" s="32" t="s">
        <v>3337</v>
      </c>
      <c r="R532" t="s">
        <v>49</v>
      </c>
      <c r="S532" s="32">
        <v>16.11</v>
      </c>
      <c r="T532" s="32" t="s">
        <v>1008</v>
      </c>
      <c r="U532" s="32">
        <v>52.4</v>
      </c>
      <c r="V532" s="30">
        <v>42060</v>
      </c>
      <c r="W532" s="32" t="s">
        <v>3071</v>
      </c>
      <c r="X532">
        <v>2</v>
      </c>
      <c r="Y532" t="s">
        <v>3040</v>
      </c>
    </row>
    <row r="533" spans="1:25" x14ac:dyDescent="0.25">
      <c r="A533" s="32">
        <v>87585</v>
      </c>
      <c r="B533" s="30">
        <v>42060</v>
      </c>
      <c r="C533" s="32" t="s">
        <v>1299</v>
      </c>
      <c r="D533" t="s">
        <v>33</v>
      </c>
      <c r="E533" s="32">
        <v>1200</v>
      </c>
      <c r="F533" s="32" t="s">
        <v>114</v>
      </c>
      <c r="G533" s="32">
        <v>0.05</v>
      </c>
      <c r="H533" s="32" t="s">
        <v>25</v>
      </c>
      <c r="I533" t="s">
        <v>3670</v>
      </c>
      <c r="J533" s="32">
        <v>463</v>
      </c>
      <c r="K533">
        <v>0.39</v>
      </c>
      <c r="L533" s="32" t="s">
        <v>59</v>
      </c>
      <c r="M533" s="32">
        <v>776.7743999999999</v>
      </c>
      <c r="N533">
        <v>21</v>
      </c>
      <c r="O533" s="32" t="s">
        <v>53</v>
      </c>
      <c r="P533" s="32">
        <v>1125.76</v>
      </c>
      <c r="Q533" s="32" t="s">
        <v>3337</v>
      </c>
      <c r="R533" t="s">
        <v>49</v>
      </c>
      <c r="S533" s="32">
        <v>16.11</v>
      </c>
      <c r="T533" s="32" t="s">
        <v>54</v>
      </c>
      <c r="U533" s="32">
        <v>52.4</v>
      </c>
      <c r="V533" s="30">
        <v>42060</v>
      </c>
      <c r="W533" s="32" t="s">
        <v>3071</v>
      </c>
      <c r="X533">
        <v>2</v>
      </c>
      <c r="Y533" t="s">
        <v>3040</v>
      </c>
    </row>
    <row r="534" spans="1:25" x14ac:dyDescent="0.25">
      <c r="A534" s="32">
        <v>89810</v>
      </c>
      <c r="B534" s="30">
        <v>42180</v>
      </c>
      <c r="C534" s="32" t="s">
        <v>2817</v>
      </c>
      <c r="D534" t="s">
        <v>33</v>
      </c>
      <c r="E534" s="32">
        <v>3128</v>
      </c>
      <c r="F534" s="32" t="s">
        <v>58</v>
      </c>
      <c r="G534" s="32">
        <v>0.08</v>
      </c>
      <c r="H534" s="32" t="s">
        <v>106</v>
      </c>
      <c r="I534" t="s">
        <v>3671</v>
      </c>
      <c r="J534" s="32">
        <v>489</v>
      </c>
      <c r="K534">
        <v>0.39</v>
      </c>
      <c r="L534" s="32" t="s">
        <v>59</v>
      </c>
      <c r="M534" s="32">
        <v>-139.07600000000002</v>
      </c>
      <c r="N534">
        <v>9</v>
      </c>
      <c r="O534" s="32" t="s">
        <v>136</v>
      </c>
      <c r="P534" s="32">
        <v>31.98</v>
      </c>
      <c r="Q534" s="32" t="s">
        <v>3097</v>
      </c>
      <c r="R534" t="s">
        <v>49</v>
      </c>
      <c r="S534" s="32">
        <v>2.5</v>
      </c>
      <c r="T534" s="32" t="s">
        <v>171</v>
      </c>
      <c r="U534" s="32">
        <v>3.69</v>
      </c>
      <c r="V534" s="30">
        <v>42180</v>
      </c>
      <c r="W534" s="32" t="s">
        <v>3082</v>
      </c>
      <c r="X534">
        <v>6</v>
      </c>
      <c r="Y534" t="s">
        <v>3044</v>
      </c>
    </row>
    <row r="535" spans="1:25" x14ac:dyDescent="0.25">
      <c r="A535" s="32">
        <v>87004</v>
      </c>
      <c r="B535" s="30">
        <v>42117</v>
      </c>
      <c r="C535" s="32" t="s">
        <v>1388</v>
      </c>
      <c r="D535" t="s">
        <v>33</v>
      </c>
      <c r="E535" s="32">
        <v>1304</v>
      </c>
      <c r="F535" s="32" t="s">
        <v>114</v>
      </c>
      <c r="G535" s="32">
        <v>0.08</v>
      </c>
      <c r="H535" s="32" t="s">
        <v>56</v>
      </c>
      <c r="I535" t="s">
        <v>3672</v>
      </c>
      <c r="J535" s="32">
        <v>499</v>
      </c>
      <c r="K535">
        <v>0.39</v>
      </c>
      <c r="L535" s="32" t="s">
        <v>59</v>
      </c>
      <c r="M535" s="32">
        <v>6.0305999999999997</v>
      </c>
      <c r="N535">
        <v>3</v>
      </c>
      <c r="O535" s="32" t="s">
        <v>34</v>
      </c>
      <c r="P535" s="32">
        <v>8.74</v>
      </c>
      <c r="Q535" s="32" t="s">
        <v>3370</v>
      </c>
      <c r="R535" t="s">
        <v>49</v>
      </c>
      <c r="S535" s="32">
        <v>0.5</v>
      </c>
      <c r="T535" s="32" t="s">
        <v>212</v>
      </c>
      <c r="U535" s="32">
        <v>2.88</v>
      </c>
      <c r="V535" s="30">
        <v>42117</v>
      </c>
      <c r="W535" s="32" t="s">
        <v>3085</v>
      </c>
      <c r="X535">
        <v>4</v>
      </c>
      <c r="Y535" t="s">
        <v>3042</v>
      </c>
    </row>
    <row r="536" spans="1:25" x14ac:dyDescent="0.25">
      <c r="A536" s="32">
        <v>91209</v>
      </c>
      <c r="B536" s="30">
        <v>42046</v>
      </c>
      <c r="C536" s="32" t="s">
        <v>1421</v>
      </c>
      <c r="D536" t="s">
        <v>33</v>
      </c>
      <c r="E536" s="32">
        <v>1354</v>
      </c>
      <c r="F536" s="32" t="s">
        <v>114</v>
      </c>
      <c r="G536" s="32">
        <v>0.1</v>
      </c>
      <c r="H536" s="32" t="s">
        <v>25</v>
      </c>
      <c r="I536" t="s">
        <v>3673</v>
      </c>
      <c r="J536" s="32">
        <v>509</v>
      </c>
      <c r="K536">
        <v>0.39</v>
      </c>
      <c r="L536" s="32" t="s">
        <v>59</v>
      </c>
      <c r="M536" s="32">
        <v>-1.0712000000000002</v>
      </c>
      <c r="N536">
        <v>2</v>
      </c>
      <c r="O536" s="32" t="s">
        <v>61</v>
      </c>
      <c r="P536" s="32">
        <v>8.3000000000000007</v>
      </c>
      <c r="Q536" s="32" t="s">
        <v>3600</v>
      </c>
      <c r="R536" t="s">
        <v>49</v>
      </c>
      <c r="S536" s="32">
        <v>0.99</v>
      </c>
      <c r="T536" s="32" t="s">
        <v>130</v>
      </c>
      <c r="U536" s="32">
        <v>4.13</v>
      </c>
      <c r="V536" s="30">
        <v>42046</v>
      </c>
      <c r="W536" s="32" t="s">
        <v>3071</v>
      </c>
      <c r="X536">
        <v>2</v>
      </c>
      <c r="Y536" t="s">
        <v>3040</v>
      </c>
    </row>
    <row r="537" spans="1:25" x14ac:dyDescent="0.25">
      <c r="A537" s="32">
        <v>86724</v>
      </c>
      <c r="B537" s="30">
        <v>42044</v>
      </c>
      <c r="C537" s="32" t="s">
        <v>1675</v>
      </c>
      <c r="D537" t="s">
        <v>33</v>
      </c>
      <c r="E537" s="32">
        <v>1671</v>
      </c>
      <c r="F537" s="32" t="s">
        <v>58</v>
      </c>
      <c r="G537" s="32">
        <v>0.1</v>
      </c>
      <c r="H537" s="32" t="s">
        <v>106</v>
      </c>
      <c r="I537" t="s">
        <v>3628</v>
      </c>
      <c r="J537" s="32">
        <v>509</v>
      </c>
      <c r="K537">
        <v>0.39</v>
      </c>
      <c r="L537" s="32" t="s">
        <v>59</v>
      </c>
      <c r="M537" s="32">
        <v>-40.53</v>
      </c>
      <c r="N537">
        <v>13</v>
      </c>
      <c r="O537" s="32" t="s">
        <v>136</v>
      </c>
      <c r="P537" s="32">
        <v>52.16</v>
      </c>
      <c r="Q537" s="32" t="s">
        <v>3630</v>
      </c>
      <c r="R537" t="s">
        <v>49</v>
      </c>
      <c r="S537" s="32">
        <v>0.99</v>
      </c>
      <c r="T537" s="32" t="s">
        <v>137</v>
      </c>
      <c r="U537" s="32">
        <v>4.13</v>
      </c>
      <c r="V537" s="30">
        <v>42044</v>
      </c>
      <c r="W537" s="32" t="s">
        <v>3071</v>
      </c>
      <c r="X537">
        <v>2</v>
      </c>
      <c r="Y537" t="s">
        <v>3040</v>
      </c>
    </row>
    <row r="538" spans="1:25" x14ac:dyDescent="0.25">
      <c r="A538" s="32">
        <v>88156</v>
      </c>
      <c r="B538" s="30">
        <v>42012</v>
      </c>
      <c r="C538" s="32" t="s">
        <v>2656</v>
      </c>
      <c r="D538" t="s">
        <v>33</v>
      </c>
      <c r="E538" s="32">
        <v>2908</v>
      </c>
      <c r="F538" s="32" t="s">
        <v>40</v>
      </c>
      <c r="G538" s="32">
        <v>7.0000000000000007E-2</v>
      </c>
      <c r="H538" s="32" t="s">
        <v>25</v>
      </c>
      <c r="I538" t="s">
        <v>3674</v>
      </c>
      <c r="J538" s="32">
        <v>509</v>
      </c>
      <c r="K538">
        <v>0.39</v>
      </c>
      <c r="L538" s="32" t="s">
        <v>59</v>
      </c>
      <c r="M538" s="32">
        <v>10.959199999999999</v>
      </c>
      <c r="N538">
        <v>4</v>
      </c>
      <c r="O538" s="32" t="s">
        <v>53</v>
      </c>
      <c r="P538" s="32">
        <v>16.07</v>
      </c>
      <c r="Q538" s="32" t="s">
        <v>3307</v>
      </c>
      <c r="R538" t="s">
        <v>49</v>
      </c>
      <c r="S538" s="32">
        <v>0.99</v>
      </c>
      <c r="T538" s="32" t="s">
        <v>154</v>
      </c>
      <c r="U538" s="32">
        <v>4.13</v>
      </c>
      <c r="V538" s="30">
        <v>42012</v>
      </c>
      <c r="W538" s="32" t="s">
        <v>3079</v>
      </c>
      <c r="X538">
        <v>1</v>
      </c>
      <c r="Y538" t="s">
        <v>3039</v>
      </c>
    </row>
    <row r="539" spans="1:25" x14ac:dyDescent="0.25">
      <c r="A539" s="32">
        <v>91209</v>
      </c>
      <c r="B539" s="30">
        <v>42046</v>
      </c>
      <c r="C539" s="32" t="s">
        <v>1421</v>
      </c>
      <c r="D539" t="s">
        <v>33</v>
      </c>
      <c r="E539" s="32">
        <v>1354</v>
      </c>
      <c r="F539" s="32" t="s">
        <v>114</v>
      </c>
      <c r="G539" s="32">
        <v>0.04</v>
      </c>
      <c r="H539" s="32" t="s">
        <v>25</v>
      </c>
      <c r="I539" t="s">
        <v>3673</v>
      </c>
      <c r="J539" s="32">
        <v>510</v>
      </c>
      <c r="K539">
        <v>0.39</v>
      </c>
      <c r="L539" s="32" t="s">
        <v>59</v>
      </c>
      <c r="M539" s="32">
        <v>4.4104000000000001</v>
      </c>
      <c r="N539">
        <v>2</v>
      </c>
      <c r="O539" s="32" t="s">
        <v>61</v>
      </c>
      <c r="P539" s="32">
        <v>10.039999999999999</v>
      </c>
      <c r="Q539" s="32" t="s">
        <v>3630</v>
      </c>
      <c r="R539" t="s">
        <v>49</v>
      </c>
      <c r="S539" s="32">
        <v>0.49</v>
      </c>
      <c r="T539" s="32" t="s">
        <v>130</v>
      </c>
      <c r="U539" s="32">
        <v>4.9800000000000004</v>
      </c>
      <c r="V539" s="30">
        <v>42046</v>
      </c>
      <c r="W539" s="32" t="s">
        <v>3071</v>
      </c>
      <c r="X539">
        <v>2</v>
      </c>
      <c r="Y539" t="s">
        <v>3040</v>
      </c>
    </row>
    <row r="540" spans="1:25" x14ac:dyDescent="0.25">
      <c r="A540" s="32">
        <v>89601</v>
      </c>
      <c r="B540" s="30">
        <v>42050</v>
      </c>
      <c r="C540" s="32" t="s">
        <v>2140</v>
      </c>
      <c r="D540" t="s">
        <v>33</v>
      </c>
      <c r="E540" s="32">
        <v>2260</v>
      </c>
      <c r="F540" s="32" t="s">
        <v>28</v>
      </c>
      <c r="G540" s="32">
        <v>0.02</v>
      </c>
      <c r="H540" s="32" t="s">
        <v>47</v>
      </c>
      <c r="I540" t="s">
        <v>3675</v>
      </c>
      <c r="J540" s="32">
        <v>510</v>
      </c>
      <c r="K540">
        <v>0.39</v>
      </c>
      <c r="L540" s="32" t="s">
        <v>59</v>
      </c>
      <c r="M540" s="32">
        <v>-52.863999999999997</v>
      </c>
      <c r="N540">
        <v>17</v>
      </c>
      <c r="O540" s="32" t="s">
        <v>136</v>
      </c>
      <c r="P540" s="32">
        <v>87.11</v>
      </c>
      <c r="Q540" s="32" t="s">
        <v>3070</v>
      </c>
      <c r="R540" t="s">
        <v>49</v>
      </c>
      <c r="S540" s="32">
        <v>0.49</v>
      </c>
      <c r="T540" s="32" t="s">
        <v>387</v>
      </c>
      <c r="U540" s="32">
        <v>4.9800000000000004</v>
      </c>
      <c r="V540" s="30">
        <v>42050</v>
      </c>
      <c r="W540" s="32" t="s">
        <v>3071</v>
      </c>
      <c r="X540">
        <v>2</v>
      </c>
      <c r="Y540" t="s">
        <v>3040</v>
      </c>
    </row>
    <row r="541" spans="1:25" x14ac:dyDescent="0.25">
      <c r="A541" s="32">
        <v>89602</v>
      </c>
      <c r="B541" s="30">
        <v>42115</v>
      </c>
      <c r="C541" s="32" t="s">
        <v>2140</v>
      </c>
      <c r="D541" t="s">
        <v>33</v>
      </c>
      <c r="E541" s="32">
        <v>2260</v>
      </c>
      <c r="F541" s="32" t="s">
        <v>28</v>
      </c>
      <c r="G541" s="32">
        <v>0.08</v>
      </c>
      <c r="H541" s="32" t="s">
        <v>25</v>
      </c>
      <c r="I541" t="s">
        <v>3675</v>
      </c>
      <c r="J541" s="32">
        <v>510</v>
      </c>
      <c r="K541">
        <v>0.39</v>
      </c>
      <c r="L541" s="32" t="s">
        <v>59</v>
      </c>
      <c r="M541" s="32">
        <v>4949.9160000000002</v>
      </c>
      <c r="N541">
        <v>1</v>
      </c>
      <c r="O541" s="32" t="s">
        <v>136</v>
      </c>
      <c r="P541" s="32">
        <v>4.95</v>
      </c>
      <c r="Q541" s="32" t="s">
        <v>3129</v>
      </c>
      <c r="R541" t="s">
        <v>49</v>
      </c>
      <c r="S541" s="32">
        <v>0.49</v>
      </c>
      <c r="T541" s="32" t="s">
        <v>387</v>
      </c>
      <c r="U541" s="32">
        <v>4.9800000000000004</v>
      </c>
      <c r="V541" s="30">
        <v>42115</v>
      </c>
      <c r="W541" s="32" t="s">
        <v>3085</v>
      </c>
      <c r="X541">
        <v>4</v>
      </c>
      <c r="Y541" t="s">
        <v>3042</v>
      </c>
    </row>
    <row r="542" spans="1:25" x14ac:dyDescent="0.25">
      <c r="A542" s="32">
        <v>90952</v>
      </c>
      <c r="B542" s="30">
        <v>42082</v>
      </c>
      <c r="C542" s="32" t="s">
        <v>652</v>
      </c>
      <c r="D542" t="s">
        <v>33</v>
      </c>
      <c r="E542" s="32">
        <v>2639</v>
      </c>
      <c r="F542" s="32" t="s">
        <v>114</v>
      </c>
      <c r="G542" s="32">
        <v>0.05</v>
      </c>
      <c r="H542" s="32" t="s">
        <v>37</v>
      </c>
      <c r="I542" t="s">
        <v>3648</v>
      </c>
      <c r="J542" s="32">
        <v>510</v>
      </c>
      <c r="K542">
        <v>0.39</v>
      </c>
      <c r="L542" s="32" t="s">
        <v>59</v>
      </c>
      <c r="M542" s="32">
        <v>3.84</v>
      </c>
      <c r="N542">
        <v>3</v>
      </c>
      <c r="O542" s="32" t="s">
        <v>34</v>
      </c>
      <c r="P542" s="32">
        <v>14.2</v>
      </c>
      <c r="Q542" s="32" t="s">
        <v>3238</v>
      </c>
      <c r="R542" t="s">
        <v>49</v>
      </c>
      <c r="S542" s="32">
        <v>0.49</v>
      </c>
      <c r="T542" s="32" t="s">
        <v>366</v>
      </c>
      <c r="U542" s="32">
        <v>4.9800000000000004</v>
      </c>
      <c r="V542" s="30">
        <v>42082</v>
      </c>
      <c r="W542" s="32" t="s">
        <v>3076</v>
      </c>
      <c r="X542">
        <v>3</v>
      </c>
      <c r="Y542" t="s">
        <v>3041</v>
      </c>
    </row>
    <row r="543" spans="1:25" x14ac:dyDescent="0.25">
      <c r="A543" s="32">
        <v>86668</v>
      </c>
      <c r="B543" s="30">
        <v>42098</v>
      </c>
      <c r="C543" s="32" t="s">
        <v>305</v>
      </c>
      <c r="D543" t="s">
        <v>33</v>
      </c>
      <c r="E543" s="32">
        <v>1593</v>
      </c>
      <c r="F543" s="32" t="s">
        <v>28</v>
      </c>
      <c r="G543" s="32">
        <v>0.02</v>
      </c>
      <c r="H543" s="32" t="s">
        <v>56</v>
      </c>
      <c r="I543" t="s">
        <v>3676</v>
      </c>
      <c r="J543" s="32">
        <v>563</v>
      </c>
      <c r="K543">
        <v>0.39</v>
      </c>
      <c r="L543" s="32" t="s">
        <v>59</v>
      </c>
      <c r="M543" s="32">
        <v>-77.823719999999994</v>
      </c>
      <c r="N543">
        <v>8</v>
      </c>
      <c r="O543" s="32" t="s">
        <v>61</v>
      </c>
      <c r="P543" s="32">
        <v>48.81</v>
      </c>
      <c r="Q543" s="32" t="s">
        <v>3119</v>
      </c>
      <c r="R543" t="s">
        <v>49</v>
      </c>
      <c r="S543" s="32">
        <v>6.98</v>
      </c>
      <c r="T543" s="32" t="s">
        <v>304</v>
      </c>
      <c r="U543" s="32">
        <v>5.53</v>
      </c>
      <c r="V543" s="30">
        <v>42098</v>
      </c>
      <c r="W543" s="32" t="s">
        <v>3085</v>
      </c>
      <c r="X543">
        <v>4</v>
      </c>
      <c r="Y543" t="s">
        <v>3042</v>
      </c>
    </row>
    <row r="544" spans="1:25" x14ac:dyDescent="0.25">
      <c r="A544" s="32">
        <v>87994</v>
      </c>
      <c r="B544" s="30">
        <v>42109</v>
      </c>
      <c r="C544" s="32" t="s">
        <v>1614</v>
      </c>
      <c r="D544" t="s">
        <v>33</v>
      </c>
      <c r="E544" s="32">
        <v>1607</v>
      </c>
      <c r="F544" s="32" t="s">
        <v>40</v>
      </c>
      <c r="G544" s="32">
        <v>0.01</v>
      </c>
      <c r="H544" s="32" t="s">
        <v>37</v>
      </c>
      <c r="I544" t="s">
        <v>3677</v>
      </c>
      <c r="J544" s="32">
        <v>568</v>
      </c>
      <c r="K544">
        <v>0.39</v>
      </c>
      <c r="L544" s="32" t="s">
        <v>59</v>
      </c>
      <c r="M544" s="32">
        <v>-200.85899999999998</v>
      </c>
      <c r="N544">
        <v>7</v>
      </c>
      <c r="O544" s="32" t="s">
        <v>53</v>
      </c>
      <c r="P544" s="32">
        <v>110.93</v>
      </c>
      <c r="Q544" s="32" t="s">
        <v>3388</v>
      </c>
      <c r="R544" t="s">
        <v>49</v>
      </c>
      <c r="S544" s="32">
        <v>15.09</v>
      </c>
      <c r="T544" s="32" t="s">
        <v>71</v>
      </c>
      <c r="U544" s="32">
        <v>15.16</v>
      </c>
      <c r="V544" s="30">
        <v>42109</v>
      </c>
      <c r="W544" s="32" t="s">
        <v>3085</v>
      </c>
      <c r="X544">
        <v>4</v>
      </c>
      <c r="Y544" t="s">
        <v>3042</v>
      </c>
    </row>
    <row r="545" spans="1:25" x14ac:dyDescent="0.25">
      <c r="A545" s="32">
        <v>87611</v>
      </c>
      <c r="B545" s="30">
        <v>42148</v>
      </c>
      <c r="C545" s="32" t="s">
        <v>1628</v>
      </c>
      <c r="D545" t="s">
        <v>33</v>
      </c>
      <c r="E545" s="32">
        <v>1623</v>
      </c>
      <c r="F545" s="32" t="s">
        <v>58</v>
      </c>
      <c r="G545" s="32">
        <v>0.06</v>
      </c>
      <c r="H545" s="32" t="s">
        <v>25</v>
      </c>
      <c r="I545" t="s">
        <v>3142</v>
      </c>
      <c r="J545" s="32">
        <v>573</v>
      </c>
      <c r="K545">
        <v>0.39</v>
      </c>
      <c r="L545" s="32" t="s">
        <v>59</v>
      </c>
      <c r="M545" s="32">
        <v>1.6169000000000011</v>
      </c>
      <c r="N545">
        <v>22</v>
      </c>
      <c r="O545" s="32" t="s">
        <v>61</v>
      </c>
      <c r="P545" s="32">
        <v>333.04</v>
      </c>
      <c r="Q545" s="32" t="s">
        <v>3143</v>
      </c>
      <c r="R545" t="s">
        <v>49</v>
      </c>
      <c r="S545" s="32">
        <v>8.4</v>
      </c>
      <c r="T545" s="32" t="s">
        <v>703</v>
      </c>
      <c r="U545" s="32">
        <v>15.01</v>
      </c>
      <c r="V545" s="30">
        <v>42148</v>
      </c>
      <c r="W545" s="32" t="s">
        <v>3068</v>
      </c>
      <c r="X545">
        <v>5</v>
      </c>
      <c r="Y545" t="s">
        <v>3043</v>
      </c>
    </row>
    <row r="546" spans="1:25" x14ac:dyDescent="0.25">
      <c r="A546" s="32">
        <v>88782</v>
      </c>
      <c r="B546" s="30">
        <v>42025</v>
      </c>
      <c r="C546" s="32" t="s">
        <v>1714</v>
      </c>
      <c r="D546" t="s">
        <v>33</v>
      </c>
      <c r="E546" s="32">
        <v>1709</v>
      </c>
      <c r="F546" s="32" t="s">
        <v>114</v>
      </c>
      <c r="G546" s="32">
        <v>0.01</v>
      </c>
      <c r="H546" s="32" t="s">
        <v>37</v>
      </c>
      <c r="I546" t="s">
        <v>3150</v>
      </c>
      <c r="J546" s="32">
        <v>603</v>
      </c>
      <c r="K546">
        <v>0.39</v>
      </c>
      <c r="L546" s="32" t="s">
        <v>59</v>
      </c>
      <c r="M546" s="32">
        <v>21.003500000000003</v>
      </c>
      <c r="N546">
        <v>2</v>
      </c>
      <c r="O546" s="32" t="s">
        <v>53</v>
      </c>
      <c r="P546" s="32">
        <v>30.44</v>
      </c>
      <c r="Q546" s="32" t="s">
        <v>3117</v>
      </c>
      <c r="R546" t="s">
        <v>49</v>
      </c>
      <c r="S546" s="32">
        <v>2.99</v>
      </c>
      <c r="T546" s="32" t="s">
        <v>234</v>
      </c>
      <c r="U546" s="32">
        <v>14.28</v>
      </c>
      <c r="V546" s="30">
        <v>42025</v>
      </c>
      <c r="W546" s="32" t="s">
        <v>3079</v>
      </c>
      <c r="X546">
        <v>1</v>
      </c>
      <c r="Y546" t="s">
        <v>3039</v>
      </c>
    </row>
    <row r="547" spans="1:25" x14ac:dyDescent="0.25">
      <c r="A547" s="32">
        <v>91108</v>
      </c>
      <c r="B547" s="30">
        <v>42087</v>
      </c>
      <c r="C547" s="32" t="s">
        <v>2282</v>
      </c>
      <c r="D547" t="s">
        <v>33</v>
      </c>
      <c r="E547" s="32">
        <v>2430</v>
      </c>
      <c r="F547" s="32" t="s">
        <v>40</v>
      </c>
      <c r="G547" s="32">
        <v>0.1</v>
      </c>
      <c r="H547" s="32" t="s">
        <v>37</v>
      </c>
      <c r="I547" t="s">
        <v>3609</v>
      </c>
      <c r="J547" s="32">
        <v>603</v>
      </c>
      <c r="K547">
        <v>0.39</v>
      </c>
      <c r="L547" s="32" t="s">
        <v>59</v>
      </c>
      <c r="M547" s="32">
        <v>104.9145</v>
      </c>
      <c r="N547">
        <v>11</v>
      </c>
      <c r="O547" s="32" t="s">
        <v>61</v>
      </c>
      <c r="P547" s="32">
        <v>152.05000000000001</v>
      </c>
      <c r="Q547" s="32" t="s">
        <v>3197</v>
      </c>
      <c r="R547" t="s">
        <v>49</v>
      </c>
      <c r="S547" s="32">
        <v>2.99</v>
      </c>
      <c r="T547" s="32" t="s">
        <v>130</v>
      </c>
      <c r="U547" s="32">
        <v>14.28</v>
      </c>
      <c r="V547" s="30">
        <v>42087</v>
      </c>
      <c r="W547" s="32" t="s">
        <v>3076</v>
      </c>
      <c r="X547">
        <v>3</v>
      </c>
      <c r="Y547" t="s">
        <v>3041</v>
      </c>
    </row>
    <row r="548" spans="1:25" x14ac:dyDescent="0.25">
      <c r="A548" s="32">
        <v>18561</v>
      </c>
      <c r="B548" s="30">
        <v>42013</v>
      </c>
      <c r="C548" s="32" t="s">
        <v>580</v>
      </c>
      <c r="D548" t="s">
        <v>33</v>
      </c>
      <c r="E548" s="32">
        <v>1745</v>
      </c>
      <c r="F548" s="32" t="s">
        <v>40</v>
      </c>
      <c r="G548" s="32">
        <v>0.02</v>
      </c>
      <c r="H548" s="32" t="s">
        <v>37</v>
      </c>
      <c r="I548" t="s">
        <v>3678</v>
      </c>
      <c r="J548" s="32">
        <v>614</v>
      </c>
      <c r="K548">
        <v>0.39</v>
      </c>
      <c r="L548" s="32" t="s">
        <v>59</v>
      </c>
      <c r="M548" s="32">
        <v>-51.736999999999995</v>
      </c>
      <c r="N548">
        <v>9</v>
      </c>
      <c r="O548" s="32" t="s">
        <v>136</v>
      </c>
      <c r="P548" s="32">
        <v>45.87</v>
      </c>
      <c r="Q548" s="32" t="s">
        <v>3078</v>
      </c>
      <c r="R548" t="s">
        <v>49</v>
      </c>
      <c r="S548" s="32">
        <v>6.89</v>
      </c>
      <c r="T548" s="32" t="s">
        <v>387</v>
      </c>
      <c r="U548" s="32">
        <v>4.13</v>
      </c>
      <c r="V548" s="30">
        <v>42013</v>
      </c>
      <c r="W548" s="32" t="s">
        <v>3079</v>
      </c>
      <c r="X548">
        <v>1</v>
      </c>
      <c r="Y548" t="s">
        <v>3039</v>
      </c>
    </row>
    <row r="549" spans="1:25" x14ac:dyDescent="0.25">
      <c r="A549" s="32">
        <v>87243</v>
      </c>
      <c r="B549" s="30">
        <v>42013</v>
      </c>
      <c r="C549" s="32" t="s">
        <v>1766</v>
      </c>
      <c r="D549" t="s">
        <v>33</v>
      </c>
      <c r="E549" s="32">
        <v>1749</v>
      </c>
      <c r="F549" s="32" t="s">
        <v>40</v>
      </c>
      <c r="G549" s="32">
        <v>0.02</v>
      </c>
      <c r="H549" s="32" t="s">
        <v>37</v>
      </c>
      <c r="I549" t="s">
        <v>3679</v>
      </c>
      <c r="J549" s="32">
        <v>614</v>
      </c>
      <c r="K549">
        <v>0.39</v>
      </c>
      <c r="L549" s="32" t="s">
        <v>59</v>
      </c>
      <c r="M549" s="32">
        <v>-48.235999999999997</v>
      </c>
      <c r="N549">
        <v>2</v>
      </c>
      <c r="O549" s="32" t="s">
        <v>61</v>
      </c>
      <c r="P549" s="32">
        <v>10.19</v>
      </c>
      <c r="Q549" s="32" t="s">
        <v>3078</v>
      </c>
      <c r="R549" t="s">
        <v>49</v>
      </c>
      <c r="S549" s="32">
        <v>6.89</v>
      </c>
      <c r="T549" s="32" t="s">
        <v>304</v>
      </c>
      <c r="U549" s="32">
        <v>4.13</v>
      </c>
      <c r="V549" s="30">
        <v>42013</v>
      </c>
      <c r="W549" s="32" t="s">
        <v>3079</v>
      </c>
      <c r="X549">
        <v>1</v>
      </c>
      <c r="Y549" t="s">
        <v>3039</v>
      </c>
    </row>
    <row r="550" spans="1:25" x14ac:dyDescent="0.25">
      <c r="A550" s="32">
        <v>90099</v>
      </c>
      <c r="B550" s="30">
        <v>42021</v>
      </c>
      <c r="C550" s="32" t="s">
        <v>1841</v>
      </c>
      <c r="D550" t="s">
        <v>33</v>
      </c>
      <c r="E550" s="32">
        <v>1873</v>
      </c>
      <c r="F550" s="32" t="s">
        <v>28</v>
      </c>
      <c r="G550" s="32">
        <v>0.06</v>
      </c>
      <c r="H550" s="32" t="s">
        <v>56</v>
      </c>
      <c r="I550" t="s">
        <v>3188</v>
      </c>
      <c r="J550" s="32">
        <v>636</v>
      </c>
      <c r="K550">
        <v>0.39</v>
      </c>
      <c r="L550" s="32" t="s">
        <v>59</v>
      </c>
      <c r="M550" s="32">
        <v>-357.92399999999998</v>
      </c>
      <c r="N550">
        <v>7</v>
      </c>
      <c r="O550" s="32" t="s">
        <v>136</v>
      </c>
      <c r="P550" s="32">
        <v>152.49</v>
      </c>
      <c r="Q550" s="32" t="s">
        <v>3127</v>
      </c>
      <c r="R550" t="s">
        <v>49</v>
      </c>
      <c r="S550" s="32">
        <v>8.18</v>
      </c>
      <c r="T550" s="32" t="s">
        <v>362</v>
      </c>
      <c r="U550" s="32">
        <v>22.84</v>
      </c>
      <c r="V550" s="30">
        <v>42021</v>
      </c>
      <c r="W550" s="32" t="s">
        <v>3079</v>
      </c>
      <c r="X550">
        <v>1</v>
      </c>
      <c r="Y550" t="s">
        <v>3039</v>
      </c>
    </row>
    <row r="551" spans="1:25" x14ac:dyDescent="0.25">
      <c r="A551" s="32">
        <v>89805</v>
      </c>
      <c r="B551" s="30">
        <v>42073</v>
      </c>
      <c r="C551" s="32" t="s">
        <v>951</v>
      </c>
      <c r="D551" t="s">
        <v>33</v>
      </c>
      <c r="E551" s="32">
        <v>3194</v>
      </c>
      <c r="F551" s="32" t="s">
        <v>114</v>
      </c>
      <c r="G551" s="32">
        <v>0</v>
      </c>
      <c r="H551" s="32" t="s">
        <v>56</v>
      </c>
      <c r="I551" t="s">
        <v>3680</v>
      </c>
      <c r="J551" s="32">
        <v>636</v>
      </c>
      <c r="K551">
        <v>0.39</v>
      </c>
      <c r="L551" s="32" t="s">
        <v>59</v>
      </c>
      <c r="M551" s="32">
        <v>-110.376</v>
      </c>
      <c r="N551">
        <v>6</v>
      </c>
      <c r="O551" s="32" t="s">
        <v>136</v>
      </c>
      <c r="P551" s="32">
        <v>141.74</v>
      </c>
      <c r="Q551" s="32" t="s">
        <v>3173</v>
      </c>
      <c r="R551" t="s">
        <v>49</v>
      </c>
      <c r="S551" s="32">
        <v>8.18</v>
      </c>
      <c r="T551" s="32" t="s">
        <v>362</v>
      </c>
      <c r="U551" s="32">
        <v>22.84</v>
      </c>
      <c r="V551" s="30">
        <v>42073</v>
      </c>
      <c r="W551" s="32" t="s">
        <v>3076</v>
      </c>
      <c r="X551">
        <v>3</v>
      </c>
      <c r="Y551" t="s">
        <v>3041</v>
      </c>
    </row>
    <row r="552" spans="1:25" x14ac:dyDescent="0.25">
      <c r="A552" s="32">
        <v>90335</v>
      </c>
      <c r="B552" s="30">
        <v>42157</v>
      </c>
      <c r="C552" s="32" t="s">
        <v>933</v>
      </c>
      <c r="D552" t="s">
        <v>33</v>
      </c>
      <c r="E552" s="32">
        <v>1997</v>
      </c>
      <c r="F552" s="32" t="s">
        <v>114</v>
      </c>
      <c r="G552" s="32">
        <v>0</v>
      </c>
      <c r="H552" s="32" t="s">
        <v>106</v>
      </c>
      <c r="I552" t="s">
        <v>3436</v>
      </c>
      <c r="J552" s="32">
        <v>663</v>
      </c>
      <c r="K552">
        <v>0.39</v>
      </c>
      <c r="L552" s="32" t="s">
        <v>59</v>
      </c>
      <c r="M552" s="32">
        <v>-23.155999999999999</v>
      </c>
      <c r="N552">
        <v>1</v>
      </c>
      <c r="O552" s="32" t="s">
        <v>136</v>
      </c>
      <c r="P552" s="32">
        <v>32.659999999999997</v>
      </c>
      <c r="Q552" s="32" t="s">
        <v>3149</v>
      </c>
      <c r="R552" t="s">
        <v>49</v>
      </c>
      <c r="S552" s="32">
        <v>12.98</v>
      </c>
      <c r="T552" s="32" t="s">
        <v>932</v>
      </c>
      <c r="U552" s="32">
        <v>24.92</v>
      </c>
      <c r="V552" s="30">
        <v>42157</v>
      </c>
      <c r="W552" s="32" t="s">
        <v>3082</v>
      </c>
      <c r="X552">
        <v>6</v>
      </c>
      <c r="Y552" t="s">
        <v>3044</v>
      </c>
    </row>
    <row r="553" spans="1:25" x14ac:dyDescent="0.25">
      <c r="A553" s="32">
        <v>91310</v>
      </c>
      <c r="B553" s="30">
        <v>42082</v>
      </c>
      <c r="C553" s="32" t="s">
        <v>2350</v>
      </c>
      <c r="D553" t="s">
        <v>33</v>
      </c>
      <c r="E553" s="32">
        <v>2502</v>
      </c>
      <c r="F553" s="32" t="s">
        <v>40</v>
      </c>
      <c r="G553" s="32">
        <v>0.1</v>
      </c>
      <c r="H553" s="32" t="s">
        <v>25</v>
      </c>
      <c r="I553" t="s">
        <v>3681</v>
      </c>
      <c r="J553" s="32">
        <v>663</v>
      </c>
      <c r="K553">
        <v>0.39</v>
      </c>
      <c r="L553" s="32" t="s">
        <v>59</v>
      </c>
      <c r="M553" s="32">
        <v>-45.816000000000003</v>
      </c>
      <c r="N553">
        <v>3</v>
      </c>
      <c r="O553" s="32" t="s">
        <v>61</v>
      </c>
      <c r="P553" s="32">
        <v>70.819999999999993</v>
      </c>
      <c r="Q553" s="32" t="s">
        <v>3238</v>
      </c>
      <c r="R553" t="s">
        <v>49</v>
      </c>
      <c r="S553" s="32">
        <v>12.98</v>
      </c>
      <c r="T553" s="32" t="s">
        <v>703</v>
      </c>
      <c r="U553" s="32">
        <v>24.92</v>
      </c>
      <c r="V553" s="30">
        <v>42082</v>
      </c>
      <c r="W553" s="32" t="s">
        <v>3076</v>
      </c>
      <c r="X553">
        <v>3</v>
      </c>
      <c r="Y553" t="s">
        <v>3041</v>
      </c>
    </row>
    <row r="554" spans="1:25" x14ac:dyDescent="0.25">
      <c r="A554" s="32">
        <v>90405</v>
      </c>
      <c r="B554" s="30">
        <v>42044</v>
      </c>
      <c r="C554" s="32" t="s">
        <v>2060</v>
      </c>
      <c r="D554" t="s">
        <v>33</v>
      </c>
      <c r="E554" s="32">
        <v>2151</v>
      </c>
      <c r="F554" s="32" t="s">
        <v>28</v>
      </c>
      <c r="G554" s="32">
        <v>0.08</v>
      </c>
      <c r="H554" s="32" t="s">
        <v>25</v>
      </c>
      <c r="I554" t="s">
        <v>3682</v>
      </c>
      <c r="J554" s="32">
        <v>698</v>
      </c>
      <c r="K554">
        <v>0.39</v>
      </c>
      <c r="L554" s="32" t="s">
        <v>59</v>
      </c>
      <c r="M554" s="32">
        <v>-6.9308200000000006</v>
      </c>
      <c r="N554">
        <v>1</v>
      </c>
      <c r="O554" s="32" t="s">
        <v>61</v>
      </c>
      <c r="P554" s="32">
        <v>7.21</v>
      </c>
      <c r="Q554" s="32" t="s">
        <v>3600</v>
      </c>
      <c r="R554" t="s">
        <v>49</v>
      </c>
      <c r="S554" s="32">
        <v>5.01</v>
      </c>
      <c r="T554" s="32" t="s">
        <v>330</v>
      </c>
      <c r="U554" s="32">
        <v>5.74</v>
      </c>
      <c r="V554" s="30">
        <v>42044</v>
      </c>
      <c r="W554" s="32" t="s">
        <v>3071</v>
      </c>
      <c r="X554">
        <v>2</v>
      </c>
      <c r="Y554" t="s">
        <v>3040</v>
      </c>
    </row>
    <row r="555" spans="1:25" x14ac:dyDescent="0.25">
      <c r="A555" s="32">
        <v>88701</v>
      </c>
      <c r="B555" s="30">
        <v>42176</v>
      </c>
      <c r="C555" s="32" t="s">
        <v>2508</v>
      </c>
      <c r="D555" t="s">
        <v>33</v>
      </c>
      <c r="E555" s="32">
        <v>2713</v>
      </c>
      <c r="F555" s="32" t="s">
        <v>28</v>
      </c>
      <c r="G555" s="32">
        <v>7.0000000000000007E-2</v>
      </c>
      <c r="H555" s="32" t="s">
        <v>47</v>
      </c>
      <c r="I555" t="s">
        <v>3683</v>
      </c>
      <c r="J555" s="32">
        <v>806</v>
      </c>
      <c r="K555">
        <v>0.39</v>
      </c>
      <c r="L555" s="32" t="s">
        <v>59</v>
      </c>
      <c r="M555" s="32">
        <v>17.429400000000001</v>
      </c>
      <c r="N555">
        <v>9</v>
      </c>
      <c r="O555" s="32" t="s">
        <v>61</v>
      </c>
      <c r="P555" s="32">
        <v>25.26</v>
      </c>
      <c r="Q555" s="32" t="s">
        <v>3191</v>
      </c>
      <c r="R555" t="s">
        <v>49</v>
      </c>
      <c r="S555" s="32">
        <v>0.5</v>
      </c>
      <c r="T555" s="32" t="s">
        <v>300</v>
      </c>
      <c r="U555" s="32">
        <v>2.88</v>
      </c>
      <c r="V555" s="30">
        <v>42176</v>
      </c>
      <c r="W555" s="32" t="s">
        <v>3082</v>
      </c>
      <c r="X555">
        <v>6</v>
      </c>
      <c r="Y555" t="s">
        <v>3044</v>
      </c>
    </row>
    <row r="556" spans="1:25" x14ac:dyDescent="0.25">
      <c r="A556" s="32">
        <v>86927</v>
      </c>
      <c r="B556" s="30">
        <v>42075</v>
      </c>
      <c r="C556" s="32" t="s">
        <v>2647</v>
      </c>
      <c r="D556" t="s">
        <v>33</v>
      </c>
      <c r="E556" s="32">
        <v>2896</v>
      </c>
      <c r="F556" s="32" t="s">
        <v>40</v>
      </c>
      <c r="G556" s="32">
        <v>0</v>
      </c>
      <c r="H556" s="32" t="s">
        <v>47</v>
      </c>
      <c r="I556" t="s">
        <v>3684</v>
      </c>
      <c r="J556" s="32">
        <v>837</v>
      </c>
      <c r="K556">
        <v>0.39</v>
      </c>
      <c r="L556" s="32" t="s">
        <v>59</v>
      </c>
      <c r="M556" s="32">
        <v>-83.75</v>
      </c>
      <c r="N556">
        <v>15</v>
      </c>
      <c r="O556" s="32" t="s">
        <v>61</v>
      </c>
      <c r="P556" s="32">
        <v>370.62</v>
      </c>
      <c r="Q556" s="32" t="s">
        <v>3157</v>
      </c>
      <c r="R556" t="s">
        <v>49</v>
      </c>
      <c r="S556" s="32">
        <v>16.920000000000002</v>
      </c>
      <c r="T556" s="32" t="s">
        <v>62</v>
      </c>
      <c r="U556" s="32">
        <v>22.84</v>
      </c>
      <c r="V556" s="30">
        <v>42075</v>
      </c>
      <c r="W556" s="32" t="s">
        <v>3076</v>
      </c>
      <c r="X556">
        <v>3</v>
      </c>
      <c r="Y556" t="s">
        <v>3041</v>
      </c>
    </row>
    <row r="557" spans="1:25" x14ac:dyDescent="0.25">
      <c r="A557" s="32">
        <v>87435</v>
      </c>
      <c r="B557" s="30">
        <v>42025</v>
      </c>
      <c r="C557" s="32" t="s">
        <v>2898</v>
      </c>
      <c r="D557" t="s">
        <v>33</v>
      </c>
      <c r="E557" s="32">
        <v>3229</v>
      </c>
      <c r="F557" s="32" t="s">
        <v>58</v>
      </c>
      <c r="G557" s="32">
        <v>0.01</v>
      </c>
      <c r="H557" s="32" t="s">
        <v>37</v>
      </c>
      <c r="I557" t="s">
        <v>3685</v>
      </c>
      <c r="J557" s="32">
        <v>891</v>
      </c>
      <c r="K557">
        <v>0.39</v>
      </c>
      <c r="L557" s="32" t="s">
        <v>59</v>
      </c>
      <c r="M557" s="32">
        <v>261.38579999999996</v>
      </c>
      <c r="N557">
        <v>15</v>
      </c>
      <c r="O557" s="32" t="s">
        <v>61</v>
      </c>
      <c r="P557" s="32">
        <v>378.82</v>
      </c>
      <c r="Q557" s="32" t="s">
        <v>3117</v>
      </c>
      <c r="R557" t="s">
        <v>49</v>
      </c>
      <c r="S557" s="32">
        <v>2.99</v>
      </c>
      <c r="T557" s="32" t="s">
        <v>1858</v>
      </c>
      <c r="U557" s="32">
        <v>24.95</v>
      </c>
      <c r="V557" s="30">
        <v>42025</v>
      </c>
      <c r="W557" s="32" t="s">
        <v>3079</v>
      </c>
      <c r="X557">
        <v>1</v>
      </c>
      <c r="Y557" t="s">
        <v>3039</v>
      </c>
    </row>
    <row r="558" spans="1:25" x14ac:dyDescent="0.25">
      <c r="A558" s="32">
        <v>88426</v>
      </c>
      <c r="B558" s="30">
        <v>42073</v>
      </c>
      <c r="C558" s="32" t="s">
        <v>116</v>
      </c>
      <c r="D558" t="s">
        <v>33</v>
      </c>
      <c r="E558" s="32">
        <v>53</v>
      </c>
      <c r="F558" s="32" t="s">
        <v>28</v>
      </c>
      <c r="G558" s="32">
        <v>0.02</v>
      </c>
      <c r="H558" s="32" t="s">
        <v>37</v>
      </c>
      <c r="I558" t="s">
        <v>3072</v>
      </c>
      <c r="J558" s="32">
        <v>27</v>
      </c>
      <c r="K558">
        <v>0.36</v>
      </c>
      <c r="L558" s="32" t="s">
        <v>59</v>
      </c>
      <c r="M558" s="32">
        <v>-67.489999999999995</v>
      </c>
      <c r="N558">
        <v>17</v>
      </c>
      <c r="O558" s="32" t="s">
        <v>34</v>
      </c>
      <c r="P558" s="32">
        <v>110.19</v>
      </c>
      <c r="Q558" s="32" t="s">
        <v>3686</v>
      </c>
      <c r="R558" t="s">
        <v>49</v>
      </c>
      <c r="S558" s="32">
        <v>5.79</v>
      </c>
      <c r="T558" s="32" t="s">
        <v>35</v>
      </c>
      <c r="U558" s="32">
        <v>5.98</v>
      </c>
      <c r="V558" s="30">
        <v>42073</v>
      </c>
      <c r="W558" s="32" t="s">
        <v>3076</v>
      </c>
      <c r="X558">
        <v>3</v>
      </c>
      <c r="Y558" t="s">
        <v>3041</v>
      </c>
    </row>
    <row r="559" spans="1:25" x14ac:dyDescent="0.25">
      <c r="A559" s="32">
        <v>85950</v>
      </c>
      <c r="B559" s="30">
        <v>42040</v>
      </c>
      <c r="C559" s="32" t="s">
        <v>2172</v>
      </c>
      <c r="D559" t="s">
        <v>33</v>
      </c>
      <c r="E559" s="32">
        <v>2282</v>
      </c>
      <c r="F559" s="32" t="s">
        <v>40</v>
      </c>
      <c r="G559" s="32">
        <v>0.04</v>
      </c>
      <c r="H559" s="32" t="s">
        <v>56</v>
      </c>
      <c r="I559" t="s">
        <v>3687</v>
      </c>
      <c r="J559" s="32">
        <v>27</v>
      </c>
      <c r="K559">
        <v>0.36</v>
      </c>
      <c r="L559" s="32" t="s">
        <v>59</v>
      </c>
      <c r="M559" s="32">
        <v>-36.030800000000006</v>
      </c>
      <c r="N559">
        <v>14</v>
      </c>
      <c r="O559" s="32" t="s">
        <v>61</v>
      </c>
      <c r="P559" s="32">
        <v>86.12</v>
      </c>
      <c r="Q559" s="32" t="s">
        <v>3103</v>
      </c>
      <c r="R559" t="s">
        <v>49</v>
      </c>
      <c r="S559" s="32">
        <v>5.79</v>
      </c>
      <c r="T559" s="32" t="s">
        <v>1858</v>
      </c>
      <c r="U559" s="32">
        <v>5.98</v>
      </c>
      <c r="V559" s="30">
        <v>42040</v>
      </c>
      <c r="W559" s="32" t="s">
        <v>3071</v>
      </c>
      <c r="X559">
        <v>2</v>
      </c>
      <c r="Y559" t="s">
        <v>3040</v>
      </c>
    </row>
    <row r="560" spans="1:25" x14ac:dyDescent="0.25">
      <c r="A560" s="32">
        <v>90408</v>
      </c>
      <c r="B560" s="30">
        <v>42017</v>
      </c>
      <c r="C560" s="32" t="s">
        <v>2237</v>
      </c>
      <c r="D560" t="s">
        <v>33</v>
      </c>
      <c r="E560" s="32">
        <v>2369</v>
      </c>
      <c r="F560" s="32" t="s">
        <v>114</v>
      </c>
      <c r="G560" s="32">
        <v>7.0000000000000007E-2</v>
      </c>
      <c r="H560" s="32" t="s">
        <v>106</v>
      </c>
      <c r="I560" t="s">
        <v>3688</v>
      </c>
      <c r="J560" s="32">
        <v>27</v>
      </c>
      <c r="K560">
        <v>0.36</v>
      </c>
      <c r="L560" s="32" t="s">
        <v>59</v>
      </c>
      <c r="M560" s="32">
        <v>-41.972700000000003</v>
      </c>
      <c r="N560">
        <v>13</v>
      </c>
      <c r="O560" s="32" t="s">
        <v>136</v>
      </c>
      <c r="P560" s="32">
        <v>77.42</v>
      </c>
      <c r="Q560" s="32" t="s">
        <v>3195</v>
      </c>
      <c r="R560" t="s">
        <v>49</v>
      </c>
      <c r="S560" s="32">
        <v>5.79</v>
      </c>
      <c r="T560" s="32" t="s">
        <v>362</v>
      </c>
      <c r="U560" s="32">
        <v>5.98</v>
      </c>
      <c r="V560" s="30">
        <v>42017</v>
      </c>
      <c r="W560" s="32" t="s">
        <v>3079</v>
      </c>
      <c r="X560">
        <v>1</v>
      </c>
      <c r="Y560" t="s">
        <v>3039</v>
      </c>
    </row>
    <row r="561" spans="1:25" x14ac:dyDescent="0.25">
      <c r="A561" s="32">
        <v>87407</v>
      </c>
      <c r="B561" s="30">
        <v>42133</v>
      </c>
      <c r="C561" s="32" t="s">
        <v>131</v>
      </c>
      <c r="D561" t="s">
        <v>33</v>
      </c>
      <c r="E561" s="32">
        <v>62</v>
      </c>
      <c r="F561" s="32" t="s">
        <v>28</v>
      </c>
      <c r="G561" s="32">
        <v>0.02</v>
      </c>
      <c r="H561" s="32" t="s">
        <v>25</v>
      </c>
      <c r="I561" t="s">
        <v>3689</v>
      </c>
      <c r="J561" s="32">
        <v>30</v>
      </c>
      <c r="K561">
        <v>0.36</v>
      </c>
      <c r="L561" s="32" t="s">
        <v>59</v>
      </c>
      <c r="M561" s="32">
        <v>2.1400000000000023</v>
      </c>
      <c r="N561">
        <v>3</v>
      </c>
      <c r="O561" s="32" t="s">
        <v>61</v>
      </c>
      <c r="P561" s="32">
        <v>22.85</v>
      </c>
      <c r="Q561" s="32" t="s">
        <v>3073</v>
      </c>
      <c r="R561" t="s">
        <v>49</v>
      </c>
      <c r="S561" s="32">
        <v>5.15</v>
      </c>
      <c r="T561" s="32" t="s">
        <v>130</v>
      </c>
      <c r="U561" s="32">
        <v>5.98</v>
      </c>
      <c r="V561" s="30">
        <v>42133</v>
      </c>
      <c r="W561" s="32" t="s">
        <v>3068</v>
      </c>
      <c r="X561">
        <v>5</v>
      </c>
      <c r="Y561" t="s">
        <v>3043</v>
      </c>
    </row>
    <row r="562" spans="1:25" x14ac:dyDescent="0.25">
      <c r="A562" s="32">
        <v>86041</v>
      </c>
      <c r="B562" s="30">
        <v>42172</v>
      </c>
      <c r="C562" s="32" t="s">
        <v>425</v>
      </c>
      <c r="D562" t="s">
        <v>33</v>
      </c>
      <c r="E562" s="32">
        <v>317</v>
      </c>
      <c r="F562" s="32" t="s">
        <v>28</v>
      </c>
      <c r="G562" s="32">
        <v>0.04</v>
      </c>
      <c r="H562" s="32" t="s">
        <v>37</v>
      </c>
      <c r="I562" t="s">
        <v>3320</v>
      </c>
      <c r="J562" s="32">
        <v>30</v>
      </c>
      <c r="K562">
        <v>0.36</v>
      </c>
      <c r="L562" s="32" t="s">
        <v>59</v>
      </c>
      <c r="M562" s="32">
        <v>-52.344000000000008</v>
      </c>
      <c r="N562">
        <v>17</v>
      </c>
      <c r="O562" s="32" t="s">
        <v>34</v>
      </c>
      <c r="P562" s="32">
        <v>103.49</v>
      </c>
      <c r="Q562" s="32" t="s">
        <v>3321</v>
      </c>
      <c r="R562" t="s">
        <v>49</v>
      </c>
      <c r="S562" s="32">
        <v>5.15</v>
      </c>
      <c r="T562" s="32" t="s">
        <v>45</v>
      </c>
      <c r="U562" s="32">
        <v>5.98</v>
      </c>
      <c r="V562" s="30">
        <v>42172</v>
      </c>
      <c r="W562" s="32" t="s">
        <v>3082</v>
      </c>
      <c r="X562">
        <v>6</v>
      </c>
      <c r="Y562" t="s">
        <v>3044</v>
      </c>
    </row>
    <row r="563" spans="1:25" x14ac:dyDescent="0.25">
      <c r="A563" s="32">
        <v>90597</v>
      </c>
      <c r="B563" s="30">
        <v>42085</v>
      </c>
      <c r="C563" s="32" t="s">
        <v>162</v>
      </c>
      <c r="D563" t="s">
        <v>33</v>
      </c>
      <c r="E563" s="32">
        <v>87</v>
      </c>
      <c r="F563" s="32" t="s">
        <v>28</v>
      </c>
      <c r="G563" s="32">
        <v>0.09</v>
      </c>
      <c r="H563" s="32" t="s">
        <v>25</v>
      </c>
      <c r="I563" t="s">
        <v>3080</v>
      </c>
      <c r="J563" s="32">
        <v>42</v>
      </c>
      <c r="K563">
        <v>0.36</v>
      </c>
      <c r="L563" s="32" t="s">
        <v>59</v>
      </c>
      <c r="M563" s="32">
        <v>28.855799999999999</v>
      </c>
      <c r="N563">
        <v>9</v>
      </c>
      <c r="O563" s="32" t="s">
        <v>34</v>
      </c>
      <c r="P563" s="32">
        <v>41.82</v>
      </c>
      <c r="Q563" s="32" t="s">
        <v>3489</v>
      </c>
      <c r="R563" t="s">
        <v>49</v>
      </c>
      <c r="S563" s="32">
        <v>0.5</v>
      </c>
      <c r="T563" s="32" t="s">
        <v>45</v>
      </c>
      <c r="U563" s="32">
        <v>4.91</v>
      </c>
      <c r="V563" s="30">
        <v>42085</v>
      </c>
      <c r="W563" s="32" t="s">
        <v>3076</v>
      </c>
      <c r="X563">
        <v>3</v>
      </c>
      <c r="Y563" t="s">
        <v>3041</v>
      </c>
    </row>
    <row r="564" spans="1:25" x14ac:dyDescent="0.25">
      <c r="A564" s="32">
        <v>89584</v>
      </c>
      <c r="B564" s="30">
        <v>42098</v>
      </c>
      <c r="C564" s="32" t="s">
        <v>203</v>
      </c>
      <c r="D564" t="s">
        <v>33</v>
      </c>
      <c r="E564" s="32">
        <v>114</v>
      </c>
      <c r="F564" s="32" t="s">
        <v>40</v>
      </c>
      <c r="G564" s="32">
        <v>0.01</v>
      </c>
      <c r="H564" s="32" t="s">
        <v>56</v>
      </c>
      <c r="I564" t="s">
        <v>3690</v>
      </c>
      <c r="J564" s="32">
        <v>42</v>
      </c>
      <c r="K564">
        <v>0.36</v>
      </c>
      <c r="L564" s="32" t="s">
        <v>59</v>
      </c>
      <c r="M564" s="32">
        <v>40.247699999999995</v>
      </c>
      <c r="N564">
        <v>12</v>
      </c>
      <c r="O564" s="32" t="s">
        <v>34</v>
      </c>
      <c r="P564" s="32">
        <v>58.33</v>
      </c>
      <c r="Q564" s="32" t="s">
        <v>3119</v>
      </c>
      <c r="R564" t="s">
        <v>49</v>
      </c>
      <c r="S564" s="32">
        <v>0.5</v>
      </c>
      <c r="T564" s="32" t="s">
        <v>102</v>
      </c>
      <c r="U564" s="32">
        <v>4.91</v>
      </c>
      <c r="V564" s="30">
        <v>42098</v>
      </c>
      <c r="W564" s="32" t="s">
        <v>3085</v>
      </c>
      <c r="X564">
        <v>4</v>
      </c>
      <c r="Y564" t="s">
        <v>3042</v>
      </c>
    </row>
    <row r="565" spans="1:25" x14ac:dyDescent="0.25">
      <c r="A565" s="32">
        <v>13959</v>
      </c>
      <c r="B565" s="30">
        <v>42098</v>
      </c>
      <c r="C565" s="32" t="s">
        <v>209</v>
      </c>
      <c r="D565" t="s">
        <v>33</v>
      </c>
      <c r="E565" s="32">
        <v>117</v>
      </c>
      <c r="F565" s="32" t="s">
        <v>40</v>
      </c>
      <c r="G565" s="32">
        <v>0.01</v>
      </c>
      <c r="H565" s="32" t="s">
        <v>56</v>
      </c>
      <c r="I565" t="s">
        <v>3691</v>
      </c>
      <c r="J565" s="32">
        <v>42</v>
      </c>
      <c r="K565">
        <v>0.36</v>
      </c>
      <c r="L565" s="32" t="s">
        <v>59</v>
      </c>
      <c r="M565" s="32">
        <v>112.06</v>
      </c>
      <c r="N565">
        <v>47</v>
      </c>
      <c r="O565" s="32" t="s">
        <v>34</v>
      </c>
      <c r="P565" s="32">
        <v>228.46</v>
      </c>
      <c r="Q565" s="32" t="s">
        <v>3119</v>
      </c>
      <c r="R565" t="s">
        <v>49</v>
      </c>
      <c r="S565" s="32">
        <v>0.5</v>
      </c>
      <c r="T565" s="32" t="s">
        <v>35</v>
      </c>
      <c r="U565" s="32">
        <v>4.91</v>
      </c>
      <c r="V565" s="30">
        <v>42098</v>
      </c>
      <c r="W565" s="32" t="s">
        <v>3085</v>
      </c>
      <c r="X565">
        <v>4</v>
      </c>
      <c r="Y565" t="s">
        <v>3042</v>
      </c>
    </row>
    <row r="566" spans="1:25" x14ac:dyDescent="0.25">
      <c r="A566" s="32">
        <v>88367</v>
      </c>
      <c r="B566" s="30">
        <v>42085</v>
      </c>
      <c r="C566" s="32" t="s">
        <v>1949</v>
      </c>
      <c r="D566" t="s">
        <v>33</v>
      </c>
      <c r="E566" s="32">
        <v>2014</v>
      </c>
      <c r="F566" s="32" t="s">
        <v>40</v>
      </c>
      <c r="G566" s="32">
        <v>0</v>
      </c>
      <c r="H566" s="32" t="s">
        <v>25</v>
      </c>
      <c r="I566" t="s">
        <v>3692</v>
      </c>
      <c r="J566" s="32">
        <v>42</v>
      </c>
      <c r="K566">
        <v>0.36</v>
      </c>
      <c r="L566" s="32" t="s">
        <v>59</v>
      </c>
      <c r="M566" s="32">
        <v>7.2518999999999991</v>
      </c>
      <c r="N566">
        <v>2</v>
      </c>
      <c r="O566" s="32" t="s">
        <v>61</v>
      </c>
      <c r="P566" s="32">
        <v>10.51</v>
      </c>
      <c r="Q566" s="32" t="s">
        <v>3543</v>
      </c>
      <c r="R566" t="s">
        <v>49</v>
      </c>
      <c r="S566" s="32">
        <v>0.5</v>
      </c>
      <c r="T566" s="32" t="s">
        <v>330</v>
      </c>
      <c r="U566" s="32">
        <v>4.91</v>
      </c>
      <c r="V566" s="30">
        <v>42085</v>
      </c>
      <c r="W566" s="32" t="s">
        <v>3076</v>
      </c>
      <c r="X566">
        <v>3</v>
      </c>
      <c r="Y566" t="s">
        <v>3041</v>
      </c>
    </row>
    <row r="567" spans="1:25" x14ac:dyDescent="0.25">
      <c r="A567" s="32">
        <v>90145</v>
      </c>
      <c r="B567" s="30">
        <v>42039</v>
      </c>
      <c r="C567" s="32" t="s">
        <v>2178</v>
      </c>
      <c r="D567" t="s">
        <v>33</v>
      </c>
      <c r="E567" s="32">
        <v>2286</v>
      </c>
      <c r="F567" s="32" t="s">
        <v>28</v>
      </c>
      <c r="G567" s="32">
        <v>0</v>
      </c>
      <c r="H567" s="32" t="s">
        <v>56</v>
      </c>
      <c r="I567" t="s">
        <v>3693</v>
      </c>
      <c r="J567" s="32">
        <v>42</v>
      </c>
      <c r="K567">
        <v>0.36</v>
      </c>
      <c r="L567" s="32" t="s">
        <v>59</v>
      </c>
      <c r="M567" s="32">
        <v>99.198000000000008</v>
      </c>
      <c r="N567">
        <v>12</v>
      </c>
      <c r="O567" s="32" t="s">
        <v>136</v>
      </c>
      <c r="P567" s="32">
        <v>61.87</v>
      </c>
      <c r="Q567" s="32" t="s">
        <v>3295</v>
      </c>
      <c r="R567" t="s">
        <v>49</v>
      </c>
      <c r="S567" s="32">
        <v>0.5</v>
      </c>
      <c r="T567" s="32" t="s">
        <v>932</v>
      </c>
      <c r="U567" s="32">
        <v>4.91</v>
      </c>
      <c r="V567" s="30">
        <v>42039</v>
      </c>
      <c r="W567" s="32" t="s">
        <v>3071</v>
      </c>
      <c r="X567">
        <v>2</v>
      </c>
      <c r="Y567" t="s">
        <v>3040</v>
      </c>
    </row>
    <row r="568" spans="1:25" x14ac:dyDescent="0.25">
      <c r="A568" s="32">
        <v>86887</v>
      </c>
      <c r="B568" s="30">
        <v>42103</v>
      </c>
      <c r="C568" s="32" t="s">
        <v>2336</v>
      </c>
      <c r="D568" t="s">
        <v>33</v>
      </c>
      <c r="E568" s="32">
        <v>2488</v>
      </c>
      <c r="F568" s="32" t="s">
        <v>114</v>
      </c>
      <c r="G568" s="32">
        <v>0.08</v>
      </c>
      <c r="H568" s="32" t="s">
        <v>25</v>
      </c>
      <c r="I568" t="s">
        <v>3694</v>
      </c>
      <c r="J568" s="32">
        <v>42</v>
      </c>
      <c r="K568">
        <v>0.36</v>
      </c>
      <c r="L568" s="32" t="s">
        <v>59</v>
      </c>
      <c r="M568" s="32">
        <v>12.726000000000001</v>
      </c>
      <c r="N568">
        <v>9</v>
      </c>
      <c r="O568" s="32" t="s">
        <v>136</v>
      </c>
      <c r="P568" s="32">
        <v>42.69</v>
      </c>
      <c r="Q568" s="32" t="s">
        <v>3140</v>
      </c>
      <c r="R568" t="s">
        <v>49</v>
      </c>
      <c r="S568" s="32">
        <v>0.5</v>
      </c>
      <c r="T568" s="32" t="s">
        <v>958</v>
      </c>
      <c r="U568" s="32">
        <v>4.91</v>
      </c>
      <c r="V568" s="30">
        <v>42103</v>
      </c>
      <c r="W568" s="32" t="s">
        <v>3085</v>
      </c>
      <c r="X568">
        <v>4</v>
      </c>
      <c r="Y568" t="s">
        <v>3042</v>
      </c>
    </row>
    <row r="569" spans="1:25" x14ac:dyDescent="0.25">
      <c r="A569" s="32">
        <v>14785</v>
      </c>
      <c r="B569" s="30">
        <v>42103</v>
      </c>
      <c r="C569" s="32" t="s">
        <v>663</v>
      </c>
      <c r="D569" t="s">
        <v>33</v>
      </c>
      <c r="E569" s="32">
        <v>2491</v>
      </c>
      <c r="F569" s="32" t="s">
        <v>114</v>
      </c>
      <c r="G569" s="32">
        <v>0.08</v>
      </c>
      <c r="H569" s="32" t="s">
        <v>25</v>
      </c>
      <c r="I569" t="s">
        <v>3132</v>
      </c>
      <c r="J569" s="32">
        <v>42</v>
      </c>
      <c r="K569">
        <v>0.36</v>
      </c>
      <c r="L569" s="32" t="s">
        <v>59</v>
      </c>
      <c r="M569" s="32">
        <v>31.751999999999999</v>
      </c>
      <c r="N569">
        <v>36</v>
      </c>
      <c r="O569" s="32" t="s">
        <v>34</v>
      </c>
      <c r="P569" s="32">
        <v>170.75</v>
      </c>
      <c r="Q569" s="32" t="s">
        <v>3140</v>
      </c>
      <c r="R569" t="s">
        <v>49</v>
      </c>
      <c r="S569" s="32">
        <v>0.5</v>
      </c>
      <c r="T569" s="32" t="s">
        <v>45</v>
      </c>
      <c r="U569" s="32">
        <v>4.91</v>
      </c>
      <c r="V569" s="30">
        <v>42103</v>
      </c>
      <c r="W569" s="32" t="s">
        <v>3085</v>
      </c>
      <c r="X569">
        <v>4</v>
      </c>
      <c r="Y569" t="s">
        <v>3042</v>
      </c>
    </row>
    <row r="570" spans="1:25" x14ac:dyDescent="0.25">
      <c r="A570" s="32">
        <v>87175</v>
      </c>
      <c r="B570" s="30">
        <v>42141</v>
      </c>
      <c r="C570" s="32" t="s">
        <v>172</v>
      </c>
      <c r="D570" t="s">
        <v>33</v>
      </c>
      <c r="E570" s="32">
        <v>92</v>
      </c>
      <c r="F570" s="32" t="s">
        <v>40</v>
      </c>
      <c r="G570" s="32">
        <v>0.09</v>
      </c>
      <c r="H570" s="32" t="s">
        <v>25</v>
      </c>
      <c r="I570" t="s">
        <v>3695</v>
      </c>
      <c r="J570" s="32">
        <v>47</v>
      </c>
      <c r="K570">
        <v>0.36</v>
      </c>
      <c r="L570" s="32" t="s">
        <v>59</v>
      </c>
      <c r="M570" s="32">
        <v>325.39800000000002</v>
      </c>
      <c r="N570">
        <v>9</v>
      </c>
      <c r="O570" s="32" t="s">
        <v>136</v>
      </c>
      <c r="P570" s="32">
        <v>45.34</v>
      </c>
      <c r="Q570" s="32" t="s">
        <v>3203</v>
      </c>
      <c r="R570" t="s">
        <v>49</v>
      </c>
      <c r="S570" s="32">
        <v>6.07</v>
      </c>
      <c r="T570" s="32" t="s">
        <v>171</v>
      </c>
      <c r="U570" s="32">
        <v>4.9800000000000004</v>
      </c>
      <c r="V570" s="30">
        <v>42141</v>
      </c>
      <c r="W570" s="32" t="s">
        <v>3068</v>
      </c>
      <c r="X570">
        <v>5</v>
      </c>
      <c r="Y570" t="s">
        <v>3043</v>
      </c>
    </row>
    <row r="571" spans="1:25" x14ac:dyDescent="0.25">
      <c r="A571" s="32">
        <v>10464</v>
      </c>
      <c r="B571" s="30">
        <v>42045</v>
      </c>
      <c r="C571" s="32" t="s">
        <v>90</v>
      </c>
      <c r="D571" t="s">
        <v>33</v>
      </c>
      <c r="E571" s="32">
        <v>491</v>
      </c>
      <c r="F571" s="32" t="s">
        <v>114</v>
      </c>
      <c r="G571" s="32">
        <v>0.01</v>
      </c>
      <c r="H571" s="32" t="s">
        <v>47</v>
      </c>
      <c r="I571" t="s">
        <v>3374</v>
      </c>
      <c r="J571" s="32">
        <v>47</v>
      </c>
      <c r="K571">
        <v>0.36</v>
      </c>
      <c r="L571" s="32" t="s">
        <v>59</v>
      </c>
      <c r="M571" s="32">
        <v>-69.069999999999993</v>
      </c>
      <c r="N571">
        <v>41</v>
      </c>
      <c r="O571" s="32" t="s">
        <v>53</v>
      </c>
      <c r="P571" s="32">
        <v>217</v>
      </c>
      <c r="Q571" s="32" t="s">
        <v>3600</v>
      </c>
      <c r="R571" t="s">
        <v>49</v>
      </c>
      <c r="S571" s="32">
        <v>6.07</v>
      </c>
      <c r="T571" s="32" t="s">
        <v>71</v>
      </c>
      <c r="U571" s="32">
        <v>4.9800000000000004</v>
      </c>
      <c r="V571" s="30">
        <v>42045</v>
      </c>
      <c r="W571" s="32" t="s">
        <v>3071</v>
      </c>
      <c r="X571">
        <v>2</v>
      </c>
      <c r="Y571" t="s">
        <v>3040</v>
      </c>
    </row>
    <row r="572" spans="1:25" x14ac:dyDescent="0.25">
      <c r="A572" s="32">
        <v>88907</v>
      </c>
      <c r="B572" s="30">
        <v>42045</v>
      </c>
      <c r="C572" s="32" t="s">
        <v>209</v>
      </c>
      <c r="D572" t="s">
        <v>33</v>
      </c>
      <c r="E572" s="32">
        <v>494</v>
      </c>
      <c r="F572" s="32" t="s">
        <v>114</v>
      </c>
      <c r="G572" s="32">
        <v>0.01</v>
      </c>
      <c r="H572" s="32" t="s">
        <v>47</v>
      </c>
      <c r="I572" t="s">
        <v>3375</v>
      </c>
      <c r="J572" s="32">
        <v>47</v>
      </c>
      <c r="K572">
        <v>0.36</v>
      </c>
      <c r="L572" s="32" t="s">
        <v>59</v>
      </c>
      <c r="M572" s="32">
        <v>-35.916399999999996</v>
      </c>
      <c r="N572">
        <v>10</v>
      </c>
      <c r="O572" s="32" t="s">
        <v>34</v>
      </c>
      <c r="P572" s="32">
        <v>52.93</v>
      </c>
      <c r="Q572" s="32" t="s">
        <v>3600</v>
      </c>
      <c r="R572" t="s">
        <v>49</v>
      </c>
      <c r="S572" s="32">
        <v>6.07</v>
      </c>
      <c r="T572" s="32" t="s">
        <v>35</v>
      </c>
      <c r="U572" s="32">
        <v>4.9800000000000004</v>
      </c>
      <c r="V572" s="30">
        <v>42045</v>
      </c>
      <c r="W572" s="32" t="s">
        <v>3071</v>
      </c>
      <c r="X572">
        <v>2</v>
      </c>
      <c r="Y572" t="s">
        <v>3040</v>
      </c>
    </row>
    <row r="573" spans="1:25" x14ac:dyDescent="0.25">
      <c r="A573" s="32">
        <v>57794</v>
      </c>
      <c r="B573" s="30">
        <v>42030</v>
      </c>
      <c r="C573" s="32" t="s">
        <v>194</v>
      </c>
      <c r="D573" t="s">
        <v>33</v>
      </c>
      <c r="E573" s="32">
        <v>1129</v>
      </c>
      <c r="F573" s="32" t="s">
        <v>40</v>
      </c>
      <c r="G573" s="32">
        <v>0.02</v>
      </c>
      <c r="H573" s="32" t="s">
        <v>106</v>
      </c>
      <c r="I573" t="s">
        <v>3497</v>
      </c>
      <c r="J573" s="32">
        <v>47</v>
      </c>
      <c r="K573">
        <v>0.36</v>
      </c>
      <c r="L573" s="32" t="s">
        <v>59</v>
      </c>
      <c r="M573" s="32">
        <v>-46.92</v>
      </c>
      <c r="N573">
        <v>19</v>
      </c>
      <c r="O573" s="32" t="s">
        <v>53</v>
      </c>
      <c r="P573" s="32">
        <v>105.5</v>
      </c>
      <c r="Q573" s="32" t="s">
        <v>3367</v>
      </c>
      <c r="R573" t="s">
        <v>49</v>
      </c>
      <c r="S573" s="32">
        <v>6.07</v>
      </c>
      <c r="T573" s="32" t="s">
        <v>193</v>
      </c>
      <c r="U573" s="32">
        <v>4.9800000000000004</v>
      </c>
      <c r="V573" s="30">
        <v>42030</v>
      </c>
      <c r="W573" s="32" t="s">
        <v>3079</v>
      </c>
      <c r="X573">
        <v>1</v>
      </c>
      <c r="Y573" t="s">
        <v>3039</v>
      </c>
    </row>
    <row r="574" spans="1:25" x14ac:dyDescent="0.25">
      <c r="A574" s="32">
        <v>88105</v>
      </c>
      <c r="B574" s="30">
        <v>42030</v>
      </c>
      <c r="C574" s="32" t="s">
        <v>1246</v>
      </c>
      <c r="D574" t="s">
        <v>33</v>
      </c>
      <c r="E574" s="32">
        <v>1133</v>
      </c>
      <c r="F574" s="32" t="s">
        <v>40</v>
      </c>
      <c r="G574" s="32">
        <v>0.02</v>
      </c>
      <c r="H574" s="32" t="s">
        <v>106</v>
      </c>
      <c r="I574" t="s">
        <v>3696</v>
      </c>
      <c r="J574" s="32">
        <v>47</v>
      </c>
      <c r="K574">
        <v>0.36</v>
      </c>
      <c r="L574" s="32" t="s">
        <v>59</v>
      </c>
      <c r="M574" s="32">
        <v>-46.92</v>
      </c>
      <c r="N574">
        <v>5</v>
      </c>
      <c r="O574" s="32" t="s">
        <v>61</v>
      </c>
      <c r="P574" s="32">
        <v>27.76</v>
      </c>
      <c r="Q574" s="32" t="s">
        <v>3367</v>
      </c>
      <c r="R574" t="s">
        <v>49</v>
      </c>
      <c r="S574" s="32">
        <v>6.07</v>
      </c>
      <c r="T574" s="32" t="s">
        <v>130</v>
      </c>
      <c r="U574" s="32">
        <v>4.9800000000000004</v>
      </c>
      <c r="V574" s="30">
        <v>42030</v>
      </c>
      <c r="W574" s="32" t="s">
        <v>3079</v>
      </c>
      <c r="X574">
        <v>1</v>
      </c>
      <c r="Y574" t="s">
        <v>3039</v>
      </c>
    </row>
    <row r="575" spans="1:25" x14ac:dyDescent="0.25">
      <c r="A575" s="32">
        <v>3397</v>
      </c>
      <c r="B575" s="30">
        <v>42177</v>
      </c>
      <c r="C575" s="32" t="s">
        <v>194</v>
      </c>
      <c r="D575" t="s">
        <v>33</v>
      </c>
      <c r="E575" s="32">
        <v>102</v>
      </c>
      <c r="F575" s="32" t="s">
        <v>114</v>
      </c>
      <c r="G575" s="32">
        <v>0.09</v>
      </c>
      <c r="H575" s="32" t="s">
        <v>56</v>
      </c>
      <c r="I575" t="s">
        <v>3273</v>
      </c>
      <c r="J575" s="32">
        <v>54</v>
      </c>
      <c r="K575">
        <v>0.36</v>
      </c>
      <c r="L575" s="32" t="s">
        <v>59</v>
      </c>
      <c r="M575" s="32">
        <v>-3.3809999999999998</v>
      </c>
      <c r="N575">
        <v>17</v>
      </c>
      <c r="O575" s="32" t="s">
        <v>53</v>
      </c>
      <c r="P575" s="32">
        <v>47.31</v>
      </c>
      <c r="Q575" s="32" t="s">
        <v>3461</v>
      </c>
      <c r="R575" t="s">
        <v>49</v>
      </c>
      <c r="S575" s="32">
        <v>1.49</v>
      </c>
      <c r="T575" s="32" t="s">
        <v>193</v>
      </c>
      <c r="U575" s="32">
        <v>2.88</v>
      </c>
      <c r="V575" s="30">
        <v>42177</v>
      </c>
      <c r="W575" s="32" t="s">
        <v>3082</v>
      </c>
      <c r="X575">
        <v>6</v>
      </c>
      <c r="Y575" t="s">
        <v>3044</v>
      </c>
    </row>
    <row r="576" spans="1:25" x14ac:dyDescent="0.25">
      <c r="A576" s="32">
        <v>88205</v>
      </c>
      <c r="B576" s="30">
        <v>42177</v>
      </c>
      <c r="C576" s="32" t="s">
        <v>200</v>
      </c>
      <c r="D576" t="s">
        <v>33</v>
      </c>
      <c r="E576" s="32">
        <v>109</v>
      </c>
      <c r="F576" s="32" t="s">
        <v>114</v>
      </c>
      <c r="G576" s="32">
        <v>0.09</v>
      </c>
      <c r="H576" s="32" t="s">
        <v>56</v>
      </c>
      <c r="I576" t="s">
        <v>3697</v>
      </c>
      <c r="J576" s="32">
        <v>54</v>
      </c>
      <c r="K576">
        <v>0.36</v>
      </c>
      <c r="L576" s="32" t="s">
        <v>59</v>
      </c>
      <c r="M576" s="32">
        <v>-2.7047999999999996</v>
      </c>
      <c r="N576">
        <v>4</v>
      </c>
      <c r="O576" s="32" t="s">
        <v>53</v>
      </c>
      <c r="P576" s="32">
        <v>11.13</v>
      </c>
      <c r="Q576" s="32" t="s">
        <v>3461</v>
      </c>
      <c r="R576" t="s">
        <v>49</v>
      </c>
      <c r="S576" s="32">
        <v>1.49</v>
      </c>
      <c r="T576" s="32" t="s">
        <v>54</v>
      </c>
      <c r="U576" s="32">
        <v>2.88</v>
      </c>
      <c r="V576" s="30">
        <v>42177</v>
      </c>
      <c r="W576" s="32" t="s">
        <v>3082</v>
      </c>
      <c r="X576">
        <v>6</v>
      </c>
      <c r="Y576" t="s">
        <v>3044</v>
      </c>
    </row>
    <row r="577" spans="1:25" x14ac:dyDescent="0.25">
      <c r="A577" s="32">
        <v>89523</v>
      </c>
      <c r="B577" s="30">
        <v>42114</v>
      </c>
      <c r="C577" s="32" t="s">
        <v>245</v>
      </c>
      <c r="D577" t="s">
        <v>33</v>
      </c>
      <c r="E577" s="32">
        <v>151</v>
      </c>
      <c r="F577" s="32" t="s">
        <v>40</v>
      </c>
      <c r="G577" s="32">
        <v>0.09</v>
      </c>
      <c r="H577" s="32" t="s">
        <v>25</v>
      </c>
      <c r="I577" t="s">
        <v>3279</v>
      </c>
      <c r="J577" s="32">
        <v>71</v>
      </c>
      <c r="K577">
        <v>0.36</v>
      </c>
      <c r="L577" s="32" t="s">
        <v>59</v>
      </c>
      <c r="M577" s="32">
        <v>13.895999999999999</v>
      </c>
      <c r="N577">
        <v>5</v>
      </c>
      <c r="O577" s="32" t="s">
        <v>136</v>
      </c>
      <c r="P577" s="32">
        <v>28.11</v>
      </c>
      <c r="Q577" s="32" t="s">
        <v>3129</v>
      </c>
      <c r="R577" t="s">
        <v>49</v>
      </c>
      <c r="S577" s="32">
        <v>2.5</v>
      </c>
      <c r="T577" s="32" t="s">
        <v>244</v>
      </c>
      <c r="U577" s="32">
        <v>5.98</v>
      </c>
      <c r="V577" s="30">
        <v>42114</v>
      </c>
      <c r="W577" s="32" t="s">
        <v>3085</v>
      </c>
      <c r="X577">
        <v>4</v>
      </c>
      <c r="Y577" t="s">
        <v>3042</v>
      </c>
    </row>
    <row r="578" spans="1:25" x14ac:dyDescent="0.25">
      <c r="A578" s="32">
        <v>87234</v>
      </c>
      <c r="B578" s="30">
        <v>42054</v>
      </c>
      <c r="C578" s="32" t="s">
        <v>1972</v>
      </c>
      <c r="D578" t="s">
        <v>33</v>
      </c>
      <c r="E578" s="32">
        <v>2052</v>
      </c>
      <c r="F578" s="32" t="s">
        <v>40</v>
      </c>
      <c r="G578" s="32">
        <v>0</v>
      </c>
      <c r="H578" s="32" t="s">
        <v>37</v>
      </c>
      <c r="I578" t="s">
        <v>3698</v>
      </c>
      <c r="J578" s="32">
        <v>71</v>
      </c>
      <c r="K578">
        <v>0.36</v>
      </c>
      <c r="L578" s="32" t="s">
        <v>59</v>
      </c>
      <c r="M578" s="32">
        <v>9.5608000000000004</v>
      </c>
      <c r="N578">
        <v>5</v>
      </c>
      <c r="O578" s="32" t="s">
        <v>34</v>
      </c>
      <c r="P578" s="32">
        <v>31.64</v>
      </c>
      <c r="Q578" s="32" t="s">
        <v>3393</v>
      </c>
      <c r="R578" t="s">
        <v>49</v>
      </c>
      <c r="S578" s="32">
        <v>2.5</v>
      </c>
      <c r="T578" s="32" t="s">
        <v>366</v>
      </c>
      <c r="U578" s="32">
        <v>5.98</v>
      </c>
      <c r="V578" s="30">
        <v>42054</v>
      </c>
      <c r="W578" s="32" t="s">
        <v>3071</v>
      </c>
      <c r="X578">
        <v>2</v>
      </c>
      <c r="Y578" t="s">
        <v>3040</v>
      </c>
    </row>
    <row r="579" spans="1:25" x14ac:dyDescent="0.25">
      <c r="A579" s="32">
        <v>90432</v>
      </c>
      <c r="B579" s="30">
        <v>42093</v>
      </c>
      <c r="C579" s="32" t="s">
        <v>213</v>
      </c>
      <c r="D579" t="s">
        <v>33</v>
      </c>
      <c r="E579" s="32">
        <v>193</v>
      </c>
      <c r="F579" s="32" t="s">
        <v>28</v>
      </c>
      <c r="G579" s="32">
        <v>7.0000000000000007E-2</v>
      </c>
      <c r="H579" s="32" t="s">
        <v>56</v>
      </c>
      <c r="I579" t="s">
        <v>3636</v>
      </c>
      <c r="J579" s="32">
        <v>92</v>
      </c>
      <c r="K579">
        <v>0.36</v>
      </c>
      <c r="L579" s="32" t="s">
        <v>59</v>
      </c>
      <c r="M579" s="32">
        <v>-66.044499999999999</v>
      </c>
      <c r="N579">
        <v>21</v>
      </c>
      <c r="O579" s="32" t="s">
        <v>34</v>
      </c>
      <c r="P579" s="32">
        <v>140.30000000000001</v>
      </c>
      <c r="Q579" s="32" t="s">
        <v>3281</v>
      </c>
      <c r="R579" t="s">
        <v>49</v>
      </c>
      <c r="S579" s="32">
        <v>5.27</v>
      </c>
      <c r="T579" s="32" t="s">
        <v>212</v>
      </c>
      <c r="U579" s="32">
        <v>6.54</v>
      </c>
      <c r="V579" s="30">
        <v>42093</v>
      </c>
      <c r="W579" s="32" t="s">
        <v>3076</v>
      </c>
      <c r="X579">
        <v>3</v>
      </c>
      <c r="Y579" t="s">
        <v>3041</v>
      </c>
    </row>
    <row r="580" spans="1:25" x14ac:dyDescent="0.25">
      <c r="A580" s="32">
        <v>89140</v>
      </c>
      <c r="B580" s="30">
        <v>42084</v>
      </c>
      <c r="C580" s="32" t="s">
        <v>348</v>
      </c>
      <c r="D580" t="s">
        <v>33</v>
      </c>
      <c r="E580" s="32">
        <v>247</v>
      </c>
      <c r="F580" s="32" t="s">
        <v>28</v>
      </c>
      <c r="G580" s="32">
        <v>0.09</v>
      </c>
      <c r="H580" s="32" t="s">
        <v>56</v>
      </c>
      <c r="I580" t="s">
        <v>3308</v>
      </c>
      <c r="J580" s="32">
        <v>117</v>
      </c>
      <c r="K580">
        <v>0.36</v>
      </c>
      <c r="L580" s="32" t="s">
        <v>59</v>
      </c>
      <c r="M580" s="32">
        <v>-145.08199999999999</v>
      </c>
      <c r="N580">
        <v>10</v>
      </c>
      <c r="O580" s="32" t="s">
        <v>136</v>
      </c>
      <c r="P580" s="32">
        <v>28.73</v>
      </c>
      <c r="Q580" s="32" t="s">
        <v>3489</v>
      </c>
      <c r="R580" t="s">
        <v>49</v>
      </c>
      <c r="S580" s="32">
        <v>0.99</v>
      </c>
      <c r="T580" s="32" t="s">
        <v>244</v>
      </c>
      <c r="U580" s="32">
        <v>2.88</v>
      </c>
      <c r="V580" s="30">
        <v>42084</v>
      </c>
      <c r="W580" s="32" t="s">
        <v>3076</v>
      </c>
      <c r="X580">
        <v>3</v>
      </c>
      <c r="Y580" t="s">
        <v>3041</v>
      </c>
    </row>
    <row r="581" spans="1:25" x14ac:dyDescent="0.25">
      <c r="A581" s="32">
        <v>86013</v>
      </c>
      <c r="B581" s="30">
        <v>42009</v>
      </c>
      <c r="C581" s="32" t="s">
        <v>551</v>
      </c>
      <c r="D581" t="s">
        <v>33</v>
      </c>
      <c r="E581" s="32">
        <v>451</v>
      </c>
      <c r="F581" s="32" t="s">
        <v>40</v>
      </c>
      <c r="G581" s="32">
        <v>0.06</v>
      </c>
      <c r="H581" s="32" t="s">
        <v>106</v>
      </c>
      <c r="I581" t="s">
        <v>3339</v>
      </c>
      <c r="J581" s="32">
        <v>117</v>
      </c>
      <c r="K581">
        <v>0.36</v>
      </c>
      <c r="L581" s="32" t="s">
        <v>59</v>
      </c>
      <c r="M581" s="32">
        <v>16.049399999999999</v>
      </c>
      <c r="N581">
        <v>8</v>
      </c>
      <c r="O581" s="32" t="s">
        <v>34</v>
      </c>
      <c r="P581" s="32">
        <v>23.26</v>
      </c>
      <c r="Q581" s="32" t="s">
        <v>3503</v>
      </c>
      <c r="R581" t="s">
        <v>49</v>
      </c>
      <c r="S581" s="32">
        <v>0.99</v>
      </c>
      <c r="T581" s="32" t="s">
        <v>45</v>
      </c>
      <c r="U581" s="32">
        <v>2.88</v>
      </c>
      <c r="V581" s="30">
        <v>42009</v>
      </c>
      <c r="W581" s="32" t="s">
        <v>3079</v>
      </c>
      <c r="X581">
        <v>1</v>
      </c>
      <c r="Y581" t="s">
        <v>3039</v>
      </c>
    </row>
    <row r="582" spans="1:25" x14ac:dyDescent="0.25">
      <c r="A582" s="32">
        <v>88942</v>
      </c>
      <c r="B582" s="30">
        <v>42160</v>
      </c>
      <c r="C582" s="32" t="s">
        <v>382</v>
      </c>
      <c r="D582" t="s">
        <v>33</v>
      </c>
      <c r="E582" s="32">
        <v>269</v>
      </c>
      <c r="F582" s="32" t="s">
        <v>40</v>
      </c>
      <c r="G582" s="32">
        <v>0.09</v>
      </c>
      <c r="H582" s="32" t="s">
        <v>106</v>
      </c>
      <c r="I582" t="s">
        <v>3221</v>
      </c>
      <c r="J582" s="32">
        <v>131</v>
      </c>
      <c r="K582">
        <v>0.36</v>
      </c>
      <c r="L582" s="32" t="s">
        <v>59</v>
      </c>
      <c r="M582" s="32">
        <v>-46.005000000000003</v>
      </c>
      <c r="N582">
        <v>9</v>
      </c>
      <c r="O582" s="32" t="s">
        <v>34</v>
      </c>
      <c r="P582" s="32">
        <v>46.17</v>
      </c>
      <c r="Q582" s="32" t="s">
        <v>3382</v>
      </c>
      <c r="R582" t="s">
        <v>49</v>
      </c>
      <c r="S582" s="32">
        <v>7.44</v>
      </c>
      <c r="T582" s="32" t="s">
        <v>378</v>
      </c>
      <c r="U582" s="32">
        <v>4.9800000000000004</v>
      </c>
      <c r="V582" s="30">
        <v>42160</v>
      </c>
      <c r="W582" s="32" t="s">
        <v>3082</v>
      </c>
      <c r="X582">
        <v>6</v>
      </c>
      <c r="Y582" t="s">
        <v>3044</v>
      </c>
    </row>
    <row r="583" spans="1:25" x14ac:dyDescent="0.25">
      <c r="A583" s="32">
        <v>36069</v>
      </c>
      <c r="B583" s="30">
        <v>42160</v>
      </c>
      <c r="C583" s="32" t="s">
        <v>390</v>
      </c>
      <c r="D583" t="s">
        <v>33</v>
      </c>
      <c r="E583" s="32">
        <v>272</v>
      </c>
      <c r="F583" s="32" t="s">
        <v>40</v>
      </c>
      <c r="G583" s="32">
        <v>0.09</v>
      </c>
      <c r="H583" s="32" t="s">
        <v>106</v>
      </c>
      <c r="I583" t="s">
        <v>3223</v>
      </c>
      <c r="J583" s="32">
        <v>131</v>
      </c>
      <c r="K583">
        <v>0.36</v>
      </c>
      <c r="L583" s="32" t="s">
        <v>59</v>
      </c>
      <c r="M583" s="32">
        <v>-122.3733</v>
      </c>
      <c r="N583">
        <v>37</v>
      </c>
      <c r="O583" s="32" t="s">
        <v>136</v>
      </c>
      <c r="P583" s="32">
        <v>189.83</v>
      </c>
      <c r="Q583" s="32" t="s">
        <v>3382</v>
      </c>
      <c r="R583" t="s">
        <v>49</v>
      </c>
      <c r="S583" s="32">
        <v>7.44</v>
      </c>
      <c r="T583" s="32" t="s">
        <v>322</v>
      </c>
      <c r="U583" s="32">
        <v>4.9800000000000004</v>
      </c>
      <c r="V583" s="30">
        <v>42160</v>
      </c>
      <c r="W583" s="32" t="s">
        <v>3082</v>
      </c>
      <c r="X583">
        <v>6</v>
      </c>
      <c r="Y583" t="s">
        <v>3044</v>
      </c>
    </row>
    <row r="584" spans="1:25" x14ac:dyDescent="0.25">
      <c r="A584" s="32">
        <v>8165</v>
      </c>
      <c r="B584" s="30">
        <v>42109</v>
      </c>
      <c r="C584" s="32" t="s">
        <v>663</v>
      </c>
      <c r="D584" t="s">
        <v>33</v>
      </c>
      <c r="E584" s="32">
        <v>553</v>
      </c>
      <c r="F584" s="32" t="s">
        <v>28</v>
      </c>
      <c r="G584" s="32">
        <v>0.01</v>
      </c>
      <c r="H584" s="32" t="s">
        <v>106</v>
      </c>
      <c r="I584" t="s">
        <v>3699</v>
      </c>
      <c r="J584" s="32">
        <v>131</v>
      </c>
      <c r="K584">
        <v>0.36</v>
      </c>
      <c r="L584" s="32" t="s">
        <v>59</v>
      </c>
      <c r="M584" s="32">
        <v>-179.59199999999998</v>
      </c>
      <c r="N584">
        <v>63</v>
      </c>
      <c r="O584" s="32" t="s">
        <v>34</v>
      </c>
      <c r="P584" s="32">
        <v>330.21</v>
      </c>
      <c r="Q584" s="32" t="s">
        <v>3370</v>
      </c>
      <c r="R584" t="s">
        <v>49</v>
      </c>
      <c r="S584" s="32">
        <v>7.44</v>
      </c>
      <c r="T584" s="32" t="s">
        <v>45</v>
      </c>
      <c r="U584" s="32">
        <v>4.9800000000000004</v>
      </c>
      <c r="V584" s="30">
        <v>42109</v>
      </c>
      <c r="W584" s="32" t="s">
        <v>3085</v>
      </c>
      <c r="X584">
        <v>4</v>
      </c>
      <c r="Y584" t="s">
        <v>3042</v>
      </c>
    </row>
    <row r="585" spans="1:25" x14ac:dyDescent="0.25">
      <c r="A585" s="32">
        <v>86191</v>
      </c>
      <c r="B585" s="30">
        <v>42109</v>
      </c>
      <c r="C585" s="32" t="s">
        <v>665</v>
      </c>
      <c r="D585" t="s">
        <v>33</v>
      </c>
      <c r="E585" s="32">
        <v>555</v>
      </c>
      <c r="F585" s="32" t="s">
        <v>28</v>
      </c>
      <c r="G585" s="32">
        <v>0.01</v>
      </c>
      <c r="H585" s="32" t="s">
        <v>106</v>
      </c>
      <c r="I585" t="s">
        <v>3700</v>
      </c>
      <c r="J585" s="32">
        <v>131</v>
      </c>
      <c r="K585">
        <v>0.36</v>
      </c>
      <c r="L585" s="32" t="s">
        <v>59</v>
      </c>
      <c r="M585" s="32">
        <v>-161.6328</v>
      </c>
      <c r="N585">
        <v>16</v>
      </c>
      <c r="O585" s="32" t="s">
        <v>34</v>
      </c>
      <c r="P585" s="32">
        <v>83.86</v>
      </c>
      <c r="Q585" s="32" t="s">
        <v>3370</v>
      </c>
      <c r="R585" t="s">
        <v>49</v>
      </c>
      <c r="S585" s="32">
        <v>7.44</v>
      </c>
      <c r="T585" s="32" t="s">
        <v>212</v>
      </c>
      <c r="U585" s="32">
        <v>4.9800000000000004</v>
      </c>
      <c r="V585" s="30">
        <v>42109</v>
      </c>
      <c r="W585" s="32" t="s">
        <v>3085</v>
      </c>
      <c r="X585">
        <v>4</v>
      </c>
      <c r="Y585" t="s">
        <v>3042</v>
      </c>
    </row>
    <row r="586" spans="1:25" x14ac:dyDescent="0.25">
      <c r="A586" s="32">
        <v>88959</v>
      </c>
      <c r="B586" s="30">
        <v>42125</v>
      </c>
      <c r="C586" s="32" t="s">
        <v>2516</v>
      </c>
      <c r="D586" t="s">
        <v>33</v>
      </c>
      <c r="E586" s="32">
        <v>2724</v>
      </c>
      <c r="F586" s="32" t="s">
        <v>40</v>
      </c>
      <c r="G586" s="32">
        <v>0.06</v>
      </c>
      <c r="H586" s="32" t="s">
        <v>47</v>
      </c>
      <c r="I586" t="s">
        <v>3701</v>
      </c>
      <c r="J586" s="32">
        <v>131</v>
      </c>
      <c r="K586">
        <v>0.36</v>
      </c>
      <c r="L586" s="32" t="s">
        <v>59</v>
      </c>
      <c r="M586" s="32">
        <v>-37.561999999999998</v>
      </c>
      <c r="N586">
        <v>10</v>
      </c>
      <c r="O586" s="32" t="s">
        <v>136</v>
      </c>
      <c r="P586" s="32">
        <v>53.21</v>
      </c>
      <c r="Q586" s="32" t="s">
        <v>3702</v>
      </c>
      <c r="R586" t="s">
        <v>49</v>
      </c>
      <c r="S586" s="32">
        <v>7.44</v>
      </c>
      <c r="T586" s="32" t="s">
        <v>244</v>
      </c>
      <c r="U586" s="32">
        <v>4.9800000000000004</v>
      </c>
      <c r="V586" s="30">
        <v>42125</v>
      </c>
      <c r="W586" s="32" t="s">
        <v>3068</v>
      </c>
      <c r="X586">
        <v>5</v>
      </c>
      <c r="Y586" t="s">
        <v>3043</v>
      </c>
    </row>
    <row r="587" spans="1:25" x14ac:dyDescent="0.25">
      <c r="A587" s="32">
        <v>86491</v>
      </c>
      <c r="B587" s="30">
        <v>42174</v>
      </c>
      <c r="C587" s="32" t="s">
        <v>2854</v>
      </c>
      <c r="D587" t="s">
        <v>33</v>
      </c>
      <c r="E587" s="32">
        <v>3167</v>
      </c>
      <c r="F587" s="32" t="s">
        <v>28</v>
      </c>
      <c r="G587" s="32">
        <v>0</v>
      </c>
      <c r="H587" s="32" t="s">
        <v>37</v>
      </c>
      <c r="I587" t="s">
        <v>3703</v>
      </c>
      <c r="J587" s="32">
        <v>131</v>
      </c>
      <c r="K587">
        <v>0.36</v>
      </c>
      <c r="L587" s="32" t="s">
        <v>59</v>
      </c>
      <c r="M587" s="32">
        <v>-195.34200000000001</v>
      </c>
      <c r="N587">
        <v>15</v>
      </c>
      <c r="O587" s="32" t="s">
        <v>136</v>
      </c>
      <c r="P587" s="32">
        <v>78.31</v>
      </c>
      <c r="Q587" s="32" t="s">
        <v>3185</v>
      </c>
      <c r="R587" t="s">
        <v>49</v>
      </c>
      <c r="S587" s="32">
        <v>7.44</v>
      </c>
      <c r="T587" s="32" t="s">
        <v>362</v>
      </c>
      <c r="U587" s="32">
        <v>4.9800000000000004</v>
      </c>
      <c r="V587" s="30">
        <v>42174</v>
      </c>
      <c r="W587" s="32" t="s">
        <v>3082</v>
      </c>
      <c r="X587">
        <v>6</v>
      </c>
      <c r="Y587" t="s">
        <v>3044</v>
      </c>
    </row>
    <row r="588" spans="1:25" x14ac:dyDescent="0.25">
      <c r="A588" s="32">
        <v>89292</v>
      </c>
      <c r="B588" s="30">
        <v>42028</v>
      </c>
      <c r="C588" s="32" t="s">
        <v>393</v>
      </c>
      <c r="D588" t="s">
        <v>33</v>
      </c>
      <c r="E588" s="32">
        <v>275</v>
      </c>
      <c r="F588" s="32" t="s">
        <v>28</v>
      </c>
      <c r="G588" s="32">
        <v>0.09</v>
      </c>
      <c r="H588" s="32" t="s">
        <v>37</v>
      </c>
      <c r="I588" t="s">
        <v>3704</v>
      </c>
      <c r="J588" s="32">
        <v>133</v>
      </c>
      <c r="K588">
        <v>0.36</v>
      </c>
      <c r="L588" s="32" t="s">
        <v>59</v>
      </c>
      <c r="M588" s="32">
        <v>-51.75</v>
      </c>
      <c r="N588">
        <v>4</v>
      </c>
      <c r="O588" s="32" t="s">
        <v>53</v>
      </c>
      <c r="P588" s="32">
        <v>61.52</v>
      </c>
      <c r="Q588" s="32" t="s">
        <v>3289</v>
      </c>
      <c r="R588" t="s">
        <v>49</v>
      </c>
      <c r="S588" s="32">
        <v>10.91</v>
      </c>
      <c r="T588" s="32" t="s">
        <v>228</v>
      </c>
      <c r="U588" s="32">
        <v>15.28</v>
      </c>
      <c r="V588" s="30">
        <v>42028</v>
      </c>
      <c r="W588" s="32" t="s">
        <v>3079</v>
      </c>
      <c r="X588">
        <v>1</v>
      </c>
      <c r="Y588" t="s">
        <v>3039</v>
      </c>
    </row>
    <row r="589" spans="1:25" x14ac:dyDescent="0.25">
      <c r="A589" s="32">
        <v>88480</v>
      </c>
      <c r="B589" s="30">
        <v>42066</v>
      </c>
      <c r="C589" s="32" t="s">
        <v>534</v>
      </c>
      <c r="D589" t="s">
        <v>33</v>
      </c>
      <c r="E589" s="32">
        <v>428</v>
      </c>
      <c r="F589" s="32" t="s">
        <v>28</v>
      </c>
      <c r="G589" s="32">
        <v>0.05</v>
      </c>
      <c r="H589" s="32" t="s">
        <v>37</v>
      </c>
      <c r="I589" t="s">
        <v>3705</v>
      </c>
      <c r="J589" s="32">
        <v>183</v>
      </c>
      <c r="K589">
        <v>0.36</v>
      </c>
      <c r="L589" s="32" t="s">
        <v>59</v>
      </c>
      <c r="M589" s="32">
        <v>90.62</v>
      </c>
      <c r="N589">
        <v>22</v>
      </c>
      <c r="O589" s="32" t="s">
        <v>34</v>
      </c>
      <c r="P589" s="32">
        <v>243.11</v>
      </c>
      <c r="Q589" s="32" t="s">
        <v>3138</v>
      </c>
      <c r="R589" t="s">
        <v>49</v>
      </c>
      <c r="S589" s="32">
        <v>4.8</v>
      </c>
      <c r="T589" s="32" t="s">
        <v>533</v>
      </c>
      <c r="U589" s="32">
        <v>10.98</v>
      </c>
      <c r="V589" s="30">
        <v>42066</v>
      </c>
      <c r="W589" s="32" t="s">
        <v>3076</v>
      </c>
      <c r="X589">
        <v>3</v>
      </c>
      <c r="Y589" t="s">
        <v>3041</v>
      </c>
    </row>
    <row r="590" spans="1:25" x14ac:dyDescent="0.25">
      <c r="A590" s="32">
        <v>86827</v>
      </c>
      <c r="B590" s="30">
        <v>42175</v>
      </c>
      <c r="C590" s="32" t="s">
        <v>1474</v>
      </c>
      <c r="D590" t="s">
        <v>33</v>
      </c>
      <c r="E590" s="32">
        <v>1432</v>
      </c>
      <c r="F590" s="32" t="s">
        <v>28</v>
      </c>
      <c r="G590" s="32">
        <v>7.0000000000000007E-2</v>
      </c>
      <c r="H590" s="32" t="s">
        <v>106</v>
      </c>
      <c r="I590" t="s">
        <v>3669</v>
      </c>
      <c r="J590" s="32">
        <v>183</v>
      </c>
      <c r="K590">
        <v>0.36</v>
      </c>
      <c r="L590" s="32" t="s">
        <v>59</v>
      </c>
      <c r="M590" s="32">
        <v>52.92</v>
      </c>
      <c r="N590">
        <v>16</v>
      </c>
      <c r="O590" s="32" t="s">
        <v>61</v>
      </c>
      <c r="P590" s="32">
        <v>165.21</v>
      </c>
      <c r="Q590" s="32" t="s">
        <v>3304</v>
      </c>
      <c r="R590" t="s">
        <v>49</v>
      </c>
      <c r="S590" s="32">
        <v>4.8</v>
      </c>
      <c r="T590" s="32" t="s">
        <v>703</v>
      </c>
      <c r="U590" s="32">
        <v>10.98</v>
      </c>
      <c r="V590" s="30">
        <v>42175</v>
      </c>
      <c r="W590" s="32" t="s">
        <v>3082</v>
      </c>
      <c r="X590">
        <v>6</v>
      </c>
      <c r="Y590" t="s">
        <v>3044</v>
      </c>
    </row>
    <row r="591" spans="1:25" x14ac:dyDescent="0.25">
      <c r="A591" s="32">
        <v>88060</v>
      </c>
      <c r="B591" s="30">
        <v>42015</v>
      </c>
      <c r="C591" s="32" t="s">
        <v>577</v>
      </c>
      <c r="D591" t="s">
        <v>33</v>
      </c>
      <c r="E591" s="32">
        <v>470</v>
      </c>
      <c r="F591" s="32" t="s">
        <v>58</v>
      </c>
      <c r="G591" s="32">
        <v>0.03</v>
      </c>
      <c r="H591" s="32" t="s">
        <v>37</v>
      </c>
      <c r="I591" t="s">
        <v>3706</v>
      </c>
      <c r="J591" s="32">
        <v>196</v>
      </c>
      <c r="K591">
        <v>0.36</v>
      </c>
      <c r="L591" s="32" t="s">
        <v>59</v>
      </c>
      <c r="M591" s="32">
        <v>23.2028</v>
      </c>
      <c r="N591">
        <v>5</v>
      </c>
      <c r="O591" s="32" t="s">
        <v>53</v>
      </c>
      <c r="P591" s="32">
        <v>60.24</v>
      </c>
      <c r="Q591" s="32" t="s">
        <v>3090</v>
      </c>
      <c r="R591" t="s">
        <v>49</v>
      </c>
      <c r="S591" s="32">
        <v>5.01</v>
      </c>
      <c r="T591" s="32" t="s">
        <v>54</v>
      </c>
      <c r="U591" s="32">
        <v>11.34</v>
      </c>
      <c r="V591" s="30">
        <v>42015</v>
      </c>
      <c r="W591" s="32" t="s">
        <v>3079</v>
      </c>
      <c r="X591">
        <v>1</v>
      </c>
      <c r="Y591" t="s">
        <v>3039</v>
      </c>
    </row>
    <row r="592" spans="1:25" x14ac:dyDescent="0.25">
      <c r="A592" s="32">
        <v>86812</v>
      </c>
      <c r="B592" s="30">
        <v>42045</v>
      </c>
      <c r="C592" s="32" t="s">
        <v>1553</v>
      </c>
      <c r="D592" t="s">
        <v>33</v>
      </c>
      <c r="E592" s="32">
        <v>1526</v>
      </c>
      <c r="F592" s="32" t="s">
        <v>40</v>
      </c>
      <c r="G592" s="32">
        <v>0.04</v>
      </c>
      <c r="H592" s="32" t="s">
        <v>25</v>
      </c>
      <c r="I592" t="s">
        <v>3707</v>
      </c>
      <c r="J592" s="32">
        <v>196</v>
      </c>
      <c r="K592">
        <v>0.36</v>
      </c>
      <c r="L592" s="32" t="s">
        <v>59</v>
      </c>
      <c r="M592" s="32">
        <v>-189.22399999999999</v>
      </c>
      <c r="N592">
        <v>10</v>
      </c>
      <c r="O592" s="32" t="s">
        <v>136</v>
      </c>
      <c r="P592" s="32">
        <v>115.53</v>
      </c>
      <c r="Q592" s="32" t="s">
        <v>3600</v>
      </c>
      <c r="R592" t="s">
        <v>49</v>
      </c>
      <c r="S592" s="32">
        <v>5.01</v>
      </c>
      <c r="T592" s="32" t="s">
        <v>1278</v>
      </c>
      <c r="U592" s="32">
        <v>11.34</v>
      </c>
      <c r="V592" s="30">
        <v>42045</v>
      </c>
      <c r="W592" s="32" t="s">
        <v>3071</v>
      </c>
      <c r="X592">
        <v>2</v>
      </c>
      <c r="Y592" t="s">
        <v>3040</v>
      </c>
    </row>
    <row r="593" spans="1:25" x14ac:dyDescent="0.25">
      <c r="A593" s="32">
        <v>87296</v>
      </c>
      <c r="B593" s="30">
        <v>42093</v>
      </c>
      <c r="C593" s="32" t="s">
        <v>2916</v>
      </c>
      <c r="D593" t="s">
        <v>33</v>
      </c>
      <c r="E593" s="32">
        <v>3252</v>
      </c>
      <c r="F593" s="32" t="s">
        <v>58</v>
      </c>
      <c r="G593" s="32">
        <v>0.01</v>
      </c>
      <c r="H593" s="32" t="s">
        <v>47</v>
      </c>
      <c r="I593" t="s">
        <v>3518</v>
      </c>
      <c r="J593" s="32">
        <v>196</v>
      </c>
      <c r="K593">
        <v>0.36</v>
      </c>
      <c r="L593" s="32" t="s">
        <v>59</v>
      </c>
      <c r="M593" s="32">
        <v>-11.83</v>
      </c>
      <c r="N593">
        <v>1</v>
      </c>
      <c r="O593" s="32" t="s">
        <v>53</v>
      </c>
      <c r="P593" s="32">
        <v>14.52</v>
      </c>
      <c r="Q593" s="32" t="s">
        <v>3281</v>
      </c>
      <c r="R593" t="s">
        <v>49</v>
      </c>
      <c r="S593" s="32">
        <v>5.01</v>
      </c>
      <c r="T593" s="32" t="s">
        <v>71</v>
      </c>
      <c r="U593" s="32">
        <v>11.34</v>
      </c>
      <c r="V593" s="30">
        <v>42093</v>
      </c>
      <c r="W593" s="32" t="s">
        <v>3076</v>
      </c>
      <c r="X593">
        <v>3</v>
      </c>
      <c r="Y593" t="s">
        <v>3041</v>
      </c>
    </row>
    <row r="594" spans="1:25" x14ac:dyDescent="0.25">
      <c r="A594" s="32">
        <v>91062</v>
      </c>
      <c r="B594" s="30">
        <v>42081</v>
      </c>
      <c r="C594" s="32" t="s">
        <v>591</v>
      </c>
      <c r="D594" t="s">
        <v>33</v>
      </c>
      <c r="E594" s="32">
        <v>485</v>
      </c>
      <c r="F594" s="32" t="s">
        <v>28</v>
      </c>
      <c r="G594" s="32">
        <v>0.05</v>
      </c>
      <c r="H594" s="32" t="s">
        <v>37</v>
      </c>
      <c r="I594" t="s">
        <v>3708</v>
      </c>
      <c r="J594" s="32">
        <v>201</v>
      </c>
      <c r="K594">
        <v>0.36</v>
      </c>
      <c r="L594" s="32" t="s">
        <v>59</v>
      </c>
      <c r="M594" s="32">
        <v>6.0512999999999995</v>
      </c>
      <c r="N594">
        <v>3</v>
      </c>
      <c r="O594" s="32" t="s">
        <v>34</v>
      </c>
      <c r="P594" s="32">
        <v>8.77</v>
      </c>
      <c r="Q594" s="32" t="s">
        <v>3275</v>
      </c>
      <c r="R594" t="s">
        <v>49</v>
      </c>
      <c r="S594" s="32">
        <v>0.5</v>
      </c>
      <c r="T594" s="32" t="s">
        <v>45</v>
      </c>
      <c r="U594" s="32">
        <v>2.88</v>
      </c>
      <c r="V594" s="30">
        <v>42081</v>
      </c>
      <c r="W594" s="32" t="s">
        <v>3076</v>
      </c>
      <c r="X594">
        <v>3</v>
      </c>
      <c r="Y594" t="s">
        <v>3041</v>
      </c>
    </row>
    <row r="595" spans="1:25" x14ac:dyDescent="0.25">
      <c r="A595" s="32">
        <v>91060</v>
      </c>
      <c r="B595" s="30">
        <v>42081</v>
      </c>
      <c r="C595" s="32" t="s">
        <v>1576</v>
      </c>
      <c r="D595" t="s">
        <v>33</v>
      </c>
      <c r="E595" s="32">
        <v>2030</v>
      </c>
      <c r="F595" s="32" t="s">
        <v>28</v>
      </c>
      <c r="G595" s="32">
        <v>0.03</v>
      </c>
      <c r="H595" s="32" t="s">
        <v>56</v>
      </c>
      <c r="I595" t="s">
        <v>3584</v>
      </c>
      <c r="J595" s="32">
        <v>210</v>
      </c>
      <c r="K595">
        <v>0.36</v>
      </c>
      <c r="L595" s="32" t="s">
        <v>59</v>
      </c>
      <c r="M595" s="32">
        <v>526.04219999999998</v>
      </c>
      <c r="N595">
        <v>13</v>
      </c>
      <c r="O595" s="32" t="s">
        <v>61</v>
      </c>
      <c r="P595" s="32">
        <v>762.38</v>
      </c>
      <c r="Q595" s="32" t="s">
        <v>3275</v>
      </c>
      <c r="R595" t="s">
        <v>49</v>
      </c>
      <c r="S595" s="32">
        <v>4.8600000000000003</v>
      </c>
      <c r="T595" s="32" t="s">
        <v>130</v>
      </c>
      <c r="U595" s="32">
        <v>55.98</v>
      </c>
      <c r="V595" s="30">
        <v>42081</v>
      </c>
      <c r="W595" s="32" t="s">
        <v>3076</v>
      </c>
      <c r="X595">
        <v>3</v>
      </c>
      <c r="Y595" t="s">
        <v>3041</v>
      </c>
    </row>
    <row r="596" spans="1:25" x14ac:dyDescent="0.25">
      <c r="A596" s="32">
        <v>90027</v>
      </c>
      <c r="B596" s="30">
        <v>42021</v>
      </c>
      <c r="C596" s="32" t="s">
        <v>635</v>
      </c>
      <c r="D596" t="s">
        <v>33</v>
      </c>
      <c r="E596" s="32">
        <v>526</v>
      </c>
      <c r="F596" s="32" t="s">
        <v>40</v>
      </c>
      <c r="G596" s="32">
        <v>0.06</v>
      </c>
      <c r="H596" s="32" t="s">
        <v>37</v>
      </c>
      <c r="I596" t="s">
        <v>3709</v>
      </c>
      <c r="J596" s="32">
        <v>222</v>
      </c>
      <c r="K596">
        <v>0.36</v>
      </c>
      <c r="L596" s="32" t="s">
        <v>59</v>
      </c>
      <c r="M596" s="32">
        <v>-108.19</v>
      </c>
      <c r="N596">
        <v>15</v>
      </c>
      <c r="O596" s="32" t="s">
        <v>34</v>
      </c>
      <c r="P596" s="32">
        <v>87.27</v>
      </c>
      <c r="Q596" s="32" t="s">
        <v>3710</v>
      </c>
      <c r="R596" t="s">
        <v>49</v>
      </c>
      <c r="S596" s="32">
        <v>5.67</v>
      </c>
      <c r="T596" s="32" t="s">
        <v>378</v>
      </c>
      <c r="U596" s="32">
        <v>5.78</v>
      </c>
      <c r="V596" s="30">
        <v>42021</v>
      </c>
      <c r="W596" s="32" t="s">
        <v>3079</v>
      </c>
      <c r="X596">
        <v>1</v>
      </c>
      <c r="Y596" t="s">
        <v>3039</v>
      </c>
    </row>
    <row r="597" spans="1:25" x14ac:dyDescent="0.25">
      <c r="A597" s="32">
        <v>89941</v>
      </c>
      <c r="B597" s="30">
        <v>42039</v>
      </c>
      <c r="C597" s="32" t="s">
        <v>1784</v>
      </c>
      <c r="D597" t="s">
        <v>33</v>
      </c>
      <c r="E597" s="32">
        <v>1776</v>
      </c>
      <c r="F597" s="32" t="s">
        <v>114</v>
      </c>
      <c r="G597" s="32">
        <v>0.08</v>
      </c>
      <c r="H597" s="32" t="s">
        <v>37</v>
      </c>
      <c r="I597" t="s">
        <v>3711</v>
      </c>
      <c r="J597" s="32">
        <v>222</v>
      </c>
      <c r="K597">
        <v>0.36</v>
      </c>
      <c r="L597" s="32" t="s">
        <v>59</v>
      </c>
      <c r="M597" s="32">
        <v>-53.898000000000003</v>
      </c>
      <c r="N597">
        <v>19</v>
      </c>
      <c r="O597" s="32" t="s">
        <v>61</v>
      </c>
      <c r="P597" s="32">
        <v>106.57</v>
      </c>
      <c r="Q597" s="32" t="s">
        <v>3402</v>
      </c>
      <c r="R597" t="s">
        <v>49</v>
      </c>
      <c r="S597" s="32">
        <v>5.67</v>
      </c>
      <c r="T597" s="32" t="s">
        <v>703</v>
      </c>
      <c r="U597" s="32">
        <v>5.78</v>
      </c>
      <c r="V597" s="30">
        <v>42039</v>
      </c>
      <c r="W597" s="32" t="s">
        <v>3071</v>
      </c>
      <c r="X597">
        <v>2</v>
      </c>
      <c r="Y597" t="s">
        <v>3040</v>
      </c>
    </row>
    <row r="598" spans="1:25" x14ac:dyDescent="0.25">
      <c r="A598" s="32">
        <v>87378</v>
      </c>
      <c r="B598" s="30">
        <v>42064</v>
      </c>
      <c r="C598" s="32" t="s">
        <v>1846</v>
      </c>
      <c r="D598" t="s">
        <v>33</v>
      </c>
      <c r="E598" s="32">
        <v>1882</v>
      </c>
      <c r="F598" s="32" t="s">
        <v>40</v>
      </c>
      <c r="G598" s="32">
        <v>0.09</v>
      </c>
      <c r="H598" s="32" t="s">
        <v>37</v>
      </c>
      <c r="I598" t="s">
        <v>3712</v>
      </c>
      <c r="J598" s="32">
        <v>222</v>
      </c>
      <c r="K598">
        <v>0.36</v>
      </c>
      <c r="L598" s="32" t="s">
        <v>59</v>
      </c>
      <c r="M598" s="32">
        <v>-7.96</v>
      </c>
      <c r="N598">
        <v>1</v>
      </c>
      <c r="O598" s="32" t="s">
        <v>53</v>
      </c>
      <c r="P598" s="32">
        <v>11.35</v>
      </c>
      <c r="Q598" s="32" t="s">
        <v>3412</v>
      </c>
      <c r="R598" t="s">
        <v>49</v>
      </c>
      <c r="S598" s="32">
        <v>5.67</v>
      </c>
      <c r="T598" s="32" t="s">
        <v>54</v>
      </c>
      <c r="U598" s="32">
        <v>5.78</v>
      </c>
      <c r="V598" s="30">
        <v>42064</v>
      </c>
      <c r="W598" s="32" t="s">
        <v>3076</v>
      </c>
      <c r="X598">
        <v>3</v>
      </c>
      <c r="Y598" t="s">
        <v>3041</v>
      </c>
    </row>
    <row r="599" spans="1:25" x14ac:dyDescent="0.25">
      <c r="A599" s="32">
        <v>87297</v>
      </c>
      <c r="B599" s="30">
        <v>42131</v>
      </c>
      <c r="C599" s="32" t="s">
        <v>2910</v>
      </c>
      <c r="D599" t="s">
        <v>33</v>
      </c>
      <c r="E599" s="32">
        <v>3248</v>
      </c>
      <c r="F599" s="32" t="s">
        <v>58</v>
      </c>
      <c r="G599" s="32">
        <v>7.0000000000000007E-2</v>
      </c>
      <c r="H599" s="32" t="s">
        <v>25</v>
      </c>
      <c r="I599" t="s">
        <v>3713</v>
      </c>
      <c r="J599" s="32">
        <v>273</v>
      </c>
      <c r="K599">
        <v>0.36</v>
      </c>
      <c r="L599" s="32" t="s">
        <v>59</v>
      </c>
      <c r="M599" s="32">
        <v>-340.53109999999998</v>
      </c>
      <c r="N599">
        <v>17</v>
      </c>
      <c r="O599" s="32" t="s">
        <v>136</v>
      </c>
      <c r="P599" s="32">
        <v>47.12</v>
      </c>
      <c r="Q599" s="32" t="s">
        <v>3474</v>
      </c>
      <c r="R599" t="s">
        <v>49</v>
      </c>
      <c r="S599" s="32">
        <v>1.49</v>
      </c>
      <c r="T599" s="32" t="s">
        <v>171</v>
      </c>
      <c r="U599" s="32">
        <v>2.78</v>
      </c>
      <c r="V599" s="30">
        <v>42131</v>
      </c>
      <c r="W599" s="32" t="s">
        <v>3068</v>
      </c>
      <c r="X599">
        <v>5</v>
      </c>
      <c r="Y599" t="s">
        <v>3043</v>
      </c>
    </row>
    <row r="600" spans="1:25" x14ac:dyDescent="0.25">
      <c r="A600" s="32">
        <v>87725</v>
      </c>
      <c r="B600" s="30">
        <v>42032</v>
      </c>
      <c r="C600" s="32" t="s">
        <v>874</v>
      </c>
      <c r="D600" t="s">
        <v>33</v>
      </c>
      <c r="E600" s="32">
        <v>744</v>
      </c>
      <c r="F600" s="32" t="s">
        <v>28</v>
      </c>
      <c r="G600" s="32">
        <v>0.03</v>
      </c>
      <c r="H600" s="32" t="s">
        <v>106</v>
      </c>
      <c r="I600" t="s">
        <v>3429</v>
      </c>
      <c r="J600" s="32">
        <v>315</v>
      </c>
      <c r="K600">
        <v>0.36</v>
      </c>
      <c r="L600" s="32" t="s">
        <v>59</v>
      </c>
      <c r="M600" s="32">
        <v>-126.81418000000001</v>
      </c>
      <c r="N600">
        <v>9</v>
      </c>
      <c r="O600" s="32" t="s">
        <v>34</v>
      </c>
      <c r="P600" s="32">
        <v>47.64</v>
      </c>
      <c r="Q600" s="32" t="s">
        <v>3172</v>
      </c>
      <c r="R600" t="s">
        <v>49</v>
      </c>
      <c r="S600" s="32">
        <v>5.74</v>
      </c>
      <c r="T600" s="32" t="s">
        <v>378</v>
      </c>
      <c r="U600" s="32">
        <v>5.18</v>
      </c>
      <c r="V600" s="30">
        <v>42032</v>
      </c>
      <c r="W600" s="32" t="s">
        <v>3079</v>
      </c>
      <c r="X600">
        <v>1</v>
      </c>
      <c r="Y600" t="s">
        <v>3039</v>
      </c>
    </row>
    <row r="601" spans="1:25" x14ac:dyDescent="0.25">
      <c r="A601" s="32">
        <v>91584</v>
      </c>
      <c r="B601" s="30">
        <v>42089</v>
      </c>
      <c r="C601" s="32" t="s">
        <v>1152</v>
      </c>
      <c r="D601" t="s">
        <v>33</v>
      </c>
      <c r="E601" s="32">
        <v>2773</v>
      </c>
      <c r="F601" s="32" t="s">
        <v>28</v>
      </c>
      <c r="G601" s="32">
        <v>0.1</v>
      </c>
      <c r="H601" s="32" t="s">
        <v>37</v>
      </c>
      <c r="I601" t="s">
        <v>3714</v>
      </c>
      <c r="J601" s="32">
        <v>315</v>
      </c>
      <c r="K601">
        <v>0.36</v>
      </c>
      <c r="L601" s="32" t="s">
        <v>59</v>
      </c>
      <c r="M601" s="32">
        <v>-29.003</v>
      </c>
      <c r="N601">
        <v>2</v>
      </c>
      <c r="O601" s="32" t="s">
        <v>34</v>
      </c>
      <c r="P601" s="32">
        <v>10.96</v>
      </c>
      <c r="Q601" s="32" t="s">
        <v>3175</v>
      </c>
      <c r="R601" t="s">
        <v>49</v>
      </c>
      <c r="S601" s="32">
        <v>5.74</v>
      </c>
      <c r="T601" s="32" t="s">
        <v>45</v>
      </c>
      <c r="U601" s="32">
        <v>5.18</v>
      </c>
      <c r="V601" s="30">
        <v>42089</v>
      </c>
      <c r="W601" s="32" t="s">
        <v>3076</v>
      </c>
      <c r="X601">
        <v>3</v>
      </c>
      <c r="Y601" t="s">
        <v>3041</v>
      </c>
    </row>
    <row r="602" spans="1:25" x14ac:dyDescent="0.25">
      <c r="A602" s="32">
        <v>88753</v>
      </c>
      <c r="B602" s="30">
        <v>42176</v>
      </c>
      <c r="C602" s="32" t="s">
        <v>922</v>
      </c>
      <c r="D602" t="s">
        <v>33</v>
      </c>
      <c r="E602" s="32">
        <v>792</v>
      </c>
      <c r="F602" s="32" t="s">
        <v>28</v>
      </c>
      <c r="G602" s="32">
        <v>0.09</v>
      </c>
      <c r="H602" s="32" t="s">
        <v>37</v>
      </c>
      <c r="I602" t="s">
        <v>3715</v>
      </c>
      <c r="J602" s="32">
        <v>331</v>
      </c>
      <c r="K602">
        <v>0.36</v>
      </c>
      <c r="L602" s="32" t="s">
        <v>59</v>
      </c>
      <c r="M602" s="32">
        <v>-204.16</v>
      </c>
      <c r="N602">
        <v>16</v>
      </c>
      <c r="O602" s="32" t="s">
        <v>61</v>
      </c>
      <c r="P602" s="32">
        <v>99.92</v>
      </c>
      <c r="Q602" s="32" t="s">
        <v>3136</v>
      </c>
      <c r="R602" t="s">
        <v>49</v>
      </c>
      <c r="S602" s="32">
        <v>9.68</v>
      </c>
      <c r="T602" s="32" t="s">
        <v>304</v>
      </c>
      <c r="U602" s="32">
        <v>6.48</v>
      </c>
      <c r="V602" s="30">
        <v>42176</v>
      </c>
      <c r="W602" s="32" t="s">
        <v>3082</v>
      </c>
      <c r="X602">
        <v>6</v>
      </c>
      <c r="Y602" t="s">
        <v>3044</v>
      </c>
    </row>
    <row r="603" spans="1:25" x14ac:dyDescent="0.25">
      <c r="A603" s="32">
        <v>90589</v>
      </c>
      <c r="B603" s="30">
        <v>42182</v>
      </c>
      <c r="C603" s="32" t="s">
        <v>1039</v>
      </c>
      <c r="D603" t="s">
        <v>33</v>
      </c>
      <c r="E603" s="32">
        <v>936</v>
      </c>
      <c r="F603" s="32" t="s">
        <v>28</v>
      </c>
      <c r="G603" s="32">
        <v>0.05</v>
      </c>
      <c r="H603" s="32" t="s">
        <v>37</v>
      </c>
      <c r="I603" t="s">
        <v>3463</v>
      </c>
      <c r="J603" s="32">
        <v>382</v>
      </c>
      <c r="K603">
        <v>0.36</v>
      </c>
      <c r="L603" s="32" t="s">
        <v>59</v>
      </c>
      <c r="M603" s="32">
        <v>-31.885000000000002</v>
      </c>
      <c r="N603">
        <v>17</v>
      </c>
      <c r="O603" s="32" t="s">
        <v>34</v>
      </c>
      <c r="P603" s="32">
        <v>104.95</v>
      </c>
      <c r="Q603" s="32" t="s">
        <v>3304</v>
      </c>
      <c r="R603" t="s">
        <v>49</v>
      </c>
      <c r="S603" s="32">
        <v>5.46</v>
      </c>
      <c r="T603" s="32" t="s">
        <v>45</v>
      </c>
      <c r="U603" s="32">
        <v>5.98</v>
      </c>
      <c r="V603" s="30">
        <v>42182</v>
      </c>
      <c r="W603" s="32" t="s">
        <v>3082</v>
      </c>
      <c r="X603">
        <v>6</v>
      </c>
      <c r="Y603" t="s">
        <v>3044</v>
      </c>
    </row>
    <row r="604" spans="1:25" x14ac:dyDescent="0.25">
      <c r="A604" s="32">
        <v>86956</v>
      </c>
      <c r="B604" s="30">
        <v>42054</v>
      </c>
      <c r="C604" s="32" t="s">
        <v>1822</v>
      </c>
      <c r="D604" t="s">
        <v>33</v>
      </c>
      <c r="E604" s="32">
        <v>1828</v>
      </c>
      <c r="F604" s="32" t="s">
        <v>28</v>
      </c>
      <c r="G604" s="32">
        <v>0.02</v>
      </c>
      <c r="H604" s="32" t="s">
        <v>37</v>
      </c>
      <c r="I604" t="s">
        <v>3556</v>
      </c>
      <c r="J604" s="32">
        <v>382</v>
      </c>
      <c r="K604">
        <v>0.36</v>
      </c>
      <c r="L604" s="32" t="s">
        <v>59</v>
      </c>
      <c r="M604" s="32">
        <v>-47.12</v>
      </c>
      <c r="N604">
        <v>7</v>
      </c>
      <c r="O604" s="32" t="s">
        <v>61</v>
      </c>
      <c r="P604" s="32">
        <v>44.8</v>
      </c>
      <c r="Q604" s="32" t="s">
        <v>3393</v>
      </c>
      <c r="R604" t="s">
        <v>49</v>
      </c>
      <c r="S604" s="32">
        <v>5.46</v>
      </c>
      <c r="T604" s="32" t="s">
        <v>330</v>
      </c>
      <c r="U604" s="32">
        <v>5.98</v>
      </c>
      <c r="V604" s="30">
        <v>42054</v>
      </c>
      <c r="W604" s="32" t="s">
        <v>3071</v>
      </c>
      <c r="X604">
        <v>2</v>
      </c>
      <c r="Y604" t="s">
        <v>3040</v>
      </c>
    </row>
    <row r="605" spans="1:25" x14ac:dyDescent="0.25">
      <c r="A605" s="32">
        <v>86600</v>
      </c>
      <c r="B605" s="30">
        <v>42113</v>
      </c>
      <c r="C605" s="32" t="s">
        <v>46</v>
      </c>
      <c r="D605" t="s">
        <v>33</v>
      </c>
      <c r="E605" s="32">
        <v>1837</v>
      </c>
      <c r="F605" s="32" t="s">
        <v>28</v>
      </c>
      <c r="G605" s="32">
        <v>0.01</v>
      </c>
      <c r="H605" s="32" t="s">
        <v>25</v>
      </c>
      <c r="I605" t="s">
        <v>3716</v>
      </c>
      <c r="J605" s="32">
        <v>382</v>
      </c>
      <c r="K605">
        <v>0.36</v>
      </c>
      <c r="L605" s="32" t="s">
        <v>59</v>
      </c>
      <c r="M605" s="32">
        <v>-18.878399999999999</v>
      </c>
      <c r="N605">
        <v>4</v>
      </c>
      <c r="O605" s="32" t="s">
        <v>34</v>
      </c>
      <c r="P605" s="32">
        <v>28</v>
      </c>
      <c r="Q605" s="32" t="s">
        <v>3354</v>
      </c>
      <c r="R605" t="s">
        <v>49</v>
      </c>
      <c r="S605" s="32">
        <v>5.46</v>
      </c>
      <c r="T605" s="32" t="s">
        <v>45</v>
      </c>
      <c r="U605" s="32">
        <v>5.98</v>
      </c>
      <c r="V605" s="30">
        <v>42113</v>
      </c>
      <c r="W605" s="32" t="s">
        <v>3085</v>
      </c>
      <c r="X605">
        <v>4</v>
      </c>
      <c r="Y605" t="s">
        <v>3042</v>
      </c>
    </row>
    <row r="606" spans="1:25" x14ac:dyDescent="0.25">
      <c r="A606" s="32">
        <v>88040</v>
      </c>
      <c r="B606" s="30">
        <v>42048</v>
      </c>
      <c r="C606" s="32" t="s">
        <v>1974</v>
      </c>
      <c r="D606" t="s">
        <v>33</v>
      </c>
      <c r="E606" s="32">
        <v>2058</v>
      </c>
      <c r="F606" s="32" t="s">
        <v>28</v>
      </c>
      <c r="G606" s="32">
        <v>7.0000000000000007E-2</v>
      </c>
      <c r="H606" s="32" t="s">
        <v>56</v>
      </c>
      <c r="I606" t="s">
        <v>3717</v>
      </c>
      <c r="J606" s="32">
        <v>382</v>
      </c>
      <c r="K606">
        <v>0.36</v>
      </c>
      <c r="L606" s="32" t="s">
        <v>59</v>
      </c>
      <c r="M606" s="32">
        <v>46.65</v>
      </c>
      <c r="N606">
        <v>5</v>
      </c>
      <c r="O606" s="32" t="s">
        <v>136</v>
      </c>
      <c r="P606" s="32">
        <v>32.76</v>
      </c>
      <c r="Q606" s="32" t="s">
        <v>3265</v>
      </c>
      <c r="R606" t="s">
        <v>49</v>
      </c>
      <c r="S606" s="32">
        <v>5.46</v>
      </c>
      <c r="T606" s="32" t="s">
        <v>322</v>
      </c>
      <c r="U606" s="32">
        <v>5.98</v>
      </c>
      <c r="V606" s="30">
        <v>42048</v>
      </c>
      <c r="W606" s="32" t="s">
        <v>3071</v>
      </c>
      <c r="X606">
        <v>2</v>
      </c>
      <c r="Y606" t="s">
        <v>3040</v>
      </c>
    </row>
    <row r="607" spans="1:25" x14ac:dyDescent="0.25">
      <c r="A607" s="32">
        <v>89279</v>
      </c>
      <c r="B607" s="30">
        <v>42122</v>
      </c>
      <c r="C607" s="32" t="s">
        <v>2129</v>
      </c>
      <c r="D607" t="s">
        <v>33</v>
      </c>
      <c r="E607" s="32">
        <v>2254</v>
      </c>
      <c r="F607" s="32" t="s">
        <v>28</v>
      </c>
      <c r="G607" s="32">
        <v>0.08</v>
      </c>
      <c r="H607" s="32" t="s">
        <v>25</v>
      </c>
      <c r="I607" t="s">
        <v>3663</v>
      </c>
      <c r="J607" s="32">
        <v>382</v>
      </c>
      <c r="K607">
        <v>0.36</v>
      </c>
      <c r="L607" s="32" t="s">
        <v>59</v>
      </c>
      <c r="M607" s="32">
        <v>110.11799999999999</v>
      </c>
      <c r="N607">
        <v>13</v>
      </c>
      <c r="O607" s="32" t="s">
        <v>136</v>
      </c>
      <c r="P607" s="32">
        <v>77.540000000000006</v>
      </c>
      <c r="Q607" s="32" t="s">
        <v>3718</v>
      </c>
      <c r="R607" t="s">
        <v>49</v>
      </c>
      <c r="S607" s="32">
        <v>5.46</v>
      </c>
      <c r="T607" s="32" t="s">
        <v>613</v>
      </c>
      <c r="U607" s="32">
        <v>5.98</v>
      </c>
      <c r="V607" s="30">
        <v>42122</v>
      </c>
      <c r="W607" s="32" t="s">
        <v>3085</v>
      </c>
      <c r="X607">
        <v>4</v>
      </c>
      <c r="Y607" t="s">
        <v>3042</v>
      </c>
    </row>
    <row r="608" spans="1:25" x14ac:dyDescent="0.25">
      <c r="A608" s="32">
        <v>9285</v>
      </c>
      <c r="B608" s="30">
        <v>42006</v>
      </c>
      <c r="C608" s="32" t="s">
        <v>663</v>
      </c>
      <c r="D608" t="s">
        <v>33</v>
      </c>
      <c r="E608" s="32">
        <v>949</v>
      </c>
      <c r="F608" s="32" t="s">
        <v>114</v>
      </c>
      <c r="G608" s="32">
        <v>0.06</v>
      </c>
      <c r="H608" s="32" t="s">
        <v>47</v>
      </c>
      <c r="I608" t="s">
        <v>3110</v>
      </c>
      <c r="J608" s="32">
        <v>386</v>
      </c>
      <c r="K608">
        <v>0.36</v>
      </c>
      <c r="L608" s="32" t="s">
        <v>59</v>
      </c>
      <c r="M608" s="32">
        <v>-19.099200000000003</v>
      </c>
      <c r="N608">
        <v>3</v>
      </c>
      <c r="O608" s="32" t="s">
        <v>34</v>
      </c>
      <c r="P608" s="32">
        <v>124.81</v>
      </c>
      <c r="Q608" s="32" t="s">
        <v>3719</v>
      </c>
      <c r="R608" t="s">
        <v>49</v>
      </c>
      <c r="S608" s="32">
        <v>2.99</v>
      </c>
      <c r="T608" s="32" t="s">
        <v>45</v>
      </c>
      <c r="U608" s="32">
        <v>40.98</v>
      </c>
      <c r="V608" s="30">
        <v>42006</v>
      </c>
      <c r="W608" s="32" t="s">
        <v>3079</v>
      </c>
      <c r="X608">
        <v>1</v>
      </c>
      <c r="Y608" t="s">
        <v>3039</v>
      </c>
    </row>
    <row r="609" spans="1:25" x14ac:dyDescent="0.25">
      <c r="A609" s="32">
        <v>89083</v>
      </c>
      <c r="B609" s="30">
        <v>42006</v>
      </c>
      <c r="C609" s="32" t="s">
        <v>63</v>
      </c>
      <c r="D609" t="s">
        <v>33</v>
      </c>
      <c r="E609" s="32">
        <v>950</v>
      </c>
      <c r="F609" s="32" t="s">
        <v>114</v>
      </c>
      <c r="G609" s="32">
        <v>0.06</v>
      </c>
      <c r="H609" s="32" t="s">
        <v>47</v>
      </c>
      <c r="I609" t="s">
        <v>3066</v>
      </c>
      <c r="J609" s="32">
        <v>386</v>
      </c>
      <c r="K609">
        <v>0.36</v>
      </c>
      <c r="L609" s="32" t="s">
        <v>59</v>
      </c>
      <c r="M609" s="32">
        <v>-14.801880000000001</v>
      </c>
      <c r="N609">
        <v>1</v>
      </c>
      <c r="O609" s="32" t="s">
        <v>61</v>
      </c>
      <c r="P609" s="32">
        <v>41.6</v>
      </c>
      <c r="Q609" s="32" t="s">
        <v>3719</v>
      </c>
      <c r="R609" t="s">
        <v>49</v>
      </c>
      <c r="S609" s="32">
        <v>2.99</v>
      </c>
      <c r="T609" s="32" t="s">
        <v>62</v>
      </c>
      <c r="U609" s="32">
        <v>40.98</v>
      </c>
      <c r="V609" s="30">
        <v>42006</v>
      </c>
      <c r="W609" s="32" t="s">
        <v>3079</v>
      </c>
      <c r="X609">
        <v>1</v>
      </c>
      <c r="Y609" t="s">
        <v>3039</v>
      </c>
    </row>
    <row r="610" spans="1:25" x14ac:dyDescent="0.25">
      <c r="A610" s="32">
        <v>86599</v>
      </c>
      <c r="B610" s="30">
        <v>42093</v>
      </c>
      <c r="C610" s="32" t="s">
        <v>1829</v>
      </c>
      <c r="D610" t="s">
        <v>33</v>
      </c>
      <c r="E610" s="32">
        <v>1840</v>
      </c>
      <c r="F610" s="32" t="s">
        <v>40</v>
      </c>
      <c r="G610" s="32">
        <v>7.0000000000000007E-2</v>
      </c>
      <c r="H610" s="32" t="s">
        <v>37</v>
      </c>
      <c r="I610" t="s">
        <v>3720</v>
      </c>
      <c r="J610" s="32">
        <v>386</v>
      </c>
      <c r="K610">
        <v>0.36</v>
      </c>
      <c r="L610" s="32" t="s">
        <v>59</v>
      </c>
      <c r="M610" s="32">
        <v>369.20519999999999</v>
      </c>
      <c r="N610">
        <v>13</v>
      </c>
      <c r="O610" s="32" t="s">
        <v>53</v>
      </c>
      <c r="P610" s="32">
        <v>535.08000000000004</v>
      </c>
      <c r="Q610" s="32" t="s">
        <v>3281</v>
      </c>
      <c r="R610" t="s">
        <v>49</v>
      </c>
      <c r="S610" s="32">
        <v>2.99</v>
      </c>
      <c r="T610" s="32" t="s">
        <v>193</v>
      </c>
      <c r="U610" s="32">
        <v>40.98</v>
      </c>
      <c r="V610" s="30">
        <v>42093</v>
      </c>
      <c r="W610" s="32" t="s">
        <v>3076</v>
      </c>
      <c r="X610">
        <v>3</v>
      </c>
      <c r="Y610" t="s">
        <v>3041</v>
      </c>
    </row>
    <row r="611" spans="1:25" x14ac:dyDescent="0.25">
      <c r="A611" s="32">
        <v>90044</v>
      </c>
      <c r="B611" s="30">
        <v>42062</v>
      </c>
      <c r="C611" s="32" t="s">
        <v>766</v>
      </c>
      <c r="D611" t="s">
        <v>33</v>
      </c>
      <c r="E611" s="32">
        <v>1005</v>
      </c>
      <c r="F611" s="32" t="s">
        <v>58</v>
      </c>
      <c r="G611" s="32">
        <v>0.02</v>
      </c>
      <c r="H611" s="32" t="s">
        <v>25</v>
      </c>
      <c r="I611" t="s">
        <v>3721</v>
      </c>
      <c r="J611" s="32">
        <v>400</v>
      </c>
      <c r="K611">
        <v>0.36</v>
      </c>
      <c r="L611" s="32" t="s">
        <v>59</v>
      </c>
      <c r="M611" s="32">
        <v>551.09280000000001</v>
      </c>
      <c r="N611">
        <v>23</v>
      </c>
      <c r="O611" s="32" t="s">
        <v>61</v>
      </c>
      <c r="P611" s="32">
        <v>950.43</v>
      </c>
      <c r="Q611" s="32" t="s">
        <v>3311</v>
      </c>
      <c r="R611" t="s">
        <v>49</v>
      </c>
      <c r="S611" s="32">
        <v>17.48</v>
      </c>
      <c r="T611" s="32" t="s">
        <v>178</v>
      </c>
      <c r="U611" s="32">
        <v>40.99</v>
      </c>
      <c r="V611" s="30">
        <v>42062</v>
      </c>
      <c r="W611" s="32" t="s">
        <v>3071</v>
      </c>
      <c r="X611">
        <v>2</v>
      </c>
      <c r="Y611" t="s">
        <v>3040</v>
      </c>
    </row>
    <row r="612" spans="1:25" x14ac:dyDescent="0.25">
      <c r="A612" s="32">
        <v>89041</v>
      </c>
      <c r="B612" s="30">
        <v>42086</v>
      </c>
      <c r="C612" s="32" t="s">
        <v>1923</v>
      </c>
      <c r="D612" t="s">
        <v>33</v>
      </c>
      <c r="E612" s="32">
        <v>1976</v>
      </c>
      <c r="F612" s="32" t="s">
        <v>114</v>
      </c>
      <c r="G612" s="32">
        <v>0.06</v>
      </c>
      <c r="H612" s="32" t="s">
        <v>47</v>
      </c>
      <c r="I612" t="s">
        <v>3722</v>
      </c>
      <c r="J612" s="32">
        <v>400</v>
      </c>
      <c r="K612">
        <v>0.36</v>
      </c>
      <c r="L612" s="32" t="s">
        <v>59</v>
      </c>
      <c r="M612" s="32">
        <v>214.23</v>
      </c>
      <c r="N612">
        <v>14</v>
      </c>
      <c r="O612" s="32" t="s">
        <v>61</v>
      </c>
      <c r="P612" s="32">
        <v>585.08000000000004</v>
      </c>
      <c r="Q612" s="32" t="s">
        <v>3197</v>
      </c>
      <c r="R612" t="s">
        <v>49</v>
      </c>
      <c r="S612" s="32">
        <v>17.48</v>
      </c>
      <c r="T612" s="32" t="s">
        <v>300</v>
      </c>
      <c r="U612" s="32">
        <v>40.99</v>
      </c>
      <c r="V612" s="30">
        <v>42086</v>
      </c>
      <c r="W612" s="32" t="s">
        <v>3076</v>
      </c>
      <c r="X612">
        <v>3</v>
      </c>
      <c r="Y612" t="s">
        <v>3041</v>
      </c>
    </row>
    <row r="613" spans="1:25" x14ac:dyDescent="0.25">
      <c r="A613" s="32">
        <v>89334</v>
      </c>
      <c r="B613" s="30">
        <v>42115</v>
      </c>
      <c r="C613" s="32" t="s">
        <v>1961</v>
      </c>
      <c r="D613" t="s">
        <v>33</v>
      </c>
      <c r="E613" s="32">
        <v>2038</v>
      </c>
      <c r="F613" s="32" t="s">
        <v>58</v>
      </c>
      <c r="G613" s="32">
        <v>0.06</v>
      </c>
      <c r="H613" s="32" t="s">
        <v>25</v>
      </c>
      <c r="I613" t="s">
        <v>3723</v>
      </c>
      <c r="J613" s="32">
        <v>400</v>
      </c>
      <c r="K613">
        <v>0.36</v>
      </c>
      <c r="L613" s="32" t="s">
        <v>59</v>
      </c>
      <c r="M613" s="32">
        <v>109.16</v>
      </c>
      <c r="N613">
        <v>7</v>
      </c>
      <c r="O613" s="32" t="s">
        <v>53</v>
      </c>
      <c r="P613" s="32">
        <v>277.12</v>
      </c>
      <c r="Q613" s="32" t="s">
        <v>3354</v>
      </c>
      <c r="R613" t="s">
        <v>49</v>
      </c>
      <c r="S613" s="32">
        <v>17.48</v>
      </c>
      <c r="T613" s="32" t="s">
        <v>71</v>
      </c>
      <c r="U613" s="32">
        <v>40.99</v>
      </c>
      <c r="V613" s="30">
        <v>42115</v>
      </c>
      <c r="W613" s="32" t="s">
        <v>3085</v>
      </c>
      <c r="X613">
        <v>4</v>
      </c>
      <c r="Y613" t="s">
        <v>3042</v>
      </c>
    </row>
    <row r="614" spans="1:25" x14ac:dyDescent="0.25">
      <c r="A614" s="32">
        <v>88391</v>
      </c>
      <c r="B614" s="30">
        <v>42102</v>
      </c>
      <c r="C614" s="32" t="s">
        <v>1125</v>
      </c>
      <c r="D614" t="s">
        <v>33</v>
      </c>
      <c r="E614" s="32">
        <v>1018</v>
      </c>
      <c r="F614" s="32" t="s">
        <v>40</v>
      </c>
      <c r="G614" s="32">
        <v>0</v>
      </c>
      <c r="H614" s="32" t="s">
        <v>56</v>
      </c>
      <c r="I614" t="s">
        <v>3478</v>
      </c>
      <c r="J614" s="32">
        <v>408</v>
      </c>
      <c r="K614">
        <v>0.36</v>
      </c>
      <c r="L614" s="32" t="s">
        <v>59</v>
      </c>
      <c r="M614" s="32">
        <v>115.72799999999999</v>
      </c>
      <c r="N614">
        <v>6</v>
      </c>
      <c r="O614" s="32" t="s">
        <v>136</v>
      </c>
      <c r="P614" s="32">
        <v>75.52</v>
      </c>
      <c r="Q614" s="32" t="s">
        <v>3101</v>
      </c>
      <c r="R614" t="s">
        <v>49</v>
      </c>
      <c r="S614" s="32">
        <v>5.43</v>
      </c>
      <c r="T614" s="32" t="s">
        <v>322</v>
      </c>
      <c r="U614" s="32">
        <v>11.48</v>
      </c>
      <c r="V614" s="30">
        <v>42102</v>
      </c>
      <c r="W614" s="32" t="s">
        <v>3085</v>
      </c>
      <c r="X614">
        <v>4</v>
      </c>
      <c r="Y614" t="s">
        <v>3042</v>
      </c>
    </row>
    <row r="615" spans="1:25" x14ac:dyDescent="0.25">
      <c r="A615" s="32">
        <v>87570</v>
      </c>
      <c r="B615" s="30">
        <v>42053</v>
      </c>
      <c r="C615" s="32" t="s">
        <v>1946</v>
      </c>
      <c r="D615" t="s">
        <v>33</v>
      </c>
      <c r="E615" s="32">
        <v>2141</v>
      </c>
      <c r="F615" s="32" t="s">
        <v>40</v>
      </c>
      <c r="G615" s="32">
        <v>0.01</v>
      </c>
      <c r="H615" s="32" t="s">
        <v>25</v>
      </c>
      <c r="I615" t="s">
        <v>3587</v>
      </c>
      <c r="J615" s="32">
        <v>426</v>
      </c>
      <c r="K615">
        <v>0.36</v>
      </c>
      <c r="L615" s="32" t="s">
        <v>59</v>
      </c>
      <c r="M615" s="32">
        <v>-18.478199999999998</v>
      </c>
      <c r="N615">
        <v>3</v>
      </c>
      <c r="O615" s="32" t="s">
        <v>34</v>
      </c>
      <c r="P615" s="32">
        <v>19.68</v>
      </c>
      <c r="Q615" s="32" t="s">
        <v>3333</v>
      </c>
      <c r="R615" t="s">
        <v>49</v>
      </c>
      <c r="S615" s="32">
        <v>7.46</v>
      </c>
      <c r="T615" s="32" t="s">
        <v>255</v>
      </c>
      <c r="U615" s="32">
        <v>5.44</v>
      </c>
      <c r="V615" s="30">
        <v>42053</v>
      </c>
      <c r="W615" s="32" t="s">
        <v>3071</v>
      </c>
      <c r="X615">
        <v>2</v>
      </c>
      <c r="Y615" t="s">
        <v>3040</v>
      </c>
    </row>
    <row r="616" spans="1:25" x14ac:dyDescent="0.25">
      <c r="A616" s="32">
        <v>13735</v>
      </c>
      <c r="B616" s="30">
        <v>42145</v>
      </c>
      <c r="C616" s="32" t="s">
        <v>194</v>
      </c>
      <c r="D616" t="s">
        <v>33</v>
      </c>
      <c r="E616" s="32">
        <v>1129</v>
      </c>
      <c r="F616" s="32" t="s">
        <v>40</v>
      </c>
      <c r="G616" s="32">
        <v>0.02</v>
      </c>
      <c r="H616" s="32" t="s">
        <v>56</v>
      </c>
      <c r="I616" t="s">
        <v>3497</v>
      </c>
      <c r="J616" s="32">
        <v>449</v>
      </c>
      <c r="K616">
        <v>0.36</v>
      </c>
      <c r="L616" s="32" t="s">
        <v>59</v>
      </c>
      <c r="M616" s="32">
        <v>117.38</v>
      </c>
      <c r="N616">
        <v>52</v>
      </c>
      <c r="O616" s="32" t="s">
        <v>53</v>
      </c>
      <c r="P616" s="32">
        <v>406.91</v>
      </c>
      <c r="Q616" s="32" t="s">
        <v>3658</v>
      </c>
      <c r="R616" t="s">
        <v>49</v>
      </c>
      <c r="S616" s="32">
        <v>1.39</v>
      </c>
      <c r="T616" s="32" t="s">
        <v>193</v>
      </c>
      <c r="U616" s="32">
        <v>7.64</v>
      </c>
      <c r="V616" s="30">
        <v>42145</v>
      </c>
      <c r="W616" s="32" t="s">
        <v>3068</v>
      </c>
      <c r="X616">
        <v>5</v>
      </c>
      <c r="Y616" t="s">
        <v>3043</v>
      </c>
    </row>
    <row r="617" spans="1:25" x14ac:dyDescent="0.25">
      <c r="A617" s="32">
        <v>88103</v>
      </c>
      <c r="B617" s="30">
        <v>42145</v>
      </c>
      <c r="C617" s="32" t="s">
        <v>1242</v>
      </c>
      <c r="D617" t="s">
        <v>33</v>
      </c>
      <c r="E617" s="32">
        <v>1131</v>
      </c>
      <c r="F617" s="32" t="s">
        <v>40</v>
      </c>
      <c r="G617" s="32">
        <v>0.02</v>
      </c>
      <c r="H617" s="32" t="s">
        <v>56</v>
      </c>
      <c r="I617" t="s">
        <v>3724</v>
      </c>
      <c r="J617" s="32">
        <v>449</v>
      </c>
      <c r="K617">
        <v>0.36</v>
      </c>
      <c r="L617" s="32" t="s">
        <v>59</v>
      </c>
      <c r="M617" s="32">
        <v>70.193699999999993</v>
      </c>
      <c r="N617">
        <v>13</v>
      </c>
      <c r="O617" s="32" t="s">
        <v>61</v>
      </c>
      <c r="P617" s="32">
        <v>101.73</v>
      </c>
      <c r="Q617" s="32" t="s">
        <v>3658</v>
      </c>
      <c r="R617" t="s">
        <v>49</v>
      </c>
      <c r="S617" s="32">
        <v>1.39</v>
      </c>
      <c r="T617" s="32" t="s">
        <v>130</v>
      </c>
      <c r="U617" s="32">
        <v>7.64</v>
      </c>
      <c r="V617" s="30">
        <v>42145</v>
      </c>
      <c r="W617" s="32" t="s">
        <v>3068</v>
      </c>
      <c r="X617">
        <v>5</v>
      </c>
      <c r="Y617" t="s">
        <v>3043</v>
      </c>
    </row>
    <row r="618" spans="1:25" x14ac:dyDescent="0.25">
      <c r="A618" s="32">
        <v>86500</v>
      </c>
      <c r="B618" s="30">
        <v>42141</v>
      </c>
      <c r="C618" s="32" t="s">
        <v>1864</v>
      </c>
      <c r="D618" t="s">
        <v>33</v>
      </c>
      <c r="E618" s="32">
        <v>1907</v>
      </c>
      <c r="F618" s="32" t="s">
        <v>28</v>
      </c>
      <c r="G618" s="32">
        <v>0.09</v>
      </c>
      <c r="H618" s="32" t="s">
        <v>106</v>
      </c>
      <c r="I618" t="s">
        <v>3725</v>
      </c>
      <c r="J618" s="32">
        <v>449</v>
      </c>
      <c r="K618">
        <v>0.36</v>
      </c>
      <c r="L618" s="32" t="s">
        <v>59</v>
      </c>
      <c r="M618" s="32">
        <v>0.68800000000000017</v>
      </c>
      <c r="N618">
        <v>1</v>
      </c>
      <c r="O618" s="32" t="s">
        <v>53</v>
      </c>
      <c r="P618" s="32">
        <v>8.34</v>
      </c>
      <c r="Q618" s="32" t="s">
        <v>3143</v>
      </c>
      <c r="R618" t="s">
        <v>49</v>
      </c>
      <c r="S618" s="32">
        <v>1.39</v>
      </c>
      <c r="T618" s="32" t="s">
        <v>154</v>
      </c>
      <c r="U618" s="32">
        <v>7.64</v>
      </c>
      <c r="V618" s="30">
        <v>42141</v>
      </c>
      <c r="W618" s="32" t="s">
        <v>3068</v>
      </c>
      <c r="X618">
        <v>5</v>
      </c>
      <c r="Y618" t="s">
        <v>3043</v>
      </c>
    </row>
    <row r="619" spans="1:25" x14ac:dyDescent="0.25">
      <c r="A619" s="32">
        <v>89982</v>
      </c>
      <c r="B619" s="30">
        <v>42145</v>
      </c>
      <c r="C619" s="32" t="s">
        <v>1351</v>
      </c>
      <c r="D619" t="s">
        <v>33</v>
      </c>
      <c r="E619" s="32">
        <v>1254</v>
      </c>
      <c r="F619" s="32" t="s">
        <v>40</v>
      </c>
      <c r="G619" s="32">
        <v>0.04</v>
      </c>
      <c r="H619" s="32" t="s">
        <v>56</v>
      </c>
      <c r="I619" t="s">
        <v>3726</v>
      </c>
      <c r="J619" s="32">
        <v>484</v>
      </c>
      <c r="K619">
        <v>0.36</v>
      </c>
      <c r="L619" s="32" t="s">
        <v>59</v>
      </c>
      <c r="M619" s="32">
        <v>-11.281500000000001</v>
      </c>
      <c r="N619">
        <v>16</v>
      </c>
      <c r="O619" s="32" t="s">
        <v>61</v>
      </c>
      <c r="P619" s="32">
        <v>33.770000000000003</v>
      </c>
      <c r="Q619" s="32" t="s">
        <v>3658</v>
      </c>
      <c r="R619" t="s">
        <v>49</v>
      </c>
      <c r="S619" s="32">
        <v>1.49</v>
      </c>
      <c r="T619" s="32" t="s">
        <v>130</v>
      </c>
      <c r="U619" s="32">
        <v>2.08</v>
      </c>
      <c r="V619" s="30">
        <v>42145</v>
      </c>
      <c r="W619" s="32" t="s">
        <v>3068</v>
      </c>
      <c r="X619">
        <v>5</v>
      </c>
      <c r="Y619" t="s">
        <v>3043</v>
      </c>
    </row>
    <row r="620" spans="1:25" x14ac:dyDescent="0.25">
      <c r="A620" s="32">
        <v>88136</v>
      </c>
      <c r="B620" s="30">
        <v>42062</v>
      </c>
      <c r="C620" s="32" t="s">
        <v>2320</v>
      </c>
      <c r="D620" t="s">
        <v>33</v>
      </c>
      <c r="E620" s="32">
        <v>2466</v>
      </c>
      <c r="F620" s="32" t="s">
        <v>28</v>
      </c>
      <c r="G620" s="32">
        <v>0.04</v>
      </c>
      <c r="H620" s="32" t="s">
        <v>56</v>
      </c>
      <c r="I620" t="s">
        <v>3727</v>
      </c>
      <c r="J620" s="32">
        <v>484</v>
      </c>
      <c r="K620">
        <v>0.36</v>
      </c>
      <c r="L620" s="32" t="s">
        <v>59</v>
      </c>
      <c r="M620" s="32">
        <v>-3.71956</v>
      </c>
      <c r="N620">
        <v>7</v>
      </c>
      <c r="O620" s="32" t="s">
        <v>61</v>
      </c>
      <c r="P620" s="32">
        <v>14.77</v>
      </c>
      <c r="Q620" s="32" t="s">
        <v>3311</v>
      </c>
      <c r="R620" t="s">
        <v>49</v>
      </c>
      <c r="S620" s="32">
        <v>1.49</v>
      </c>
      <c r="T620" s="32" t="s">
        <v>300</v>
      </c>
      <c r="U620" s="32">
        <v>2.08</v>
      </c>
      <c r="V620" s="30">
        <v>42062</v>
      </c>
      <c r="W620" s="32" t="s">
        <v>3071</v>
      </c>
      <c r="X620">
        <v>2</v>
      </c>
      <c r="Y620" t="s">
        <v>3040</v>
      </c>
    </row>
    <row r="621" spans="1:25" x14ac:dyDescent="0.25">
      <c r="A621" s="32">
        <v>87602</v>
      </c>
      <c r="B621" s="30">
        <v>42093</v>
      </c>
      <c r="C621" s="32" t="s">
        <v>1397</v>
      </c>
      <c r="D621" t="s">
        <v>33</v>
      </c>
      <c r="E621" s="32">
        <v>1315</v>
      </c>
      <c r="F621" s="32" t="s">
        <v>40</v>
      </c>
      <c r="G621" s="32">
        <v>0</v>
      </c>
      <c r="H621" s="32" t="s">
        <v>56</v>
      </c>
      <c r="I621" t="s">
        <v>3728</v>
      </c>
      <c r="J621" s="32">
        <v>501</v>
      </c>
      <c r="K621">
        <v>0.36</v>
      </c>
      <c r="L621" s="32" t="s">
        <v>59</v>
      </c>
      <c r="M621" s="32">
        <v>-95.047499999999999</v>
      </c>
      <c r="N621">
        <v>9</v>
      </c>
      <c r="O621" s="32" t="s">
        <v>34</v>
      </c>
      <c r="P621" s="32">
        <v>48.3</v>
      </c>
      <c r="Q621" s="32" t="s">
        <v>3729</v>
      </c>
      <c r="R621" t="s">
        <v>49</v>
      </c>
      <c r="S621" s="32">
        <v>5.68</v>
      </c>
      <c r="T621" s="32" t="s">
        <v>255</v>
      </c>
      <c r="U621" s="32">
        <v>4.91</v>
      </c>
      <c r="V621" s="30">
        <v>42093</v>
      </c>
      <c r="W621" s="32" t="s">
        <v>3076</v>
      </c>
      <c r="X621">
        <v>3</v>
      </c>
      <c r="Y621" t="s">
        <v>3041</v>
      </c>
    </row>
    <row r="622" spans="1:25" x14ac:dyDescent="0.25">
      <c r="A622" s="32">
        <v>88852</v>
      </c>
      <c r="B622" s="30">
        <v>42021</v>
      </c>
      <c r="C622" s="32" t="s">
        <v>1562</v>
      </c>
      <c r="D622" t="s">
        <v>33</v>
      </c>
      <c r="E622" s="32">
        <v>1531</v>
      </c>
      <c r="F622" s="32" t="s">
        <v>114</v>
      </c>
      <c r="G622" s="32">
        <v>7.0000000000000007E-2</v>
      </c>
      <c r="H622" s="32" t="s">
        <v>47</v>
      </c>
      <c r="I622" t="s">
        <v>3730</v>
      </c>
      <c r="J622" s="32">
        <v>551</v>
      </c>
      <c r="K622">
        <v>0.36</v>
      </c>
      <c r="L622" s="32" t="s">
        <v>59</v>
      </c>
      <c r="M622" s="32">
        <v>-157.696</v>
      </c>
      <c r="N622">
        <v>6</v>
      </c>
      <c r="O622" s="32" t="s">
        <v>136</v>
      </c>
      <c r="P622" s="32">
        <v>28.22</v>
      </c>
      <c r="Q622" s="32" t="s">
        <v>3710</v>
      </c>
      <c r="R622" t="s">
        <v>49</v>
      </c>
      <c r="S622" s="32">
        <v>0.5</v>
      </c>
      <c r="T622" s="32" t="s">
        <v>362</v>
      </c>
      <c r="U622" s="32">
        <v>4.91</v>
      </c>
      <c r="V622" s="30">
        <v>42021</v>
      </c>
      <c r="W622" s="32" t="s">
        <v>3079</v>
      </c>
      <c r="X622">
        <v>1</v>
      </c>
      <c r="Y622" t="s">
        <v>3039</v>
      </c>
    </row>
    <row r="623" spans="1:25" x14ac:dyDescent="0.25">
      <c r="A623" s="32">
        <v>86529</v>
      </c>
      <c r="B623" s="30">
        <v>42037</v>
      </c>
      <c r="C623" s="32" t="s">
        <v>1279</v>
      </c>
      <c r="D623" t="s">
        <v>33</v>
      </c>
      <c r="E623" s="32">
        <v>2555</v>
      </c>
      <c r="F623" s="32" t="s">
        <v>40</v>
      </c>
      <c r="G623" s="32">
        <v>0.06</v>
      </c>
      <c r="H623" s="32" t="s">
        <v>47</v>
      </c>
      <c r="I623" t="s">
        <v>3526</v>
      </c>
      <c r="J623" s="32">
        <v>551</v>
      </c>
      <c r="K623">
        <v>0.36</v>
      </c>
      <c r="L623" s="32" t="s">
        <v>59</v>
      </c>
      <c r="M623" s="32">
        <v>29.525099999999998</v>
      </c>
      <c r="N623">
        <v>9</v>
      </c>
      <c r="O623" s="32" t="s">
        <v>61</v>
      </c>
      <c r="P623" s="32">
        <v>42.79</v>
      </c>
      <c r="Q623" s="32" t="s">
        <v>3634</v>
      </c>
      <c r="R623" t="s">
        <v>49</v>
      </c>
      <c r="S623" s="32">
        <v>0.5</v>
      </c>
      <c r="T623" s="32" t="s">
        <v>1858</v>
      </c>
      <c r="U623" s="32">
        <v>4.91</v>
      </c>
      <c r="V623" s="30">
        <v>42037</v>
      </c>
      <c r="W623" s="32" t="s">
        <v>3071</v>
      </c>
      <c r="X623">
        <v>2</v>
      </c>
      <c r="Y623" t="s">
        <v>3040</v>
      </c>
    </row>
    <row r="624" spans="1:25" x14ac:dyDescent="0.25">
      <c r="A624" s="32">
        <v>87553</v>
      </c>
      <c r="B624" s="30">
        <v>42025</v>
      </c>
      <c r="C624" s="32" t="s">
        <v>2573</v>
      </c>
      <c r="D624" t="s">
        <v>33</v>
      </c>
      <c r="E624" s="32">
        <v>2797</v>
      </c>
      <c r="F624" s="32" t="s">
        <v>28</v>
      </c>
      <c r="G624" s="32">
        <v>0.02</v>
      </c>
      <c r="H624" s="32" t="s">
        <v>56</v>
      </c>
      <c r="I624" t="s">
        <v>3731</v>
      </c>
      <c r="J624" s="32">
        <v>551</v>
      </c>
      <c r="K624">
        <v>0.36</v>
      </c>
      <c r="L624" s="32" t="s">
        <v>59</v>
      </c>
      <c r="M624" s="32">
        <v>29.883900000000001</v>
      </c>
      <c r="N624">
        <v>9</v>
      </c>
      <c r="O624" s="32" t="s">
        <v>53</v>
      </c>
      <c r="P624" s="32">
        <v>43.31</v>
      </c>
      <c r="Q624" s="32" t="s">
        <v>3117</v>
      </c>
      <c r="R624" t="s">
        <v>49</v>
      </c>
      <c r="S624" s="32">
        <v>0.5</v>
      </c>
      <c r="T624" s="32" t="s">
        <v>234</v>
      </c>
      <c r="U624" s="32">
        <v>4.91</v>
      </c>
      <c r="V624" s="30">
        <v>42025</v>
      </c>
      <c r="W624" s="32" t="s">
        <v>3079</v>
      </c>
      <c r="X624">
        <v>1</v>
      </c>
      <c r="Y624" t="s">
        <v>3039</v>
      </c>
    </row>
    <row r="625" spans="1:25" x14ac:dyDescent="0.25">
      <c r="A625" s="32">
        <v>88093</v>
      </c>
      <c r="B625" s="30">
        <v>42064</v>
      </c>
      <c r="C625" s="32" t="s">
        <v>1444</v>
      </c>
      <c r="D625" t="s">
        <v>33</v>
      </c>
      <c r="E625" s="32">
        <v>1561</v>
      </c>
      <c r="F625" s="32" t="s">
        <v>28</v>
      </c>
      <c r="G625" s="32">
        <v>0.02</v>
      </c>
      <c r="H625" s="32" t="s">
        <v>25</v>
      </c>
      <c r="I625" t="s">
        <v>3732</v>
      </c>
      <c r="J625" s="32">
        <v>560</v>
      </c>
      <c r="K625">
        <v>0.36</v>
      </c>
      <c r="L625" s="32" t="s">
        <v>59</v>
      </c>
      <c r="M625" s="32">
        <v>-155.21</v>
      </c>
      <c r="N625">
        <v>9</v>
      </c>
      <c r="O625" s="32" t="s">
        <v>61</v>
      </c>
      <c r="P625" s="32">
        <v>105.75</v>
      </c>
      <c r="Q625" s="32" t="s">
        <v>3147</v>
      </c>
      <c r="R625" t="s">
        <v>49</v>
      </c>
      <c r="S625" s="32">
        <v>11.25</v>
      </c>
      <c r="T625" s="32" t="s">
        <v>130</v>
      </c>
      <c r="U625" s="32">
        <v>11.34</v>
      </c>
      <c r="V625" s="30">
        <v>42064</v>
      </c>
      <c r="W625" s="32" t="s">
        <v>3076</v>
      </c>
      <c r="X625">
        <v>3</v>
      </c>
      <c r="Y625" t="s">
        <v>3041</v>
      </c>
    </row>
    <row r="626" spans="1:25" x14ac:dyDescent="0.25">
      <c r="A626" s="32">
        <v>90600</v>
      </c>
      <c r="B626" s="30">
        <v>42090</v>
      </c>
      <c r="C626" s="32" t="s">
        <v>1630</v>
      </c>
      <c r="D626" t="s">
        <v>33</v>
      </c>
      <c r="E626" s="32">
        <v>1625</v>
      </c>
      <c r="F626" s="32" t="s">
        <v>40</v>
      </c>
      <c r="G626" s="32">
        <v>0.1</v>
      </c>
      <c r="H626" s="32" t="s">
        <v>56</v>
      </c>
      <c r="I626" t="s">
        <v>3558</v>
      </c>
      <c r="J626" s="32">
        <v>574</v>
      </c>
      <c r="K626">
        <v>0.36</v>
      </c>
      <c r="L626" s="32" t="s">
        <v>59</v>
      </c>
      <c r="M626" s="32">
        <v>300.04649999999998</v>
      </c>
      <c r="N626">
        <v>8</v>
      </c>
      <c r="O626" s="32" t="s">
        <v>53</v>
      </c>
      <c r="P626" s="32">
        <v>434.85</v>
      </c>
      <c r="Q626" s="32" t="s">
        <v>3603</v>
      </c>
      <c r="R626" t="s">
        <v>49</v>
      </c>
      <c r="S626" s="32">
        <v>13.88</v>
      </c>
      <c r="T626" s="32" t="s">
        <v>71</v>
      </c>
      <c r="U626" s="32">
        <v>55.98</v>
      </c>
      <c r="V626" s="30">
        <v>42090</v>
      </c>
      <c r="W626" s="32" t="s">
        <v>3076</v>
      </c>
      <c r="X626">
        <v>3</v>
      </c>
      <c r="Y626" t="s">
        <v>3041</v>
      </c>
    </row>
    <row r="627" spans="1:25" x14ac:dyDescent="0.25">
      <c r="A627" s="32">
        <v>86645</v>
      </c>
      <c r="B627" s="30">
        <v>42127</v>
      </c>
      <c r="C627" s="32" t="s">
        <v>393</v>
      </c>
      <c r="D627" t="s">
        <v>33</v>
      </c>
      <c r="E627" s="32">
        <v>1680</v>
      </c>
      <c r="F627" s="32" t="s">
        <v>114</v>
      </c>
      <c r="G627" s="32">
        <v>0.09</v>
      </c>
      <c r="H627" s="32" t="s">
        <v>106</v>
      </c>
      <c r="I627" t="s">
        <v>3733</v>
      </c>
      <c r="J627" s="32">
        <v>592</v>
      </c>
      <c r="K627">
        <v>0.36</v>
      </c>
      <c r="L627" s="32" t="s">
        <v>59</v>
      </c>
      <c r="M627" s="32">
        <v>-163.53</v>
      </c>
      <c r="N627">
        <v>18</v>
      </c>
      <c r="O627" s="32" t="s">
        <v>53</v>
      </c>
      <c r="P627" s="32">
        <v>514.62</v>
      </c>
      <c r="Q627" s="32" t="s">
        <v>3267</v>
      </c>
      <c r="R627" t="s">
        <v>49</v>
      </c>
      <c r="S627" s="32">
        <v>19.510000000000002</v>
      </c>
      <c r="T627" s="32" t="s">
        <v>154</v>
      </c>
      <c r="U627" s="32">
        <v>30.98</v>
      </c>
      <c r="V627" s="30">
        <v>42127</v>
      </c>
      <c r="W627" s="32" t="s">
        <v>3068</v>
      </c>
      <c r="X627">
        <v>5</v>
      </c>
      <c r="Y627" t="s">
        <v>3043</v>
      </c>
    </row>
    <row r="628" spans="1:25" x14ac:dyDescent="0.25">
      <c r="A628" s="32">
        <v>88798</v>
      </c>
      <c r="B628" s="30">
        <v>42068</v>
      </c>
      <c r="C628" s="32" t="s">
        <v>1946</v>
      </c>
      <c r="D628" t="s">
        <v>33</v>
      </c>
      <c r="E628" s="32">
        <v>2006</v>
      </c>
      <c r="F628" s="32" t="s">
        <v>40</v>
      </c>
      <c r="G628" s="32">
        <v>0.03</v>
      </c>
      <c r="H628" s="32" t="s">
        <v>37</v>
      </c>
      <c r="I628" t="s">
        <v>3587</v>
      </c>
      <c r="J628" s="32">
        <v>664</v>
      </c>
      <c r="K628">
        <v>0.36</v>
      </c>
      <c r="L628" s="32" t="s">
        <v>59</v>
      </c>
      <c r="M628" s="32">
        <v>-63.35</v>
      </c>
      <c r="N628">
        <v>15</v>
      </c>
      <c r="O628" s="32" t="s">
        <v>34</v>
      </c>
      <c r="P628" s="32">
        <v>88.22</v>
      </c>
      <c r="Q628" s="32" t="s">
        <v>3262</v>
      </c>
      <c r="R628" t="s">
        <v>49</v>
      </c>
      <c r="S628" s="32">
        <v>5.37</v>
      </c>
      <c r="T628" s="32" t="s">
        <v>255</v>
      </c>
      <c r="U628" s="32">
        <v>5.78</v>
      </c>
      <c r="V628" s="30">
        <v>42068</v>
      </c>
      <c r="W628" s="32" t="s">
        <v>3076</v>
      </c>
      <c r="X628">
        <v>3</v>
      </c>
      <c r="Y628" t="s">
        <v>3041</v>
      </c>
    </row>
    <row r="629" spans="1:25" x14ac:dyDescent="0.25">
      <c r="A629" s="32">
        <v>88418</v>
      </c>
      <c r="B629" s="30">
        <v>42081</v>
      </c>
      <c r="C629" s="32" t="s">
        <v>2038</v>
      </c>
      <c r="D629" t="s">
        <v>33</v>
      </c>
      <c r="E629" s="32">
        <v>2127</v>
      </c>
      <c r="F629" s="32" t="s">
        <v>40</v>
      </c>
      <c r="G629" s="32">
        <v>0.1</v>
      </c>
      <c r="H629" s="32" t="s">
        <v>47</v>
      </c>
      <c r="I629" t="s">
        <v>3734</v>
      </c>
      <c r="J629" s="32">
        <v>692</v>
      </c>
      <c r="K629">
        <v>0.36</v>
      </c>
      <c r="L629" s="32" t="s">
        <v>59</v>
      </c>
      <c r="M629" s="32">
        <v>-49.53</v>
      </c>
      <c r="N629">
        <v>6</v>
      </c>
      <c r="O629" s="32" t="s">
        <v>61</v>
      </c>
      <c r="P629" s="32">
        <v>33.950000000000003</v>
      </c>
      <c r="Q629" s="32" t="s">
        <v>3275</v>
      </c>
      <c r="R629" t="s">
        <v>49</v>
      </c>
      <c r="S629" s="32">
        <v>5.14</v>
      </c>
      <c r="T629" s="32" t="s">
        <v>300</v>
      </c>
      <c r="U629" s="32">
        <v>5.98</v>
      </c>
      <c r="V629" s="30">
        <v>42081</v>
      </c>
      <c r="W629" s="32" t="s">
        <v>3076</v>
      </c>
      <c r="X629">
        <v>3</v>
      </c>
      <c r="Y629" t="s">
        <v>3041</v>
      </c>
    </row>
    <row r="630" spans="1:25" x14ac:dyDescent="0.25">
      <c r="A630" s="32">
        <v>88794</v>
      </c>
      <c r="B630" s="30">
        <v>42013</v>
      </c>
      <c r="C630" s="32" t="s">
        <v>2073</v>
      </c>
      <c r="D630" t="s">
        <v>33</v>
      </c>
      <c r="E630" s="32">
        <v>2164</v>
      </c>
      <c r="F630" s="32" t="s">
        <v>58</v>
      </c>
      <c r="G630" s="32">
        <v>0.01</v>
      </c>
      <c r="H630" s="32" t="s">
        <v>37</v>
      </c>
      <c r="I630" t="s">
        <v>3735</v>
      </c>
      <c r="J630" s="32">
        <v>702</v>
      </c>
      <c r="K630">
        <v>0.36</v>
      </c>
      <c r="L630" s="32" t="s">
        <v>59</v>
      </c>
      <c r="M630" s="32">
        <v>-66.779579999999996</v>
      </c>
      <c r="N630">
        <v>3</v>
      </c>
      <c r="O630" s="32" t="s">
        <v>34</v>
      </c>
      <c r="P630" s="32">
        <v>18.68</v>
      </c>
      <c r="Q630" s="32" t="s">
        <v>3078</v>
      </c>
      <c r="R630" t="s">
        <v>49</v>
      </c>
      <c r="S630" s="32">
        <v>7.57</v>
      </c>
      <c r="T630" s="32" t="s">
        <v>45</v>
      </c>
      <c r="U630" s="32">
        <v>5.38</v>
      </c>
      <c r="V630" s="30">
        <v>42013</v>
      </c>
      <c r="W630" s="32" t="s">
        <v>3079</v>
      </c>
      <c r="X630">
        <v>1</v>
      </c>
      <c r="Y630" t="s">
        <v>3039</v>
      </c>
    </row>
    <row r="631" spans="1:25" x14ac:dyDescent="0.25">
      <c r="A631" s="32">
        <v>24869</v>
      </c>
      <c r="B631" s="30">
        <v>42165</v>
      </c>
      <c r="C631" s="32" t="s">
        <v>663</v>
      </c>
      <c r="D631" t="s">
        <v>33</v>
      </c>
      <c r="E631" s="32">
        <v>2431</v>
      </c>
      <c r="F631" s="32" t="s">
        <v>114</v>
      </c>
      <c r="G631" s="32">
        <v>0.05</v>
      </c>
      <c r="H631" s="32" t="s">
        <v>37</v>
      </c>
      <c r="I631" t="s">
        <v>3256</v>
      </c>
      <c r="J631" s="32">
        <v>754</v>
      </c>
      <c r="K631">
        <v>0.36</v>
      </c>
      <c r="L631" s="32" t="s">
        <v>59</v>
      </c>
      <c r="M631" s="32">
        <v>-9.1769999999999996</v>
      </c>
      <c r="N631">
        <v>21</v>
      </c>
      <c r="O631" s="32" t="s">
        <v>34</v>
      </c>
      <c r="P631" s="32">
        <v>199.08</v>
      </c>
      <c r="Q631" s="32" t="s">
        <v>3666</v>
      </c>
      <c r="R631" t="s">
        <v>49</v>
      </c>
      <c r="S631" s="32">
        <v>5.6</v>
      </c>
      <c r="T631" s="32" t="s">
        <v>45</v>
      </c>
      <c r="U631" s="32">
        <v>8.85</v>
      </c>
      <c r="V631" s="30">
        <v>42165</v>
      </c>
      <c r="W631" s="32" t="s">
        <v>3082</v>
      </c>
      <c r="X631">
        <v>6</v>
      </c>
      <c r="Y631" t="s">
        <v>3044</v>
      </c>
    </row>
    <row r="632" spans="1:25" x14ac:dyDescent="0.25">
      <c r="A632" s="32">
        <v>89095</v>
      </c>
      <c r="B632" s="30">
        <v>42165</v>
      </c>
      <c r="C632" s="32" t="s">
        <v>2289</v>
      </c>
      <c r="D632" t="s">
        <v>33</v>
      </c>
      <c r="E632" s="32">
        <v>2433</v>
      </c>
      <c r="F632" s="32" t="s">
        <v>114</v>
      </c>
      <c r="G632" s="32">
        <v>0.05</v>
      </c>
      <c r="H632" s="32" t="s">
        <v>37</v>
      </c>
      <c r="I632" t="s">
        <v>3736</v>
      </c>
      <c r="J632" s="32">
        <v>754</v>
      </c>
      <c r="K632">
        <v>0.36</v>
      </c>
      <c r="L632" s="32" t="s">
        <v>59</v>
      </c>
      <c r="M632" s="32">
        <v>-7.3415999999999997</v>
      </c>
      <c r="N632">
        <v>5</v>
      </c>
      <c r="O632" s="32" t="s">
        <v>61</v>
      </c>
      <c r="P632" s="32">
        <v>47.4</v>
      </c>
      <c r="Q632" s="32" t="s">
        <v>3666</v>
      </c>
      <c r="R632" t="s">
        <v>49</v>
      </c>
      <c r="S632" s="32">
        <v>5.6</v>
      </c>
      <c r="T632" s="32" t="s">
        <v>304</v>
      </c>
      <c r="U632" s="32">
        <v>8.85</v>
      </c>
      <c r="V632" s="30">
        <v>42165</v>
      </c>
      <c r="W632" s="32" t="s">
        <v>3082</v>
      </c>
      <c r="X632">
        <v>6</v>
      </c>
      <c r="Y632" t="s">
        <v>3044</v>
      </c>
    </row>
    <row r="633" spans="1:25" x14ac:dyDescent="0.25">
      <c r="A633" s="32">
        <v>89218</v>
      </c>
      <c r="B633" s="30">
        <v>42026</v>
      </c>
      <c r="C633" s="32" t="s">
        <v>2310</v>
      </c>
      <c r="D633" t="s">
        <v>33</v>
      </c>
      <c r="E633" s="32">
        <v>2457</v>
      </c>
      <c r="F633" s="32" t="s">
        <v>40</v>
      </c>
      <c r="G633" s="32">
        <v>0.02</v>
      </c>
      <c r="H633" s="32" t="s">
        <v>25</v>
      </c>
      <c r="I633" t="s">
        <v>3737</v>
      </c>
      <c r="J633" s="32">
        <v>758</v>
      </c>
      <c r="K633">
        <v>0.36</v>
      </c>
      <c r="L633" s="32" t="s">
        <v>59</v>
      </c>
      <c r="M633" s="32">
        <v>-21.63242</v>
      </c>
      <c r="N633">
        <v>9</v>
      </c>
      <c r="O633" s="32" t="s">
        <v>61</v>
      </c>
      <c r="P633" s="32">
        <v>140.69999999999999</v>
      </c>
      <c r="Q633" s="32" t="s">
        <v>3117</v>
      </c>
      <c r="R633" t="s">
        <v>49</v>
      </c>
      <c r="S633" s="32">
        <v>9.73</v>
      </c>
      <c r="T633" s="32" t="s">
        <v>62</v>
      </c>
      <c r="U633" s="32">
        <v>15.22</v>
      </c>
      <c r="V633" s="30">
        <v>42026</v>
      </c>
      <c r="W633" s="32" t="s">
        <v>3079</v>
      </c>
      <c r="X633">
        <v>1</v>
      </c>
      <c r="Y633" t="s">
        <v>3039</v>
      </c>
    </row>
    <row r="634" spans="1:25" x14ac:dyDescent="0.25">
      <c r="A634" s="32">
        <v>87033</v>
      </c>
      <c r="B634" s="30">
        <v>42160</v>
      </c>
      <c r="C634" s="32" t="s">
        <v>2353</v>
      </c>
      <c r="D634" t="s">
        <v>33</v>
      </c>
      <c r="E634" s="32">
        <v>2506</v>
      </c>
      <c r="F634" s="32" t="s">
        <v>40</v>
      </c>
      <c r="G634" s="32">
        <v>0.02</v>
      </c>
      <c r="H634" s="32" t="s">
        <v>56</v>
      </c>
      <c r="I634" t="s">
        <v>3738</v>
      </c>
      <c r="J634" s="32">
        <v>768</v>
      </c>
      <c r="K634">
        <v>0.36</v>
      </c>
      <c r="L634" s="32" t="s">
        <v>59</v>
      </c>
      <c r="M634" s="32">
        <v>-6.835</v>
      </c>
      <c r="N634">
        <v>1</v>
      </c>
      <c r="O634" s="32" t="s">
        <v>53</v>
      </c>
      <c r="P634" s="32">
        <v>10.72</v>
      </c>
      <c r="Q634" s="32" t="s">
        <v>3382</v>
      </c>
      <c r="R634" t="s">
        <v>49</v>
      </c>
      <c r="S634" s="32">
        <v>8.74</v>
      </c>
      <c r="T634" s="32" t="s">
        <v>228</v>
      </c>
      <c r="U634" s="32">
        <v>6.48</v>
      </c>
      <c r="V634" s="30">
        <v>42160</v>
      </c>
      <c r="W634" s="32" t="s">
        <v>3082</v>
      </c>
      <c r="X634">
        <v>6</v>
      </c>
      <c r="Y634" t="s">
        <v>3044</v>
      </c>
    </row>
    <row r="635" spans="1:25" x14ac:dyDescent="0.25">
      <c r="A635" s="32">
        <v>46884</v>
      </c>
      <c r="B635" s="30">
        <v>42021</v>
      </c>
      <c r="C635" s="32" t="s">
        <v>90</v>
      </c>
      <c r="D635" t="s">
        <v>33</v>
      </c>
      <c r="E635" s="32">
        <v>2618</v>
      </c>
      <c r="F635" s="32" t="s">
        <v>28</v>
      </c>
      <c r="G635" s="32">
        <v>0.1</v>
      </c>
      <c r="H635" s="32" t="s">
        <v>56</v>
      </c>
      <c r="I635" t="s">
        <v>3542</v>
      </c>
      <c r="J635" s="32">
        <v>785</v>
      </c>
      <c r="K635">
        <v>0.36</v>
      </c>
      <c r="L635" s="32" t="s">
        <v>59</v>
      </c>
      <c r="M635" s="32">
        <v>16.12</v>
      </c>
      <c r="N635">
        <v>18</v>
      </c>
      <c r="O635" s="32" t="s">
        <v>53</v>
      </c>
      <c r="P635" s="32">
        <v>130.11000000000001</v>
      </c>
      <c r="Q635" s="32" t="s">
        <v>3189</v>
      </c>
      <c r="R635" t="s">
        <v>49</v>
      </c>
      <c r="S635" s="32">
        <v>1.39</v>
      </c>
      <c r="T635" s="32" t="s">
        <v>71</v>
      </c>
      <c r="U635" s="32">
        <v>7.64</v>
      </c>
      <c r="V635" s="30">
        <v>42021</v>
      </c>
      <c r="W635" s="32" t="s">
        <v>3079</v>
      </c>
      <c r="X635">
        <v>1</v>
      </c>
      <c r="Y635" t="s">
        <v>3039</v>
      </c>
    </row>
    <row r="636" spans="1:25" x14ac:dyDescent="0.25">
      <c r="A636" s="32">
        <v>87511</v>
      </c>
      <c r="B636" s="30">
        <v>42039</v>
      </c>
      <c r="C636" s="32" t="s">
        <v>2679</v>
      </c>
      <c r="D636" t="s">
        <v>33</v>
      </c>
      <c r="E636" s="32">
        <v>2947</v>
      </c>
      <c r="F636" s="32" t="s">
        <v>114</v>
      </c>
      <c r="G636" s="32">
        <v>0.01</v>
      </c>
      <c r="H636" s="32" t="s">
        <v>37</v>
      </c>
      <c r="I636" t="s">
        <v>3739</v>
      </c>
      <c r="J636" s="32">
        <v>785</v>
      </c>
      <c r="K636">
        <v>0.36</v>
      </c>
      <c r="L636" s="32" t="s">
        <v>59</v>
      </c>
      <c r="M636" s="32">
        <v>112.1181</v>
      </c>
      <c r="N636">
        <v>20</v>
      </c>
      <c r="O636" s="32" t="s">
        <v>53</v>
      </c>
      <c r="P636" s="32">
        <v>162.49</v>
      </c>
      <c r="Q636" s="32" t="s">
        <v>3103</v>
      </c>
      <c r="R636" t="s">
        <v>49</v>
      </c>
      <c r="S636" s="32">
        <v>1.39</v>
      </c>
      <c r="T636" s="32" t="s">
        <v>71</v>
      </c>
      <c r="U636" s="32">
        <v>7.64</v>
      </c>
      <c r="V636" s="30">
        <v>42039</v>
      </c>
      <c r="W636" s="32" t="s">
        <v>3071</v>
      </c>
      <c r="X636">
        <v>2</v>
      </c>
      <c r="Y636" t="s">
        <v>3040</v>
      </c>
    </row>
    <row r="637" spans="1:25" x14ac:dyDescent="0.25">
      <c r="A637" s="32">
        <v>89147</v>
      </c>
      <c r="B637" s="30">
        <v>42098</v>
      </c>
      <c r="C637" s="32" t="s">
        <v>2488</v>
      </c>
      <c r="D637" t="s">
        <v>33</v>
      </c>
      <c r="E637" s="32">
        <v>2685</v>
      </c>
      <c r="F637" s="32" t="s">
        <v>58</v>
      </c>
      <c r="G637" s="32">
        <v>0</v>
      </c>
      <c r="H637" s="32" t="s">
        <v>25</v>
      </c>
      <c r="I637" t="s">
        <v>3741</v>
      </c>
      <c r="J637" s="32">
        <v>801</v>
      </c>
      <c r="K637">
        <v>0.36</v>
      </c>
      <c r="L637" s="32" t="s">
        <v>59</v>
      </c>
      <c r="M637" s="32">
        <v>-66.170999999999992</v>
      </c>
      <c r="N637">
        <v>2</v>
      </c>
      <c r="O637" s="32" t="s">
        <v>53</v>
      </c>
      <c r="P637" s="32">
        <v>17.64</v>
      </c>
      <c r="Q637" s="32" t="s">
        <v>3410</v>
      </c>
      <c r="R637" t="s">
        <v>49</v>
      </c>
      <c r="S637" s="32">
        <v>11.51</v>
      </c>
      <c r="T637" s="32" t="s">
        <v>71</v>
      </c>
      <c r="U637" s="32">
        <v>7.38</v>
      </c>
      <c r="V637" s="30">
        <v>42098</v>
      </c>
      <c r="W637" s="32" t="s">
        <v>3085</v>
      </c>
      <c r="X637">
        <v>4</v>
      </c>
      <c r="Y637" t="s">
        <v>3042</v>
      </c>
    </row>
    <row r="638" spans="1:25" x14ac:dyDescent="0.25">
      <c r="A638" s="32">
        <v>87885</v>
      </c>
      <c r="B638" s="30">
        <v>42166</v>
      </c>
      <c r="C638" s="32" t="s">
        <v>2597</v>
      </c>
      <c r="D638" t="s">
        <v>33</v>
      </c>
      <c r="E638" s="32">
        <v>2840</v>
      </c>
      <c r="F638" s="32" t="s">
        <v>28</v>
      </c>
      <c r="G638" s="32">
        <v>0.02</v>
      </c>
      <c r="H638" s="32" t="s">
        <v>56</v>
      </c>
      <c r="I638" t="s">
        <v>3742</v>
      </c>
      <c r="J638" s="32">
        <v>828</v>
      </c>
      <c r="K638">
        <v>0.36</v>
      </c>
      <c r="L638" s="32" t="s">
        <v>59</v>
      </c>
      <c r="M638" s="32">
        <v>-294.084</v>
      </c>
      <c r="N638">
        <v>1</v>
      </c>
      <c r="O638" s="32" t="s">
        <v>136</v>
      </c>
      <c r="P638" s="32">
        <v>44.62</v>
      </c>
      <c r="Q638" s="32" t="s">
        <v>3283</v>
      </c>
      <c r="R638" t="s">
        <v>49</v>
      </c>
      <c r="S638" s="32">
        <v>13.26</v>
      </c>
      <c r="T638" s="32" t="s">
        <v>362</v>
      </c>
      <c r="U638" s="32">
        <v>38.76</v>
      </c>
      <c r="V638" s="30">
        <v>42166</v>
      </c>
      <c r="W638" s="32" t="s">
        <v>3082</v>
      </c>
      <c r="X638">
        <v>6</v>
      </c>
      <c r="Y638" t="s">
        <v>3044</v>
      </c>
    </row>
    <row r="639" spans="1:25" x14ac:dyDescent="0.25">
      <c r="A639" s="32">
        <v>91180</v>
      </c>
      <c r="B639" s="30">
        <v>42183</v>
      </c>
      <c r="C639" s="32" t="s">
        <v>2711</v>
      </c>
      <c r="D639" t="s">
        <v>33</v>
      </c>
      <c r="E639" s="32">
        <v>2987</v>
      </c>
      <c r="F639" s="32" t="s">
        <v>40</v>
      </c>
      <c r="G639" s="32">
        <v>0.1</v>
      </c>
      <c r="H639" s="32" t="s">
        <v>47</v>
      </c>
      <c r="I639" t="s">
        <v>3743</v>
      </c>
      <c r="J639" s="32">
        <v>848</v>
      </c>
      <c r="K639">
        <v>0.36</v>
      </c>
      <c r="L639" s="32" t="s">
        <v>59</v>
      </c>
      <c r="M639" s="32">
        <v>-57.823999999999998</v>
      </c>
      <c r="N639">
        <v>6</v>
      </c>
      <c r="O639" s="32" t="s">
        <v>61</v>
      </c>
      <c r="P639" s="32">
        <v>35.96</v>
      </c>
      <c r="Q639" s="32" t="s">
        <v>3468</v>
      </c>
      <c r="R639" t="s">
        <v>49</v>
      </c>
      <c r="S639" s="32">
        <v>7.96</v>
      </c>
      <c r="T639" s="32" t="s">
        <v>330</v>
      </c>
      <c r="U639" s="32">
        <v>5.78</v>
      </c>
      <c r="V639" s="30">
        <v>42183</v>
      </c>
      <c r="W639" s="32" t="s">
        <v>3082</v>
      </c>
      <c r="X639">
        <v>6</v>
      </c>
      <c r="Y639" t="s">
        <v>3044</v>
      </c>
    </row>
    <row r="640" spans="1:25" x14ac:dyDescent="0.25">
      <c r="A640" s="32">
        <v>54949</v>
      </c>
      <c r="B640" s="30">
        <v>42045</v>
      </c>
      <c r="C640" s="32" t="s">
        <v>663</v>
      </c>
      <c r="D640" t="s">
        <v>33</v>
      </c>
      <c r="E640" s="32">
        <v>3004</v>
      </c>
      <c r="F640" s="32" t="s">
        <v>28</v>
      </c>
      <c r="G640" s="32">
        <v>0.08</v>
      </c>
      <c r="H640" s="32" t="s">
        <v>106</v>
      </c>
      <c r="I640" t="s">
        <v>3110</v>
      </c>
      <c r="J640" s="32">
        <v>849</v>
      </c>
      <c r="K640">
        <v>0.36</v>
      </c>
      <c r="L640" s="32" t="s">
        <v>59</v>
      </c>
      <c r="M640" s="32">
        <v>-94.59</v>
      </c>
      <c r="N640">
        <v>58</v>
      </c>
      <c r="O640" s="32" t="s">
        <v>34</v>
      </c>
      <c r="P640" s="32">
        <v>382.33</v>
      </c>
      <c r="Q640" s="32" t="s">
        <v>3265</v>
      </c>
      <c r="R640" t="s">
        <v>49</v>
      </c>
      <c r="S640" s="32">
        <v>6.81</v>
      </c>
      <c r="T640" s="32" t="s">
        <v>45</v>
      </c>
      <c r="U640" s="32">
        <v>6.48</v>
      </c>
      <c r="V640" s="30">
        <v>42045</v>
      </c>
      <c r="W640" s="32" t="s">
        <v>3071</v>
      </c>
      <c r="X640">
        <v>2</v>
      </c>
      <c r="Y640" t="s">
        <v>3040</v>
      </c>
    </row>
    <row r="641" spans="1:25" x14ac:dyDescent="0.25">
      <c r="A641" s="32">
        <v>91388</v>
      </c>
      <c r="B641" s="30">
        <v>42045</v>
      </c>
      <c r="C641" s="32" t="s">
        <v>2729</v>
      </c>
      <c r="D641" t="s">
        <v>33</v>
      </c>
      <c r="E641" s="32">
        <v>3006</v>
      </c>
      <c r="F641" s="32" t="s">
        <v>28</v>
      </c>
      <c r="G641" s="32">
        <v>0.08</v>
      </c>
      <c r="H641" s="32" t="s">
        <v>106</v>
      </c>
      <c r="I641" t="s">
        <v>3744</v>
      </c>
      <c r="J641" s="32">
        <v>849</v>
      </c>
      <c r="K641">
        <v>0.36</v>
      </c>
      <c r="L641" s="32" t="s">
        <v>59</v>
      </c>
      <c r="M641" s="32">
        <v>-49.186800000000005</v>
      </c>
      <c r="N641">
        <v>14</v>
      </c>
      <c r="O641" s="32" t="s">
        <v>34</v>
      </c>
      <c r="P641" s="32">
        <v>92.29</v>
      </c>
      <c r="Q641" s="32" t="s">
        <v>3265</v>
      </c>
      <c r="R641" t="s">
        <v>49</v>
      </c>
      <c r="S641" s="32">
        <v>6.81</v>
      </c>
      <c r="T641" s="32" t="s">
        <v>1741</v>
      </c>
      <c r="U641" s="32">
        <v>6.48</v>
      </c>
      <c r="V641" s="30">
        <v>42045</v>
      </c>
      <c r="W641" s="32" t="s">
        <v>3071</v>
      </c>
      <c r="X641">
        <v>2</v>
      </c>
      <c r="Y641" t="s">
        <v>3040</v>
      </c>
    </row>
    <row r="642" spans="1:25" x14ac:dyDescent="0.25">
      <c r="A642" s="32">
        <v>89128</v>
      </c>
      <c r="B642" s="30">
        <v>42019</v>
      </c>
      <c r="C642" s="32" t="s">
        <v>2743</v>
      </c>
      <c r="D642" t="s">
        <v>33</v>
      </c>
      <c r="E642" s="32">
        <v>3035</v>
      </c>
      <c r="F642" s="32" t="s">
        <v>40</v>
      </c>
      <c r="G642" s="32">
        <v>0.01</v>
      </c>
      <c r="H642" s="32" t="s">
        <v>106</v>
      </c>
      <c r="I642" t="s">
        <v>3745</v>
      </c>
      <c r="J642" s="32">
        <v>854</v>
      </c>
      <c r="K642">
        <v>0.36</v>
      </c>
      <c r="L642" s="32" t="s">
        <v>59</v>
      </c>
      <c r="M642" s="32">
        <v>-75.900400000000005</v>
      </c>
      <c r="N642">
        <v>10</v>
      </c>
      <c r="O642" s="32" t="s">
        <v>61</v>
      </c>
      <c r="P642" s="32">
        <v>52.93</v>
      </c>
      <c r="Q642" s="32" t="s">
        <v>3425</v>
      </c>
      <c r="R642" t="s">
        <v>49</v>
      </c>
      <c r="S642" s="32">
        <v>4.75</v>
      </c>
      <c r="T642" s="32" t="s">
        <v>178</v>
      </c>
      <c r="U642" s="32">
        <v>4.9800000000000004</v>
      </c>
      <c r="V642" s="30">
        <v>42019</v>
      </c>
      <c r="W642" s="32" t="s">
        <v>3079</v>
      </c>
      <c r="X642">
        <v>1</v>
      </c>
      <c r="Y642" t="s">
        <v>3039</v>
      </c>
    </row>
    <row r="643" spans="1:25" x14ac:dyDescent="0.25">
      <c r="A643" s="32">
        <v>87298</v>
      </c>
      <c r="B643" s="30">
        <v>42147</v>
      </c>
      <c r="C643" s="32" t="s">
        <v>2913</v>
      </c>
      <c r="D643" t="s">
        <v>33</v>
      </c>
      <c r="E643" s="32">
        <v>3249</v>
      </c>
      <c r="F643" s="32" t="s">
        <v>28</v>
      </c>
      <c r="G643" s="32">
        <v>0.03</v>
      </c>
      <c r="H643" s="32" t="s">
        <v>25</v>
      </c>
      <c r="I643" t="s">
        <v>3746</v>
      </c>
      <c r="J643" s="32">
        <v>895</v>
      </c>
      <c r="K643">
        <v>0.36</v>
      </c>
      <c r="L643" s="32" t="s">
        <v>59</v>
      </c>
      <c r="M643" s="32">
        <v>462.92099999999994</v>
      </c>
      <c r="N643">
        <v>16</v>
      </c>
      <c r="O643" s="32" t="s">
        <v>53</v>
      </c>
      <c r="P643" s="32">
        <v>670.9</v>
      </c>
      <c r="Q643" s="32" t="s">
        <v>3369</v>
      </c>
      <c r="R643" t="s">
        <v>49</v>
      </c>
      <c r="S643" s="32">
        <v>2.99</v>
      </c>
      <c r="T643" s="32" t="s">
        <v>415</v>
      </c>
      <c r="U643" s="32">
        <v>42.8</v>
      </c>
      <c r="V643" s="30">
        <v>42147</v>
      </c>
      <c r="W643" s="32" t="s">
        <v>3068</v>
      </c>
      <c r="X643">
        <v>5</v>
      </c>
      <c r="Y643" t="s">
        <v>3043</v>
      </c>
    </row>
    <row r="644" spans="1:25" x14ac:dyDescent="0.25">
      <c r="A644" s="32">
        <v>88589</v>
      </c>
      <c r="B644" s="30">
        <v>42140</v>
      </c>
      <c r="C644" s="32" t="s">
        <v>2985</v>
      </c>
      <c r="D644" t="s">
        <v>33</v>
      </c>
      <c r="E644" s="32">
        <v>3354</v>
      </c>
      <c r="F644" s="32" t="s">
        <v>28</v>
      </c>
      <c r="G644" s="32">
        <v>7.0000000000000007E-2</v>
      </c>
      <c r="H644" s="32" t="s">
        <v>25</v>
      </c>
      <c r="I644" t="s">
        <v>3747</v>
      </c>
      <c r="J644" s="32">
        <v>905</v>
      </c>
      <c r="K644">
        <v>0.36</v>
      </c>
      <c r="L644" s="32" t="s">
        <v>59</v>
      </c>
      <c r="M644" s="32">
        <v>-62</v>
      </c>
      <c r="N644">
        <v>6</v>
      </c>
      <c r="O644" s="32" t="s">
        <v>34</v>
      </c>
      <c r="P644" s="32">
        <v>37.049999999999997</v>
      </c>
      <c r="Q644" s="32" t="s">
        <v>3203</v>
      </c>
      <c r="R644" t="s">
        <v>49</v>
      </c>
      <c r="S644" s="32">
        <v>7.15</v>
      </c>
      <c r="T644" s="32" t="s">
        <v>45</v>
      </c>
      <c r="U644" s="32">
        <v>5.98</v>
      </c>
      <c r="V644" s="30">
        <v>42140</v>
      </c>
      <c r="W644" s="32" t="s">
        <v>3068</v>
      </c>
      <c r="X644">
        <v>5</v>
      </c>
      <c r="Y644" t="s">
        <v>3043</v>
      </c>
    </row>
    <row r="645" spans="1:25" x14ac:dyDescent="0.25">
      <c r="A645" s="32">
        <v>87474</v>
      </c>
      <c r="B645" s="30">
        <v>42184</v>
      </c>
      <c r="C645" s="32" t="s">
        <v>3004</v>
      </c>
      <c r="D645" t="s">
        <v>33</v>
      </c>
      <c r="E645" s="32">
        <v>3374</v>
      </c>
      <c r="F645" s="32" t="s">
        <v>40</v>
      </c>
      <c r="G645" s="32">
        <v>0</v>
      </c>
      <c r="H645" s="32" t="s">
        <v>25</v>
      </c>
      <c r="I645" t="s">
        <v>3316</v>
      </c>
      <c r="J645" s="32">
        <v>905</v>
      </c>
      <c r="K645">
        <v>0.36</v>
      </c>
      <c r="L645" s="32" t="s">
        <v>59</v>
      </c>
      <c r="M645" s="32">
        <v>-37.048000000000002</v>
      </c>
      <c r="N645">
        <v>5</v>
      </c>
      <c r="O645" s="32" t="s">
        <v>53</v>
      </c>
      <c r="P645" s="32">
        <v>34.25</v>
      </c>
      <c r="Q645" s="32" t="s">
        <v>3549</v>
      </c>
      <c r="R645" t="s">
        <v>49</v>
      </c>
      <c r="S645" s="32">
        <v>7.15</v>
      </c>
      <c r="T645" s="32" t="s">
        <v>415</v>
      </c>
      <c r="U645" s="32">
        <v>5.98</v>
      </c>
      <c r="V645" s="30">
        <v>42184</v>
      </c>
      <c r="W645" s="32" t="s">
        <v>3082</v>
      </c>
      <c r="X645">
        <v>6</v>
      </c>
      <c r="Y645" t="s">
        <v>3044</v>
      </c>
    </row>
    <row r="646" spans="1:25" x14ac:dyDescent="0.25">
      <c r="A646" s="32">
        <v>86837</v>
      </c>
      <c r="B646" s="30">
        <v>42102</v>
      </c>
      <c r="C646" s="32" t="s">
        <v>72</v>
      </c>
      <c r="D646" t="s">
        <v>33</v>
      </c>
      <c r="E646" s="32">
        <v>15</v>
      </c>
      <c r="F646" s="32" t="s">
        <v>58</v>
      </c>
      <c r="G646" s="32">
        <v>0</v>
      </c>
      <c r="H646" s="32" t="s">
        <v>47</v>
      </c>
      <c r="I646" t="s">
        <v>3220</v>
      </c>
      <c r="J646" s="32">
        <v>8</v>
      </c>
      <c r="K646">
        <v>0.38</v>
      </c>
      <c r="L646" s="32" t="s">
        <v>59</v>
      </c>
      <c r="M646" s="32">
        <v>-59.82</v>
      </c>
      <c r="N646">
        <v>7</v>
      </c>
      <c r="O646" s="32" t="s">
        <v>53</v>
      </c>
      <c r="P646" s="32">
        <v>33.47</v>
      </c>
      <c r="Q646" s="32" t="s">
        <v>3140</v>
      </c>
      <c r="R646" t="s">
        <v>49</v>
      </c>
      <c r="S646" s="32">
        <v>4.99</v>
      </c>
      <c r="T646" s="32" t="s">
        <v>71</v>
      </c>
      <c r="U646" s="32">
        <v>4.42</v>
      </c>
      <c r="V646" s="30">
        <v>42102</v>
      </c>
      <c r="W646" s="32" t="s">
        <v>3085</v>
      </c>
      <c r="X646">
        <v>4</v>
      </c>
      <c r="Y646" t="s">
        <v>3042</v>
      </c>
    </row>
    <row r="647" spans="1:25" x14ac:dyDescent="0.25">
      <c r="A647" s="32">
        <v>90568</v>
      </c>
      <c r="B647" s="30">
        <v>42158</v>
      </c>
      <c r="C647" s="32" t="s">
        <v>1942</v>
      </c>
      <c r="D647" t="s">
        <v>33</v>
      </c>
      <c r="E647" s="32">
        <v>1998</v>
      </c>
      <c r="F647" s="32" t="s">
        <v>28</v>
      </c>
      <c r="G647" s="32">
        <v>0.06</v>
      </c>
      <c r="H647" s="32" t="s">
        <v>37</v>
      </c>
      <c r="I647" t="s">
        <v>3748</v>
      </c>
      <c r="J647" s="32">
        <v>8</v>
      </c>
      <c r="K647">
        <v>0.38</v>
      </c>
      <c r="L647" s="32" t="s">
        <v>59</v>
      </c>
      <c r="M647" s="32">
        <v>-10.435</v>
      </c>
      <c r="N647">
        <v>3</v>
      </c>
      <c r="O647" s="32" t="s">
        <v>53</v>
      </c>
      <c r="P647" s="32">
        <v>14.85</v>
      </c>
      <c r="Q647" s="32" t="s">
        <v>3422</v>
      </c>
      <c r="R647" t="s">
        <v>49</v>
      </c>
      <c r="S647" s="32">
        <v>4.99</v>
      </c>
      <c r="T647" s="32" t="s">
        <v>71</v>
      </c>
      <c r="U647" s="32">
        <v>4.42</v>
      </c>
      <c r="V647" s="30">
        <v>42158</v>
      </c>
      <c r="W647" s="32" t="s">
        <v>3082</v>
      </c>
      <c r="X647">
        <v>6</v>
      </c>
      <c r="Y647" t="s">
        <v>3044</v>
      </c>
    </row>
    <row r="648" spans="1:25" x14ac:dyDescent="0.25">
      <c r="A648" s="32">
        <v>88075</v>
      </c>
      <c r="B648" s="30">
        <v>42114</v>
      </c>
      <c r="C648" s="32" t="s">
        <v>126</v>
      </c>
      <c r="D648" t="s">
        <v>33</v>
      </c>
      <c r="E648" s="32">
        <v>56</v>
      </c>
      <c r="F648" s="32" t="s">
        <v>114</v>
      </c>
      <c r="G648" s="32">
        <v>0.06</v>
      </c>
      <c r="H648" s="32" t="s">
        <v>56</v>
      </c>
      <c r="I648" t="s">
        <v>3749</v>
      </c>
      <c r="J648" s="32">
        <v>28</v>
      </c>
      <c r="K648">
        <v>0.38</v>
      </c>
      <c r="L648" s="32" t="s">
        <v>59</v>
      </c>
      <c r="M648" s="32">
        <v>19.6282</v>
      </c>
      <c r="N648">
        <v>20</v>
      </c>
      <c r="O648" s="32" t="s">
        <v>53</v>
      </c>
      <c r="P648" s="32">
        <v>73.55</v>
      </c>
      <c r="Q648" s="32" t="s">
        <v>3354</v>
      </c>
      <c r="R648" t="s">
        <v>49</v>
      </c>
      <c r="S648" s="32">
        <v>1.49</v>
      </c>
      <c r="T648" s="32" t="s">
        <v>71</v>
      </c>
      <c r="U648" s="32">
        <v>3.8</v>
      </c>
      <c r="V648" s="30">
        <v>42114</v>
      </c>
      <c r="W648" s="32" t="s">
        <v>3085</v>
      </c>
      <c r="X648">
        <v>4</v>
      </c>
      <c r="Y648" t="s">
        <v>3042</v>
      </c>
    </row>
    <row r="649" spans="1:25" x14ac:dyDescent="0.25">
      <c r="A649" s="32">
        <v>89093</v>
      </c>
      <c r="B649" s="30">
        <v>42103</v>
      </c>
      <c r="C649" s="32" t="s">
        <v>287</v>
      </c>
      <c r="D649" t="s">
        <v>33</v>
      </c>
      <c r="E649" s="32">
        <v>191</v>
      </c>
      <c r="F649" s="32" t="s">
        <v>28</v>
      </c>
      <c r="G649" s="32">
        <v>0.05</v>
      </c>
      <c r="H649" s="32" t="s">
        <v>37</v>
      </c>
      <c r="I649" t="s">
        <v>3298</v>
      </c>
      <c r="J649" s="32">
        <v>28</v>
      </c>
      <c r="K649">
        <v>0.38</v>
      </c>
      <c r="L649" s="32" t="s">
        <v>59</v>
      </c>
      <c r="M649" s="32">
        <v>14.466999999999999</v>
      </c>
      <c r="N649">
        <v>14</v>
      </c>
      <c r="O649" s="32" t="s">
        <v>61</v>
      </c>
      <c r="P649" s="32">
        <v>53.26</v>
      </c>
      <c r="Q649" s="32" t="s">
        <v>3193</v>
      </c>
      <c r="R649" t="s">
        <v>49</v>
      </c>
      <c r="S649" s="32">
        <v>1.49</v>
      </c>
      <c r="T649" s="32" t="s">
        <v>178</v>
      </c>
      <c r="U649" s="32">
        <v>3.8</v>
      </c>
      <c r="V649" s="30">
        <v>42103</v>
      </c>
      <c r="W649" s="32" t="s">
        <v>3085</v>
      </c>
      <c r="X649">
        <v>4</v>
      </c>
      <c r="Y649" t="s">
        <v>3042</v>
      </c>
    </row>
    <row r="650" spans="1:25" x14ac:dyDescent="0.25">
      <c r="A650" s="32">
        <v>86308</v>
      </c>
      <c r="B650" s="30">
        <v>42050</v>
      </c>
      <c r="C650" s="32" t="s">
        <v>708</v>
      </c>
      <c r="D650" t="s">
        <v>33</v>
      </c>
      <c r="E650" s="32">
        <v>596</v>
      </c>
      <c r="F650" s="32" t="s">
        <v>114</v>
      </c>
      <c r="G650" s="32">
        <v>0.03</v>
      </c>
      <c r="H650" s="32" t="s">
        <v>47</v>
      </c>
      <c r="I650" t="s">
        <v>3750</v>
      </c>
      <c r="J650" s="32">
        <v>28</v>
      </c>
      <c r="K650">
        <v>0.38</v>
      </c>
      <c r="L650" s="32" t="s">
        <v>59</v>
      </c>
      <c r="M650" s="32">
        <v>15.2745</v>
      </c>
      <c r="N650">
        <v>6</v>
      </c>
      <c r="O650" s="32" t="s">
        <v>61</v>
      </c>
      <c r="P650" s="32">
        <v>24.27</v>
      </c>
      <c r="Q650" s="32" t="s">
        <v>3649</v>
      </c>
      <c r="R650" t="s">
        <v>49</v>
      </c>
      <c r="S650" s="32">
        <v>1.49</v>
      </c>
      <c r="T650" s="32" t="s">
        <v>703</v>
      </c>
      <c r="U650" s="32">
        <v>3.8</v>
      </c>
      <c r="V650" s="30">
        <v>42050</v>
      </c>
      <c r="W650" s="32" t="s">
        <v>3071</v>
      </c>
      <c r="X650">
        <v>2</v>
      </c>
      <c r="Y650" t="s">
        <v>3040</v>
      </c>
    </row>
    <row r="651" spans="1:25" x14ac:dyDescent="0.25">
      <c r="A651" s="32">
        <v>87617</v>
      </c>
      <c r="B651" s="30">
        <v>42135</v>
      </c>
      <c r="C651" s="32" t="s">
        <v>194</v>
      </c>
      <c r="D651" t="s">
        <v>33</v>
      </c>
      <c r="E651" s="32">
        <v>2935</v>
      </c>
      <c r="F651" s="32" t="s">
        <v>58</v>
      </c>
      <c r="G651" s="32">
        <v>0.02</v>
      </c>
      <c r="H651" s="32" t="s">
        <v>106</v>
      </c>
      <c r="I651" t="s">
        <v>3751</v>
      </c>
      <c r="J651" s="32">
        <v>28</v>
      </c>
      <c r="K651">
        <v>0.38</v>
      </c>
      <c r="L651" s="32" t="s">
        <v>59</v>
      </c>
      <c r="M651" s="32">
        <v>7.31</v>
      </c>
      <c r="N651">
        <v>5</v>
      </c>
      <c r="O651" s="32" t="s">
        <v>53</v>
      </c>
      <c r="P651" s="32">
        <v>20.46</v>
      </c>
      <c r="Q651" s="32" t="s">
        <v>3286</v>
      </c>
      <c r="R651" t="s">
        <v>49</v>
      </c>
      <c r="S651" s="32">
        <v>1.49</v>
      </c>
      <c r="T651" s="32" t="s">
        <v>193</v>
      </c>
      <c r="U651" s="32">
        <v>3.8</v>
      </c>
      <c r="V651" s="30">
        <v>42135</v>
      </c>
      <c r="W651" s="32" t="s">
        <v>3068</v>
      </c>
      <c r="X651">
        <v>5</v>
      </c>
      <c r="Y651" t="s">
        <v>3043</v>
      </c>
    </row>
    <row r="652" spans="1:25" x14ac:dyDescent="0.25">
      <c r="A652" s="32">
        <v>87406</v>
      </c>
      <c r="B652" s="30">
        <v>42065</v>
      </c>
      <c r="C652" s="32" t="s">
        <v>138</v>
      </c>
      <c r="D652" t="s">
        <v>33</v>
      </c>
      <c r="E652" s="32">
        <v>64</v>
      </c>
      <c r="F652" s="32" t="s">
        <v>58</v>
      </c>
      <c r="G652" s="32">
        <v>0</v>
      </c>
      <c r="H652" s="32" t="s">
        <v>37</v>
      </c>
      <c r="I652" t="s">
        <v>3752</v>
      </c>
      <c r="J652" s="32">
        <v>32</v>
      </c>
      <c r="K652">
        <v>0.38</v>
      </c>
      <c r="L652" s="32" t="s">
        <v>59</v>
      </c>
      <c r="M652" s="32">
        <v>-37.5291</v>
      </c>
      <c r="N652">
        <v>1</v>
      </c>
      <c r="O652" s="32" t="s">
        <v>136</v>
      </c>
      <c r="P652" s="32">
        <v>4</v>
      </c>
      <c r="Q652" s="32" t="s">
        <v>3753</v>
      </c>
      <c r="R652" t="s">
        <v>49</v>
      </c>
      <c r="S652" s="32">
        <v>0.5</v>
      </c>
      <c r="T652" s="32" t="s">
        <v>137</v>
      </c>
      <c r="U652" s="32">
        <v>3.69</v>
      </c>
      <c r="V652" s="30">
        <v>42065</v>
      </c>
      <c r="W652" s="32" t="s">
        <v>3076</v>
      </c>
      <c r="X652">
        <v>3</v>
      </c>
      <c r="Y652" t="s">
        <v>3041</v>
      </c>
    </row>
    <row r="653" spans="1:25" x14ac:dyDescent="0.25">
      <c r="A653" s="32">
        <v>89961</v>
      </c>
      <c r="B653" s="30">
        <v>42006</v>
      </c>
      <c r="C653" s="32" t="s">
        <v>261</v>
      </c>
      <c r="D653" t="s">
        <v>33</v>
      </c>
      <c r="E653" s="32">
        <v>164</v>
      </c>
      <c r="F653" s="32" t="s">
        <v>40</v>
      </c>
      <c r="G653" s="32">
        <v>0.02</v>
      </c>
      <c r="H653" s="32" t="s">
        <v>56</v>
      </c>
      <c r="I653" t="s">
        <v>3754</v>
      </c>
      <c r="J653" s="32">
        <v>79</v>
      </c>
      <c r="K653">
        <v>0.38</v>
      </c>
      <c r="L653" s="32" t="s">
        <v>59</v>
      </c>
      <c r="M653" s="32">
        <v>-77.03</v>
      </c>
      <c r="N653">
        <v>9</v>
      </c>
      <c r="O653" s="32" t="s">
        <v>34</v>
      </c>
      <c r="P653" s="32">
        <v>45.63</v>
      </c>
      <c r="Q653" s="32" t="s">
        <v>3088</v>
      </c>
      <c r="R653" t="s">
        <v>49</v>
      </c>
      <c r="S653" s="32">
        <v>5.49</v>
      </c>
      <c r="T653" s="32" t="s">
        <v>35</v>
      </c>
      <c r="U653" s="32">
        <v>4.9800000000000004</v>
      </c>
      <c r="V653" s="30">
        <v>42006</v>
      </c>
      <c r="W653" s="32" t="s">
        <v>3079</v>
      </c>
      <c r="X653">
        <v>1</v>
      </c>
      <c r="Y653" t="s">
        <v>3039</v>
      </c>
    </row>
    <row r="654" spans="1:25" x14ac:dyDescent="0.25">
      <c r="A654" s="32">
        <v>89092</v>
      </c>
      <c r="B654" s="30">
        <v>42047</v>
      </c>
      <c r="C654" s="32" t="s">
        <v>284</v>
      </c>
      <c r="D654" t="s">
        <v>33</v>
      </c>
      <c r="E654" s="32">
        <v>190</v>
      </c>
      <c r="F654" s="32" t="s">
        <v>28</v>
      </c>
      <c r="G654" s="32">
        <v>0.1</v>
      </c>
      <c r="H654" s="32" t="s">
        <v>25</v>
      </c>
      <c r="I654" t="s">
        <v>3755</v>
      </c>
      <c r="J654" s="32">
        <v>87</v>
      </c>
      <c r="K654">
        <v>0.38</v>
      </c>
      <c r="L654" s="32" t="s">
        <v>59</v>
      </c>
      <c r="M654" s="32">
        <v>113.6499</v>
      </c>
      <c r="N654">
        <v>3</v>
      </c>
      <c r="O654" s="32" t="s">
        <v>61</v>
      </c>
      <c r="P654" s="32">
        <v>164.71</v>
      </c>
      <c r="Q654" s="32" t="s">
        <v>3630</v>
      </c>
      <c r="R654" t="s">
        <v>49</v>
      </c>
      <c r="S654" s="32">
        <v>1.49</v>
      </c>
      <c r="T654" s="32" t="s">
        <v>178</v>
      </c>
      <c r="U654" s="32">
        <v>58.1</v>
      </c>
      <c r="V654" s="30">
        <v>42047</v>
      </c>
      <c r="W654" s="32" t="s">
        <v>3071</v>
      </c>
      <c r="X654">
        <v>2</v>
      </c>
      <c r="Y654" t="s">
        <v>3040</v>
      </c>
    </row>
    <row r="655" spans="1:25" x14ac:dyDescent="0.25">
      <c r="A655" s="32">
        <v>89299</v>
      </c>
      <c r="B655" s="30">
        <v>42022</v>
      </c>
      <c r="C655" s="32" t="s">
        <v>447</v>
      </c>
      <c r="D655" t="s">
        <v>33</v>
      </c>
      <c r="E655" s="32">
        <v>2443</v>
      </c>
      <c r="F655" s="32" t="s">
        <v>28</v>
      </c>
      <c r="G655" s="32">
        <v>0.05</v>
      </c>
      <c r="H655" s="32" t="s">
        <v>25</v>
      </c>
      <c r="I655" t="s">
        <v>3756</v>
      </c>
      <c r="J655" s="32">
        <v>87</v>
      </c>
      <c r="K655">
        <v>0.38</v>
      </c>
      <c r="L655" s="32" t="s">
        <v>59</v>
      </c>
      <c r="M655" s="32">
        <v>1633.9859999999999</v>
      </c>
      <c r="N655">
        <v>13</v>
      </c>
      <c r="O655" s="32" t="s">
        <v>136</v>
      </c>
      <c r="P655" s="32">
        <v>739.06</v>
      </c>
      <c r="Q655" s="32" t="s">
        <v>3710</v>
      </c>
      <c r="R655" t="s">
        <v>49</v>
      </c>
      <c r="S655" s="32">
        <v>1.49</v>
      </c>
      <c r="T655" s="32" t="s">
        <v>362</v>
      </c>
      <c r="U655" s="32">
        <v>58.1</v>
      </c>
      <c r="V655" s="30">
        <v>42022</v>
      </c>
      <c r="W655" s="32" t="s">
        <v>3079</v>
      </c>
      <c r="X655">
        <v>1</v>
      </c>
      <c r="Y655" t="s">
        <v>3039</v>
      </c>
    </row>
    <row r="656" spans="1:25" x14ac:dyDescent="0.25">
      <c r="A656" s="32">
        <v>88971</v>
      </c>
      <c r="B656" s="30">
        <v>42121</v>
      </c>
      <c r="C656" s="32" t="s">
        <v>305</v>
      </c>
      <c r="D656" t="s">
        <v>33</v>
      </c>
      <c r="E656" s="32">
        <v>202</v>
      </c>
      <c r="F656" s="32" t="s">
        <v>28</v>
      </c>
      <c r="G656" s="32">
        <v>0.09</v>
      </c>
      <c r="H656" s="32" t="s">
        <v>37</v>
      </c>
      <c r="I656" t="s">
        <v>3676</v>
      </c>
      <c r="J656" s="32">
        <v>95</v>
      </c>
      <c r="K656">
        <v>0.38</v>
      </c>
      <c r="L656" s="32" t="s">
        <v>59</v>
      </c>
      <c r="M656" s="32">
        <v>1.73</v>
      </c>
      <c r="N656">
        <v>3</v>
      </c>
      <c r="O656" s="32" t="s">
        <v>61</v>
      </c>
      <c r="P656" s="32">
        <v>34.65</v>
      </c>
      <c r="Q656" s="32" t="s">
        <v>3718</v>
      </c>
      <c r="R656" t="s">
        <v>49</v>
      </c>
      <c r="S656" s="32">
        <v>4.8600000000000003</v>
      </c>
      <c r="T656" s="32" t="s">
        <v>304</v>
      </c>
      <c r="U656" s="32">
        <v>12.28</v>
      </c>
      <c r="V656" s="30">
        <v>42121</v>
      </c>
      <c r="W656" s="32" t="s">
        <v>3085</v>
      </c>
      <c r="X656">
        <v>4</v>
      </c>
      <c r="Y656" t="s">
        <v>3042</v>
      </c>
    </row>
    <row r="657" spans="1:25" x14ac:dyDescent="0.25">
      <c r="A657" s="32">
        <v>91063</v>
      </c>
      <c r="B657" s="30">
        <v>42142</v>
      </c>
      <c r="C657" s="32" t="s">
        <v>594</v>
      </c>
      <c r="D657" t="s">
        <v>33</v>
      </c>
      <c r="E657" s="32">
        <v>488</v>
      </c>
      <c r="F657" s="32" t="s">
        <v>28</v>
      </c>
      <c r="G657" s="32">
        <v>7.0000000000000007E-2</v>
      </c>
      <c r="H657" s="32" t="s">
        <v>56</v>
      </c>
      <c r="I657" t="s">
        <v>3612</v>
      </c>
      <c r="J657" s="32">
        <v>95</v>
      </c>
      <c r="K657">
        <v>0.38</v>
      </c>
      <c r="L657" s="32" t="s">
        <v>59</v>
      </c>
      <c r="M657" s="32">
        <v>-7.94</v>
      </c>
      <c r="N657">
        <v>2</v>
      </c>
      <c r="O657" s="32" t="s">
        <v>53</v>
      </c>
      <c r="P657" s="32">
        <v>25.7</v>
      </c>
      <c r="Q657" s="32" t="s">
        <v>3757</v>
      </c>
      <c r="R657" t="s">
        <v>49</v>
      </c>
      <c r="S657" s="32">
        <v>4.8600000000000003</v>
      </c>
      <c r="T657" s="32" t="s">
        <v>188</v>
      </c>
      <c r="U657" s="32">
        <v>12.28</v>
      </c>
      <c r="V657" s="30">
        <v>42142</v>
      </c>
      <c r="W657" s="32" t="s">
        <v>3068</v>
      </c>
      <c r="X657">
        <v>5</v>
      </c>
      <c r="Y657" t="s">
        <v>3043</v>
      </c>
    </row>
    <row r="658" spans="1:25" x14ac:dyDescent="0.25">
      <c r="A658" s="32">
        <v>90146</v>
      </c>
      <c r="B658" s="30">
        <v>42088</v>
      </c>
      <c r="C658" s="32" t="s">
        <v>2180</v>
      </c>
      <c r="D658" t="s">
        <v>33</v>
      </c>
      <c r="E658" s="32">
        <v>2287</v>
      </c>
      <c r="F658" s="32" t="s">
        <v>28</v>
      </c>
      <c r="G658" s="32">
        <v>0.03</v>
      </c>
      <c r="H658" s="32" t="s">
        <v>37</v>
      </c>
      <c r="I658" t="s">
        <v>3206</v>
      </c>
      <c r="J658" s="32">
        <v>95</v>
      </c>
      <c r="K658">
        <v>0.38</v>
      </c>
      <c r="L658" s="32" t="s">
        <v>59</v>
      </c>
      <c r="M658" s="32">
        <v>122.508</v>
      </c>
      <c r="N658">
        <v>6</v>
      </c>
      <c r="O658" s="32" t="s">
        <v>136</v>
      </c>
      <c r="P658" s="32">
        <v>72.739999999999995</v>
      </c>
      <c r="Q658" s="32" t="s">
        <v>3386</v>
      </c>
      <c r="R658" t="s">
        <v>49</v>
      </c>
      <c r="S658" s="32">
        <v>4.8600000000000003</v>
      </c>
      <c r="T658" s="32" t="s">
        <v>932</v>
      </c>
      <c r="U658" s="32">
        <v>12.28</v>
      </c>
      <c r="V658" s="30">
        <v>42088</v>
      </c>
      <c r="W658" s="32" t="s">
        <v>3076</v>
      </c>
      <c r="X658">
        <v>3</v>
      </c>
      <c r="Y658" t="s">
        <v>3041</v>
      </c>
    </row>
    <row r="659" spans="1:25" x14ac:dyDescent="0.25">
      <c r="A659" s="32">
        <v>90238</v>
      </c>
      <c r="B659" s="30">
        <v>42090</v>
      </c>
      <c r="C659" s="32" t="s">
        <v>331</v>
      </c>
      <c r="D659" t="s">
        <v>33</v>
      </c>
      <c r="E659" s="32">
        <v>234</v>
      </c>
      <c r="F659" s="32" t="s">
        <v>58</v>
      </c>
      <c r="G659" s="32">
        <v>0.03</v>
      </c>
      <c r="H659" s="32" t="s">
        <v>25</v>
      </c>
      <c r="I659" t="s">
        <v>3420</v>
      </c>
      <c r="J659" s="32">
        <v>108</v>
      </c>
      <c r="K659">
        <v>0.38</v>
      </c>
      <c r="L659" s="32" t="s">
        <v>59</v>
      </c>
      <c r="M659" s="32">
        <v>136.33709999999999</v>
      </c>
      <c r="N659">
        <v>7</v>
      </c>
      <c r="O659" s="32" t="s">
        <v>61</v>
      </c>
      <c r="P659" s="32">
        <v>197.59</v>
      </c>
      <c r="Q659" s="32" t="s">
        <v>3603</v>
      </c>
      <c r="R659" t="s">
        <v>49</v>
      </c>
      <c r="S659" s="32">
        <v>1.49</v>
      </c>
      <c r="T659" s="32" t="s">
        <v>330</v>
      </c>
      <c r="U659" s="32">
        <v>28.53</v>
      </c>
      <c r="V659" s="30">
        <v>42090</v>
      </c>
      <c r="W659" s="32" t="s">
        <v>3076</v>
      </c>
      <c r="X659">
        <v>3</v>
      </c>
      <c r="Y659" t="s">
        <v>3041</v>
      </c>
    </row>
    <row r="660" spans="1:25" x14ac:dyDescent="0.25">
      <c r="A660" s="32">
        <v>87587</v>
      </c>
      <c r="B660" s="30">
        <v>42183</v>
      </c>
      <c r="C660" s="32" t="s">
        <v>1287</v>
      </c>
      <c r="D660" t="s">
        <v>33</v>
      </c>
      <c r="E660" s="32">
        <v>1191</v>
      </c>
      <c r="F660" s="32" t="s">
        <v>58</v>
      </c>
      <c r="G660" s="32">
        <v>0.03</v>
      </c>
      <c r="H660" s="32" t="s">
        <v>106</v>
      </c>
      <c r="I660" t="s">
        <v>3758</v>
      </c>
      <c r="J660" s="32">
        <v>108</v>
      </c>
      <c r="K660">
        <v>0.38</v>
      </c>
      <c r="L660" s="32" t="s">
        <v>59</v>
      </c>
      <c r="M660" s="32">
        <v>59.440499999999993</v>
      </c>
      <c r="N660">
        <v>3</v>
      </c>
      <c r="O660" s="32" t="s">
        <v>53</v>
      </c>
      <c r="P660" s="32">
        <v>88.84</v>
      </c>
      <c r="Q660" s="32" t="s">
        <v>3549</v>
      </c>
      <c r="R660" t="s">
        <v>49</v>
      </c>
      <c r="S660" s="32">
        <v>1.49</v>
      </c>
      <c r="T660" s="32" t="s">
        <v>228</v>
      </c>
      <c r="U660" s="32">
        <v>28.53</v>
      </c>
      <c r="V660" s="30">
        <v>42183</v>
      </c>
      <c r="W660" s="32" t="s">
        <v>3082</v>
      </c>
      <c r="X660">
        <v>6</v>
      </c>
      <c r="Y660" t="s">
        <v>3044</v>
      </c>
    </row>
    <row r="661" spans="1:25" x14ac:dyDescent="0.25">
      <c r="A661" s="32">
        <v>11206</v>
      </c>
      <c r="B661" s="30">
        <v>42183</v>
      </c>
      <c r="C661" s="32" t="s">
        <v>35</v>
      </c>
      <c r="D661" t="s">
        <v>33</v>
      </c>
      <c r="E661" s="32">
        <v>1193</v>
      </c>
      <c r="F661" s="32" t="s">
        <v>58</v>
      </c>
      <c r="G661" s="32">
        <v>0.03</v>
      </c>
      <c r="H661" s="32" t="s">
        <v>106</v>
      </c>
      <c r="I661" t="s">
        <v>3096</v>
      </c>
      <c r="J661" s="32">
        <v>108</v>
      </c>
      <c r="K661">
        <v>0.38</v>
      </c>
      <c r="L661" s="32" t="s">
        <v>59</v>
      </c>
      <c r="M661" s="32">
        <v>39.626999999999995</v>
      </c>
      <c r="N661">
        <v>11</v>
      </c>
      <c r="O661" s="32" t="s">
        <v>53</v>
      </c>
      <c r="P661" s="32">
        <v>325.73</v>
      </c>
      <c r="Q661" s="32" t="s">
        <v>3549</v>
      </c>
      <c r="R661" t="s">
        <v>49</v>
      </c>
      <c r="S661" s="32">
        <v>1.49</v>
      </c>
      <c r="T661" s="32" t="s">
        <v>1008</v>
      </c>
      <c r="U661" s="32">
        <v>28.53</v>
      </c>
      <c r="V661" s="30">
        <v>42183</v>
      </c>
      <c r="W661" s="32" t="s">
        <v>3082</v>
      </c>
      <c r="X661">
        <v>6</v>
      </c>
      <c r="Y661" t="s">
        <v>3044</v>
      </c>
    </row>
    <row r="662" spans="1:25" x14ac:dyDescent="0.25">
      <c r="A662" s="32">
        <v>90964</v>
      </c>
      <c r="B662" s="30">
        <v>42087</v>
      </c>
      <c r="C662" s="32" t="s">
        <v>2201</v>
      </c>
      <c r="D662" t="s">
        <v>33</v>
      </c>
      <c r="E662" s="32">
        <v>2330</v>
      </c>
      <c r="F662" s="32" t="s">
        <v>40</v>
      </c>
      <c r="G662" s="32">
        <v>0.06</v>
      </c>
      <c r="H662" s="32" t="s">
        <v>56</v>
      </c>
      <c r="I662" t="s">
        <v>3759</v>
      </c>
      <c r="J662" s="32">
        <v>108</v>
      </c>
      <c r="K662">
        <v>0.38</v>
      </c>
      <c r="L662" s="32" t="s">
        <v>59</v>
      </c>
      <c r="M662" s="32">
        <v>74.638500000000008</v>
      </c>
      <c r="N662">
        <v>5</v>
      </c>
      <c r="O662" s="32" t="s">
        <v>61</v>
      </c>
      <c r="P662" s="32">
        <v>134.09</v>
      </c>
      <c r="Q662" s="32" t="s">
        <v>3404</v>
      </c>
      <c r="R662" t="s">
        <v>49</v>
      </c>
      <c r="S662" s="32">
        <v>1.49</v>
      </c>
      <c r="T662" s="32" t="s">
        <v>330</v>
      </c>
      <c r="U662" s="32">
        <v>28.53</v>
      </c>
      <c r="V662" s="30">
        <v>42087</v>
      </c>
      <c r="W662" s="32" t="s">
        <v>3076</v>
      </c>
      <c r="X662">
        <v>3</v>
      </c>
      <c r="Y662" t="s">
        <v>3041</v>
      </c>
    </row>
    <row r="663" spans="1:25" x14ac:dyDescent="0.25">
      <c r="A663" s="32">
        <v>88589</v>
      </c>
      <c r="B663" s="30">
        <v>42140</v>
      </c>
      <c r="C663" s="32" t="s">
        <v>2985</v>
      </c>
      <c r="D663" t="s">
        <v>33</v>
      </c>
      <c r="E663" s="32">
        <v>3354</v>
      </c>
      <c r="F663" s="32" t="s">
        <v>28</v>
      </c>
      <c r="G663" s="32">
        <v>0.03</v>
      </c>
      <c r="H663" s="32" t="s">
        <v>25</v>
      </c>
      <c r="I663" t="s">
        <v>3747</v>
      </c>
      <c r="J663" s="32">
        <v>108</v>
      </c>
      <c r="K663">
        <v>0.38</v>
      </c>
      <c r="L663" s="32" t="s">
        <v>59</v>
      </c>
      <c r="M663" s="32">
        <v>137.67569999999998</v>
      </c>
      <c r="N663">
        <v>7</v>
      </c>
      <c r="O663" s="32" t="s">
        <v>34</v>
      </c>
      <c r="P663" s="32">
        <v>199.53</v>
      </c>
      <c r="Q663" s="32" t="s">
        <v>3199</v>
      </c>
      <c r="R663" t="s">
        <v>49</v>
      </c>
      <c r="S663" s="32">
        <v>1.49</v>
      </c>
      <c r="T663" s="32" t="s">
        <v>45</v>
      </c>
      <c r="U663" s="32">
        <v>28.53</v>
      </c>
      <c r="V663" s="30">
        <v>42140</v>
      </c>
      <c r="W663" s="32" t="s">
        <v>3068</v>
      </c>
      <c r="X663">
        <v>5</v>
      </c>
      <c r="Y663" t="s">
        <v>3043</v>
      </c>
    </row>
    <row r="664" spans="1:25" x14ac:dyDescent="0.25">
      <c r="A664" s="32">
        <v>91437</v>
      </c>
      <c r="B664" s="30">
        <v>42122</v>
      </c>
      <c r="C664" s="32" t="s">
        <v>2993</v>
      </c>
      <c r="D664" t="s">
        <v>33</v>
      </c>
      <c r="E664" s="32">
        <v>3359</v>
      </c>
      <c r="F664" s="32" t="s">
        <v>40</v>
      </c>
      <c r="G664" s="32">
        <v>0.09</v>
      </c>
      <c r="H664" s="32" t="s">
        <v>25</v>
      </c>
      <c r="I664" t="s">
        <v>3760</v>
      </c>
      <c r="J664" s="32">
        <v>108</v>
      </c>
      <c r="K664">
        <v>0.38</v>
      </c>
      <c r="L664" s="32" t="s">
        <v>59</v>
      </c>
      <c r="M664" s="32">
        <v>107.45461999999999</v>
      </c>
      <c r="N664">
        <v>6</v>
      </c>
      <c r="O664" s="32" t="s">
        <v>61</v>
      </c>
      <c r="P664" s="32">
        <v>157.33000000000001</v>
      </c>
      <c r="Q664" s="32" t="s">
        <v>3182</v>
      </c>
      <c r="R664" t="s">
        <v>49</v>
      </c>
      <c r="S664" s="32">
        <v>1.49</v>
      </c>
      <c r="T664" s="32" t="s">
        <v>1858</v>
      </c>
      <c r="U664" s="32">
        <v>28.53</v>
      </c>
      <c r="V664" s="30">
        <v>42122</v>
      </c>
      <c r="W664" s="32" t="s">
        <v>3085</v>
      </c>
      <c r="X664">
        <v>4</v>
      </c>
      <c r="Y664" t="s">
        <v>3042</v>
      </c>
    </row>
    <row r="665" spans="1:25" x14ac:dyDescent="0.25">
      <c r="A665" s="32">
        <v>88840</v>
      </c>
      <c r="B665" s="30">
        <v>42123</v>
      </c>
      <c r="C665" s="32" t="s">
        <v>3012</v>
      </c>
      <c r="D665" t="s">
        <v>33</v>
      </c>
      <c r="E665" s="32">
        <v>3381</v>
      </c>
      <c r="F665" s="32" t="s">
        <v>40</v>
      </c>
      <c r="G665" s="32">
        <v>0.02</v>
      </c>
      <c r="H665" s="32" t="s">
        <v>56</v>
      </c>
      <c r="I665" t="s">
        <v>3761</v>
      </c>
      <c r="J665" s="32">
        <v>108</v>
      </c>
      <c r="K665">
        <v>0.38</v>
      </c>
      <c r="L665" s="32" t="s">
        <v>59</v>
      </c>
      <c r="M665" s="32">
        <v>1.9919999999999998</v>
      </c>
      <c r="N665">
        <v>18</v>
      </c>
      <c r="O665" s="32" t="s">
        <v>136</v>
      </c>
      <c r="P665" s="32">
        <v>513.33000000000004</v>
      </c>
      <c r="Q665" s="32" t="s">
        <v>3435</v>
      </c>
      <c r="R665" t="s">
        <v>49</v>
      </c>
      <c r="S665" s="32">
        <v>1.49</v>
      </c>
      <c r="T665" s="32" t="s">
        <v>387</v>
      </c>
      <c r="U665" s="32">
        <v>28.53</v>
      </c>
      <c r="V665" s="30">
        <v>42123</v>
      </c>
      <c r="W665" s="32" t="s">
        <v>3085</v>
      </c>
      <c r="X665">
        <v>4</v>
      </c>
      <c r="Y665" t="s">
        <v>3042</v>
      </c>
    </row>
    <row r="666" spans="1:25" x14ac:dyDescent="0.25">
      <c r="A666" s="32">
        <v>90480</v>
      </c>
      <c r="B666" s="30">
        <v>42150</v>
      </c>
      <c r="C666" s="32" t="s">
        <v>343</v>
      </c>
      <c r="D666" t="s">
        <v>33</v>
      </c>
      <c r="E666" s="32">
        <v>241</v>
      </c>
      <c r="F666" s="32" t="s">
        <v>58</v>
      </c>
      <c r="G666" s="32">
        <v>0.01</v>
      </c>
      <c r="H666" s="32" t="s">
        <v>106</v>
      </c>
      <c r="I666" t="s">
        <v>3312</v>
      </c>
      <c r="J666" s="32">
        <v>114</v>
      </c>
      <c r="K666">
        <v>0.38</v>
      </c>
      <c r="L666" s="32" t="s">
        <v>59</v>
      </c>
      <c r="M666" s="32">
        <v>-256.51900000000001</v>
      </c>
      <c r="N666">
        <v>13</v>
      </c>
      <c r="O666" s="32" t="s">
        <v>34</v>
      </c>
      <c r="P666" s="32">
        <v>79.930000000000007</v>
      </c>
      <c r="Q666" s="32" t="s">
        <v>3149</v>
      </c>
      <c r="R666" t="s">
        <v>49</v>
      </c>
      <c r="S666" s="32">
        <v>9.92</v>
      </c>
      <c r="T666" s="32" t="s">
        <v>255</v>
      </c>
      <c r="U666" s="32">
        <v>5.94</v>
      </c>
      <c r="V666" s="30">
        <v>42150</v>
      </c>
      <c r="W666" s="32" t="s">
        <v>3068</v>
      </c>
      <c r="X666">
        <v>5</v>
      </c>
      <c r="Y666" t="s">
        <v>3043</v>
      </c>
    </row>
    <row r="667" spans="1:25" x14ac:dyDescent="0.25">
      <c r="A667" s="32">
        <v>90578</v>
      </c>
      <c r="B667" s="30">
        <v>42144</v>
      </c>
      <c r="C667" s="32" t="s">
        <v>991</v>
      </c>
      <c r="D667" t="s">
        <v>33</v>
      </c>
      <c r="E667" s="32">
        <v>871</v>
      </c>
      <c r="F667" s="32" t="s">
        <v>40</v>
      </c>
      <c r="G667" s="32">
        <v>0.01</v>
      </c>
      <c r="H667" s="32" t="s">
        <v>37</v>
      </c>
      <c r="I667" t="s">
        <v>3762</v>
      </c>
      <c r="J667" s="32">
        <v>114</v>
      </c>
      <c r="K667">
        <v>0.38</v>
      </c>
      <c r="L667" s="32" t="s">
        <v>59</v>
      </c>
      <c r="M667" s="32">
        <v>-239.315</v>
      </c>
      <c r="N667">
        <v>12</v>
      </c>
      <c r="O667" s="32" t="s">
        <v>34</v>
      </c>
      <c r="P667" s="32">
        <v>74.77</v>
      </c>
      <c r="Q667" s="32" t="s">
        <v>3658</v>
      </c>
      <c r="R667" t="s">
        <v>49</v>
      </c>
      <c r="S667" s="32">
        <v>9.92</v>
      </c>
      <c r="T667" s="32" t="s">
        <v>533</v>
      </c>
      <c r="U667" s="32">
        <v>5.94</v>
      </c>
      <c r="V667" s="30">
        <v>42144</v>
      </c>
      <c r="W667" s="32" t="s">
        <v>3068</v>
      </c>
      <c r="X667">
        <v>5</v>
      </c>
      <c r="Y667" t="s">
        <v>3043</v>
      </c>
    </row>
    <row r="668" spans="1:25" x14ac:dyDescent="0.25">
      <c r="A668" s="32">
        <v>89761</v>
      </c>
      <c r="B668" s="30">
        <v>42172</v>
      </c>
      <c r="C668" s="32" t="s">
        <v>404</v>
      </c>
      <c r="D668" t="s">
        <v>33</v>
      </c>
      <c r="E668" s="32">
        <v>286</v>
      </c>
      <c r="F668" s="32" t="s">
        <v>58</v>
      </c>
      <c r="G668" s="32">
        <v>0</v>
      </c>
      <c r="H668" s="32" t="s">
        <v>106</v>
      </c>
      <c r="I668" t="s">
        <v>3763</v>
      </c>
      <c r="J668" s="32">
        <v>136</v>
      </c>
      <c r="K668">
        <v>0.38</v>
      </c>
      <c r="L668" s="32" t="s">
        <v>59</v>
      </c>
      <c r="M668" s="32">
        <v>-61.870000000000005</v>
      </c>
      <c r="N668">
        <v>9</v>
      </c>
      <c r="O668" s="32" t="s">
        <v>61</v>
      </c>
      <c r="P668" s="32">
        <v>40.950000000000003</v>
      </c>
      <c r="Q668" s="32" t="s">
        <v>3185</v>
      </c>
      <c r="R668" t="s">
        <v>49</v>
      </c>
      <c r="S668" s="32">
        <v>5.34</v>
      </c>
      <c r="T668" s="32" t="s">
        <v>183</v>
      </c>
      <c r="U668" s="32">
        <v>4.13</v>
      </c>
      <c r="V668" s="30">
        <v>42172</v>
      </c>
      <c r="W668" s="32" t="s">
        <v>3082</v>
      </c>
      <c r="X668">
        <v>6</v>
      </c>
      <c r="Y668" t="s">
        <v>3044</v>
      </c>
    </row>
    <row r="669" spans="1:25" x14ac:dyDescent="0.25">
      <c r="A669" s="32">
        <v>90059</v>
      </c>
      <c r="B669" s="30">
        <v>42036</v>
      </c>
      <c r="C669" s="32" t="s">
        <v>622</v>
      </c>
      <c r="D669" t="s">
        <v>33</v>
      </c>
      <c r="E669" s="32">
        <v>510</v>
      </c>
      <c r="F669" s="32" t="s">
        <v>28</v>
      </c>
      <c r="G669" s="32">
        <v>0.03</v>
      </c>
      <c r="H669" s="32" t="s">
        <v>47</v>
      </c>
      <c r="I669" t="s">
        <v>3764</v>
      </c>
      <c r="J669" s="32">
        <v>215</v>
      </c>
      <c r="K669">
        <v>0.38</v>
      </c>
      <c r="L669" s="32" t="s">
        <v>59</v>
      </c>
      <c r="M669" s="32">
        <v>-29.092700000000001</v>
      </c>
      <c r="N669">
        <v>14</v>
      </c>
      <c r="O669" s="32" t="s">
        <v>34</v>
      </c>
      <c r="P669" s="32">
        <v>89.79</v>
      </c>
      <c r="Q669" s="32" t="s">
        <v>3634</v>
      </c>
      <c r="R669" t="s">
        <v>49</v>
      </c>
      <c r="S669" s="32">
        <v>5.19</v>
      </c>
      <c r="T669" s="32" t="s">
        <v>45</v>
      </c>
      <c r="U669" s="32">
        <v>6.37</v>
      </c>
      <c r="V669" s="30">
        <v>42036</v>
      </c>
      <c r="W669" s="32" t="s">
        <v>3071</v>
      </c>
      <c r="X669">
        <v>2</v>
      </c>
      <c r="Y669" t="s">
        <v>3040</v>
      </c>
    </row>
    <row r="670" spans="1:25" x14ac:dyDescent="0.25">
      <c r="A670" s="32">
        <v>88101</v>
      </c>
      <c r="B670" s="30">
        <v>42045</v>
      </c>
      <c r="C670" s="32" t="s">
        <v>1244</v>
      </c>
      <c r="D670" t="s">
        <v>33</v>
      </c>
      <c r="E670" s="32">
        <v>1132</v>
      </c>
      <c r="F670" s="32" t="s">
        <v>28</v>
      </c>
      <c r="G670" s="32">
        <v>0.06</v>
      </c>
      <c r="H670" s="32" t="s">
        <v>56</v>
      </c>
      <c r="I670" t="s">
        <v>3498</v>
      </c>
      <c r="J670" s="32">
        <v>215</v>
      </c>
      <c r="K670">
        <v>0.38</v>
      </c>
      <c r="L670" s="32" t="s">
        <v>59</v>
      </c>
      <c r="M670" s="32">
        <v>-48.219499999999996</v>
      </c>
      <c r="N670">
        <v>6</v>
      </c>
      <c r="O670" s="32" t="s">
        <v>61</v>
      </c>
      <c r="P670" s="32">
        <v>37.700000000000003</v>
      </c>
      <c r="Q670" s="32" t="s">
        <v>3600</v>
      </c>
      <c r="R670" t="s">
        <v>49</v>
      </c>
      <c r="S670" s="32">
        <v>5.19</v>
      </c>
      <c r="T670" s="32" t="s">
        <v>130</v>
      </c>
      <c r="U670" s="32">
        <v>6.37</v>
      </c>
      <c r="V670" s="30">
        <v>42045</v>
      </c>
      <c r="W670" s="32" t="s">
        <v>3071</v>
      </c>
      <c r="X670">
        <v>2</v>
      </c>
      <c r="Y670" t="s">
        <v>3040</v>
      </c>
    </row>
    <row r="671" spans="1:25" x14ac:dyDescent="0.25">
      <c r="A671" s="32">
        <v>86592</v>
      </c>
      <c r="B671" s="30">
        <v>42063</v>
      </c>
      <c r="C671" s="32" t="s">
        <v>2663</v>
      </c>
      <c r="D671" t="s">
        <v>33</v>
      </c>
      <c r="E671" s="32">
        <v>2923</v>
      </c>
      <c r="F671" s="32" t="s">
        <v>114</v>
      </c>
      <c r="G671" s="32">
        <v>0</v>
      </c>
      <c r="H671" s="32" t="s">
        <v>56</v>
      </c>
      <c r="I671" t="s">
        <v>3765</v>
      </c>
      <c r="J671" s="32">
        <v>215</v>
      </c>
      <c r="K671">
        <v>0.38</v>
      </c>
      <c r="L671" s="32" t="s">
        <v>59</v>
      </c>
      <c r="M671" s="32">
        <v>-27.1492</v>
      </c>
      <c r="N671">
        <v>15</v>
      </c>
      <c r="O671" s="32" t="s">
        <v>53</v>
      </c>
      <c r="P671" s="32">
        <v>99.75</v>
      </c>
      <c r="Q671" s="32" t="s">
        <v>3147</v>
      </c>
      <c r="R671" t="s">
        <v>49</v>
      </c>
      <c r="S671" s="32">
        <v>5.19</v>
      </c>
      <c r="T671" s="32" t="s">
        <v>415</v>
      </c>
      <c r="U671" s="32">
        <v>6.37</v>
      </c>
      <c r="V671" s="30">
        <v>42063</v>
      </c>
      <c r="W671" s="32" t="s">
        <v>3071</v>
      </c>
      <c r="X671">
        <v>2</v>
      </c>
      <c r="Y671" t="s">
        <v>3040</v>
      </c>
    </row>
    <row r="672" spans="1:25" x14ac:dyDescent="0.25">
      <c r="A672" s="32">
        <v>86555</v>
      </c>
      <c r="B672" s="30">
        <v>42076</v>
      </c>
      <c r="C672" s="32" t="s">
        <v>678</v>
      </c>
      <c r="D672" t="s">
        <v>33</v>
      </c>
      <c r="E672" s="32">
        <v>573</v>
      </c>
      <c r="F672" s="32" t="s">
        <v>40</v>
      </c>
      <c r="G672" s="32">
        <v>0.05</v>
      </c>
      <c r="H672" s="32" t="s">
        <v>47</v>
      </c>
      <c r="I672" t="s">
        <v>3336</v>
      </c>
      <c r="J672" s="32">
        <v>238</v>
      </c>
      <c r="K672">
        <v>0.38</v>
      </c>
      <c r="L672" s="32" t="s">
        <v>59</v>
      </c>
      <c r="M672" s="32">
        <v>-12.1555</v>
      </c>
      <c r="N672">
        <v>1</v>
      </c>
      <c r="O672" s="32" t="s">
        <v>61</v>
      </c>
      <c r="P672" s="32">
        <v>5.84</v>
      </c>
      <c r="Q672" s="32" t="s">
        <v>3157</v>
      </c>
      <c r="R672" t="s">
        <v>49</v>
      </c>
      <c r="S672" s="32">
        <v>5.04</v>
      </c>
      <c r="T672" s="32" t="s">
        <v>178</v>
      </c>
      <c r="U672" s="32">
        <v>4.13</v>
      </c>
      <c r="V672" s="30">
        <v>42076</v>
      </c>
      <c r="W672" s="32" t="s">
        <v>3076</v>
      </c>
      <c r="X672">
        <v>3</v>
      </c>
      <c r="Y672" t="s">
        <v>3041</v>
      </c>
    </row>
    <row r="673" spans="1:25" x14ac:dyDescent="0.25">
      <c r="A673" s="32">
        <v>88634</v>
      </c>
      <c r="B673" s="30">
        <v>42041</v>
      </c>
      <c r="C673" s="32" t="s">
        <v>1129</v>
      </c>
      <c r="D673" t="s">
        <v>33</v>
      </c>
      <c r="E673" s="32">
        <v>1020</v>
      </c>
      <c r="F673" s="32" t="s">
        <v>58</v>
      </c>
      <c r="G673" s="32">
        <v>7.0000000000000007E-2</v>
      </c>
      <c r="H673" s="32" t="s">
        <v>47</v>
      </c>
      <c r="I673" t="s">
        <v>3766</v>
      </c>
      <c r="J673" s="32">
        <v>238</v>
      </c>
      <c r="K673">
        <v>0.38</v>
      </c>
      <c r="L673" s="32" t="s">
        <v>59</v>
      </c>
      <c r="M673" s="32">
        <v>-76.424400000000006</v>
      </c>
      <c r="N673">
        <v>20</v>
      </c>
      <c r="O673" s="32" t="s">
        <v>61</v>
      </c>
      <c r="P673" s="32">
        <v>79.06</v>
      </c>
      <c r="Q673" s="32" t="s">
        <v>3103</v>
      </c>
      <c r="R673" t="s">
        <v>49</v>
      </c>
      <c r="S673" s="32">
        <v>5.04</v>
      </c>
      <c r="T673" s="32" t="s">
        <v>183</v>
      </c>
      <c r="U673" s="32">
        <v>4.13</v>
      </c>
      <c r="V673" s="30">
        <v>42041</v>
      </c>
      <c r="W673" s="32" t="s">
        <v>3071</v>
      </c>
      <c r="X673">
        <v>2</v>
      </c>
      <c r="Y673" t="s">
        <v>3040</v>
      </c>
    </row>
    <row r="674" spans="1:25" x14ac:dyDescent="0.25">
      <c r="A674" s="32">
        <v>88198</v>
      </c>
      <c r="B674" s="30">
        <v>42123</v>
      </c>
      <c r="C674" s="32" t="s">
        <v>718</v>
      </c>
      <c r="D674" t="s">
        <v>33</v>
      </c>
      <c r="E674" s="32">
        <v>617</v>
      </c>
      <c r="F674" s="32" t="s">
        <v>114</v>
      </c>
      <c r="G674" s="32">
        <v>0.02</v>
      </c>
      <c r="H674" s="32" t="s">
        <v>37</v>
      </c>
      <c r="I674" t="s">
        <v>3401</v>
      </c>
      <c r="J674" s="32">
        <v>254</v>
      </c>
      <c r="K674">
        <v>0.38</v>
      </c>
      <c r="L674" s="32" t="s">
        <v>59</v>
      </c>
      <c r="M674" s="32">
        <v>23.5428</v>
      </c>
      <c r="N674">
        <v>3</v>
      </c>
      <c r="O674" s="32" t="s">
        <v>34</v>
      </c>
      <c r="P674" s="32">
        <v>46.23</v>
      </c>
      <c r="Q674" s="32" t="s">
        <v>3182</v>
      </c>
      <c r="R674" t="s">
        <v>49</v>
      </c>
      <c r="S674" s="32">
        <v>1.39</v>
      </c>
      <c r="T674" s="32" t="s">
        <v>255</v>
      </c>
      <c r="U674" s="32">
        <v>15.57</v>
      </c>
      <c r="V674" s="30">
        <v>42123</v>
      </c>
      <c r="W674" s="32" t="s">
        <v>3085</v>
      </c>
      <c r="X674">
        <v>4</v>
      </c>
      <c r="Y674" t="s">
        <v>3042</v>
      </c>
    </row>
    <row r="675" spans="1:25" x14ac:dyDescent="0.25">
      <c r="A675" s="32">
        <v>90821</v>
      </c>
      <c r="B675" s="30">
        <v>42180</v>
      </c>
      <c r="C675" s="32" t="s">
        <v>2862</v>
      </c>
      <c r="D675" t="s">
        <v>33</v>
      </c>
      <c r="E675" s="32">
        <v>3176</v>
      </c>
      <c r="F675" s="32" t="s">
        <v>114</v>
      </c>
      <c r="G675" s="32">
        <v>0.03</v>
      </c>
      <c r="H675" s="32" t="s">
        <v>106</v>
      </c>
      <c r="I675" t="s">
        <v>3631</v>
      </c>
      <c r="J675" s="32">
        <v>254</v>
      </c>
      <c r="K675">
        <v>0.38</v>
      </c>
      <c r="L675" s="32" t="s">
        <v>59</v>
      </c>
      <c r="M675" s="32">
        <v>63.222000000000001</v>
      </c>
      <c r="N675">
        <v>22</v>
      </c>
      <c r="O675" s="32" t="s">
        <v>136</v>
      </c>
      <c r="P675" s="32">
        <v>358.84</v>
      </c>
      <c r="Q675" s="32" t="s">
        <v>3549</v>
      </c>
      <c r="R675" t="s">
        <v>49</v>
      </c>
      <c r="S675" s="32">
        <v>1.39</v>
      </c>
      <c r="T675" s="32" t="s">
        <v>362</v>
      </c>
      <c r="U675" s="32">
        <v>15.57</v>
      </c>
      <c r="V675" s="30">
        <v>42180</v>
      </c>
      <c r="W675" s="32" t="s">
        <v>3082</v>
      </c>
      <c r="X675">
        <v>6</v>
      </c>
      <c r="Y675" t="s">
        <v>3044</v>
      </c>
    </row>
    <row r="676" spans="1:25" x14ac:dyDescent="0.25">
      <c r="A676" s="32">
        <v>88198</v>
      </c>
      <c r="B676" s="30">
        <v>42123</v>
      </c>
      <c r="C676" s="32" t="s">
        <v>726</v>
      </c>
      <c r="D676" t="s">
        <v>33</v>
      </c>
      <c r="E676" s="32">
        <v>618</v>
      </c>
      <c r="F676" s="32" t="s">
        <v>114</v>
      </c>
      <c r="G676" s="32">
        <v>0.03</v>
      </c>
      <c r="H676" s="32" t="s">
        <v>37</v>
      </c>
      <c r="I676" t="s">
        <v>3268</v>
      </c>
      <c r="J676" s="32">
        <v>257</v>
      </c>
      <c r="K676">
        <v>0.38</v>
      </c>
      <c r="L676" s="32" t="s">
        <v>59</v>
      </c>
      <c r="M676" s="32">
        <v>-11.113199999999999</v>
      </c>
      <c r="N676">
        <v>1</v>
      </c>
      <c r="O676" s="32" t="s">
        <v>34</v>
      </c>
      <c r="P676" s="32">
        <v>13.16</v>
      </c>
      <c r="Q676" s="32" t="s">
        <v>3182</v>
      </c>
      <c r="R676" t="s">
        <v>49</v>
      </c>
      <c r="S676" s="32">
        <v>5.96</v>
      </c>
      <c r="T676" s="32" t="s">
        <v>255</v>
      </c>
      <c r="U676" s="32">
        <v>7.35</v>
      </c>
      <c r="V676" s="30">
        <v>42123</v>
      </c>
      <c r="W676" s="32" t="s">
        <v>3085</v>
      </c>
      <c r="X676">
        <v>4</v>
      </c>
      <c r="Y676" t="s">
        <v>3042</v>
      </c>
    </row>
    <row r="677" spans="1:25" x14ac:dyDescent="0.25">
      <c r="A677" s="32">
        <v>88475</v>
      </c>
      <c r="B677" s="30">
        <v>42083</v>
      </c>
      <c r="C677" s="32" t="s">
        <v>790</v>
      </c>
      <c r="D677" t="s">
        <v>33</v>
      </c>
      <c r="E677" s="32">
        <v>669</v>
      </c>
      <c r="F677" s="32" t="s">
        <v>40</v>
      </c>
      <c r="G677" s="32">
        <v>0.09</v>
      </c>
      <c r="H677" s="32" t="s">
        <v>56</v>
      </c>
      <c r="I677" t="s">
        <v>3767</v>
      </c>
      <c r="J677" s="32">
        <v>278</v>
      </c>
      <c r="K677">
        <v>0.38</v>
      </c>
      <c r="L677" s="32" t="s">
        <v>59</v>
      </c>
      <c r="M677" s="32">
        <v>40.482299999999995</v>
      </c>
      <c r="N677">
        <v>22</v>
      </c>
      <c r="O677" s="32" t="s">
        <v>61</v>
      </c>
      <c r="P677" s="32">
        <v>58.67</v>
      </c>
      <c r="Q677" s="32" t="s">
        <v>3170</v>
      </c>
      <c r="R677" t="s">
        <v>49</v>
      </c>
      <c r="S677" s="32">
        <v>0.5</v>
      </c>
      <c r="T677" s="32" t="s">
        <v>330</v>
      </c>
      <c r="U677" s="32">
        <v>2.89</v>
      </c>
      <c r="V677" s="30">
        <v>42083</v>
      </c>
      <c r="W677" s="32" t="s">
        <v>3076</v>
      </c>
      <c r="X677">
        <v>3</v>
      </c>
      <c r="Y677" t="s">
        <v>3041</v>
      </c>
    </row>
    <row r="678" spans="1:25" x14ac:dyDescent="0.25">
      <c r="A678" s="32">
        <v>90833</v>
      </c>
      <c r="B678" s="30">
        <v>42100</v>
      </c>
      <c r="C678" s="32" t="s">
        <v>1219</v>
      </c>
      <c r="D678" t="s">
        <v>33</v>
      </c>
      <c r="E678" s="32">
        <v>1113</v>
      </c>
      <c r="F678" s="32" t="s">
        <v>28</v>
      </c>
      <c r="G678" s="32">
        <v>0.01</v>
      </c>
      <c r="H678" s="32" t="s">
        <v>47</v>
      </c>
      <c r="I678" t="s">
        <v>3768</v>
      </c>
      <c r="J678" s="32">
        <v>278</v>
      </c>
      <c r="K678">
        <v>0.38</v>
      </c>
      <c r="L678" s="32" t="s">
        <v>59</v>
      </c>
      <c r="M678" s="32">
        <v>29.725199999999997</v>
      </c>
      <c r="N678">
        <v>14</v>
      </c>
      <c r="O678" s="32" t="s">
        <v>34</v>
      </c>
      <c r="P678" s="32">
        <v>43.08</v>
      </c>
      <c r="Q678" s="32" t="s">
        <v>3445</v>
      </c>
      <c r="R678" t="s">
        <v>49</v>
      </c>
      <c r="S678" s="32">
        <v>0.5</v>
      </c>
      <c r="T678" s="32" t="s">
        <v>255</v>
      </c>
      <c r="U678" s="32">
        <v>2.89</v>
      </c>
      <c r="V678" s="30">
        <v>42100</v>
      </c>
      <c r="W678" s="32" t="s">
        <v>3085</v>
      </c>
      <c r="X678">
        <v>4</v>
      </c>
      <c r="Y678" t="s">
        <v>3042</v>
      </c>
    </row>
    <row r="679" spans="1:25" x14ac:dyDescent="0.25">
      <c r="A679" s="32">
        <v>89595</v>
      </c>
      <c r="B679" s="30">
        <v>42030</v>
      </c>
      <c r="C679" s="32" t="s">
        <v>1430</v>
      </c>
      <c r="D679" t="s">
        <v>33</v>
      </c>
      <c r="E679" s="32">
        <v>1361</v>
      </c>
      <c r="F679" s="32" t="s">
        <v>114</v>
      </c>
      <c r="G679" s="32">
        <v>0.01</v>
      </c>
      <c r="H679" s="32" t="s">
        <v>25</v>
      </c>
      <c r="I679" t="s">
        <v>3769</v>
      </c>
      <c r="J679" s="32">
        <v>278</v>
      </c>
      <c r="K679">
        <v>0.38</v>
      </c>
      <c r="L679" s="32" t="s">
        <v>59</v>
      </c>
      <c r="M679" s="32">
        <v>1.2236</v>
      </c>
      <c r="N679">
        <v>1</v>
      </c>
      <c r="O679" s="32" t="s">
        <v>61</v>
      </c>
      <c r="P679" s="32">
        <v>3.08</v>
      </c>
      <c r="Q679" s="32" t="s">
        <v>3367</v>
      </c>
      <c r="R679" t="s">
        <v>49</v>
      </c>
      <c r="S679" s="32">
        <v>0.5</v>
      </c>
      <c r="T679" s="32" t="s">
        <v>300</v>
      </c>
      <c r="U679" s="32">
        <v>2.89</v>
      </c>
      <c r="V679" s="30">
        <v>42030</v>
      </c>
      <c r="W679" s="32" t="s">
        <v>3079</v>
      </c>
      <c r="X679">
        <v>1</v>
      </c>
      <c r="Y679" t="s">
        <v>3039</v>
      </c>
    </row>
    <row r="680" spans="1:25" x14ac:dyDescent="0.25">
      <c r="A680" s="32">
        <v>88213</v>
      </c>
      <c r="B680" s="30">
        <v>42182</v>
      </c>
      <c r="C680" s="32" t="s">
        <v>1449</v>
      </c>
      <c r="D680" t="s">
        <v>33</v>
      </c>
      <c r="E680" s="32">
        <v>1380</v>
      </c>
      <c r="F680" s="32" t="s">
        <v>40</v>
      </c>
      <c r="G680" s="32">
        <v>0.05</v>
      </c>
      <c r="H680" s="32" t="s">
        <v>106</v>
      </c>
      <c r="I680" t="s">
        <v>3770</v>
      </c>
      <c r="J680" s="32">
        <v>278</v>
      </c>
      <c r="K680">
        <v>0.38</v>
      </c>
      <c r="L680" s="32" t="s">
        <v>59</v>
      </c>
      <c r="M680" s="32">
        <v>18.0642</v>
      </c>
      <c r="N680">
        <v>9</v>
      </c>
      <c r="O680" s="32" t="s">
        <v>53</v>
      </c>
      <c r="P680" s="32">
        <v>26.18</v>
      </c>
      <c r="Q680" s="32" t="s">
        <v>3348</v>
      </c>
      <c r="R680" t="s">
        <v>49</v>
      </c>
      <c r="S680" s="32">
        <v>0.5</v>
      </c>
      <c r="T680" s="32" t="s">
        <v>197</v>
      </c>
      <c r="U680" s="32">
        <v>2.89</v>
      </c>
      <c r="V680" s="30">
        <v>42182</v>
      </c>
      <c r="W680" s="32" t="s">
        <v>3082</v>
      </c>
      <c r="X680">
        <v>6</v>
      </c>
      <c r="Y680" t="s">
        <v>3044</v>
      </c>
    </row>
    <row r="681" spans="1:25" x14ac:dyDescent="0.25">
      <c r="A681" s="32">
        <v>89872</v>
      </c>
      <c r="B681" s="30">
        <v>42026</v>
      </c>
      <c r="C681" s="32" t="s">
        <v>2622</v>
      </c>
      <c r="D681" t="s">
        <v>33</v>
      </c>
      <c r="E681" s="32">
        <v>2873</v>
      </c>
      <c r="F681" s="32" t="s">
        <v>58</v>
      </c>
      <c r="G681" s="32">
        <v>7.0000000000000007E-2</v>
      </c>
      <c r="H681" s="32" t="s">
        <v>56</v>
      </c>
      <c r="I681" t="s">
        <v>3771</v>
      </c>
      <c r="J681" s="32">
        <v>278</v>
      </c>
      <c r="K681">
        <v>0.38</v>
      </c>
      <c r="L681" s="32" t="s">
        <v>59</v>
      </c>
      <c r="M681" s="32">
        <v>441.59399999999999</v>
      </c>
      <c r="N681">
        <v>12</v>
      </c>
      <c r="O681" s="32" t="s">
        <v>136</v>
      </c>
      <c r="P681" s="32">
        <v>33.020000000000003</v>
      </c>
      <c r="Q681" s="32" t="s">
        <v>3772</v>
      </c>
      <c r="R681" t="s">
        <v>49</v>
      </c>
      <c r="S681" s="32">
        <v>0.5</v>
      </c>
      <c r="T681" s="32" t="s">
        <v>362</v>
      </c>
      <c r="U681" s="32">
        <v>2.89</v>
      </c>
      <c r="V681" s="30">
        <v>42026</v>
      </c>
      <c r="W681" s="32" t="s">
        <v>3079</v>
      </c>
      <c r="X681">
        <v>1</v>
      </c>
      <c r="Y681" t="s">
        <v>3039</v>
      </c>
    </row>
    <row r="682" spans="1:25" x14ac:dyDescent="0.25">
      <c r="A682" s="32">
        <v>89316</v>
      </c>
      <c r="B682" s="30">
        <v>42063</v>
      </c>
      <c r="C682" s="32" t="s">
        <v>2794</v>
      </c>
      <c r="D682" t="s">
        <v>33</v>
      </c>
      <c r="E682" s="32">
        <v>3098</v>
      </c>
      <c r="F682" s="32" t="s">
        <v>114</v>
      </c>
      <c r="G682" s="32">
        <v>0.06</v>
      </c>
      <c r="H682" s="32" t="s">
        <v>106</v>
      </c>
      <c r="I682" t="s">
        <v>3773</v>
      </c>
      <c r="J682" s="32">
        <v>278</v>
      </c>
      <c r="K682">
        <v>0.38</v>
      </c>
      <c r="L682" s="32" t="s">
        <v>59</v>
      </c>
      <c r="M682" s="32">
        <v>9.611699999999999</v>
      </c>
      <c r="N682">
        <v>5</v>
      </c>
      <c r="O682" s="32" t="s">
        <v>53</v>
      </c>
      <c r="P682" s="32">
        <v>13.93</v>
      </c>
      <c r="Q682" s="32" t="s">
        <v>3311</v>
      </c>
      <c r="R682" t="s">
        <v>49</v>
      </c>
      <c r="S682" s="32">
        <v>0.5</v>
      </c>
      <c r="T682" s="32" t="s">
        <v>71</v>
      </c>
      <c r="U682" s="32">
        <v>2.89</v>
      </c>
      <c r="V682" s="30">
        <v>42063</v>
      </c>
      <c r="W682" s="32" t="s">
        <v>3071</v>
      </c>
      <c r="X682">
        <v>2</v>
      </c>
      <c r="Y682" t="s">
        <v>3040</v>
      </c>
    </row>
    <row r="683" spans="1:25" x14ac:dyDescent="0.25">
      <c r="A683" s="32">
        <v>88475</v>
      </c>
      <c r="B683" s="30">
        <v>42083</v>
      </c>
      <c r="C683" s="32" t="s">
        <v>790</v>
      </c>
      <c r="D683" t="s">
        <v>33</v>
      </c>
      <c r="E683" s="32">
        <v>669</v>
      </c>
      <c r="F683" s="32" t="s">
        <v>40</v>
      </c>
      <c r="G683" s="32">
        <v>0.02</v>
      </c>
      <c r="H683" s="32" t="s">
        <v>56</v>
      </c>
      <c r="I683" t="s">
        <v>3767</v>
      </c>
      <c r="J683" s="32">
        <v>279</v>
      </c>
      <c r="K683">
        <v>0.38</v>
      </c>
      <c r="L683" s="32" t="s">
        <v>59</v>
      </c>
      <c r="M683" s="32">
        <v>32.86</v>
      </c>
      <c r="N683">
        <v>2</v>
      </c>
      <c r="O683" s="32" t="s">
        <v>61</v>
      </c>
      <c r="P683" s="32">
        <v>101.06</v>
      </c>
      <c r="Q683" s="32" t="s">
        <v>3438</v>
      </c>
      <c r="R683" t="s">
        <v>49</v>
      </c>
      <c r="S683" s="32">
        <v>5.81</v>
      </c>
      <c r="T683" s="32" t="s">
        <v>330</v>
      </c>
      <c r="U683" s="32">
        <v>48.91</v>
      </c>
      <c r="V683" s="30">
        <v>42083</v>
      </c>
      <c r="W683" s="32" t="s">
        <v>3076</v>
      </c>
      <c r="X683">
        <v>3</v>
      </c>
      <c r="Y683" t="s">
        <v>3041</v>
      </c>
    </row>
    <row r="684" spans="1:25" x14ac:dyDescent="0.25">
      <c r="A684" s="32">
        <v>22755</v>
      </c>
      <c r="B684" s="30">
        <v>42093</v>
      </c>
      <c r="C684" s="32" t="s">
        <v>663</v>
      </c>
      <c r="D684" t="s">
        <v>33</v>
      </c>
      <c r="E684" s="32">
        <v>1314</v>
      </c>
      <c r="F684" s="32" t="s">
        <v>40</v>
      </c>
      <c r="G684" s="32">
        <v>0.04</v>
      </c>
      <c r="H684" s="32" t="s">
        <v>56</v>
      </c>
      <c r="I684" t="s">
        <v>3774</v>
      </c>
      <c r="J684" s="32">
        <v>290</v>
      </c>
      <c r="K684">
        <v>0.38</v>
      </c>
      <c r="L684" s="32" t="s">
        <v>59</v>
      </c>
      <c r="M684" s="32">
        <v>3.4509999999999996</v>
      </c>
      <c r="N684">
        <v>45</v>
      </c>
      <c r="O684" s="32" t="s">
        <v>34</v>
      </c>
      <c r="P684" s="32">
        <v>240.6</v>
      </c>
      <c r="Q684" s="32" t="s">
        <v>3281</v>
      </c>
      <c r="R684" t="s">
        <v>49</v>
      </c>
      <c r="S684" s="32">
        <v>2.99</v>
      </c>
      <c r="T684" s="32" t="s">
        <v>45</v>
      </c>
      <c r="U684" s="32">
        <v>5.34</v>
      </c>
      <c r="V684" s="30">
        <v>42093</v>
      </c>
      <c r="W684" s="32" t="s">
        <v>3076</v>
      </c>
      <c r="X684">
        <v>3</v>
      </c>
      <c r="Y684" t="s">
        <v>3041</v>
      </c>
    </row>
    <row r="685" spans="1:25" x14ac:dyDescent="0.25">
      <c r="A685" s="32">
        <v>87602</v>
      </c>
      <c r="B685" s="30">
        <v>42093</v>
      </c>
      <c r="C685" s="32" t="s">
        <v>1399</v>
      </c>
      <c r="D685" t="s">
        <v>33</v>
      </c>
      <c r="E685" s="32">
        <v>1316</v>
      </c>
      <c r="F685" s="32" t="s">
        <v>40</v>
      </c>
      <c r="G685" s="32">
        <v>0.04</v>
      </c>
      <c r="H685" s="32" t="s">
        <v>56</v>
      </c>
      <c r="I685" t="s">
        <v>3775</v>
      </c>
      <c r="J685" s="32">
        <v>290</v>
      </c>
      <c r="K685">
        <v>0.38</v>
      </c>
      <c r="L685" s="32" t="s">
        <v>59</v>
      </c>
      <c r="M685" s="32">
        <v>3.4509999999999996</v>
      </c>
      <c r="N685">
        <v>11</v>
      </c>
      <c r="O685" s="32" t="s">
        <v>34</v>
      </c>
      <c r="P685" s="32">
        <v>58.81</v>
      </c>
      <c r="Q685" s="32" t="s">
        <v>3281</v>
      </c>
      <c r="R685" t="s">
        <v>49</v>
      </c>
      <c r="S685" s="32">
        <v>2.99</v>
      </c>
      <c r="T685" s="32" t="s">
        <v>255</v>
      </c>
      <c r="U685" s="32">
        <v>5.34</v>
      </c>
      <c r="V685" s="30">
        <v>42093</v>
      </c>
      <c r="W685" s="32" t="s">
        <v>3076</v>
      </c>
      <c r="X685">
        <v>3</v>
      </c>
      <c r="Y685" t="s">
        <v>3041</v>
      </c>
    </row>
    <row r="686" spans="1:25" x14ac:dyDescent="0.25">
      <c r="A686" s="32">
        <v>86545</v>
      </c>
      <c r="B686" s="30">
        <v>42061</v>
      </c>
      <c r="C686" s="32" t="s">
        <v>2707</v>
      </c>
      <c r="D686" t="s">
        <v>33</v>
      </c>
      <c r="E686" s="32">
        <v>2979</v>
      </c>
      <c r="F686" s="32" t="s">
        <v>28</v>
      </c>
      <c r="G686" s="32">
        <v>0.02</v>
      </c>
      <c r="H686" s="32" t="s">
        <v>47</v>
      </c>
      <c r="I686" t="s">
        <v>3776</v>
      </c>
      <c r="J686" s="32">
        <v>290</v>
      </c>
      <c r="K686">
        <v>0.38</v>
      </c>
      <c r="L686" s="32" t="s">
        <v>59</v>
      </c>
      <c r="M686" s="32">
        <v>5.2955000000000005</v>
      </c>
      <c r="N686">
        <v>6</v>
      </c>
      <c r="O686" s="32" t="s">
        <v>61</v>
      </c>
      <c r="P686" s="32">
        <v>34.729999999999997</v>
      </c>
      <c r="Q686" s="32" t="s">
        <v>3311</v>
      </c>
      <c r="R686" t="s">
        <v>49</v>
      </c>
      <c r="S686" s="32">
        <v>2.99</v>
      </c>
      <c r="T686" s="32" t="s">
        <v>2659</v>
      </c>
      <c r="U686" s="32">
        <v>5.34</v>
      </c>
      <c r="V686" s="30">
        <v>42061</v>
      </c>
      <c r="W686" s="32" t="s">
        <v>3071</v>
      </c>
      <c r="X686">
        <v>2</v>
      </c>
      <c r="Y686" t="s">
        <v>3040</v>
      </c>
    </row>
    <row r="687" spans="1:25" x14ac:dyDescent="0.25">
      <c r="A687" s="32">
        <v>86867</v>
      </c>
      <c r="B687" s="30">
        <v>42074</v>
      </c>
      <c r="C687" s="32" t="s">
        <v>808</v>
      </c>
      <c r="D687" t="s">
        <v>33</v>
      </c>
      <c r="E687" s="32">
        <v>796</v>
      </c>
      <c r="F687" s="32" t="s">
        <v>28</v>
      </c>
      <c r="G687" s="32">
        <v>0.06</v>
      </c>
      <c r="H687" s="32" t="s">
        <v>37</v>
      </c>
      <c r="I687" t="s">
        <v>3777</v>
      </c>
      <c r="J687" s="32">
        <v>332</v>
      </c>
      <c r="K687">
        <v>0.38</v>
      </c>
      <c r="L687" s="32" t="s">
        <v>59</v>
      </c>
      <c r="M687" s="32">
        <v>-46.115000000000002</v>
      </c>
      <c r="N687">
        <v>9</v>
      </c>
      <c r="O687" s="32" t="s">
        <v>61</v>
      </c>
      <c r="P687" s="32">
        <v>79.400000000000006</v>
      </c>
      <c r="Q687" s="32" t="s">
        <v>3173</v>
      </c>
      <c r="R687" t="s">
        <v>49</v>
      </c>
      <c r="S687" s="32">
        <v>6.19</v>
      </c>
      <c r="T687" s="32" t="s">
        <v>496</v>
      </c>
      <c r="U687" s="32">
        <v>8.6</v>
      </c>
      <c r="V687" s="30">
        <v>42074</v>
      </c>
      <c r="W687" s="32" t="s">
        <v>3076</v>
      </c>
      <c r="X687">
        <v>3</v>
      </c>
      <c r="Y687" t="s">
        <v>3041</v>
      </c>
    </row>
    <row r="688" spans="1:25" x14ac:dyDescent="0.25">
      <c r="A688" s="32">
        <v>32037</v>
      </c>
      <c r="B688" s="30">
        <v>42051</v>
      </c>
      <c r="C688" s="32" t="s">
        <v>194</v>
      </c>
      <c r="D688" t="s">
        <v>33</v>
      </c>
      <c r="E688" s="32">
        <v>1129</v>
      </c>
      <c r="F688" s="32" t="s">
        <v>40</v>
      </c>
      <c r="G688" s="32">
        <v>0.04</v>
      </c>
      <c r="H688" s="32" t="s">
        <v>106</v>
      </c>
      <c r="I688" t="s">
        <v>3497</v>
      </c>
      <c r="J688" s="32">
        <v>332</v>
      </c>
      <c r="K688">
        <v>0.38</v>
      </c>
      <c r="L688" s="32" t="s">
        <v>59</v>
      </c>
      <c r="M688" s="32">
        <v>-63.813500000000005</v>
      </c>
      <c r="N688">
        <v>37</v>
      </c>
      <c r="O688" s="32" t="s">
        <v>53</v>
      </c>
      <c r="P688" s="32">
        <v>311.66000000000003</v>
      </c>
      <c r="Q688" s="32" t="s">
        <v>3234</v>
      </c>
      <c r="R688" t="s">
        <v>49</v>
      </c>
      <c r="S688" s="32">
        <v>6.19</v>
      </c>
      <c r="T688" s="32" t="s">
        <v>193</v>
      </c>
      <c r="U688" s="32">
        <v>8.6</v>
      </c>
      <c r="V688" s="30">
        <v>42051</v>
      </c>
      <c r="W688" s="32" t="s">
        <v>3071</v>
      </c>
      <c r="X688">
        <v>2</v>
      </c>
      <c r="Y688" t="s">
        <v>3040</v>
      </c>
    </row>
    <row r="689" spans="1:25" x14ac:dyDescent="0.25">
      <c r="A689" s="32">
        <v>88102</v>
      </c>
      <c r="B689" s="30">
        <v>42051</v>
      </c>
      <c r="C689" s="32" t="s">
        <v>1244</v>
      </c>
      <c r="D689" t="s">
        <v>33</v>
      </c>
      <c r="E689" s="32">
        <v>1132</v>
      </c>
      <c r="F689" s="32" t="s">
        <v>40</v>
      </c>
      <c r="G689" s="32">
        <v>0.04</v>
      </c>
      <c r="H689" s="32" t="s">
        <v>106</v>
      </c>
      <c r="I689" t="s">
        <v>3498</v>
      </c>
      <c r="J689" s="32">
        <v>332</v>
      </c>
      <c r="K689">
        <v>0.38</v>
      </c>
      <c r="L689" s="32" t="s">
        <v>59</v>
      </c>
      <c r="M689" s="32">
        <v>-63.813500000000005</v>
      </c>
      <c r="N689">
        <v>9</v>
      </c>
      <c r="O689" s="32" t="s">
        <v>61</v>
      </c>
      <c r="P689" s="32">
        <v>75.81</v>
      </c>
      <c r="Q689" s="32" t="s">
        <v>3234</v>
      </c>
      <c r="R689" t="s">
        <v>49</v>
      </c>
      <c r="S689" s="32">
        <v>6.19</v>
      </c>
      <c r="T689" s="32" t="s">
        <v>130</v>
      </c>
      <c r="U689" s="32">
        <v>8.6</v>
      </c>
      <c r="V689" s="30">
        <v>42051</v>
      </c>
      <c r="W689" s="32" t="s">
        <v>3071</v>
      </c>
      <c r="X689">
        <v>2</v>
      </c>
      <c r="Y689" t="s">
        <v>3040</v>
      </c>
    </row>
    <row r="690" spans="1:25" x14ac:dyDescent="0.25">
      <c r="A690" s="32">
        <v>37729</v>
      </c>
      <c r="B690" s="30">
        <v>42019</v>
      </c>
      <c r="C690" s="32" t="s">
        <v>179</v>
      </c>
      <c r="D690" t="s">
        <v>33</v>
      </c>
      <c r="E690" s="32">
        <v>1402</v>
      </c>
      <c r="F690" s="32" t="s">
        <v>28</v>
      </c>
      <c r="G690" s="32">
        <v>0</v>
      </c>
      <c r="H690" s="32" t="s">
        <v>37</v>
      </c>
      <c r="I690" t="s">
        <v>3300</v>
      </c>
      <c r="J690" s="32">
        <v>332</v>
      </c>
      <c r="K690">
        <v>0.38</v>
      </c>
      <c r="L690" s="32" t="s">
        <v>59</v>
      </c>
      <c r="M690" s="32">
        <v>-42.8536</v>
      </c>
      <c r="N690">
        <v>48</v>
      </c>
      <c r="O690" s="32" t="s">
        <v>61</v>
      </c>
      <c r="P690" s="32">
        <v>447.89</v>
      </c>
      <c r="Q690" s="32" t="s">
        <v>3195</v>
      </c>
      <c r="R690" t="s">
        <v>49</v>
      </c>
      <c r="S690" s="32">
        <v>6.19</v>
      </c>
      <c r="T690" s="32" t="s">
        <v>178</v>
      </c>
      <c r="U690" s="32">
        <v>8.6</v>
      </c>
      <c r="V690" s="30">
        <v>42019</v>
      </c>
      <c r="W690" s="32" t="s">
        <v>3079</v>
      </c>
      <c r="X690">
        <v>1</v>
      </c>
      <c r="Y690" t="s">
        <v>3039</v>
      </c>
    </row>
    <row r="691" spans="1:25" x14ac:dyDescent="0.25">
      <c r="A691" s="32">
        <v>86144</v>
      </c>
      <c r="B691" s="30">
        <v>42019</v>
      </c>
      <c r="C691" s="32" t="s">
        <v>1464</v>
      </c>
      <c r="D691" t="s">
        <v>33</v>
      </c>
      <c r="E691" s="32">
        <v>1405</v>
      </c>
      <c r="F691" s="32" t="s">
        <v>28</v>
      </c>
      <c r="G691" s="32">
        <v>0</v>
      </c>
      <c r="H691" s="32" t="s">
        <v>37</v>
      </c>
      <c r="I691" t="s">
        <v>3301</v>
      </c>
      <c r="J691" s="32">
        <v>332</v>
      </c>
      <c r="K691">
        <v>0.38</v>
      </c>
      <c r="L691" s="32" t="s">
        <v>59</v>
      </c>
      <c r="M691" s="32">
        <v>-33.211539999999999</v>
      </c>
      <c r="N691">
        <v>12</v>
      </c>
      <c r="O691" s="32" t="s">
        <v>61</v>
      </c>
      <c r="P691" s="32">
        <v>111.97</v>
      </c>
      <c r="Q691" s="32" t="s">
        <v>3195</v>
      </c>
      <c r="R691" t="s">
        <v>49</v>
      </c>
      <c r="S691" s="32">
        <v>6.19</v>
      </c>
      <c r="T691" s="32" t="s">
        <v>300</v>
      </c>
      <c r="U691" s="32">
        <v>8.6</v>
      </c>
      <c r="V691" s="30">
        <v>42019</v>
      </c>
      <c r="W691" s="32" t="s">
        <v>3079</v>
      </c>
      <c r="X691">
        <v>1</v>
      </c>
      <c r="Y691" t="s">
        <v>3039</v>
      </c>
    </row>
    <row r="692" spans="1:25" x14ac:dyDescent="0.25">
      <c r="A692" s="32">
        <v>88298</v>
      </c>
      <c r="B692" s="30">
        <v>42126</v>
      </c>
      <c r="C692" s="32" t="s">
        <v>2407</v>
      </c>
      <c r="D692" t="s">
        <v>33</v>
      </c>
      <c r="E692" s="32">
        <v>2578</v>
      </c>
      <c r="F692" s="32" t="s">
        <v>40</v>
      </c>
      <c r="G692" s="32">
        <v>0.04</v>
      </c>
      <c r="H692" s="32" t="s">
        <v>106</v>
      </c>
      <c r="I692" t="s">
        <v>3778</v>
      </c>
      <c r="J692" s="32">
        <v>332</v>
      </c>
      <c r="K692">
        <v>0.38</v>
      </c>
      <c r="L692" s="32" t="s">
        <v>59</v>
      </c>
      <c r="M692" s="32">
        <v>309.71159999999998</v>
      </c>
      <c r="N692">
        <v>5</v>
      </c>
      <c r="O692" s="32" t="s">
        <v>136</v>
      </c>
      <c r="P692" s="32">
        <v>46.85</v>
      </c>
      <c r="Q692" s="32" t="s">
        <v>3232</v>
      </c>
      <c r="R692" t="s">
        <v>49</v>
      </c>
      <c r="S692" s="32">
        <v>6.19</v>
      </c>
      <c r="T692" s="32" t="s">
        <v>1278</v>
      </c>
      <c r="U692" s="32">
        <v>8.6</v>
      </c>
      <c r="V692" s="30">
        <v>42126</v>
      </c>
      <c r="W692" s="32" t="s">
        <v>3068</v>
      </c>
      <c r="X692">
        <v>5</v>
      </c>
      <c r="Y692" t="s">
        <v>3043</v>
      </c>
    </row>
    <row r="693" spans="1:25" x14ac:dyDescent="0.25">
      <c r="A693" s="32">
        <v>86153</v>
      </c>
      <c r="B693" s="30">
        <v>42088</v>
      </c>
      <c r="C693" s="32" t="s">
        <v>999</v>
      </c>
      <c r="D693" t="s">
        <v>33</v>
      </c>
      <c r="E693" s="32">
        <v>880</v>
      </c>
      <c r="F693" s="32" t="s">
        <v>58</v>
      </c>
      <c r="G693" s="32">
        <v>7.0000000000000007E-2</v>
      </c>
      <c r="H693" s="32" t="s">
        <v>47</v>
      </c>
      <c r="I693" t="s">
        <v>3641</v>
      </c>
      <c r="J693" s="32">
        <v>361</v>
      </c>
      <c r="K693">
        <v>0.38</v>
      </c>
      <c r="L693" s="32" t="s">
        <v>59</v>
      </c>
      <c r="M693" s="32">
        <v>18.643799999999999</v>
      </c>
      <c r="N693">
        <v>5</v>
      </c>
      <c r="O693" s="32" t="s">
        <v>34</v>
      </c>
      <c r="P693" s="32">
        <v>27.02</v>
      </c>
      <c r="Q693" s="32" t="s">
        <v>3404</v>
      </c>
      <c r="R693" t="s">
        <v>49</v>
      </c>
      <c r="S693" s="32">
        <v>1.39</v>
      </c>
      <c r="T693" s="32" t="s">
        <v>378</v>
      </c>
      <c r="U693" s="32">
        <v>5.68</v>
      </c>
      <c r="V693" s="30">
        <v>42088</v>
      </c>
      <c r="W693" s="32" t="s">
        <v>3076</v>
      </c>
      <c r="X693">
        <v>3</v>
      </c>
      <c r="Y693" t="s">
        <v>3041</v>
      </c>
    </row>
    <row r="694" spans="1:25" x14ac:dyDescent="0.25">
      <c r="A694" s="32">
        <v>55874</v>
      </c>
      <c r="B694" s="30">
        <v>42051</v>
      </c>
      <c r="C694" s="32" t="s">
        <v>1319</v>
      </c>
      <c r="D694" t="s">
        <v>33</v>
      </c>
      <c r="E694" s="32">
        <v>1228</v>
      </c>
      <c r="F694" s="32" t="s">
        <v>58</v>
      </c>
      <c r="G694" s="32">
        <v>0.06</v>
      </c>
      <c r="H694" s="32" t="s">
        <v>56</v>
      </c>
      <c r="I694" t="s">
        <v>3485</v>
      </c>
      <c r="J694" s="32">
        <v>361</v>
      </c>
      <c r="K694">
        <v>0.38</v>
      </c>
      <c r="L694" s="32" t="s">
        <v>59</v>
      </c>
      <c r="M694" s="32">
        <v>33.01</v>
      </c>
      <c r="N694">
        <v>24</v>
      </c>
      <c r="O694" s="32" t="s">
        <v>53</v>
      </c>
      <c r="P694" s="32">
        <v>129.53</v>
      </c>
      <c r="Q694" s="32" t="s">
        <v>3070</v>
      </c>
      <c r="R694" t="s">
        <v>49</v>
      </c>
      <c r="S694" s="32">
        <v>1.39</v>
      </c>
      <c r="T694" s="32" t="s">
        <v>234</v>
      </c>
      <c r="U694" s="32">
        <v>5.68</v>
      </c>
      <c r="V694" s="30">
        <v>42051</v>
      </c>
      <c r="W694" s="32" t="s">
        <v>3071</v>
      </c>
      <c r="X694">
        <v>2</v>
      </c>
      <c r="Y694" t="s">
        <v>3040</v>
      </c>
    </row>
    <row r="695" spans="1:25" x14ac:dyDescent="0.25">
      <c r="A695" s="32">
        <v>88781</v>
      </c>
      <c r="B695" s="30">
        <v>42021</v>
      </c>
      <c r="C695" s="32" t="s">
        <v>1711</v>
      </c>
      <c r="D695" t="s">
        <v>33</v>
      </c>
      <c r="E695" s="32">
        <v>1708</v>
      </c>
      <c r="F695" s="32" t="s">
        <v>58</v>
      </c>
      <c r="G695" s="32">
        <v>0.05</v>
      </c>
      <c r="H695" s="32" t="s">
        <v>56</v>
      </c>
      <c r="I695" t="s">
        <v>3276</v>
      </c>
      <c r="J695" s="32">
        <v>361</v>
      </c>
      <c r="K695">
        <v>0.38</v>
      </c>
      <c r="L695" s="32" t="s">
        <v>59</v>
      </c>
      <c r="M695" s="32">
        <v>38.281199999999998</v>
      </c>
      <c r="N695">
        <v>10</v>
      </c>
      <c r="O695" s="32" t="s">
        <v>53</v>
      </c>
      <c r="P695" s="32">
        <v>55.48</v>
      </c>
      <c r="Q695" s="32" t="s">
        <v>3710</v>
      </c>
      <c r="R695" t="s">
        <v>49</v>
      </c>
      <c r="S695" s="32">
        <v>1.39</v>
      </c>
      <c r="T695" s="32" t="s">
        <v>154</v>
      </c>
      <c r="U695" s="32">
        <v>5.68</v>
      </c>
      <c r="V695" s="30">
        <v>42021</v>
      </c>
      <c r="W695" s="32" t="s">
        <v>3079</v>
      </c>
      <c r="X695">
        <v>1</v>
      </c>
      <c r="Y695" t="s">
        <v>3039</v>
      </c>
    </row>
    <row r="696" spans="1:25" x14ac:dyDescent="0.25">
      <c r="A696" s="32">
        <v>9606</v>
      </c>
      <c r="B696" s="30">
        <v>42031</v>
      </c>
      <c r="C696" s="32" t="s">
        <v>90</v>
      </c>
      <c r="D696" t="s">
        <v>33</v>
      </c>
      <c r="E696" s="32">
        <v>898</v>
      </c>
      <c r="F696" s="32" t="s">
        <v>58</v>
      </c>
      <c r="G696" s="32">
        <v>0.02</v>
      </c>
      <c r="H696" s="32" t="s">
        <v>37</v>
      </c>
      <c r="I696" t="s">
        <v>3779</v>
      </c>
      <c r="J696" s="32">
        <v>370</v>
      </c>
      <c r="K696">
        <v>0.38</v>
      </c>
      <c r="L696" s="32" t="s">
        <v>59</v>
      </c>
      <c r="M696" s="32">
        <v>263.39999999999998</v>
      </c>
      <c r="N696">
        <v>47</v>
      </c>
      <c r="O696" s="32" t="s">
        <v>53</v>
      </c>
      <c r="P696" s="32">
        <v>594.44000000000005</v>
      </c>
      <c r="Q696" s="32" t="s">
        <v>3780</v>
      </c>
      <c r="R696" t="s">
        <v>49</v>
      </c>
      <c r="S696" s="32">
        <v>0.49</v>
      </c>
      <c r="T696" s="32" t="s">
        <v>71</v>
      </c>
      <c r="U696" s="32">
        <v>12.53</v>
      </c>
      <c r="V696" s="30">
        <v>42031</v>
      </c>
      <c r="W696" s="32" t="s">
        <v>3079</v>
      </c>
      <c r="X696">
        <v>1</v>
      </c>
      <c r="Y696" t="s">
        <v>3039</v>
      </c>
    </row>
    <row r="697" spans="1:25" x14ac:dyDescent="0.25">
      <c r="A697" s="32">
        <v>86264</v>
      </c>
      <c r="B697" s="30">
        <v>42031</v>
      </c>
      <c r="C697" s="32" t="s">
        <v>1018</v>
      </c>
      <c r="D697" t="s">
        <v>33</v>
      </c>
      <c r="E697" s="32">
        <v>899</v>
      </c>
      <c r="F697" s="32" t="s">
        <v>58</v>
      </c>
      <c r="G697" s="32">
        <v>0.02</v>
      </c>
      <c r="H697" s="32" t="s">
        <v>37</v>
      </c>
      <c r="I697" t="s">
        <v>3781</v>
      </c>
      <c r="J697" s="32">
        <v>370</v>
      </c>
      <c r="K697">
        <v>0.38</v>
      </c>
      <c r="L697" s="32" t="s">
        <v>59</v>
      </c>
      <c r="M697" s="32">
        <v>104.7213</v>
      </c>
      <c r="N697">
        <v>12</v>
      </c>
      <c r="O697" s="32" t="s">
        <v>53</v>
      </c>
      <c r="P697" s="32">
        <v>151.77000000000001</v>
      </c>
      <c r="Q697" s="32" t="s">
        <v>3780</v>
      </c>
      <c r="R697" t="s">
        <v>49</v>
      </c>
      <c r="S697" s="32">
        <v>0.49</v>
      </c>
      <c r="T697" s="32" t="s">
        <v>234</v>
      </c>
      <c r="U697" s="32">
        <v>12.53</v>
      </c>
      <c r="V697" s="30">
        <v>42031</v>
      </c>
      <c r="W697" s="32" t="s">
        <v>3079</v>
      </c>
      <c r="X697">
        <v>1</v>
      </c>
      <c r="Y697" t="s">
        <v>3039</v>
      </c>
    </row>
    <row r="698" spans="1:25" x14ac:dyDescent="0.25">
      <c r="A698" s="32">
        <v>87696</v>
      </c>
      <c r="B698" s="30">
        <v>42007</v>
      </c>
      <c r="C698" s="32" t="s">
        <v>2189</v>
      </c>
      <c r="D698" t="s">
        <v>33</v>
      </c>
      <c r="E698" s="32">
        <v>2302</v>
      </c>
      <c r="F698" s="32" t="s">
        <v>28</v>
      </c>
      <c r="G698" s="32">
        <v>0.1</v>
      </c>
      <c r="H698" s="32" t="s">
        <v>25</v>
      </c>
      <c r="I698" t="s">
        <v>3782</v>
      </c>
      <c r="J698" s="32">
        <v>370</v>
      </c>
      <c r="K698">
        <v>0.38</v>
      </c>
      <c r="L698" s="32" t="s">
        <v>59</v>
      </c>
      <c r="M698" s="32">
        <v>244.464</v>
      </c>
      <c r="N698">
        <v>8</v>
      </c>
      <c r="O698" s="32" t="s">
        <v>136</v>
      </c>
      <c r="P698" s="32">
        <v>92.02</v>
      </c>
      <c r="Q698" s="32" t="s">
        <v>3719</v>
      </c>
      <c r="R698" t="s">
        <v>49</v>
      </c>
      <c r="S698" s="32">
        <v>0.49</v>
      </c>
      <c r="T698" s="32" t="s">
        <v>362</v>
      </c>
      <c r="U698" s="32">
        <v>12.53</v>
      </c>
      <c r="V698" s="30">
        <v>42007</v>
      </c>
      <c r="W698" s="32" t="s">
        <v>3079</v>
      </c>
      <c r="X698">
        <v>1</v>
      </c>
      <c r="Y698" t="s">
        <v>3039</v>
      </c>
    </row>
    <row r="699" spans="1:25" x14ac:dyDescent="0.25">
      <c r="A699" s="32">
        <v>90771</v>
      </c>
      <c r="B699" s="30">
        <v>42047</v>
      </c>
      <c r="C699" s="32" t="s">
        <v>1072</v>
      </c>
      <c r="D699" t="s">
        <v>33</v>
      </c>
      <c r="E699" s="32">
        <v>954</v>
      </c>
      <c r="F699" s="32" t="s">
        <v>58</v>
      </c>
      <c r="G699" s="32">
        <v>0.1</v>
      </c>
      <c r="H699" s="32" t="s">
        <v>106</v>
      </c>
      <c r="I699" t="s">
        <v>3783</v>
      </c>
      <c r="J699" s="32">
        <v>389</v>
      </c>
      <c r="K699">
        <v>0.38</v>
      </c>
      <c r="L699" s="32" t="s">
        <v>59</v>
      </c>
      <c r="M699" s="32">
        <v>19.064699999999998</v>
      </c>
      <c r="N699">
        <v>4</v>
      </c>
      <c r="O699" s="32" t="s">
        <v>61</v>
      </c>
      <c r="P699" s="32">
        <v>27.63</v>
      </c>
      <c r="Q699" s="32" t="s">
        <v>3094</v>
      </c>
      <c r="R699" t="s">
        <v>49</v>
      </c>
      <c r="S699" s="32">
        <v>0.49</v>
      </c>
      <c r="T699" s="32" t="s">
        <v>130</v>
      </c>
      <c r="U699" s="32">
        <v>7.31</v>
      </c>
      <c r="V699" s="30">
        <v>42047</v>
      </c>
      <c r="W699" s="32" t="s">
        <v>3071</v>
      </c>
      <c r="X699">
        <v>2</v>
      </c>
      <c r="Y699" t="s">
        <v>3040</v>
      </c>
    </row>
    <row r="700" spans="1:25" x14ac:dyDescent="0.25">
      <c r="A700" s="32">
        <v>91522</v>
      </c>
      <c r="B700" s="30">
        <v>42050</v>
      </c>
      <c r="C700" s="32" t="s">
        <v>2882</v>
      </c>
      <c r="D700" t="s">
        <v>33</v>
      </c>
      <c r="E700" s="32">
        <v>3211</v>
      </c>
      <c r="F700" s="32" t="s">
        <v>28</v>
      </c>
      <c r="G700" s="32">
        <v>0.1</v>
      </c>
      <c r="H700" s="32" t="s">
        <v>25</v>
      </c>
      <c r="I700" t="s">
        <v>3784</v>
      </c>
      <c r="J700" s="32">
        <v>389</v>
      </c>
      <c r="K700">
        <v>0.38</v>
      </c>
      <c r="L700" s="32" t="s">
        <v>59</v>
      </c>
      <c r="M700" s="32">
        <v>55.020599999999995</v>
      </c>
      <c r="N700">
        <v>12</v>
      </c>
      <c r="O700" s="32" t="s">
        <v>61</v>
      </c>
      <c r="P700" s="32">
        <v>79.739999999999995</v>
      </c>
      <c r="Q700" s="32" t="s">
        <v>3070</v>
      </c>
      <c r="R700" t="s">
        <v>49</v>
      </c>
      <c r="S700" s="32">
        <v>0.49</v>
      </c>
      <c r="T700" s="32" t="s">
        <v>178</v>
      </c>
      <c r="U700" s="32">
        <v>7.31</v>
      </c>
      <c r="V700" s="30">
        <v>42050</v>
      </c>
      <c r="W700" s="32" t="s">
        <v>3071</v>
      </c>
      <c r="X700">
        <v>2</v>
      </c>
      <c r="Y700" t="s">
        <v>3040</v>
      </c>
    </row>
    <row r="701" spans="1:25" x14ac:dyDescent="0.25">
      <c r="A701" s="32">
        <v>88388</v>
      </c>
      <c r="B701" s="30">
        <v>42068</v>
      </c>
      <c r="C701" s="32" t="s">
        <v>1114</v>
      </c>
      <c r="D701" t="s">
        <v>33</v>
      </c>
      <c r="E701" s="32">
        <v>1014</v>
      </c>
      <c r="F701" s="32" t="s">
        <v>40</v>
      </c>
      <c r="G701" s="32">
        <v>0.08</v>
      </c>
      <c r="H701" s="32" t="s">
        <v>37</v>
      </c>
      <c r="I701" t="s">
        <v>3411</v>
      </c>
      <c r="J701" s="32">
        <v>404</v>
      </c>
      <c r="K701">
        <v>0.38</v>
      </c>
      <c r="L701" s="32" t="s">
        <v>59</v>
      </c>
      <c r="M701" s="32">
        <v>-2.1</v>
      </c>
      <c r="N701">
        <v>11</v>
      </c>
      <c r="O701" s="32" t="s">
        <v>136</v>
      </c>
      <c r="P701" s="32">
        <v>119.99</v>
      </c>
      <c r="Q701" s="32" t="s">
        <v>3262</v>
      </c>
      <c r="R701" t="s">
        <v>49</v>
      </c>
      <c r="S701" s="32">
        <v>2.99</v>
      </c>
      <c r="T701" s="32" t="s">
        <v>958</v>
      </c>
      <c r="U701" s="32">
        <v>10.91</v>
      </c>
      <c r="V701" s="30">
        <v>42068</v>
      </c>
      <c r="W701" s="32" t="s">
        <v>3076</v>
      </c>
      <c r="X701">
        <v>3</v>
      </c>
      <c r="Y701" t="s">
        <v>3041</v>
      </c>
    </row>
    <row r="702" spans="1:25" x14ac:dyDescent="0.25">
      <c r="A702" s="32">
        <v>91355</v>
      </c>
      <c r="B702" s="30">
        <v>42154</v>
      </c>
      <c r="C702" s="32" t="s">
        <v>1174</v>
      </c>
      <c r="D702" t="s">
        <v>33</v>
      </c>
      <c r="E702" s="32">
        <v>1062</v>
      </c>
      <c r="F702" s="32" t="s">
        <v>58</v>
      </c>
      <c r="G702" s="32">
        <v>0.04</v>
      </c>
      <c r="H702" s="32" t="s">
        <v>106</v>
      </c>
      <c r="I702" t="s">
        <v>3490</v>
      </c>
      <c r="J702" s="32">
        <v>430</v>
      </c>
      <c r="K702">
        <v>0.38</v>
      </c>
      <c r="L702" s="32" t="s">
        <v>59</v>
      </c>
      <c r="M702" s="32">
        <v>16.021800000000013</v>
      </c>
      <c r="N702">
        <v>18</v>
      </c>
      <c r="O702" s="32" t="s">
        <v>53</v>
      </c>
      <c r="P702" s="32">
        <v>403.53</v>
      </c>
      <c r="Q702" s="32" t="s">
        <v>3382</v>
      </c>
      <c r="R702" t="s">
        <v>49</v>
      </c>
      <c r="S702" s="32">
        <v>15.1</v>
      </c>
      <c r="T702" s="32" t="s">
        <v>71</v>
      </c>
      <c r="U702" s="32">
        <v>22.38</v>
      </c>
      <c r="V702" s="30">
        <v>42154</v>
      </c>
      <c r="W702" s="32" t="s">
        <v>3068</v>
      </c>
      <c r="X702">
        <v>5</v>
      </c>
      <c r="Y702" t="s">
        <v>3043</v>
      </c>
    </row>
    <row r="703" spans="1:25" x14ac:dyDescent="0.25">
      <c r="A703" s="32">
        <v>36452</v>
      </c>
      <c r="B703" s="30">
        <v>42099</v>
      </c>
      <c r="C703" s="32" t="s">
        <v>90</v>
      </c>
      <c r="D703" t="s">
        <v>33</v>
      </c>
      <c r="E703" s="32">
        <v>1246</v>
      </c>
      <c r="F703" s="32" t="s">
        <v>40</v>
      </c>
      <c r="G703" s="32">
        <v>0.1</v>
      </c>
      <c r="H703" s="32" t="s">
        <v>25</v>
      </c>
      <c r="I703" t="s">
        <v>3510</v>
      </c>
      <c r="J703" s="32">
        <v>430</v>
      </c>
      <c r="K703">
        <v>0.38</v>
      </c>
      <c r="L703" s="32" t="s">
        <v>59</v>
      </c>
      <c r="M703" s="32">
        <v>-107.51349999999999</v>
      </c>
      <c r="N703">
        <v>26</v>
      </c>
      <c r="O703" s="32" t="s">
        <v>53</v>
      </c>
      <c r="P703" s="32">
        <v>564.98</v>
      </c>
      <c r="Q703" s="32" t="s">
        <v>3119</v>
      </c>
      <c r="R703" t="s">
        <v>49</v>
      </c>
      <c r="S703" s="32">
        <v>15.1</v>
      </c>
      <c r="T703" s="32" t="s">
        <v>71</v>
      </c>
      <c r="U703" s="32">
        <v>22.38</v>
      </c>
      <c r="V703" s="30">
        <v>42099</v>
      </c>
      <c r="W703" s="32" t="s">
        <v>3085</v>
      </c>
      <c r="X703">
        <v>4</v>
      </c>
      <c r="Y703" t="s">
        <v>3042</v>
      </c>
    </row>
    <row r="704" spans="1:25" x14ac:dyDescent="0.25">
      <c r="A704" s="32">
        <v>91555</v>
      </c>
      <c r="B704" s="30">
        <v>42099</v>
      </c>
      <c r="C704" s="32" t="s">
        <v>1338</v>
      </c>
      <c r="D704" t="s">
        <v>33</v>
      </c>
      <c r="E704" s="32">
        <v>1247</v>
      </c>
      <c r="F704" s="32" t="s">
        <v>40</v>
      </c>
      <c r="G704" s="32">
        <v>0.1</v>
      </c>
      <c r="H704" s="32" t="s">
        <v>25</v>
      </c>
      <c r="I704" t="s">
        <v>3785</v>
      </c>
      <c r="J704" s="32">
        <v>430</v>
      </c>
      <c r="K704">
        <v>0.38</v>
      </c>
      <c r="L704" s="32" t="s">
        <v>59</v>
      </c>
      <c r="M704" s="32">
        <v>-107.51349999999999</v>
      </c>
      <c r="N704">
        <v>7</v>
      </c>
      <c r="O704" s="32" t="s">
        <v>61</v>
      </c>
      <c r="P704" s="32">
        <v>152.11000000000001</v>
      </c>
      <c r="Q704" s="32" t="s">
        <v>3119</v>
      </c>
      <c r="R704" t="s">
        <v>49</v>
      </c>
      <c r="S704" s="32">
        <v>15.1</v>
      </c>
      <c r="T704" s="32" t="s">
        <v>130</v>
      </c>
      <c r="U704" s="32">
        <v>22.38</v>
      </c>
      <c r="V704" s="30">
        <v>42099</v>
      </c>
      <c r="W704" s="32" t="s">
        <v>3085</v>
      </c>
      <c r="X704">
        <v>4</v>
      </c>
      <c r="Y704" t="s">
        <v>3042</v>
      </c>
    </row>
    <row r="705" spans="1:25" x14ac:dyDescent="0.25">
      <c r="A705" s="32">
        <v>86123</v>
      </c>
      <c r="B705" s="30">
        <v>42118</v>
      </c>
      <c r="C705" s="32" t="s">
        <v>1199</v>
      </c>
      <c r="D705" t="s">
        <v>33</v>
      </c>
      <c r="E705" s="32">
        <v>1086</v>
      </c>
      <c r="F705" s="32" t="s">
        <v>40</v>
      </c>
      <c r="G705" s="32">
        <v>0.04</v>
      </c>
      <c r="H705" s="32" t="s">
        <v>25</v>
      </c>
      <c r="I705" t="s">
        <v>3786</v>
      </c>
      <c r="J705" s="32">
        <v>436</v>
      </c>
      <c r="K705">
        <v>0.38</v>
      </c>
      <c r="L705" s="32" t="s">
        <v>59</v>
      </c>
      <c r="M705" s="32">
        <v>2.125</v>
      </c>
      <c r="N705">
        <v>3</v>
      </c>
      <c r="O705" s="32" t="s">
        <v>53</v>
      </c>
      <c r="P705" s="32">
        <v>45.24</v>
      </c>
      <c r="Q705" s="32" t="s">
        <v>3377</v>
      </c>
      <c r="R705" t="s">
        <v>49</v>
      </c>
      <c r="S705" s="32">
        <v>7.27</v>
      </c>
      <c r="T705" s="32" t="s">
        <v>71</v>
      </c>
      <c r="U705" s="32">
        <v>14.27</v>
      </c>
      <c r="V705" s="30">
        <v>42118</v>
      </c>
      <c r="W705" s="32" t="s">
        <v>3085</v>
      </c>
      <c r="X705">
        <v>4</v>
      </c>
      <c r="Y705" t="s">
        <v>3042</v>
      </c>
    </row>
    <row r="706" spans="1:25" x14ac:dyDescent="0.25">
      <c r="A706" s="32">
        <v>87015</v>
      </c>
      <c r="B706" s="30">
        <v>42078</v>
      </c>
      <c r="C706" s="32" t="s">
        <v>547</v>
      </c>
      <c r="D706" t="s">
        <v>33</v>
      </c>
      <c r="E706" s="32">
        <v>1123</v>
      </c>
      <c r="F706" s="32" t="s">
        <v>58</v>
      </c>
      <c r="G706" s="32">
        <v>0.03</v>
      </c>
      <c r="H706" s="32" t="s">
        <v>25</v>
      </c>
      <c r="I706" t="s">
        <v>3251</v>
      </c>
      <c r="J706" s="32">
        <v>444</v>
      </c>
      <c r="K706">
        <v>0.38</v>
      </c>
      <c r="L706" s="32" t="s">
        <v>59</v>
      </c>
      <c r="M706" s="32">
        <v>-127.05200000000001</v>
      </c>
      <c r="N706">
        <v>14</v>
      </c>
      <c r="O706" s="32" t="s">
        <v>34</v>
      </c>
      <c r="P706" s="32">
        <v>103.61</v>
      </c>
      <c r="Q706" s="32" t="s">
        <v>3245</v>
      </c>
      <c r="R706" t="s">
        <v>49</v>
      </c>
      <c r="S706" s="32">
        <v>7.72</v>
      </c>
      <c r="T706" s="32" t="s">
        <v>45</v>
      </c>
      <c r="U706" s="32">
        <v>7.3</v>
      </c>
      <c r="V706" s="30">
        <v>42078</v>
      </c>
      <c r="W706" s="32" t="s">
        <v>3076</v>
      </c>
      <c r="X706">
        <v>3</v>
      </c>
      <c r="Y706" t="s">
        <v>3041</v>
      </c>
    </row>
    <row r="707" spans="1:25" x14ac:dyDescent="0.25">
      <c r="A707" s="32">
        <v>88600</v>
      </c>
      <c r="B707" s="30">
        <v>42019</v>
      </c>
      <c r="C707" s="32" t="s">
        <v>1308</v>
      </c>
      <c r="D707" t="s">
        <v>33</v>
      </c>
      <c r="E707" s="32">
        <v>1212</v>
      </c>
      <c r="F707" s="32" t="s">
        <v>28</v>
      </c>
      <c r="G707" s="32">
        <v>0.08</v>
      </c>
      <c r="H707" s="32" t="s">
        <v>25</v>
      </c>
      <c r="I707" t="s">
        <v>3787</v>
      </c>
      <c r="J707" s="32">
        <v>467</v>
      </c>
      <c r="K707">
        <v>0.38</v>
      </c>
      <c r="L707" s="32" t="s">
        <v>59</v>
      </c>
      <c r="M707" s="32">
        <v>-99.762500000000003</v>
      </c>
      <c r="N707">
        <v>12</v>
      </c>
      <c r="O707" s="32" t="s">
        <v>61</v>
      </c>
      <c r="P707" s="32">
        <v>58.95</v>
      </c>
      <c r="Q707" s="32" t="s">
        <v>3109</v>
      </c>
      <c r="R707" t="s">
        <v>49</v>
      </c>
      <c r="S707" s="32">
        <v>4.97</v>
      </c>
      <c r="T707" s="32" t="s">
        <v>703</v>
      </c>
      <c r="U707" s="32">
        <v>4.91</v>
      </c>
      <c r="V707" s="30">
        <v>42019</v>
      </c>
      <c r="W707" s="32" t="s">
        <v>3079</v>
      </c>
      <c r="X707">
        <v>1</v>
      </c>
      <c r="Y707" t="s">
        <v>3039</v>
      </c>
    </row>
    <row r="708" spans="1:25" x14ac:dyDescent="0.25">
      <c r="A708" s="32">
        <v>89448</v>
      </c>
      <c r="B708" s="30">
        <v>42016</v>
      </c>
      <c r="C708" s="32" t="s">
        <v>1481</v>
      </c>
      <c r="D708" t="s">
        <v>33</v>
      </c>
      <c r="E708" s="32">
        <v>1424</v>
      </c>
      <c r="F708" s="32" t="s">
        <v>40</v>
      </c>
      <c r="G708" s="32">
        <v>0</v>
      </c>
      <c r="H708" s="32" t="s">
        <v>106</v>
      </c>
      <c r="I708" t="s">
        <v>3464</v>
      </c>
      <c r="J708" s="32">
        <v>527</v>
      </c>
      <c r="K708">
        <v>0.38</v>
      </c>
      <c r="L708" s="32" t="s">
        <v>59</v>
      </c>
      <c r="M708" s="32">
        <v>44.988</v>
      </c>
      <c r="N708">
        <v>7</v>
      </c>
      <c r="O708" s="32" t="s">
        <v>34</v>
      </c>
      <c r="P708" s="32">
        <v>65.2</v>
      </c>
      <c r="Q708" s="32" t="s">
        <v>3109</v>
      </c>
      <c r="R708" t="s">
        <v>49</v>
      </c>
      <c r="S708" s="32">
        <v>1.39</v>
      </c>
      <c r="T708" s="32" t="s">
        <v>255</v>
      </c>
      <c r="U708" s="32">
        <v>8.74</v>
      </c>
      <c r="V708" s="30">
        <v>42016</v>
      </c>
      <c r="W708" s="32" t="s">
        <v>3079</v>
      </c>
      <c r="X708">
        <v>1</v>
      </c>
      <c r="Y708" t="s">
        <v>3039</v>
      </c>
    </row>
    <row r="709" spans="1:25" x14ac:dyDescent="0.25">
      <c r="A709" s="32">
        <v>90986</v>
      </c>
      <c r="B709" s="30">
        <v>42179</v>
      </c>
      <c r="C709" s="32" t="s">
        <v>1393</v>
      </c>
      <c r="D709" t="s">
        <v>33</v>
      </c>
      <c r="E709" s="32">
        <v>3325</v>
      </c>
      <c r="F709" s="32" t="s">
        <v>114</v>
      </c>
      <c r="G709" s="32">
        <v>0</v>
      </c>
      <c r="H709" s="32" t="s">
        <v>106</v>
      </c>
      <c r="I709" t="s">
        <v>3788</v>
      </c>
      <c r="J709" s="32">
        <v>527</v>
      </c>
      <c r="K709">
        <v>0.38</v>
      </c>
      <c r="L709" s="32" t="s">
        <v>59</v>
      </c>
      <c r="M709" s="32">
        <v>-79.400000000000006</v>
      </c>
      <c r="N709">
        <v>14</v>
      </c>
      <c r="O709" s="32" t="s">
        <v>34</v>
      </c>
      <c r="P709" s="32">
        <v>131.62</v>
      </c>
      <c r="Q709" s="32" t="s">
        <v>3789</v>
      </c>
      <c r="R709" t="s">
        <v>49</v>
      </c>
      <c r="S709" s="32">
        <v>8.2899999999999991</v>
      </c>
      <c r="T709" s="32" t="s">
        <v>102</v>
      </c>
      <c r="U709" s="32">
        <v>8.74</v>
      </c>
      <c r="V709" s="30">
        <v>42179</v>
      </c>
      <c r="W709" s="32" t="s">
        <v>3082</v>
      </c>
      <c r="X709">
        <v>6</v>
      </c>
      <c r="Y709" t="s">
        <v>3044</v>
      </c>
    </row>
    <row r="710" spans="1:25" x14ac:dyDescent="0.25">
      <c r="A710" s="32">
        <v>89193</v>
      </c>
      <c r="B710" s="30">
        <v>42131</v>
      </c>
      <c r="C710" s="32" t="s">
        <v>1540</v>
      </c>
      <c r="D710" t="s">
        <v>33</v>
      </c>
      <c r="E710" s="32">
        <v>1502</v>
      </c>
      <c r="F710" s="32" t="s">
        <v>58</v>
      </c>
      <c r="G710" s="32">
        <v>0.08</v>
      </c>
      <c r="H710" s="32" t="s">
        <v>47</v>
      </c>
      <c r="I710" t="s">
        <v>3546</v>
      </c>
      <c r="J710" s="32">
        <v>544</v>
      </c>
      <c r="K710">
        <v>0.38</v>
      </c>
      <c r="L710" s="32" t="s">
        <v>59</v>
      </c>
      <c r="M710" s="32">
        <v>-3.6547000000000001</v>
      </c>
      <c r="N710">
        <v>38</v>
      </c>
      <c r="O710" s="32" t="s">
        <v>136</v>
      </c>
      <c r="P710" s="32">
        <v>129.43</v>
      </c>
      <c r="Q710" s="32" t="s">
        <v>3362</v>
      </c>
      <c r="R710" t="s">
        <v>49</v>
      </c>
      <c r="S710" s="32">
        <v>0.5</v>
      </c>
      <c r="T710" s="32" t="s">
        <v>362</v>
      </c>
      <c r="U710" s="32">
        <v>3.69</v>
      </c>
      <c r="V710" s="30">
        <v>42131</v>
      </c>
      <c r="W710" s="32" t="s">
        <v>3068</v>
      </c>
      <c r="X710">
        <v>5</v>
      </c>
      <c r="Y710" t="s">
        <v>3043</v>
      </c>
    </row>
    <row r="711" spans="1:25" x14ac:dyDescent="0.25">
      <c r="A711" s="32">
        <v>88590</v>
      </c>
      <c r="B711" s="30">
        <v>42090</v>
      </c>
      <c r="C711" s="32" t="s">
        <v>2985</v>
      </c>
      <c r="D711" t="s">
        <v>33</v>
      </c>
      <c r="E711" s="32">
        <v>3354</v>
      </c>
      <c r="F711" s="32" t="s">
        <v>28</v>
      </c>
      <c r="G711" s="32">
        <v>0.04</v>
      </c>
      <c r="H711" s="32" t="s">
        <v>37</v>
      </c>
      <c r="I711" t="s">
        <v>3747</v>
      </c>
      <c r="J711" s="32">
        <v>544</v>
      </c>
      <c r="K711">
        <v>0.38</v>
      </c>
      <c r="L711" s="32" t="s">
        <v>59</v>
      </c>
      <c r="M711" s="32">
        <v>47.527199999999993</v>
      </c>
      <c r="N711">
        <v>19</v>
      </c>
      <c r="O711" s="32" t="s">
        <v>34</v>
      </c>
      <c r="P711" s="32">
        <v>68.88</v>
      </c>
      <c r="Q711" s="32" t="s">
        <v>3603</v>
      </c>
      <c r="R711" t="s">
        <v>49</v>
      </c>
      <c r="S711" s="32">
        <v>0.5</v>
      </c>
      <c r="T711" s="32" t="s">
        <v>45</v>
      </c>
      <c r="U711" s="32">
        <v>3.69</v>
      </c>
      <c r="V711" s="30">
        <v>42090</v>
      </c>
      <c r="W711" s="32" t="s">
        <v>3076</v>
      </c>
      <c r="X711">
        <v>3</v>
      </c>
      <c r="Y711" t="s">
        <v>3041</v>
      </c>
    </row>
    <row r="712" spans="1:25" x14ac:dyDescent="0.25">
      <c r="A712" s="32">
        <v>87484</v>
      </c>
      <c r="B712" s="30">
        <v>42085</v>
      </c>
      <c r="C712" s="32" t="s">
        <v>1576</v>
      </c>
      <c r="D712" t="s">
        <v>33</v>
      </c>
      <c r="E712" s="32">
        <v>1553</v>
      </c>
      <c r="F712" s="32" t="s">
        <v>58</v>
      </c>
      <c r="G712" s="32">
        <v>0.03</v>
      </c>
      <c r="H712" s="32" t="s">
        <v>37</v>
      </c>
      <c r="I712" t="s">
        <v>3790</v>
      </c>
      <c r="J712" s="32">
        <v>555</v>
      </c>
      <c r="K712">
        <v>0.38</v>
      </c>
      <c r="L712" s="32" t="s">
        <v>59</v>
      </c>
      <c r="M712" s="32">
        <v>68.675999999999988</v>
      </c>
      <c r="N712">
        <v>7</v>
      </c>
      <c r="O712" s="32" t="s">
        <v>136</v>
      </c>
      <c r="P712" s="32">
        <v>87.53</v>
      </c>
      <c r="Q712" s="32" t="s">
        <v>3543</v>
      </c>
      <c r="R712" t="s">
        <v>49</v>
      </c>
      <c r="S712" s="32">
        <v>6.35</v>
      </c>
      <c r="T712" s="32" t="s">
        <v>671</v>
      </c>
      <c r="U712" s="32">
        <v>12.28</v>
      </c>
      <c r="V712" s="30">
        <v>42085</v>
      </c>
      <c r="W712" s="32" t="s">
        <v>3076</v>
      </c>
      <c r="X712">
        <v>3</v>
      </c>
      <c r="Y712" t="s">
        <v>3041</v>
      </c>
    </row>
    <row r="713" spans="1:25" x14ac:dyDescent="0.25">
      <c r="A713" s="32">
        <v>87425</v>
      </c>
      <c r="B713" s="30">
        <v>42156</v>
      </c>
      <c r="C713" s="32" t="s">
        <v>1454</v>
      </c>
      <c r="D713" t="s">
        <v>33</v>
      </c>
      <c r="E713" s="32">
        <v>1556</v>
      </c>
      <c r="F713" s="32" t="s">
        <v>114</v>
      </c>
      <c r="G713" s="32">
        <v>0.06</v>
      </c>
      <c r="H713" s="32" t="s">
        <v>37</v>
      </c>
      <c r="I713" t="s">
        <v>3389</v>
      </c>
      <c r="J713" s="32">
        <v>557</v>
      </c>
      <c r="K713">
        <v>0.38</v>
      </c>
      <c r="L713" s="32" t="s">
        <v>59</v>
      </c>
      <c r="M713" s="32">
        <v>-2.0097</v>
      </c>
      <c r="N713">
        <v>6</v>
      </c>
      <c r="O713" s="32" t="s">
        <v>136</v>
      </c>
      <c r="P713" s="32">
        <v>16.670000000000002</v>
      </c>
      <c r="Q713" s="32" t="s">
        <v>3640</v>
      </c>
      <c r="R713" t="s">
        <v>49</v>
      </c>
      <c r="S713" s="32">
        <v>0.99</v>
      </c>
      <c r="T713" s="32" t="s">
        <v>137</v>
      </c>
      <c r="U713" s="32">
        <v>2.89</v>
      </c>
      <c r="V713" s="30">
        <v>42156</v>
      </c>
      <c r="W713" s="32" t="s">
        <v>3082</v>
      </c>
      <c r="X713">
        <v>6</v>
      </c>
      <c r="Y713" t="s">
        <v>3044</v>
      </c>
    </row>
    <row r="714" spans="1:25" x14ac:dyDescent="0.25">
      <c r="A714" s="32">
        <v>91042</v>
      </c>
      <c r="B714" s="30">
        <v>42133</v>
      </c>
      <c r="C714" s="32" t="s">
        <v>1663</v>
      </c>
      <c r="D714" t="s">
        <v>33</v>
      </c>
      <c r="E714" s="32">
        <v>1650</v>
      </c>
      <c r="F714" s="32" t="s">
        <v>28</v>
      </c>
      <c r="G714" s="32">
        <v>0.09</v>
      </c>
      <c r="H714" s="32" t="s">
        <v>25</v>
      </c>
      <c r="I714" t="s">
        <v>3791</v>
      </c>
      <c r="J714" s="32">
        <v>586</v>
      </c>
      <c r="K714">
        <v>0.38</v>
      </c>
      <c r="L714" s="32" t="s">
        <v>59</v>
      </c>
      <c r="M714" s="32">
        <v>14.912399999999998</v>
      </c>
      <c r="N714">
        <v>7</v>
      </c>
      <c r="O714" s="32" t="s">
        <v>136</v>
      </c>
      <c r="P714" s="32">
        <v>82.21</v>
      </c>
      <c r="Q714" s="32" t="s">
        <v>3362</v>
      </c>
      <c r="R714" t="s">
        <v>49</v>
      </c>
      <c r="S714" s="32">
        <v>0.5</v>
      </c>
      <c r="T714" s="32" t="s">
        <v>322</v>
      </c>
      <c r="U714" s="32">
        <v>12.53</v>
      </c>
      <c r="V714" s="30">
        <v>42133</v>
      </c>
      <c r="W714" s="32" t="s">
        <v>3068</v>
      </c>
      <c r="X714">
        <v>5</v>
      </c>
      <c r="Y714" t="s">
        <v>3043</v>
      </c>
    </row>
    <row r="715" spans="1:25" x14ac:dyDescent="0.25">
      <c r="A715" s="32">
        <v>91017</v>
      </c>
      <c r="B715" s="30">
        <v>42101</v>
      </c>
      <c r="C715" s="32" t="s">
        <v>2376</v>
      </c>
      <c r="D715" t="s">
        <v>33</v>
      </c>
      <c r="E715" s="32">
        <v>2539</v>
      </c>
      <c r="F715" s="32" t="s">
        <v>40</v>
      </c>
      <c r="G715" s="32">
        <v>0.08</v>
      </c>
      <c r="H715" s="32" t="s">
        <v>37</v>
      </c>
      <c r="I715" t="s">
        <v>3792</v>
      </c>
      <c r="J715" s="32">
        <v>586</v>
      </c>
      <c r="K715">
        <v>0.38</v>
      </c>
      <c r="L715" s="32" t="s">
        <v>59</v>
      </c>
      <c r="M715" s="32">
        <v>215.71799999999999</v>
      </c>
      <c r="N715">
        <v>5</v>
      </c>
      <c r="O715" s="32" t="s">
        <v>136</v>
      </c>
      <c r="P715" s="32">
        <v>61.1</v>
      </c>
      <c r="Q715" s="32" t="s">
        <v>3101</v>
      </c>
      <c r="R715" t="s">
        <v>49</v>
      </c>
      <c r="S715" s="32">
        <v>0.5</v>
      </c>
      <c r="T715" s="32" t="s">
        <v>362</v>
      </c>
      <c r="U715" s="32">
        <v>12.53</v>
      </c>
      <c r="V715" s="30">
        <v>42101</v>
      </c>
      <c r="W715" s="32" t="s">
        <v>3085</v>
      </c>
      <c r="X715">
        <v>4</v>
      </c>
      <c r="Y715" t="s">
        <v>3042</v>
      </c>
    </row>
    <row r="716" spans="1:25" x14ac:dyDescent="0.25">
      <c r="A716" s="32">
        <v>86725</v>
      </c>
      <c r="B716" s="30">
        <v>42136</v>
      </c>
      <c r="C716" s="32" t="s">
        <v>1675</v>
      </c>
      <c r="D716" t="s">
        <v>33</v>
      </c>
      <c r="E716" s="32">
        <v>1671</v>
      </c>
      <c r="F716" s="32" t="s">
        <v>58</v>
      </c>
      <c r="G716" s="32">
        <v>0.03</v>
      </c>
      <c r="H716" s="32" t="s">
        <v>47</v>
      </c>
      <c r="I716" t="s">
        <v>3628</v>
      </c>
      <c r="J716" s="32">
        <v>591</v>
      </c>
      <c r="K716">
        <v>0.38</v>
      </c>
      <c r="L716" s="32" t="s">
        <v>59</v>
      </c>
      <c r="M716" s="32">
        <v>0.69599999999999995</v>
      </c>
      <c r="N716">
        <v>21</v>
      </c>
      <c r="O716" s="32" t="s">
        <v>136</v>
      </c>
      <c r="P716" s="32">
        <v>4881.84</v>
      </c>
      <c r="Q716" s="32" t="s">
        <v>3391</v>
      </c>
      <c r="R716" t="s">
        <v>49</v>
      </c>
      <c r="S716" s="32">
        <v>15.01</v>
      </c>
      <c r="T716" s="32" t="s">
        <v>137</v>
      </c>
      <c r="U716" s="32">
        <v>223.98</v>
      </c>
      <c r="V716" s="30">
        <v>42136</v>
      </c>
      <c r="W716" s="32" t="s">
        <v>3068</v>
      </c>
      <c r="X716">
        <v>5</v>
      </c>
      <c r="Y716" t="s">
        <v>3043</v>
      </c>
    </row>
    <row r="717" spans="1:25" x14ac:dyDescent="0.25">
      <c r="A717" s="32">
        <v>38080</v>
      </c>
      <c r="B717" s="30">
        <v>42077</v>
      </c>
      <c r="C717" s="32" t="s">
        <v>179</v>
      </c>
      <c r="D717" t="s">
        <v>33</v>
      </c>
      <c r="E717" s="32">
        <v>1682</v>
      </c>
      <c r="F717" s="32" t="s">
        <v>114</v>
      </c>
      <c r="G717" s="32">
        <v>0.08</v>
      </c>
      <c r="H717" s="32" t="s">
        <v>37</v>
      </c>
      <c r="I717" t="s">
        <v>3562</v>
      </c>
      <c r="J717" s="32">
        <v>595</v>
      </c>
      <c r="K717">
        <v>0.38</v>
      </c>
      <c r="L717" s="32" t="s">
        <v>59</v>
      </c>
      <c r="M717" s="32">
        <v>-56.35</v>
      </c>
      <c r="N717">
        <v>47</v>
      </c>
      <c r="O717" s="32" t="s">
        <v>61</v>
      </c>
      <c r="P717" s="32">
        <v>225.98</v>
      </c>
      <c r="Q717" s="32" t="s">
        <v>3155</v>
      </c>
      <c r="R717" t="s">
        <v>49</v>
      </c>
      <c r="S717" s="32">
        <v>4.7</v>
      </c>
      <c r="T717" s="32" t="s">
        <v>178</v>
      </c>
      <c r="U717" s="32">
        <v>4.9800000000000004</v>
      </c>
      <c r="V717" s="30">
        <v>42077</v>
      </c>
      <c r="W717" s="32" t="s">
        <v>3076</v>
      </c>
      <c r="X717">
        <v>3</v>
      </c>
      <c r="Y717" t="s">
        <v>3041</v>
      </c>
    </row>
    <row r="718" spans="1:25" x14ac:dyDescent="0.25">
      <c r="A718" s="32">
        <v>90613</v>
      </c>
      <c r="B718" s="30">
        <v>42077</v>
      </c>
      <c r="C718" s="32" t="s">
        <v>1688</v>
      </c>
      <c r="D718" t="s">
        <v>33</v>
      </c>
      <c r="E718" s="32">
        <v>1683</v>
      </c>
      <c r="F718" s="32" t="s">
        <v>114</v>
      </c>
      <c r="G718" s="32">
        <v>0.08</v>
      </c>
      <c r="H718" s="32" t="s">
        <v>37</v>
      </c>
      <c r="I718" t="s">
        <v>3563</v>
      </c>
      <c r="J718" s="32">
        <v>595</v>
      </c>
      <c r="K718">
        <v>0.38</v>
      </c>
      <c r="L718" s="32" t="s">
        <v>59</v>
      </c>
      <c r="M718" s="32">
        <v>-56.35</v>
      </c>
      <c r="N718">
        <v>12</v>
      </c>
      <c r="O718" s="32" t="s">
        <v>61</v>
      </c>
      <c r="P718" s="32">
        <v>57.7</v>
      </c>
      <c r="Q718" s="32" t="s">
        <v>3155</v>
      </c>
      <c r="R718" t="s">
        <v>49</v>
      </c>
      <c r="S718" s="32">
        <v>4.7</v>
      </c>
      <c r="T718" s="32" t="s">
        <v>130</v>
      </c>
      <c r="U718" s="32">
        <v>4.9800000000000004</v>
      </c>
      <c r="V718" s="30">
        <v>42077</v>
      </c>
      <c r="W718" s="32" t="s">
        <v>3076</v>
      </c>
      <c r="X718">
        <v>3</v>
      </c>
      <c r="Y718" t="s">
        <v>3041</v>
      </c>
    </row>
    <row r="719" spans="1:25" x14ac:dyDescent="0.25">
      <c r="A719" s="32">
        <v>90011</v>
      </c>
      <c r="B719" s="30">
        <v>42058</v>
      </c>
      <c r="C719" s="32" t="s">
        <v>2561</v>
      </c>
      <c r="D719" t="s">
        <v>33</v>
      </c>
      <c r="E719" s="32">
        <v>2893</v>
      </c>
      <c r="F719" s="32" t="s">
        <v>114</v>
      </c>
      <c r="G719" s="32">
        <v>7.0000000000000007E-2</v>
      </c>
      <c r="H719" s="32" t="s">
        <v>25</v>
      </c>
      <c r="I719" t="s">
        <v>3793</v>
      </c>
      <c r="J719" s="32">
        <v>595</v>
      </c>
      <c r="K719">
        <v>0.38</v>
      </c>
      <c r="L719" s="32" t="s">
        <v>59</v>
      </c>
      <c r="M719" s="32">
        <v>-21.684000000000001</v>
      </c>
      <c r="N719">
        <v>9</v>
      </c>
      <c r="O719" s="32" t="s">
        <v>61</v>
      </c>
      <c r="P719" s="32">
        <v>45.05</v>
      </c>
      <c r="Q719" s="32" t="s">
        <v>3207</v>
      </c>
      <c r="R719" t="s">
        <v>49</v>
      </c>
      <c r="S719" s="32">
        <v>4.7</v>
      </c>
      <c r="T719" s="32" t="s">
        <v>300</v>
      </c>
      <c r="U719" s="32">
        <v>4.9800000000000004</v>
      </c>
      <c r="V719" s="30">
        <v>42058</v>
      </c>
      <c r="W719" s="32" t="s">
        <v>3071</v>
      </c>
      <c r="X719">
        <v>2</v>
      </c>
      <c r="Y719" t="s">
        <v>3040</v>
      </c>
    </row>
    <row r="720" spans="1:25" x14ac:dyDescent="0.25">
      <c r="A720" s="32">
        <v>89040</v>
      </c>
      <c r="B720" s="30">
        <v>42144</v>
      </c>
      <c r="C720" s="32" t="s">
        <v>1921</v>
      </c>
      <c r="D720" t="s">
        <v>33</v>
      </c>
      <c r="E720" s="32">
        <v>1974</v>
      </c>
      <c r="F720" s="32" t="s">
        <v>114</v>
      </c>
      <c r="G720" s="32">
        <v>0.06</v>
      </c>
      <c r="H720" s="32" t="s">
        <v>56</v>
      </c>
      <c r="I720" t="s">
        <v>3580</v>
      </c>
      <c r="J720" s="32">
        <v>599</v>
      </c>
      <c r="K720">
        <v>0.38</v>
      </c>
      <c r="L720" s="32" t="s">
        <v>59</v>
      </c>
      <c r="M720" s="32">
        <v>25.51</v>
      </c>
      <c r="N720">
        <v>3</v>
      </c>
      <c r="O720" s="32" t="s">
        <v>61</v>
      </c>
      <c r="P720" s="32">
        <v>46.4</v>
      </c>
      <c r="Q720" s="32" t="s">
        <v>3277</v>
      </c>
      <c r="R720" t="s">
        <v>49</v>
      </c>
      <c r="S720" s="32">
        <v>1.39</v>
      </c>
      <c r="T720" s="32" t="s">
        <v>300</v>
      </c>
      <c r="U720" s="32">
        <v>15.67</v>
      </c>
      <c r="V720" s="30">
        <v>42144</v>
      </c>
      <c r="W720" s="32" t="s">
        <v>3068</v>
      </c>
      <c r="X720">
        <v>5</v>
      </c>
      <c r="Y720" t="s">
        <v>3043</v>
      </c>
    </row>
    <row r="721" spans="1:25" x14ac:dyDescent="0.25">
      <c r="A721" s="32">
        <v>86610</v>
      </c>
      <c r="B721" s="30">
        <v>42150</v>
      </c>
      <c r="C721" s="32" t="s">
        <v>2150</v>
      </c>
      <c r="D721" t="s">
        <v>33</v>
      </c>
      <c r="E721" s="32">
        <v>2266</v>
      </c>
      <c r="F721" s="32" t="s">
        <v>28</v>
      </c>
      <c r="G721" s="32">
        <v>0.01</v>
      </c>
      <c r="H721" s="32" t="s">
        <v>47</v>
      </c>
      <c r="I721" t="s">
        <v>3794</v>
      </c>
      <c r="J721" s="32">
        <v>599</v>
      </c>
      <c r="K721">
        <v>0.38</v>
      </c>
      <c r="L721" s="32" t="s">
        <v>59</v>
      </c>
      <c r="M721" s="32">
        <v>171.26489999999998</v>
      </c>
      <c r="N721">
        <v>16</v>
      </c>
      <c r="O721" s="32" t="s">
        <v>61</v>
      </c>
      <c r="P721" s="32">
        <v>248.21</v>
      </c>
      <c r="Q721" s="32" t="s">
        <v>3209</v>
      </c>
      <c r="R721" t="s">
        <v>49</v>
      </c>
      <c r="S721" s="32">
        <v>1.39</v>
      </c>
      <c r="T721" s="32" t="s">
        <v>506</v>
      </c>
      <c r="U721" s="32">
        <v>15.67</v>
      </c>
      <c r="V721" s="30">
        <v>42150</v>
      </c>
      <c r="W721" s="32" t="s">
        <v>3068</v>
      </c>
      <c r="X721">
        <v>5</v>
      </c>
      <c r="Y721" t="s">
        <v>3043</v>
      </c>
    </row>
    <row r="722" spans="1:25" x14ac:dyDescent="0.25">
      <c r="A722" s="32">
        <v>87345</v>
      </c>
      <c r="B722" s="30">
        <v>42088</v>
      </c>
      <c r="C722" s="32" t="s">
        <v>1706</v>
      </c>
      <c r="D722" t="s">
        <v>33</v>
      </c>
      <c r="E722" s="32">
        <v>1699</v>
      </c>
      <c r="F722" s="32" t="s">
        <v>58</v>
      </c>
      <c r="G722" s="32">
        <v>0.05</v>
      </c>
      <c r="H722" s="32" t="s">
        <v>106</v>
      </c>
      <c r="I722" t="s">
        <v>3795</v>
      </c>
      <c r="J722" s="32">
        <v>601</v>
      </c>
      <c r="K722">
        <v>0.38</v>
      </c>
      <c r="L722" s="32" t="s">
        <v>59</v>
      </c>
      <c r="M722" s="32">
        <v>-152.52449999999999</v>
      </c>
      <c r="N722">
        <v>12</v>
      </c>
      <c r="O722" s="32" t="s">
        <v>53</v>
      </c>
      <c r="P722" s="32">
        <v>49.44</v>
      </c>
      <c r="Q722" s="32" t="s">
        <v>3603</v>
      </c>
      <c r="R722" t="s">
        <v>49</v>
      </c>
      <c r="S722" s="32">
        <v>5.26</v>
      </c>
      <c r="T722" s="32" t="s">
        <v>234</v>
      </c>
      <c r="U722" s="32">
        <v>3.98</v>
      </c>
      <c r="V722" s="30">
        <v>42088</v>
      </c>
      <c r="W722" s="32" t="s">
        <v>3076</v>
      </c>
      <c r="X722">
        <v>3</v>
      </c>
      <c r="Y722" t="s">
        <v>3041</v>
      </c>
    </row>
    <row r="723" spans="1:25" x14ac:dyDescent="0.25">
      <c r="A723" s="32">
        <v>86466</v>
      </c>
      <c r="B723" s="30">
        <v>42102</v>
      </c>
      <c r="C723" s="32" t="s">
        <v>2397</v>
      </c>
      <c r="D723" t="s">
        <v>33</v>
      </c>
      <c r="E723" s="32">
        <v>2561</v>
      </c>
      <c r="F723" s="32" t="s">
        <v>114</v>
      </c>
      <c r="G723" s="32">
        <v>7.0000000000000007E-2</v>
      </c>
      <c r="H723" s="32" t="s">
        <v>37</v>
      </c>
      <c r="I723" t="s">
        <v>3796</v>
      </c>
      <c r="J723" s="32">
        <v>601</v>
      </c>
      <c r="K723">
        <v>0.38</v>
      </c>
      <c r="L723" s="32" t="s">
        <v>59</v>
      </c>
      <c r="M723" s="32">
        <v>-59.963760000000001</v>
      </c>
      <c r="N723">
        <v>7</v>
      </c>
      <c r="O723" s="32" t="s">
        <v>53</v>
      </c>
      <c r="P723" s="32">
        <v>29.77</v>
      </c>
      <c r="Q723" s="32" t="s">
        <v>3236</v>
      </c>
      <c r="R723" t="s">
        <v>49</v>
      </c>
      <c r="S723" s="32">
        <v>5.26</v>
      </c>
      <c r="T723" s="32" t="s">
        <v>71</v>
      </c>
      <c r="U723" s="32">
        <v>3.98</v>
      </c>
      <c r="V723" s="30">
        <v>42102</v>
      </c>
      <c r="W723" s="32" t="s">
        <v>3085</v>
      </c>
      <c r="X723">
        <v>4</v>
      </c>
      <c r="Y723" t="s">
        <v>3042</v>
      </c>
    </row>
    <row r="724" spans="1:25" x14ac:dyDescent="0.25">
      <c r="A724" s="32">
        <v>86960</v>
      </c>
      <c r="B724" s="30">
        <v>42010</v>
      </c>
      <c r="C724" s="32" t="s">
        <v>1824</v>
      </c>
      <c r="D724" t="s">
        <v>33</v>
      </c>
      <c r="E724" s="32">
        <v>1829</v>
      </c>
      <c r="F724" s="32" t="s">
        <v>28</v>
      </c>
      <c r="G724" s="32">
        <v>0.04</v>
      </c>
      <c r="H724" s="32" t="s">
        <v>106</v>
      </c>
      <c r="I724" t="s">
        <v>3397</v>
      </c>
      <c r="J724" s="32">
        <v>634</v>
      </c>
      <c r="K724">
        <v>0.38</v>
      </c>
      <c r="L724" s="32" t="s">
        <v>59</v>
      </c>
      <c r="M724" s="32">
        <v>-57.753</v>
      </c>
      <c r="N724">
        <v>4</v>
      </c>
      <c r="O724" s="32" t="s">
        <v>61</v>
      </c>
      <c r="P724" s="32">
        <v>15.93</v>
      </c>
      <c r="Q724" s="32" t="s">
        <v>3195</v>
      </c>
      <c r="R724" t="s">
        <v>49</v>
      </c>
      <c r="S724" s="32">
        <v>6.83</v>
      </c>
      <c r="T724" s="32" t="s">
        <v>330</v>
      </c>
      <c r="U724" s="32">
        <v>3.52</v>
      </c>
      <c r="V724" s="30">
        <v>42010</v>
      </c>
      <c r="W724" s="32" t="s">
        <v>3079</v>
      </c>
      <c r="X724">
        <v>1</v>
      </c>
      <c r="Y724" t="s">
        <v>3039</v>
      </c>
    </row>
    <row r="725" spans="1:25" x14ac:dyDescent="0.25">
      <c r="A725" s="32">
        <v>91263</v>
      </c>
      <c r="B725" s="30">
        <v>42081</v>
      </c>
      <c r="C725" s="32" t="s">
        <v>1859</v>
      </c>
      <c r="D725" t="s">
        <v>33</v>
      </c>
      <c r="E725" s="32">
        <v>1894</v>
      </c>
      <c r="F725" s="32" t="s">
        <v>114</v>
      </c>
      <c r="G725" s="32">
        <v>0.01</v>
      </c>
      <c r="H725" s="32" t="s">
        <v>25</v>
      </c>
      <c r="I725" t="s">
        <v>3797</v>
      </c>
      <c r="J725" s="32">
        <v>640</v>
      </c>
      <c r="K725">
        <v>0.38</v>
      </c>
      <c r="L725" s="32" t="s">
        <v>59</v>
      </c>
      <c r="M725" s="32">
        <v>237.04259999999999</v>
      </c>
      <c r="N725">
        <v>13</v>
      </c>
      <c r="O725" s="32" t="s">
        <v>61</v>
      </c>
      <c r="P725" s="32">
        <v>343.54</v>
      </c>
      <c r="Q725" s="32" t="s">
        <v>3238</v>
      </c>
      <c r="R725" t="s">
        <v>49</v>
      </c>
      <c r="S725" s="32">
        <v>1.39</v>
      </c>
      <c r="T725" s="32" t="s">
        <v>1858</v>
      </c>
      <c r="U725" s="32">
        <v>26.17</v>
      </c>
      <c r="V725" s="30">
        <v>42081</v>
      </c>
      <c r="W725" s="32" t="s">
        <v>3076</v>
      </c>
      <c r="X725">
        <v>3</v>
      </c>
      <c r="Y725" t="s">
        <v>3041</v>
      </c>
    </row>
    <row r="726" spans="1:25" x14ac:dyDescent="0.25">
      <c r="A726" s="32">
        <v>88404</v>
      </c>
      <c r="B726" s="30">
        <v>42117</v>
      </c>
      <c r="C726" s="32" t="s">
        <v>543</v>
      </c>
      <c r="D726" t="s">
        <v>33</v>
      </c>
      <c r="E726" s="32">
        <v>2114</v>
      </c>
      <c r="F726" s="32" t="s">
        <v>28</v>
      </c>
      <c r="G726" s="32">
        <v>0.08</v>
      </c>
      <c r="H726" s="32" t="s">
        <v>47</v>
      </c>
      <c r="I726" t="s">
        <v>3798</v>
      </c>
      <c r="J726" s="32">
        <v>687</v>
      </c>
      <c r="K726">
        <v>0.38</v>
      </c>
      <c r="L726" s="32" t="s">
        <v>59</v>
      </c>
      <c r="M726" s="32">
        <v>38.406000000000006</v>
      </c>
      <c r="N726">
        <v>1</v>
      </c>
      <c r="O726" s="32" t="s">
        <v>136</v>
      </c>
      <c r="P726" s="32">
        <v>3.07</v>
      </c>
      <c r="Q726" s="32" t="s">
        <v>3187</v>
      </c>
      <c r="R726" t="s">
        <v>49</v>
      </c>
      <c r="S726" s="32">
        <v>0.49</v>
      </c>
      <c r="T726" s="32" t="s">
        <v>137</v>
      </c>
      <c r="U726" s="32">
        <v>2.89</v>
      </c>
      <c r="V726" s="30">
        <v>42117</v>
      </c>
      <c r="W726" s="32" t="s">
        <v>3085</v>
      </c>
      <c r="X726">
        <v>4</v>
      </c>
      <c r="Y726" t="s">
        <v>3042</v>
      </c>
    </row>
    <row r="727" spans="1:25" x14ac:dyDescent="0.25">
      <c r="A727" s="32">
        <v>89279</v>
      </c>
      <c r="B727" s="30">
        <v>42122</v>
      </c>
      <c r="C727" s="32" t="s">
        <v>2129</v>
      </c>
      <c r="D727" t="s">
        <v>33</v>
      </c>
      <c r="E727" s="32">
        <v>2254</v>
      </c>
      <c r="F727" s="32" t="s">
        <v>28</v>
      </c>
      <c r="G727" s="32">
        <v>0.1</v>
      </c>
      <c r="H727" s="32" t="s">
        <v>25</v>
      </c>
      <c r="I727" t="s">
        <v>3663</v>
      </c>
      <c r="J727" s="32">
        <v>714</v>
      </c>
      <c r="K727">
        <v>0.38</v>
      </c>
      <c r="L727" s="32" t="s">
        <v>59</v>
      </c>
      <c r="M727" s="32">
        <v>156.74339999999998</v>
      </c>
      <c r="N727">
        <v>14</v>
      </c>
      <c r="O727" s="32" t="s">
        <v>136</v>
      </c>
      <c r="P727" s="32">
        <v>618.96</v>
      </c>
      <c r="Q727" s="32" t="s">
        <v>3182</v>
      </c>
      <c r="R727" t="s">
        <v>49</v>
      </c>
      <c r="S727" s="32">
        <v>5.97</v>
      </c>
      <c r="T727" s="32" t="s">
        <v>613</v>
      </c>
      <c r="U727" s="32">
        <v>48.91</v>
      </c>
      <c r="V727" s="30">
        <v>42122</v>
      </c>
      <c r="W727" s="32" t="s">
        <v>3085</v>
      </c>
      <c r="X727">
        <v>4</v>
      </c>
      <c r="Y727" t="s">
        <v>3042</v>
      </c>
    </row>
    <row r="728" spans="1:25" x14ac:dyDescent="0.25">
      <c r="A728" s="32">
        <v>91122</v>
      </c>
      <c r="B728" s="30">
        <v>42149</v>
      </c>
      <c r="C728" s="32" t="s">
        <v>2251</v>
      </c>
      <c r="D728" t="s">
        <v>33</v>
      </c>
      <c r="E728" s="32">
        <v>2391</v>
      </c>
      <c r="F728" s="32" t="s">
        <v>28</v>
      </c>
      <c r="G728" s="32">
        <v>0.1</v>
      </c>
      <c r="H728" s="32" t="s">
        <v>37</v>
      </c>
      <c r="I728" t="s">
        <v>3799</v>
      </c>
      <c r="J728" s="32">
        <v>744</v>
      </c>
      <c r="K728">
        <v>0.38</v>
      </c>
      <c r="L728" s="32" t="s">
        <v>59</v>
      </c>
      <c r="M728" s="32">
        <v>204.49</v>
      </c>
      <c r="N728">
        <v>12</v>
      </c>
      <c r="O728" s="32" t="s">
        <v>53</v>
      </c>
      <c r="P728" s="32">
        <v>314.06</v>
      </c>
      <c r="Q728" s="32" t="s">
        <v>3209</v>
      </c>
      <c r="R728" t="s">
        <v>49</v>
      </c>
      <c r="S728" s="32">
        <v>8.23</v>
      </c>
      <c r="T728" s="32" t="s">
        <v>71</v>
      </c>
      <c r="U728" s="32">
        <v>27.18</v>
      </c>
      <c r="V728" s="30">
        <v>42149</v>
      </c>
      <c r="W728" s="32" t="s">
        <v>3068</v>
      </c>
      <c r="X728">
        <v>5</v>
      </c>
      <c r="Y728" t="s">
        <v>3043</v>
      </c>
    </row>
    <row r="729" spans="1:25" x14ac:dyDescent="0.25">
      <c r="A729" s="32">
        <v>88136</v>
      </c>
      <c r="B729" s="30">
        <v>42062</v>
      </c>
      <c r="C729" s="32" t="s">
        <v>2320</v>
      </c>
      <c r="D729" t="s">
        <v>33</v>
      </c>
      <c r="E729" s="32">
        <v>2466</v>
      </c>
      <c r="F729" s="32" t="s">
        <v>28</v>
      </c>
      <c r="G729" s="32">
        <v>0.05</v>
      </c>
      <c r="H729" s="32" t="s">
        <v>56</v>
      </c>
      <c r="I729" t="s">
        <v>3727</v>
      </c>
      <c r="J729" s="32">
        <v>764</v>
      </c>
      <c r="K729">
        <v>0.38</v>
      </c>
      <c r="L729" s="32" t="s">
        <v>59</v>
      </c>
      <c r="M729" s="32">
        <v>-16.634799999999998</v>
      </c>
      <c r="N729">
        <v>7</v>
      </c>
      <c r="O729" s="32" t="s">
        <v>61</v>
      </c>
      <c r="P729" s="32">
        <v>38.11</v>
      </c>
      <c r="Q729" s="32" t="s">
        <v>3337</v>
      </c>
      <c r="R729" t="s">
        <v>49</v>
      </c>
      <c r="S729" s="32">
        <v>5.0199999999999996</v>
      </c>
      <c r="T729" s="32" t="s">
        <v>300</v>
      </c>
      <c r="U729" s="32">
        <v>4.9800000000000004</v>
      </c>
      <c r="V729" s="30">
        <v>42062</v>
      </c>
      <c r="W729" s="32" t="s">
        <v>3071</v>
      </c>
      <c r="X729">
        <v>2</v>
      </c>
      <c r="Y729" t="s">
        <v>3040</v>
      </c>
    </row>
    <row r="730" spans="1:25" x14ac:dyDescent="0.25">
      <c r="A730" s="32">
        <v>86528</v>
      </c>
      <c r="B730" s="30">
        <v>42047</v>
      </c>
      <c r="C730" s="32" t="s">
        <v>2394</v>
      </c>
      <c r="D730" t="s">
        <v>33</v>
      </c>
      <c r="E730" s="32">
        <v>2553</v>
      </c>
      <c r="F730" s="32" t="s">
        <v>40</v>
      </c>
      <c r="G730" s="32">
        <v>0.03</v>
      </c>
      <c r="H730" s="32" t="s">
        <v>56</v>
      </c>
      <c r="I730" t="s">
        <v>3800</v>
      </c>
      <c r="J730" s="32">
        <v>775</v>
      </c>
      <c r="K730">
        <v>0.38</v>
      </c>
      <c r="L730" s="32" t="s">
        <v>59</v>
      </c>
      <c r="M730" s="32">
        <v>-20.320500000000003</v>
      </c>
      <c r="N730">
        <v>1</v>
      </c>
      <c r="O730" s="32" t="s">
        <v>61</v>
      </c>
      <c r="P730" s="32">
        <v>19.32</v>
      </c>
      <c r="Q730" s="32" t="s">
        <v>3630</v>
      </c>
      <c r="R730" t="s">
        <v>49</v>
      </c>
      <c r="S730" s="32">
        <v>7.17</v>
      </c>
      <c r="T730" s="32" t="s">
        <v>1858</v>
      </c>
      <c r="U730" s="32">
        <v>12.53</v>
      </c>
      <c r="V730" s="30">
        <v>42047</v>
      </c>
      <c r="W730" s="32" t="s">
        <v>3071</v>
      </c>
      <c r="X730">
        <v>2</v>
      </c>
      <c r="Y730" t="s">
        <v>3040</v>
      </c>
    </row>
    <row r="731" spans="1:25" x14ac:dyDescent="0.25">
      <c r="A731" s="32">
        <v>89415</v>
      </c>
      <c r="B731" s="30">
        <v>42166</v>
      </c>
      <c r="C731" s="32" t="s">
        <v>2731</v>
      </c>
      <c r="D731" t="s">
        <v>33</v>
      </c>
      <c r="E731" s="32">
        <v>3008</v>
      </c>
      <c r="F731" s="32" t="s">
        <v>40</v>
      </c>
      <c r="G731" s="32">
        <v>0.01</v>
      </c>
      <c r="H731" s="32" t="s">
        <v>25</v>
      </c>
      <c r="I731" t="s">
        <v>3575</v>
      </c>
      <c r="J731" s="32">
        <v>850</v>
      </c>
      <c r="K731">
        <v>0.38</v>
      </c>
      <c r="L731" s="32" t="s">
        <v>59</v>
      </c>
      <c r="M731" s="32">
        <v>47.61</v>
      </c>
      <c r="N731">
        <v>12</v>
      </c>
      <c r="O731" s="32" t="s">
        <v>61</v>
      </c>
      <c r="P731" s="32">
        <v>160.66</v>
      </c>
      <c r="Q731" s="32" t="s">
        <v>3283</v>
      </c>
      <c r="R731" t="s">
        <v>49</v>
      </c>
      <c r="S731" s="32">
        <v>6.47</v>
      </c>
      <c r="T731" s="32" t="s">
        <v>62</v>
      </c>
      <c r="U731" s="32">
        <v>12.28</v>
      </c>
      <c r="V731" s="30">
        <v>42166</v>
      </c>
      <c r="W731" s="32" t="s">
        <v>3082</v>
      </c>
      <c r="X731">
        <v>6</v>
      </c>
      <c r="Y731" t="s">
        <v>3044</v>
      </c>
    </row>
    <row r="732" spans="1:25" x14ac:dyDescent="0.25">
      <c r="A732" s="32">
        <v>86860</v>
      </c>
      <c r="B732" s="30">
        <v>42141</v>
      </c>
      <c r="C732" s="32" t="s">
        <v>2802</v>
      </c>
      <c r="D732" t="s">
        <v>33</v>
      </c>
      <c r="E732" s="32">
        <v>3113</v>
      </c>
      <c r="F732" s="32" t="s">
        <v>28</v>
      </c>
      <c r="G732" s="32">
        <v>0.02</v>
      </c>
      <c r="H732" s="32" t="s">
        <v>37</v>
      </c>
      <c r="I732" t="s">
        <v>3801</v>
      </c>
      <c r="J732" s="32">
        <v>850</v>
      </c>
      <c r="K732">
        <v>0.38</v>
      </c>
      <c r="L732" s="32" t="s">
        <v>59</v>
      </c>
      <c r="M732" s="32">
        <v>-156.97220000000002</v>
      </c>
      <c r="N732">
        <v>9</v>
      </c>
      <c r="O732" s="32" t="s">
        <v>136</v>
      </c>
      <c r="P732" s="32">
        <v>115.22</v>
      </c>
      <c r="Q732" s="32" t="s">
        <v>3199</v>
      </c>
      <c r="R732" t="s">
        <v>49</v>
      </c>
      <c r="S732" s="32">
        <v>6.47</v>
      </c>
      <c r="T732" s="32" t="s">
        <v>171</v>
      </c>
      <c r="U732" s="32">
        <v>12.28</v>
      </c>
      <c r="V732" s="30">
        <v>42141</v>
      </c>
      <c r="W732" s="32" t="s">
        <v>3068</v>
      </c>
      <c r="X732">
        <v>5</v>
      </c>
      <c r="Y732" t="s">
        <v>3043</v>
      </c>
    </row>
    <row r="733" spans="1:25" x14ac:dyDescent="0.25">
      <c r="A733" s="32">
        <v>89129</v>
      </c>
      <c r="B733" s="30">
        <v>42020</v>
      </c>
      <c r="C733" s="32" t="s">
        <v>2745</v>
      </c>
      <c r="D733" t="s">
        <v>33</v>
      </c>
      <c r="E733" s="32">
        <v>3036</v>
      </c>
      <c r="F733" s="32" t="s">
        <v>40</v>
      </c>
      <c r="G733" s="32">
        <v>0.05</v>
      </c>
      <c r="H733" s="32" t="s">
        <v>37</v>
      </c>
      <c r="I733" t="s">
        <v>3104</v>
      </c>
      <c r="J733" s="32">
        <v>855</v>
      </c>
      <c r="K733">
        <v>0.38</v>
      </c>
      <c r="L733" s="32" t="s">
        <v>59</v>
      </c>
      <c r="M733" s="32">
        <v>165.88979999999998</v>
      </c>
      <c r="N733">
        <v>7</v>
      </c>
      <c r="O733" s="32" t="s">
        <v>61</v>
      </c>
      <c r="P733" s="32">
        <v>240.42</v>
      </c>
      <c r="Q733" s="32" t="s">
        <v>3710</v>
      </c>
      <c r="R733" t="s">
        <v>49</v>
      </c>
      <c r="S733" s="32">
        <v>7.5</v>
      </c>
      <c r="T733" s="32" t="s">
        <v>2659</v>
      </c>
      <c r="U733" s="32">
        <v>35.44</v>
      </c>
      <c r="V733" s="30">
        <v>42020</v>
      </c>
      <c r="W733" s="32" t="s">
        <v>3079</v>
      </c>
      <c r="X733">
        <v>1</v>
      </c>
      <c r="Y733" t="s">
        <v>3039</v>
      </c>
    </row>
    <row r="734" spans="1:25" x14ac:dyDescent="0.25">
      <c r="A734" s="32">
        <v>86989</v>
      </c>
      <c r="B734" s="30">
        <v>42167</v>
      </c>
      <c r="C734" s="32" t="s">
        <v>2866</v>
      </c>
      <c r="D734" t="s">
        <v>33</v>
      </c>
      <c r="E734" s="32">
        <v>3179</v>
      </c>
      <c r="F734" s="32" t="s">
        <v>28</v>
      </c>
      <c r="G734" s="32">
        <v>7.0000000000000007E-2</v>
      </c>
      <c r="H734" s="32" t="s">
        <v>106</v>
      </c>
      <c r="I734" t="s">
        <v>3802</v>
      </c>
      <c r="J734" s="32">
        <v>855</v>
      </c>
      <c r="K734">
        <v>0.38</v>
      </c>
      <c r="L734" s="32" t="s">
        <v>59</v>
      </c>
      <c r="M734" s="32">
        <v>262.2</v>
      </c>
      <c r="N734">
        <v>11</v>
      </c>
      <c r="O734" s="32" t="s">
        <v>61</v>
      </c>
      <c r="P734" s="32">
        <v>380</v>
      </c>
      <c r="Q734" s="32" t="s">
        <v>3505</v>
      </c>
      <c r="R734" t="s">
        <v>49</v>
      </c>
      <c r="S734" s="32">
        <v>7.5</v>
      </c>
      <c r="T734" s="32" t="s">
        <v>62</v>
      </c>
      <c r="U734" s="32">
        <v>35.44</v>
      </c>
      <c r="V734" s="30">
        <v>42167</v>
      </c>
      <c r="W734" s="32" t="s">
        <v>3082</v>
      </c>
      <c r="X734">
        <v>6</v>
      </c>
      <c r="Y734" t="s">
        <v>3044</v>
      </c>
    </row>
    <row r="735" spans="1:25" x14ac:dyDescent="0.25">
      <c r="A735" s="32">
        <v>86101</v>
      </c>
      <c r="B735" s="30">
        <v>42039</v>
      </c>
      <c r="C735" s="32" t="s">
        <v>2750</v>
      </c>
      <c r="D735" t="s">
        <v>33</v>
      </c>
      <c r="E735" s="32">
        <v>3042</v>
      </c>
      <c r="F735" s="32" t="s">
        <v>58</v>
      </c>
      <c r="G735" s="32">
        <v>7.0000000000000007E-2</v>
      </c>
      <c r="H735" s="32" t="s">
        <v>56</v>
      </c>
      <c r="I735" t="s">
        <v>3803</v>
      </c>
      <c r="J735" s="32">
        <v>856</v>
      </c>
      <c r="K735">
        <v>0.38</v>
      </c>
      <c r="L735" s="32" t="s">
        <v>59</v>
      </c>
      <c r="M735" s="32">
        <v>67.864000000000004</v>
      </c>
      <c r="N735">
        <v>12</v>
      </c>
      <c r="O735" s="32" t="s">
        <v>61</v>
      </c>
      <c r="P735" s="32">
        <v>171.33</v>
      </c>
      <c r="Q735" s="32" t="s">
        <v>3402</v>
      </c>
      <c r="R735" t="s">
        <v>49</v>
      </c>
      <c r="S735" s="32">
        <v>6.46</v>
      </c>
      <c r="T735" s="32" t="s">
        <v>183</v>
      </c>
      <c r="U735" s="32">
        <v>14.48</v>
      </c>
      <c r="V735" s="30">
        <v>42039</v>
      </c>
      <c r="W735" s="32" t="s">
        <v>3071</v>
      </c>
      <c r="X735">
        <v>2</v>
      </c>
      <c r="Y735" t="s">
        <v>3040</v>
      </c>
    </row>
    <row r="736" spans="1:25" x14ac:dyDescent="0.25">
      <c r="A736" s="32">
        <v>88240</v>
      </c>
      <c r="B736" s="30">
        <v>42166</v>
      </c>
      <c r="C736" s="32" t="s">
        <v>2778</v>
      </c>
      <c r="D736" t="s">
        <v>33</v>
      </c>
      <c r="E736" s="32">
        <v>3078</v>
      </c>
      <c r="F736" s="32" t="s">
        <v>58</v>
      </c>
      <c r="G736" s="32">
        <v>0.04</v>
      </c>
      <c r="H736" s="32" t="s">
        <v>37</v>
      </c>
      <c r="I736" t="s">
        <v>3804</v>
      </c>
      <c r="J736" s="32">
        <v>862</v>
      </c>
      <c r="K736">
        <v>0.38</v>
      </c>
      <c r="L736" s="32" t="s">
        <v>59</v>
      </c>
      <c r="M736" s="32">
        <v>118.6317</v>
      </c>
      <c r="N736">
        <v>5</v>
      </c>
      <c r="O736" s="32" t="s">
        <v>53</v>
      </c>
      <c r="P736" s="32">
        <v>171.93</v>
      </c>
      <c r="Q736" s="32" t="s">
        <v>3666</v>
      </c>
      <c r="R736" t="s">
        <v>49</v>
      </c>
      <c r="S736" s="32">
        <v>5.09</v>
      </c>
      <c r="T736" s="32" t="s">
        <v>154</v>
      </c>
      <c r="U736" s="32">
        <v>35.44</v>
      </c>
      <c r="V736" s="30">
        <v>42166</v>
      </c>
      <c r="W736" s="32" t="s">
        <v>3082</v>
      </c>
      <c r="X736">
        <v>6</v>
      </c>
      <c r="Y736" t="s">
        <v>3044</v>
      </c>
    </row>
    <row r="737" spans="1:25" x14ac:dyDescent="0.25">
      <c r="A737" s="32">
        <v>53476</v>
      </c>
      <c r="B737" s="30">
        <v>42166</v>
      </c>
      <c r="C737" s="32" t="s">
        <v>1319</v>
      </c>
      <c r="D737" t="s">
        <v>33</v>
      </c>
      <c r="E737" s="32">
        <v>3079</v>
      </c>
      <c r="F737" s="32" t="s">
        <v>58</v>
      </c>
      <c r="G737" s="32">
        <v>0.04</v>
      </c>
      <c r="H737" s="32" t="s">
        <v>37</v>
      </c>
      <c r="I737" t="s">
        <v>3432</v>
      </c>
      <c r="J737" s="32">
        <v>862</v>
      </c>
      <c r="K737">
        <v>0.38</v>
      </c>
      <c r="L737" s="32" t="s">
        <v>59</v>
      </c>
      <c r="M737" s="32">
        <v>150.72</v>
      </c>
      <c r="N737">
        <v>21</v>
      </c>
      <c r="O737" s="32" t="s">
        <v>53</v>
      </c>
      <c r="P737" s="32">
        <v>722.1</v>
      </c>
      <c r="Q737" s="32" t="s">
        <v>3666</v>
      </c>
      <c r="R737" t="s">
        <v>49</v>
      </c>
      <c r="S737" s="32">
        <v>5.09</v>
      </c>
      <c r="T737" s="32" t="s">
        <v>234</v>
      </c>
      <c r="U737" s="32">
        <v>35.44</v>
      </c>
      <c r="V737" s="30">
        <v>42166</v>
      </c>
      <c r="W737" s="32" t="s">
        <v>3082</v>
      </c>
      <c r="X737">
        <v>6</v>
      </c>
      <c r="Y737" t="s">
        <v>3044</v>
      </c>
    </row>
    <row r="738" spans="1:25" x14ac:dyDescent="0.25">
      <c r="A738" s="32">
        <v>89314</v>
      </c>
      <c r="B738" s="30">
        <v>42102</v>
      </c>
      <c r="C738" s="32" t="s">
        <v>2794</v>
      </c>
      <c r="D738" t="s">
        <v>33</v>
      </c>
      <c r="E738" s="32">
        <v>3098</v>
      </c>
      <c r="F738" s="32" t="s">
        <v>114</v>
      </c>
      <c r="G738" s="32">
        <v>0.05</v>
      </c>
      <c r="H738" s="32" t="s">
        <v>47</v>
      </c>
      <c r="I738" t="s">
        <v>3773</v>
      </c>
      <c r="J738" s="32">
        <v>862</v>
      </c>
      <c r="K738">
        <v>0.38</v>
      </c>
      <c r="L738" s="32" t="s">
        <v>59</v>
      </c>
      <c r="M738" s="32">
        <v>240.17519999999996</v>
      </c>
      <c r="N738">
        <v>10</v>
      </c>
      <c r="O738" s="32" t="s">
        <v>53</v>
      </c>
      <c r="P738" s="32">
        <v>348.08</v>
      </c>
      <c r="Q738" s="32" t="s">
        <v>3140</v>
      </c>
      <c r="R738" t="s">
        <v>49</v>
      </c>
      <c r="S738" s="32">
        <v>5.09</v>
      </c>
      <c r="T738" s="32" t="s">
        <v>71</v>
      </c>
      <c r="U738" s="32">
        <v>35.44</v>
      </c>
      <c r="V738" s="30">
        <v>42102</v>
      </c>
      <c r="W738" s="32" t="s">
        <v>3085</v>
      </c>
      <c r="X738">
        <v>4</v>
      </c>
      <c r="Y738" t="s">
        <v>3042</v>
      </c>
    </row>
    <row r="739" spans="1:25" x14ac:dyDescent="0.25">
      <c r="A739" s="32">
        <v>87935</v>
      </c>
      <c r="B739" s="30">
        <v>42152</v>
      </c>
      <c r="C739" s="32" t="s">
        <v>2878</v>
      </c>
      <c r="D739" t="s">
        <v>33</v>
      </c>
      <c r="E739" s="32">
        <v>3206</v>
      </c>
      <c r="F739" s="32" t="s">
        <v>114</v>
      </c>
      <c r="G739" s="32">
        <v>0.05</v>
      </c>
      <c r="H739" s="32" t="s">
        <v>37</v>
      </c>
      <c r="I739" t="s">
        <v>3284</v>
      </c>
      <c r="J739" s="32">
        <v>862</v>
      </c>
      <c r="K739">
        <v>0.38</v>
      </c>
      <c r="L739" s="32" t="s">
        <v>59</v>
      </c>
      <c r="M739" s="32">
        <v>553.33169999999996</v>
      </c>
      <c r="N739">
        <v>23</v>
      </c>
      <c r="O739" s="32" t="s">
        <v>34</v>
      </c>
      <c r="P739" s="32">
        <v>801.93</v>
      </c>
      <c r="Q739" s="32" t="s">
        <v>3111</v>
      </c>
      <c r="R739" t="s">
        <v>49</v>
      </c>
      <c r="S739" s="32">
        <v>5.09</v>
      </c>
      <c r="T739" s="32" t="s">
        <v>1741</v>
      </c>
      <c r="U739" s="32">
        <v>35.44</v>
      </c>
      <c r="V739" s="30">
        <v>42152</v>
      </c>
      <c r="W739" s="32" t="s">
        <v>3068</v>
      </c>
      <c r="X739">
        <v>5</v>
      </c>
      <c r="Y739" t="s">
        <v>3043</v>
      </c>
    </row>
    <row r="740" spans="1:25" x14ac:dyDescent="0.25">
      <c r="A740" s="32">
        <v>89805</v>
      </c>
      <c r="B740" s="30">
        <v>42073</v>
      </c>
      <c r="C740" s="32" t="s">
        <v>951</v>
      </c>
      <c r="D740" t="s">
        <v>33</v>
      </c>
      <c r="E740" s="32">
        <v>3194</v>
      </c>
      <c r="F740" s="32" t="s">
        <v>114</v>
      </c>
      <c r="G740" s="32">
        <v>0.1</v>
      </c>
      <c r="H740" s="32" t="s">
        <v>56</v>
      </c>
      <c r="I740" t="s">
        <v>3680</v>
      </c>
      <c r="J740" s="32">
        <v>887</v>
      </c>
      <c r="K740">
        <v>0.38</v>
      </c>
      <c r="L740" s="32" t="s">
        <v>59</v>
      </c>
      <c r="M740" s="32">
        <v>45.077999999999996</v>
      </c>
      <c r="N740">
        <v>9</v>
      </c>
      <c r="O740" s="32" t="s">
        <v>136</v>
      </c>
      <c r="P740" s="32">
        <v>43.84</v>
      </c>
      <c r="Q740" s="32" t="s">
        <v>3686</v>
      </c>
      <c r="R740" t="s">
        <v>49</v>
      </c>
      <c r="S740" s="32">
        <v>7.54</v>
      </c>
      <c r="T740" s="32" t="s">
        <v>362</v>
      </c>
      <c r="U740" s="32">
        <v>4.9800000000000004</v>
      </c>
      <c r="V740" s="30">
        <v>42073</v>
      </c>
      <c r="W740" s="32" t="s">
        <v>3076</v>
      </c>
      <c r="X740">
        <v>3</v>
      </c>
      <c r="Y740" t="s">
        <v>3041</v>
      </c>
    </row>
    <row r="741" spans="1:25" x14ac:dyDescent="0.25">
      <c r="A741" s="32">
        <v>87651</v>
      </c>
      <c r="B741" s="30">
        <v>42032</v>
      </c>
      <c r="C741" s="32" t="s">
        <v>95</v>
      </c>
      <c r="D741" t="s">
        <v>33</v>
      </c>
      <c r="E741" s="32">
        <v>24</v>
      </c>
      <c r="F741" s="32" t="s">
        <v>28</v>
      </c>
      <c r="G741" s="32">
        <v>0.06</v>
      </c>
      <c r="H741" s="32" t="s">
        <v>25</v>
      </c>
      <c r="I741" t="s">
        <v>3805</v>
      </c>
      <c r="J741" s="32">
        <v>15</v>
      </c>
      <c r="K741">
        <v>0.37</v>
      </c>
      <c r="L741" s="32" t="s">
        <v>59</v>
      </c>
      <c r="M741" s="32">
        <v>-28.296800000000001</v>
      </c>
      <c r="N741">
        <v>1</v>
      </c>
      <c r="O741" s="32" t="s">
        <v>34</v>
      </c>
      <c r="P741" s="32">
        <v>67.489999999999995</v>
      </c>
      <c r="Q741" s="32" t="s">
        <v>3216</v>
      </c>
      <c r="R741" t="s">
        <v>49</v>
      </c>
      <c r="S741" s="32">
        <v>14.3</v>
      </c>
      <c r="T741" s="32" t="s">
        <v>45</v>
      </c>
      <c r="U741" s="32">
        <v>55.48</v>
      </c>
      <c r="V741" s="30">
        <v>42032</v>
      </c>
      <c r="W741" s="32" t="s">
        <v>3079</v>
      </c>
      <c r="X741">
        <v>1</v>
      </c>
      <c r="Y741" t="s">
        <v>3039</v>
      </c>
    </row>
    <row r="742" spans="1:25" x14ac:dyDescent="0.25">
      <c r="A742" s="32">
        <v>86723</v>
      </c>
      <c r="B742" s="30">
        <v>42162</v>
      </c>
      <c r="C742" s="32" t="s">
        <v>1678</v>
      </c>
      <c r="D742" t="s">
        <v>33</v>
      </c>
      <c r="E742" s="32">
        <v>1672</v>
      </c>
      <c r="F742" s="32" t="s">
        <v>58</v>
      </c>
      <c r="G742" s="32">
        <v>0.08</v>
      </c>
      <c r="H742" s="32" t="s">
        <v>106</v>
      </c>
      <c r="I742" t="s">
        <v>3806</v>
      </c>
      <c r="J742" s="32">
        <v>15</v>
      </c>
      <c r="K742">
        <v>0.37</v>
      </c>
      <c r="L742" s="32" t="s">
        <v>59</v>
      </c>
      <c r="M742" s="32">
        <v>-225.56379999999999</v>
      </c>
      <c r="N742">
        <v>17</v>
      </c>
      <c r="O742" s="32" t="s">
        <v>136</v>
      </c>
      <c r="P742" s="32">
        <v>942.53</v>
      </c>
      <c r="Q742" s="32" t="s">
        <v>3122</v>
      </c>
      <c r="R742" t="s">
        <v>49</v>
      </c>
      <c r="S742" s="32">
        <v>14.3</v>
      </c>
      <c r="T742" s="32" t="s">
        <v>137</v>
      </c>
      <c r="U742" s="32">
        <v>55.48</v>
      </c>
      <c r="V742" s="30">
        <v>42162</v>
      </c>
      <c r="W742" s="32" t="s">
        <v>3082</v>
      </c>
      <c r="X742">
        <v>6</v>
      </c>
      <c r="Y742" t="s">
        <v>3044</v>
      </c>
    </row>
    <row r="743" spans="1:25" x14ac:dyDescent="0.25">
      <c r="A743" s="32">
        <v>89857</v>
      </c>
      <c r="B743" s="30">
        <v>42167</v>
      </c>
      <c r="C743" s="32" t="s">
        <v>1790</v>
      </c>
      <c r="D743" t="s">
        <v>33</v>
      </c>
      <c r="E743" s="32">
        <v>1781</v>
      </c>
      <c r="F743" s="32" t="s">
        <v>28</v>
      </c>
      <c r="G743" s="32">
        <v>0</v>
      </c>
      <c r="H743" s="32" t="s">
        <v>25</v>
      </c>
      <c r="I743" t="s">
        <v>3807</v>
      </c>
      <c r="J743" s="32">
        <v>15</v>
      </c>
      <c r="K743">
        <v>0.37</v>
      </c>
      <c r="L743" s="32" t="s">
        <v>59</v>
      </c>
      <c r="M743" s="32">
        <v>454.44779999999997</v>
      </c>
      <c r="N743">
        <v>11</v>
      </c>
      <c r="O743" s="32" t="s">
        <v>34</v>
      </c>
      <c r="P743" s="32">
        <v>658.62</v>
      </c>
      <c r="Q743" s="32" t="s">
        <v>3218</v>
      </c>
      <c r="R743" t="s">
        <v>49</v>
      </c>
      <c r="S743" s="32">
        <v>14.3</v>
      </c>
      <c r="T743" s="32" t="s">
        <v>45</v>
      </c>
      <c r="U743" s="32">
        <v>55.48</v>
      </c>
      <c r="V743" s="30">
        <v>42167</v>
      </c>
      <c r="W743" s="32" t="s">
        <v>3082</v>
      </c>
      <c r="X743">
        <v>6</v>
      </c>
      <c r="Y743" t="s">
        <v>3044</v>
      </c>
    </row>
    <row r="744" spans="1:25" x14ac:dyDescent="0.25">
      <c r="A744" s="32">
        <v>87396</v>
      </c>
      <c r="B744" s="30">
        <v>42122</v>
      </c>
      <c r="C744" s="32" t="s">
        <v>2660</v>
      </c>
      <c r="D744" t="s">
        <v>33</v>
      </c>
      <c r="E744" s="32">
        <v>2912</v>
      </c>
      <c r="F744" s="32" t="s">
        <v>40</v>
      </c>
      <c r="G744" s="32">
        <v>0.06</v>
      </c>
      <c r="H744" s="32" t="s">
        <v>25</v>
      </c>
      <c r="I744" t="s">
        <v>3808</v>
      </c>
      <c r="J744" s="32">
        <v>15</v>
      </c>
      <c r="K744">
        <v>0.37</v>
      </c>
      <c r="L744" s="32" t="s">
        <v>59</v>
      </c>
      <c r="M744" s="32">
        <v>443.02139999999991</v>
      </c>
      <c r="N744">
        <v>12</v>
      </c>
      <c r="O744" s="32" t="s">
        <v>61</v>
      </c>
      <c r="P744" s="32">
        <v>642.05999999999995</v>
      </c>
      <c r="Q744" s="32" t="s">
        <v>3182</v>
      </c>
      <c r="R744" t="s">
        <v>49</v>
      </c>
      <c r="S744" s="32">
        <v>14.3</v>
      </c>
      <c r="T744" s="32" t="s">
        <v>2659</v>
      </c>
      <c r="U744" s="32">
        <v>55.48</v>
      </c>
      <c r="V744" s="30">
        <v>42122</v>
      </c>
      <c r="W744" s="32" t="s">
        <v>3085</v>
      </c>
      <c r="X744">
        <v>4</v>
      </c>
      <c r="Y744" t="s">
        <v>3042</v>
      </c>
    </row>
    <row r="745" spans="1:25" x14ac:dyDescent="0.25">
      <c r="A745" s="32">
        <v>88534</v>
      </c>
      <c r="B745" s="30">
        <v>42140</v>
      </c>
      <c r="C745" s="32" t="s">
        <v>224</v>
      </c>
      <c r="D745" t="s">
        <v>33</v>
      </c>
      <c r="E745" s="32">
        <v>136</v>
      </c>
      <c r="F745" s="32" t="s">
        <v>58</v>
      </c>
      <c r="G745" s="32">
        <v>0.04</v>
      </c>
      <c r="H745" s="32" t="s">
        <v>47</v>
      </c>
      <c r="I745" t="s">
        <v>3809</v>
      </c>
      <c r="J745" s="32">
        <v>63</v>
      </c>
      <c r="K745">
        <v>0.37</v>
      </c>
      <c r="L745" s="32" t="s">
        <v>59</v>
      </c>
      <c r="M745" s="32">
        <v>3.0400000000000027</v>
      </c>
      <c r="N745">
        <v>5</v>
      </c>
      <c r="O745" s="32" t="s">
        <v>34</v>
      </c>
      <c r="P745" s="32">
        <v>101.74</v>
      </c>
      <c r="Q745" s="32" t="s">
        <v>3199</v>
      </c>
      <c r="R745" t="s">
        <v>49</v>
      </c>
      <c r="S745" s="32">
        <v>9.5399999999999991</v>
      </c>
      <c r="T745" s="32" t="s">
        <v>45</v>
      </c>
      <c r="U745" s="32">
        <v>18.97</v>
      </c>
      <c r="V745" s="30">
        <v>42140</v>
      </c>
      <c r="W745" s="32" t="s">
        <v>3068</v>
      </c>
      <c r="X745">
        <v>5</v>
      </c>
      <c r="Y745" t="s">
        <v>3043</v>
      </c>
    </row>
    <row r="746" spans="1:25" x14ac:dyDescent="0.25">
      <c r="A746" s="32">
        <v>86575</v>
      </c>
      <c r="B746" s="30">
        <v>42161</v>
      </c>
      <c r="C746" s="32" t="s">
        <v>1254</v>
      </c>
      <c r="D746" t="s">
        <v>33</v>
      </c>
      <c r="E746" s="32">
        <v>1142</v>
      </c>
      <c r="F746" s="32" t="s">
        <v>40</v>
      </c>
      <c r="G746" s="32">
        <v>0.01</v>
      </c>
      <c r="H746" s="32" t="s">
        <v>56</v>
      </c>
      <c r="I746" t="s">
        <v>3161</v>
      </c>
      <c r="J746" s="32">
        <v>63</v>
      </c>
      <c r="K746">
        <v>0.37</v>
      </c>
      <c r="L746" s="32" t="s">
        <v>59</v>
      </c>
      <c r="M746" s="32">
        <v>85.875</v>
      </c>
      <c r="N746">
        <v>11</v>
      </c>
      <c r="O746" s="32" t="s">
        <v>61</v>
      </c>
      <c r="P746" s="32">
        <v>227.67</v>
      </c>
      <c r="Q746" s="32" t="s">
        <v>3122</v>
      </c>
      <c r="R746" t="s">
        <v>49</v>
      </c>
      <c r="S746" s="32">
        <v>9.5399999999999991</v>
      </c>
      <c r="T746" s="32" t="s">
        <v>130</v>
      </c>
      <c r="U746" s="32">
        <v>18.97</v>
      </c>
      <c r="V746" s="30">
        <v>42161</v>
      </c>
      <c r="W746" s="32" t="s">
        <v>3082</v>
      </c>
      <c r="X746">
        <v>6</v>
      </c>
      <c r="Y746" t="s">
        <v>3044</v>
      </c>
    </row>
    <row r="747" spans="1:25" x14ac:dyDescent="0.25">
      <c r="A747" s="32">
        <v>87464</v>
      </c>
      <c r="B747" s="30">
        <v>42107</v>
      </c>
      <c r="C747" s="32" t="s">
        <v>273</v>
      </c>
      <c r="D747" t="s">
        <v>33</v>
      </c>
      <c r="E747" s="32">
        <v>171</v>
      </c>
      <c r="F747" s="32" t="s">
        <v>28</v>
      </c>
      <c r="G747" s="32">
        <v>0.05</v>
      </c>
      <c r="H747" s="32" t="s">
        <v>47</v>
      </c>
      <c r="I747" t="s">
        <v>3810</v>
      </c>
      <c r="J747" s="32">
        <v>84</v>
      </c>
      <c r="K747">
        <v>0.37</v>
      </c>
      <c r="L747" s="32" t="s">
        <v>59</v>
      </c>
      <c r="M747" s="32">
        <v>-2.9094999999999995</v>
      </c>
      <c r="N747">
        <v>1</v>
      </c>
      <c r="O747" s="32" t="s">
        <v>53</v>
      </c>
      <c r="P747" s="32">
        <v>3.42</v>
      </c>
      <c r="Q747" s="32" t="s">
        <v>3388</v>
      </c>
      <c r="R747" t="s">
        <v>49</v>
      </c>
      <c r="S747" s="32">
        <v>1.49</v>
      </c>
      <c r="T747" s="32" t="s">
        <v>54</v>
      </c>
      <c r="U747" s="32">
        <v>1.88</v>
      </c>
      <c r="V747" s="30">
        <v>42107</v>
      </c>
      <c r="W747" s="32" t="s">
        <v>3085</v>
      </c>
      <c r="X747">
        <v>4</v>
      </c>
      <c r="Y747" t="s">
        <v>3042</v>
      </c>
    </row>
    <row r="748" spans="1:25" x14ac:dyDescent="0.25">
      <c r="A748" s="32">
        <v>90027</v>
      </c>
      <c r="B748" s="30">
        <v>42021</v>
      </c>
      <c r="C748" s="32" t="s">
        <v>635</v>
      </c>
      <c r="D748" t="s">
        <v>33</v>
      </c>
      <c r="E748" s="32">
        <v>526</v>
      </c>
      <c r="F748" s="32" t="s">
        <v>40</v>
      </c>
      <c r="G748" s="32">
        <v>0</v>
      </c>
      <c r="H748" s="32" t="s">
        <v>37</v>
      </c>
      <c r="I748" t="s">
        <v>3709</v>
      </c>
      <c r="J748" s="32">
        <v>84</v>
      </c>
      <c r="K748">
        <v>0.37</v>
      </c>
      <c r="L748" s="32" t="s">
        <v>59</v>
      </c>
      <c r="M748" s="32">
        <v>-15.5595</v>
      </c>
      <c r="N748">
        <v>13</v>
      </c>
      <c r="O748" s="32" t="s">
        <v>34</v>
      </c>
      <c r="P748" s="32">
        <v>25.39</v>
      </c>
      <c r="Q748" s="32" t="s">
        <v>3710</v>
      </c>
      <c r="R748" t="s">
        <v>49</v>
      </c>
      <c r="S748" s="32">
        <v>1.49</v>
      </c>
      <c r="T748" s="32" t="s">
        <v>378</v>
      </c>
      <c r="U748" s="32">
        <v>1.88</v>
      </c>
      <c r="V748" s="30">
        <v>42021</v>
      </c>
      <c r="W748" s="32" t="s">
        <v>3079</v>
      </c>
      <c r="X748">
        <v>1</v>
      </c>
      <c r="Y748" t="s">
        <v>3039</v>
      </c>
    </row>
    <row r="749" spans="1:25" x14ac:dyDescent="0.25">
      <c r="A749" s="32">
        <v>34882</v>
      </c>
      <c r="B749" s="30">
        <v>42028</v>
      </c>
      <c r="C749" s="32" t="s">
        <v>663</v>
      </c>
      <c r="D749" t="s">
        <v>33</v>
      </c>
      <c r="E749" s="32">
        <v>604</v>
      </c>
      <c r="F749" s="32" t="s">
        <v>40</v>
      </c>
      <c r="G749" s="32">
        <v>0.03</v>
      </c>
      <c r="H749" s="32" t="s">
        <v>47</v>
      </c>
      <c r="I749" t="s">
        <v>3132</v>
      </c>
      <c r="J749" s="32">
        <v>84</v>
      </c>
      <c r="K749">
        <v>0.37</v>
      </c>
      <c r="L749" s="32" t="s">
        <v>59</v>
      </c>
      <c r="M749" s="32">
        <v>-15.099500000000001</v>
      </c>
      <c r="N749">
        <v>52</v>
      </c>
      <c r="O749" s="32" t="s">
        <v>34</v>
      </c>
      <c r="P749" s="32">
        <v>102.32</v>
      </c>
      <c r="Q749" s="32" t="s">
        <v>3289</v>
      </c>
      <c r="R749" t="s">
        <v>49</v>
      </c>
      <c r="S749" s="32">
        <v>1.49</v>
      </c>
      <c r="T749" s="32" t="s">
        <v>45</v>
      </c>
      <c r="U749" s="32">
        <v>1.88</v>
      </c>
      <c r="V749" s="30">
        <v>42028</v>
      </c>
      <c r="W749" s="32" t="s">
        <v>3079</v>
      </c>
      <c r="X749">
        <v>1</v>
      </c>
      <c r="Y749" t="s">
        <v>3039</v>
      </c>
    </row>
    <row r="750" spans="1:25" x14ac:dyDescent="0.25">
      <c r="A750" s="32">
        <v>90431</v>
      </c>
      <c r="B750" s="30">
        <v>42014</v>
      </c>
      <c r="C750" s="32" t="s">
        <v>295</v>
      </c>
      <c r="D750" t="s">
        <v>33</v>
      </c>
      <c r="E750" s="32">
        <v>194</v>
      </c>
      <c r="F750" s="32" t="s">
        <v>28</v>
      </c>
      <c r="G750" s="32">
        <v>0.02</v>
      </c>
      <c r="H750" s="32" t="s">
        <v>37</v>
      </c>
      <c r="I750" t="s">
        <v>3811</v>
      </c>
      <c r="J750" s="32">
        <v>93</v>
      </c>
      <c r="K750">
        <v>0.37</v>
      </c>
      <c r="L750" s="32" t="s">
        <v>59</v>
      </c>
      <c r="M750" s="32">
        <v>-105.68520000000001</v>
      </c>
      <c r="N750">
        <v>4</v>
      </c>
      <c r="O750" s="32" t="s">
        <v>34</v>
      </c>
      <c r="P750" s="32">
        <v>28.2</v>
      </c>
      <c r="Q750" s="32" t="s">
        <v>3090</v>
      </c>
      <c r="R750" t="s">
        <v>49</v>
      </c>
      <c r="S750" s="32">
        <v>9.17</v>
      </c>
      <c r="T750" s="32" t="s">
        <v>212</v>
      </c>
      <c r="U750" s="32">
        <v>6.48</v>
      </c>
      <c r="V750" s="30">
        <v>42014</v>
      </c>
      <c r="W750" s="32" t="s">
        <v>3079</v>
      </c>
      <c r="X750">
        <v>1</v>
      </c>
      <c r="Y750" t="s">
        <v>3039</v>
      </c>
    </row>
    <row r="751" spans="1:25" x14ac:dyDescent="0.25">
      <c r="A751" s="32">
        <v>86118</v>
      </c>
      <c r="B751" s="30">
        <v>42140</v>
      </c>
      <c r="C751" s="32" t="s">
        <v>2402</v>
      </c>
      <c r="D751" t="s">
        <v>33</v>
      </c>
      <c r="E751" s="32">
        <v>2610</v>
      </c>
      <c r="F751" s="32" t="s">
        <v>28</v>
      </c>
      <c r="G751" s="32">
        <v>0.09</v>
      </c>
      <c r="H751" s="32" t="s">
        <v>25</v>
      </c>
      <c r="I751" t="s">
        <v>3457</v>
      </c>
      <c r="J751" s="32">
        <v>98</v>
      </c>
      <c r="K751">
        <v>0.37</v>
      </c>
      <c r="L751" s="32" t="s">
        <v>59</v>
      </c>
      <c r="M751" s="32">
        <v>-136.25200000000001</v>
      </c>
      <c r="N751">
        <v>9</v>
      </c>
      <c r="O751" s="32" t="s">
        <v>34</v>
      </c>
      <c r="P751" s="32">
        <v>49.24</v>
      </c>
      <c r="Q751" s="32" t="s">
        <v>3199</v>
      </c>
      <c r="R751" t="s">
        <v>49</v>
      </c>
      <c r="S751" s="32">
        <v>7.78</v>
      </c>
      <c r="T751" s="32" t="s">
        <v>45</v>
      </c>
      <c r="U751" s="32">
        <v>5.4</v>
      </c>
      <c r="V751" s="30">
        <v>42140</v>
      </c>
      <c r="W751" s="32" t="s">
        <v>3068</v>
      </c>
      <c r="X751">
        <v>5</v>
      </c>
      <c r="Y751" t="s">
        <v>3043</v>
      </c>
    </row>
    <row r="752" spans="1:25" x14ac:dyDescent="0.25">
      <c r="A752" s="32">
        <v>87043</v>
      </c>
      <c r="B752" s="30">
        <v>42080</v>
      </c>
      <c r="C752" s="32" t="s">
        <v>2722</v>
      </c>
      <c r="D752" t="s">
        <v>33</v>
      </c>
      <c r="E752" s="32">
        <v>3001</v>
      </c>
      <c r="F752" s="32" t="s">
        <v>114</v>
      </c>
      <c r="G752" s="32">
        <v>0.03</v>
      </c>
      <c r="H752" s="32" t="s">
        <v>37</v>
      </c>
      <c r="I752" t="s">
        <v>3812</v>
      </c>
      <c r="J752" s="32">
        <v>98</v>
      </c>
      <c r="K752">
        <v>0.37</v>
      </c>
      <c r="L752" s="32" t="s">
        <v>59</v>
      </c>
      <c r="M752" s="32">
        <v>-237.54400000000001</v>
      </c>
      <c r="N752">
        <v>21</v>
      </c>
      <c r="O752" s="32" t="s">
        <v>61</v>
      </c>
      <c r="P752" s="32">
        <v>117.87</v>
      </c>
      <c r="Q752" s="32" t="s">
        <v>3238</v>
      </c>
      <c r="R752" t="s">
        <v>49</v>
      </c>
      <c r="S752" s="32">
        <v>7.78</v>
      </c>
      <c r="T752" s="32" t="s">
        <v>300</v>
      </c>
      <c r="U752" s="32">
        <v>5.4</v>
      </c>
      <c r="V752" s="30">
        <v>42080</v>
      </c>
      <c r="W752" s="32" t="s">
        <v>3076</v>
      </c>
      <c r="X752">
        <v>3</v>
      </c>
      <c r="Y752" t="s">
        <v>3041</v>
      </c>
    </row>
    <row r="753" spans="1:25" x14ac:dyDescent="0.25">
      <c r="A753" s="32">
        <v>86792</v>
      </c>
      <c r="B753" s="30">
        <v>42067</v>
      </c>
      <c r="C753" s="32" t="s">
        <v>2822</v>
      </c>
      <c r="D753" t="s">
        <v>33</v>
      </c>
      <c r="E753" s="32">
        <v>3133</v>
      </c>
      <c r="F753" s="32" t="s">
        <v>28</v>
      </c>
      <c r="G753" s="32">
        <v>0.08</v>
      </c>
      <c r="H753" s="32" t="s">
        <v>47</v>
      </c>
      <c r="I753" t="s">
        <v>3625</v>
      </c>
      <c r="J753" s="32">
        <v>98</v>
      </c>
      <c r="K753">
        <v>0.37</v>
      </c>
      <c r="L753" s="32" t="s">
        <v>59</v>
      </c>
      <c r="M753" s="32">
        <v>-44.067999999999998</v>
      </c>
      <c r="N753">
        <v>4</v>
      </c>
      <c r="O753" s="32" t="s">
        <v>61</v>
      </c>
      <c r="P753" s="32">
        <v>25.35</v>
      </c>
      <c r="Q753" s="32" t="s">
        <v>3753</v>
      </c>
      <c r="R753" t="s">
        <v>49</v>
      </c>
      <c r="S753" s="32">
        <v>7.78</v>
      </c>
      <c r="T753" s="32" t="s">
        <v>178</v>
      </c>
      <c r="U753" s="32">
        <v>5.4</v>
      </c>
      <c r="V753" s="30">
        <v>42067</v>
      </c>
      <c r="W753" s="32" t="s">
        <v>3076</v>
      </c>
      <c r="X753">
        <v>3</v>
      </c>
      <c r="Y753" t="s">
        <v>3041</v>
      </c>
    </row>
    <row r="754" spans="1:25" x14ac:dyDescent="0.25">
      <c r="A754" s="32">
        <v>90594</v>
      </c>
      <c r="B754" s="30">
        <v>42139</v>
      </c>
      <c r="C754" s="32" t="s">
        <v>373</v>
      </c>
      <c r="D754" t="s">
        <v>33</v>
      </c>
      <c r="E754" s="32">
        <v>266</v>
      </c>
      <c r="F754" s="32" t="s">
        <v>28</v>
      </c>
      <c r="G754" s="32">
        <v>0.08</v>
      </c>
      <c r="H754" s="32" t="s">
        <v>56</v>
      </c>
      <c r="I754" t="s">
        <v>3813</v>
      </c>
      <c r="J754" s="32">
        <v>126</v>
      </c>
      <c r="K754">
        <v>0.37</v>
      </c>
      <c r="L754" s="32" t="s">
        <v>59</v>
      </c>
      <c r="M754" s="32">
        <v>8.9320000000000093</v>
      </c>
      <c r="N754">
        <v>10</v>
      </c>
      <c r="O754" s="32" t="s">
        <v>61</v>
      </c>
      <c r="P754" s="32">
        <v>67.86</v>
      </c>
      <c r="Q754" s="32" t="s">
        <v>3229</v>
      </c>
      <c r="R754" t="s">
        <v>49</v>
      </c>
      <c r="S754" s="32">
        <v>7.03</v>
      </c>
      <c r="T754" s="32" t="s">
        <v>130</v>
      </c>
      <c r="U754" s="32">
        <v>6.48</v>
      </c>
      <c r="V754" s="30">
        <v>42139</v>
      </c>
      <c r="W754" s="32" t="s">
        <v>3068</v>
      </c>
      <c r="X754">
        <v>5</v>
      </c>
      <c r="Y754" t="s">
        <v>3043</v>
      </c>
    </row>
    <row r="755" spans="1:25" x14ac:dyDescent="0.25">
      <c r="A755" s="32">
        <v>87790</v>
      </c>
      <c r="B755" s="30">
        <v>42184</v>
      </c>
      <c r="C755" s="32" t="s">
        <v>2299</v>
      </c>
      <c r="D755" t="s">
        <v>33</v>
      </c>
      <c r="E755" s="32">
        <v>2448</v>
      </c>
      <c r="F755" s="32" t="s">
        <v>114</v>
      </c>
      <c r="G755" s="32">
        <v>0.09</v>
      </c>
      <c r="H755" s="32" t="s">
        <v>25</v>
      </c>
      <c r="I755" t="s">
        <v>3814</v>
      </c>
      <c r="J755" s="32">
        <v>126</v>
      </c>
      <c r="K755">
        <v>0.37</v>
      </c>
      <c r="L755" s="32" t="s">
        <v>59</v>
      </c>
      <c r="M755" s="32">
        <v>-126.208</v>
      </c>
      <c r="N755">
        <v>16</v>
      </c>
      <c r="O755" s="32" t="s">
        <v>61</v>
      </c>
      <c r="P755" s="32">
        <v>96.96</v>
      </c>
      <c r="Q755" s="32" t="s">
        <v>3549</v>
      </c>
      <c r="R755" t="s">
        <v>49</v>
      </c>
      <c r="S755" s="32">
        <v>7.03</v>
      </c>
      <c r="T755" s="32" t="s">
        <v>62</v>
      </c>
      <c r="U755" s="32">
        <v>6.48</v>
      </c>
      <c r="V755" s="30">
        <v>42184</v>
      </c>
      <c r="W755" s="32" t="s">
        <v>3082</v>
      </c>
      <c r="X755">
        <v>6</v>
      </c>
      <c r="Y755" t="s">
        <v>3044</v>
      </c>
    </row>
    <row r="756" spans="1:25" x14ac:dyDescent="0.25">
      <c r="A756" s="32">
        <v>89647</v>
      </c>
      <c r="B756" s="30">
        <v>42138</v>
      </c>
      <c r="C756" s="32" t="s">
        <v>459</v>
      </c>
      <c r="D756" t="s">
        <v>33</v>
      </c>
      <c r="E756" s="32">
        <v>353</v>
      </c>
      <c r="F756" s="32" t="s">
        <v>40</v>
      </c>
      <c r="G756" s="32">
        <v>7.0000000000000007E-2</v>
      </c>
      <c r="H756" s="32" t="s">
        <v>106</v>
      </c>
      <c r="I756" t="s">
        <v>3815</v>
      </c>
      <c r="J756" s="32">
        <v>156</v>
      </c>
      <c r="K756">
        <v>0.37</v>
      </c>
      <c r="L756" s="32" t="s">
        <v>59</v>
      </c>
      <c r="M756" s="32">
        <v>-141.12</v>
      </c>
      <c r="N756">
        <v>16</v>
      </c>
      <c r="O756" s="32" t="s">
        <v>34</v>
      </c>
      <c r="P756" s="32">
        <v>104.84</v>
      </c>
      <c r="Q756" s="32" t="s">
        <v>3277</v>
      </c>
      <c r="R756" t="s">
        <v>49</v>
      </c>
      <c r="S756" s="32">
        <v>6.92</v>
      </c>
      <c r="T756" s="32" t="s">
        <v>378</v>
      </c>
      <c r="U756" s="32">
        <v>6.68</v>
      </c>
      <c r="V756" s="30">
        <v>42138</v>
      </c>
      <c r="W756" s="32" t="s">
        <v>3068</v>
      </c>
      <c r="X756">
        <v>5</v>
      </c>
      <c r="Y756" t="s">
        <v>3043</v>
      </c>
    </row>
    <row r="757" spans="1:25" x14ac:dyDescent="0.25">
      <c r="A757" s="32">
        <v>86384</v>
      </c>
      <c r="B757" s="30">
        <v>42173</v>
      </c>
      <c r="C757" s="32" t="s">
        <v>514</v>
      </c>
      <c r="D757" t="s">
        <v>33</v>
      </c>
      <c r="E757" s="32">
        <v>395</v>
      </c>
      <c r="F757" s="32" t="s">
        <v>28</v>
      </c>
      <c r="G757" s="32">
        <v>0.04</v>
      </c>
      <c r="H757" s="32" t="s">
        <v>47</v>
      </c>
      <c r="I757" t="s">
        <v>3645</v>
      </c>
      <c r="J757" s="32">
        <v>175</v>
      </c>
      <c r="K757">
        <v>0.37</v>
      </c>
      <c r="L757" s="32" t="s">
        <v>59</v>
      </c>
      <c r="M757" s="32">
        <v>-19.208000000000002</v>
      </c>
      <c r="N757">
        <v>4</v>
      </c>
      <c r="O757" s="32" t="s">
        <v>136</v>
      </c>
      <c r="P757" s="32">
        <v>64.59</v>
      </c>
      <c r="Q757" s="32" t="s">
        <v>3505</v>
      </c>
      <c r="R757" t="s">
        <v>49</v>
      </c>
      <c r="S757" s="32">
        <v>4</v>
      </c>
      <c r="T757" s="32" t="s">
        <v>322</v>
      </c>
      <c r="U757" s="32">
        <v>15.98</v>
      </c>
      <c r="V757" s="30">
        <v>42173</v>
      </c>
      <c r="W757" s="32" t="s">
        <v>3082</v>
      </c>
      <c r="X757">
        <v>6</v>
      </c>
      <c r="Y757" t="s">
        <v>3044</v>
      </c>
    </row>
    <row r="758" spans="1:25" x14ac:dyDescent="0.25">
      <c r="A758" s="32">
        <v>90491</v>
      </c>
      <c r="B758" s="30">
        <v>42090</v>
      </c>
      <c r="C758" s="32" t="s">
        <v>1039</v>
      </c>
      <c r="D758" t="s">
        <v>33</v>
      </c>
      <c r="E758" s="32">
        <v>920</v>
      </c>
      <c r="F758" s="32" t="s">
        <v>28</v>
      </c>
      <c r="G758" s="32">
        <v>0.1</v>
      </c>
      <c r="H758" s="32" t="s">
        <v>106</v>
      </c>
      <c r="I758" t="s">
        <v>3463</v>
      </c>
      <c r="J758" s="32">
        <v>175</v>
      </c>
      <c r="K758">
        <v>0.37</v>
      </c>
      <c r="L758" s="32" t="s">
        <v>59</v>
      </c>
      <c r="M758" s="32">
        <v>92.722199999999987</v>
      </c>
      <c r="N758">
        <v>9</v>
      </c>
      <c r="O758" s="32" t="s">
        <v>34</v>
      </c>
      <c r="P758" s="32">
        <v>134.38</v>
      </c>
      <c r="Q758" s="32" t="s">
        <v>3281</v>
      </c>
      <c r="R758" t="s">
        <v>49</v>
      </c>
      <c r="S758" s="32">
        <v>4</v>
      </c>
      <c r="T758" s="32" t="s">
        <v>45</v>
      </c>
      <c r="U758" s="32">
        <v>15.98</v>
      </c>
      <c r="V758" s="30">
        <v>42090</v>
      </c>
      <c r="W758" s="32" t="s">
        <v>3076</v>
      </c>
      <c r="X758">
        <v>3</v>
      </c>
      <c r="Y758" t="s">
        <v>3041</v>
      </c>
    </row>
    <row r="759" spans="1:25" x14ac:dyDescent="0.25">
      <c r="A759" s="32">
        <v>89639</v>
      </c>
      <c r="B759" s="30">
        <v>42126</v>
      </c>
      <c r="C759" s="32" t="s">
        <v>526</v>
      </c>
      <c r="D759" t="s">
        <v>33</v>
      </c>
      <c r="E759" s="32">
        <v>408</v>
      </c>
      <c r="F759" s="32" t="s">
        <v>28</v>
      </c>
      <c r="G759" s="32">
        <v>7.0000000000000007E-2</v>
      </c>
      <c r="H759" s="32" t="s">
        <v>106</v>
      </c>
      <c r="I759" t="s">
        <v>3816</v>
      </c>
      <c r="J759" s="32">
        <v>179</v>
      </c>
      <c r="K759">
        <v>0.37</v>
      </c>
      <c r="L759" s="32" t="s">
        <v>59</v>
      </c>
      <c r="M759" s="32">
        <v>236.2371</v>
      </c>
      <c r="N759">
        <v>14</v>
      </c>
      <c r="O759" s="32" t="s">
        <v>61</v>
      </c>
      <c r="P759" s="32">
        <v>400.47</v>
      </c>
      <c r="Q759" s="32" t="s">
        <v>3491</v>
      </c>
      <c r="R759" t="s">
        <v>49</v>
      </c>
      <c r="S759" s="32">
        <v>6.27</v>
      </c>
      <c r="T759" s="32" t="s">
        <v>130</v>
      </c>
      <c r="U759" s="32">
        <v>29.17</v>
      </c>
      <c r="V759" s="30">
        <v>42126</v>
      </c>
      <c r="W759" s="32" t="s">
        <v>3068</v>
      </c>
      <c r="X759">
        <v>5</v>
      </c>
      <c r="Y759" t="s">
        <v>3043</v>
      </c>
    </row>
    <row r="760" spans="1:25" x14ac:dyDescent="0.25">
      <c r="A760" s="32">
        <v>91371</v>
      </c>
      <c r="B760" s="30">
        <v>42005</v>
      </c>
      <c r="C760" s="32" t="s">
        <v>1866</v>
      </c>
      <c r="D760" t="s">
        <v>33</v>
      </c>
      <c r="E760" s="32">
        <v>1910</v>
      </c>
      <c r="F760" s="32" t="s">
        <v>40</v>
      </c>
      <c r="G760" s="32">
        <v>0.02</v>
      </c>
      <c r="H760" s="32" t="s">
        <v>37</v>
      </c>
      <c r="I760" t="s">
        <v>3817</v>
      </c>
      <c r="J760" s="32">
        <v>179</v>
      </c>
      <c r="K760">
        <v>0.37</v>
      </c>
      <c r="L760" s="32" t="s">
        <v>59</v>
      </c>
      <c r="M760" s="32">
        <v>36.905999999999999</v>
      </c>
      <c r="N760">
        <v>2</v>
      </c>
      <c r="O760" s="32" t="s">
        <v>136</v>
      </c>
      <c r="P760" s="32">
        <v>63.32</v>
      </c>
      <c r="Q760" s="32" t="s">
        <v>3818</v>
      </c>
      <c r="R760" t="s">
        <v>49</v>
      </c>
      <c r="S760" s="32">
        <v>6.27</v>
      </c>
      <c r="T760" s="32" t="s">
        <v>387</v>
      </c>
      <c r="U760" s="32">
        <v>29.17</v>
      </c>
      <c r="V760" s="30">
        <v>42005</v>
      </c>
      <c r="W760" s="32" t="s">
        <v>3079</v>
      </c>
      <c r="X760">
        <v>1</v>
      </c>
      <c r="Y760" t="s">
        <v>3039</v>
      </c>
    </row>
    <row r="761" spans="1:25" x14ac:dyDescent="0.25">
      <c r="A761" s="32">
        <v>88906</v>
      </c>
      <c r="B761" s="30">
        <v>42024</v>
      </c>
      <c r="C761" s="32" t="s">
        <v>604</v>
      </c>
      <c r="D761" t="s">
        <v>33</v>
      </c>
      <c r="E761" s="32">
        <v>493</v>
      </c>
      <c r="F761" s="32" t="s">
        <v>114</v>
      </c>
      <c r="G761" s="32">
        <v>0.02</v>
      </c>
      <c r="H761" s="32" t="s">
        <v>37</v>
      </c>
      <c r="I761" t="s">
        <v>3378</v>
      </c>
      <c r="J761" s="32">
        <v>206</v>
      </c>
      <c r="K761">
        <v>0.37</v>
      </c>
      <c r="L761" s="32" t="s">
        <v>59</v>
      </c>
      <c r="M761" s="32">
        <v>-92.05</v>
      </c>
      <c r="N761">
        <v>10</v>
      </c>
      <c r="O761" s="32" t="s">
        <v>34</v>
      </c>
      <c r="P761" s="32">
        <v>66.709999999999994</v>
      </c>
      <c r="Q761" s="32" t="s">
        <v>3117</v>
      </c>
      <c r="R761" t="s">
        <v>49</v>
      </c>
      <c r="S761" s="32">
        <v>6.6</v>
      </c>
      <c r="T761" s="32" t="s">
        <v>35</v>
      </c>
      <c r="U761" s="32">
        <v>6.48</v>
      </c>
      <c r="V761" s="30">
        <v>42024</v>
      </c>
      <c r="W761" s="32" t="s">
        <v>3079</v>
      </c>
      <c r="X761">
        <v>1</v>
      </c>
      <c r="Y761" t="s">
        <v>3039</v>
      </c>
    </row>
    <row r="762" spans="1:25" x14ac:dyDescent="0.25">
      <c r="A762" s="32">
        <v>90731</v>
      </c>
      <c r="B762" s="30">
        <v>42039</v>
      </c>
      <c r="C762" s="32" t="s">
        <v>1537</v>
      </c>
      <c r="D762" t="s">
        <v>33</v>
      </c>
      <c r="E762" s="32">
        <v>1499</v>
      </c>
      <c r="F762" s="32" t="s">
        <v>40</v>
      </c>
      <c r="G762" s="32">
        <v>0.03</v>
      </c>
      <c r="H762" s="32" t="s">
        <v>56</v>
      </c>
      <c r="I762" t="s">
        <v>3819</v>
      </c>
      <c r="J762" s="32">
        <v>206</v>
      </c>
      <c r="K762">
        <v>0.37</v>
      </c>
      <c r="L762" s="32" t="s">
        <v>59</v>
      </c>
      <c r="M762" s="32">
        <v>-145.852</v>
      </c>
      <c r="N762">
        <v>9</v>
      </c>
      <c r="O762" s="32" t="s">
        <v>136</v>
      </c>
      <c r="P762" s="32">
        <v>58.83</v>
      </c>
      <c r="Q762" s="32" t="s">
        <v>3402</v>
      </c>
      <c r="R762" t="s">
        <v>49</v>
      </c>
      <c r="S762" s="32">
        <v>6.6</v>
      </c>
      <c r="T762" s="32" t="s">
        <v>362</v>
      </c>
      <c r="U762" s="32">
        <v>6.48</v>
      </c>
      <c r="V762" s="30">
        <v>42039</v>
      </c>
      <c r="W762" s="32" t="s">
        <v>3071</v>
      </c>
      <c r="X762">
        <v>2</v>
      </c>
      <c r="Y762" t="s">
        <v>3040</v>
      </c>
    </row>
    <row r="763" spans="1:25" x14ac:dyDescent="0.25">
      <c r="A763" s="32">
        <v>90058</v>
      </c>
      <c r="B763" s="30">
        <v>42017</v>
      </c>
      <c r="C763" s="32" t="s">
        <v>622</v>
      </c>
      <c r="D763" t="s">
        <v>33</v>
      </c>
      <c r="E763" s="32">
        <v>510</v>
      </c>
      <c r="F763" s="32" t="s">
        <v>28</v>
      </c>
      <c r="G763" s="32">
        <v>0.02</v>
      </c>
      <c r="H763" s="32" t="s">
        <v>106</v>
      </c>
      <c r="I763" t="s">
        <v>3764</v>
      </c>
      <c r="J763" s="32">
        <v>214</v>
      </c>
      <c r="K763">
        <v>0.37</v>
      </c>
      <c r="L763" s="32" t="s">
        <v>59</v>
      </c>
      <c r="M763" s="32">
        <v>105.25259999999999</v>
      </c>
      <c r="N763">
        <v>3</v>
      </c>
      <c r="O763" s="32" t="s">
        <v>34</v>
      </c>
      <c r="P763" s="32">
        <v>152.54</v>
      </c>
      <c r="Q763" s="32" t="s">
        <v>3153</v>
      </c>
      <c r="R763" t="s">
        <v>49</v>
      </c>
      <c r="S763" s="32">
        <v>5.09</v>
      </c>
      <c r="T763" s="32" t="s">
        <v>45</v>
      </c>
      <c r="U763" s="32">
        <v>48.04</v>
      </c>
      <c r="V763" s="30">
        <v>42017</v>
      </c>
      <c r="W763" s="32" t="s">
        <v>3079</v>
      </c>
      <c r="X763">
        <v>1</v>
      </c>
      <c r="Y763" t="s">
        <v>3039</v>
      </c>
    </row>
    <row r="764" spans="1:25" x14ac:dyDescent="0.25">
      <c r="A764" s="32">
        <v>8257</v>
      </c>
      <c r="B764" s="30">
        <v>42085</v>
      </c>
      <c r="C764" s="32" t="s">
        <v>663</v>
      </c>
      <c r="D764" t="s">
        <v>33</v>
      </c>
      <c r="E764" s="32">
        <v>949</v>
      </c>
      <c r="F764" s="32" t="s">
        <v>114</v>
      </c>
      <c r="G764" s="32">
        <v>0.02</v>
      </c>
      <c r="H764" s="32" t="s">
        <v>106</v>
      </c>
      <c r="I764" t="s">
        <v>3110</v>
      </c>
      <c r="J764" s="32">
        <v>214</v>
      </c>
      <c r="K764">
        <v>0.37</v>
      </c>
      <c r="L764" s="32" t="s">
        <v>59</v>
      </c>
      <c r="M764" s="32">
        <v>373.67</v>
      </c>
      <c r="N764">
        <v>18</v>
      </c>
      <c r="O764" s="32" t="s">
        <v>34</v>
      </c>
      <c r="P764" s="32">
        <v>881.32</v>
      </c>
      <c r="Q764" s="32" t="s">
        <v>3386</v>
      </c>
      <c r="R764" t="s">
        <v>49</v>
      </c>
      <c r="S764" s="32">
        <v>5.09</v>
      </c>
      <c r="T764" s="32" t="s">
        <v>45</v>
      </c>
      <c r="U764" s="32">
        <v>48.04</v>
      </c>
      <c r="V764" s="30">
        <v>42085</v>
      </c>
      <c r="W764" s="32" t="s">
        <v>3076</v>
      </c>
      <c r="X764">
        <v>3</v>
      </c>
      <c r="Y764" t="s">
        <v>3041</v>
      </c>
    </row>
    <row r="765" spans="1:25" x14ac:dyDescent="0.25">
      <c r="A765" s="32">
        <v>89084</v>
      </c>
      <c r="B765" s="30">
        <v>42085</v>
      </c>
      <c r="C765" s="32" t="s">
        <v>63</v>
      </c>
      <c r="D765" t="s">
        <v>33</v>
      </c>
      <c r="E765" s="32">
        <v>950</v>
      </c>
      <c r="F765" s="32" t="s">
        <v>114</v>
      </c>
      <c r="G765" s="32">
        <v>0.02</v>
      </c>
      <c r="H765" s="32" t="s">
        <v>106</v>
      </c>
      <c r="I765" t="s">
        <v>3066</v>
      </c>
      <c r="J765" s="32">
        <v>214</v>
      </c>
      <c r="K765">
        <v>0.37</v>
      </c>
      <c r="L765" s="32" t="s">
        <v>59</v>
      </c>
      <c r="M765" s="32">
        <v>168.91889999999998</v>
      </c>
      <c r="N765">
        <v>5</v>
      </c>
      <c r="O765" s="32" t="s">
        <v>61</v>
      </c>
      <c r="P765" s="32">
        <v>244.81</v>
      </c>
      <c r="Q765" s="32" t="s">
        <v>3386</v>
      </c>
      <c r="R765" t="s">
        <v>49</v>
      </c>
      <c r="S765" s="32">
        <v>5.09</v>
      </c>
      <c r="T765" s="32" t="s">
        <v>62</v>
      </c>
      <c r="U765" s="32">
        <v>48.04</v>
      </c>
      <c r="V765" s="30">
        <v>42085</v>
      </c>
      <c r="W765" s="32" t="s">
        <v>3076</v>
      </c>
      <c r="X765">
        <v>3</v>
      </c>
      <c r="Y765" t="s">
        <v>3041</v>
      </c>
    </row>
    <row r="766" spans="1:25" x14ac:dyDescent="0.25">
      <c r="A766" s="32">
        <v>88511</v>
      </c>
      <c r="B766" s="30">
        <v>42115</v>
      </c>
      <c r="C766" s="32" t="s">
        <v>639</v>
      </c>
      <c r="D766" t="s">
        <v>33</v>
      </c>
      <c r="E766" s="32">
        <v>535</v>
      </c>
      <c r="F766" s="32" t="s">
        <v>28</v>
      </c>
      <c r="G766" s="32">
        <v>0</v>
      </c>
      <c r="H766" s="32" t="s">
        <v>106</v>
      </c>
      <c r="I766" t="s">
        <v>3820</v>
      </c>
      <c r="J766" s="32">
        <v>223</v>
      </c>
      <c r="K766">
        <v>0.37</v>
      </c>
      <c r="L766" s="32" t="s">
        <v>59</v>
      </c>
      <c r="M766" s="32">
        <v>46.488</v>
      </c>
      <c r="N766">
        <v>23</v>
      </c>
      <c r="O766" s="32" t="s">
        <v>136</v>
      </c>
      <c r="P766" s="32">
        <v>403.25</v>
      </c>
      <c r="Q766" s="32" t="s">
        <v>3377</v>
      </c>
      <c r="R766" t="s">
        <v>49</v>
      </c>
      <c r="S766" s="32">
        <v>13.18</v>
      </c>
      <c r="T766" s="32" t="s">
        <v>137</v>
      </c>
      <c r="U766" s="32">
        <v>15.99</v>
      </c>
      <c r="V766" s="30">
        <v>42115</v>
      </c>
      <c r="W766" s="32" t="s">
        <v>3085</v>
      </c>
      <c r="X766">
        <v>4</v>
      </c>
      <c r="Y766" t="s">
        <v>3042</v>
      </c>
    </row>
    <row r="767" spans="1:25" x14ac:dyDescent="0.25">
      <c r="A767" s="32">
        <v>91575</v>
      </c>
      <c r="B767" s="30">
        <v>42011</v>
      </c>
      <c r="C767" s="32" t="s">
        <v>768</v>
      </c>
      <c r="D767" t="s">
        <v>33</v>
      </c>
      <c r="E767" s="32">
        <v>651</v>
      </c>
      <c r="F767" s="32" t="s">
        <v>114</v>
      </c>
      <c r="G767" s="32">
        <v>0.08</v>
      </c>
      <c r="H767" s="32" t="s">
        <v>25</v>
      </c>
      <c r="I767" t="s">
        <v>3821</v>
      </c>
      <c r="J767" s="32">
        <v>223</v>
      </c>
      <c r="K767">
        <v>0.37</v>
      </c>
      <c r="L767" s="32" t="s">
        <v>59</v>
      </c>
      <c r="M767" s="32">
        <v>-246.92615999999998</v>
      </c>
      <c r="N767">
        <v>12</v>
      </c>
      <c r="O767" s="32" t="s">
        <v>34</v>
      </c>
      <c r="P767" s="32">
        <v>192.33</v>
      </c>
      <c r="Q767" s="32" t="s">
        <v>3307</v>
      </c>
      <c r="R767" t="s">
        <v>49</v>
      </c>
      <c r="S767" s="32">
        <v>13.18</v>
      </c>
      <c r="T767" s="32" t="s">
        <v>533</v>
      </c>
      <c r="U767" s="32">
        <v>15.99</v>
      </c>
      <c r="V767" s="30">
        <v>42011</v>
      </c>
      <c r="W767" s="32" t="s">
        <v>3079</v>
      </c>
      <c r="X767">
        <v>1</v>
      </c>
      <c r="Y767" t="s">
        <v>3039</v>
      </c>
    </row>
    <row r="768" spans="1:25" x14ac:dyDescent="0.25">
      <c r="A768" s="32">
        <v>88899</v>
      </c>
      <c r="B768" s="30">
        <v>42053</v>
      </c>
      <c r="C768" s="32" t="s">
        <v>1178</v>
      </c>
      <c r="D768" t="s">
        <v>33</v>
      </c>
      <c r="E768" s="32">
        <v>1065</v>
      </c>
      <c r="F768" s="32" t="s">
        <v>28</v>
      </c>
      <c r="G768" s="32">
        <v>0.01</v>
      </c>
      <c r="H768" s="32" t="s">
        <v>47</v>
      </c>
      <c r="I768" t="s">
        <v>3822</v>
      </c>
      <c r="J768" s="32">
        <v>223</v>
      </c>
      <c r="K768">
        <v>0.37</v>
      </c>
      <c r="L768" s="32" t="s">
        <v>59</v>
      </c>
      <c r="M768" s="32">
        <v>-99.435440000000014</v>
      </c>
      <c r="N768">
        <v>23</v>
      </c>
      <c r="O768" s="32" t="s">
        <v>61</v>
      </c>
      <c r="P768" s="32">
        <v>377.44</v>
      </c>
      <c r="Q768" s="32" t="s">
        <v>3393</v>
      </c>
      <c r="R768" t="s">
        <v>49</v>
      </c>
      <c r="S768" s="32">
        <v>13.18</v>
      </c>
      <c r="T768" s="32" t="s">
        <v>178</v>
      </c>
      <c r="U768" s="32">
        <v>15.99</v>
      </c>
      <c r="V768" s="30">
        <v>42053</v>
      </c>
      <c r="W768" s="32" t="s">
        <v>3071</v>
      </c>
      <c r="X768">
        <v>2</v>
      </c>
      <c r="Y768" t="s">
        <v>3040</v>
      </c>
    </row>
    <row r="769" spans="1:25" x14ac:dyDescent="0.25">
      <c r="A769" s="32">
        <v>86310</v>
      </c>
      <c r="B769" s="30">
        <v>42165</v>
      </c>
      <c r="C769" s="32" t="s">
        <v>443</v>
      </c>
      <c r="D769" t="s">
        <v>33</v>
      </c>
      <c r="E769" s="32">
        <v>597</v>
      </c>
      <c r="F769" s="32" t="s">
        <v>58</v>
      </c>
      <c r="G769" s="32">
        <v>0.1</v>
      </c>
      <c r="H769" s="32" t="s">
        <v>37</v>
      </c>
      <c r="I769" t="s">
        <v>3823</v>
      </c>
      <c r="J769" s="32">
        <v>251</v>
      </c>
      <c r="K769">
        <v>0.37</v>
      </c>
      <c r="L769" s="32" t="s">
        <v>59</v>
      </c>
      <c r="M769" s="32">
        <v>-51.634999999999998</v>
      </c>
      <c r="N769">
        <v>19</v>
      </c>
      <c r="O769" s="32" t="s">
        <v>61</v>
      </c>
      <c r="P769" s="32">
        <v>116.8</v>
      </c>
      <c r="Q769" s="32" t="s">
        <v>3222</v>
      </c>
      <c r="R769" t="s">
        <v>49</v>
      </c>
      <c r="S769" s="32">
        <v>5.9</v>
      </c>
      <c r="T769" s="32" t="s">
        <v>703</v>
      </c>
      <c r="U769" s="32">
        <v>6.48</v>
      </c>
      <c r="V769" s="30">
        <v>42165</v>
      </c>
      <c r="W769" s="32" t="s">
        <v>3082</v>
      </c>
      <c r="X769">
        <v>6</v>
      </c>
      <c r="Y769" t="s">
        <v>3044</v>
      </c>
    </row>
    <row r="770" spans="1:25" x14ac:dyDescent="0.25">
      <c r="A770" s="32">
        <v>86327</v>
      </c>
      <c r="B770" s="30">
        <v>42083</v>
      </c>
      <c r="C770" s="32" t="s">
        <v>319</v>
      </c>
      <c r="D770" t="s">
        <v>33</v>
      </c>
      <c r="E770" s="32">
        <v>3105</v>
      </c>
      <c r="F770" s="32" t="s">
        <v>40</v>
      </c>
      <c r="G770" s="32">
        <v>0.02</v>
      </c>
      <c r="H770" s="32" t="s">
        <v>47</v>
      </c>
      <c r="I770" t="s">
        <v>3486</v>
      </c>
      <c r="J770" s="32">
        <v>251</v>
      </c>
      <c r="K770">
        <v>0.37</v>
      </c>
      <c r="L770" s="32" t="s">
        <v>59</v>
      </c>
      <c r="M770" s="32">
        <v>4.3919999999999995</v>
      </c>
      <c r="N770">
        <v>13</v>
      </c>
      <c r="O770" s="32" t="s">
        <v>136</v>
      </c>
      <c r="P770" s="32">
        <v>90.98</v>
      </c>
      <c r="Q770" s="32" t="s">
        <v>3438</v>
      </c>
      <c r="R770" t="s">
        <v>49</v>
      </c>
      <c r="S770" s="32">
        <v>5.9</v>
      </c>
      <c r="T770" s="32" t="s">
        <v>613</v>
      </c>
      <c r="U770" s="32">
        <v>6.48</v>
      </c>
      <c r="V770" s="30">
        <v>42083</v>
      </c>
      <c r="W770" s="32" t="s">
        <v>3076</v>
      </c>
      <c r="X770">
        <v>3</v>
      </c>
      <c r="Y770" t="s">
        <v>3041</v>
      </c>
    </row>
    <row r="771" spans="1:25" x14ac:dyDescent="0.25">
      <c r="A771" s="32">
        <v>548</v>
      </c>
      <c r="B771" s="30">
        <v>42083</v>
      </c>
      <c r="C771" s="32" t="s">
        <v>2164</v>
      </c>
      <c r="D771" t="s">
        <v>33</v>
      </c>
      <c r="E771" s="32">
        <v>3106</v>
      </c>
      <c r="F771" s="32" t="s">
        <v>40</v>
      </c>
      <c r="G771" s="32">
        <v>0.02</v>
      </c>
      <c r="H771" s="32" t="s">
        <v>47</v>
      </c>
      <c r="I771" t="s">
        <v>3623</v>
      </c>
      <c r="J771" s="32">
        <v>251</v>
      </c>
      <c r="K771">
        <v>0.37</v>
      </c>
      <c r="L771" s="32" t="s">
        <v>59</v>
      </c>
      <c r="M771" s="32">
        <v>-50.64</v>
      </c>
      <c r="N771">
        <v>53</v>
      </c>
      <c r="O771" s="32" t="s">
        <v>61</v>
      </c>
      <c r="P771" s="32">
        <v>370.91</v>
      </c>
      <c r="Q771" s="32" t="s">
        <v>3438</v>
      </c>
      <c r="R771" t="s">
        <v>49</v>
      </c>
      <c r="S771" s="32">
        <v>5.9</v>
      </c>
      <c r="T771" s="32" t="s">
        <v>130</v>
      </c>
      <c r="U771" s="32">
        <v>6.48</v>
      </c>
      <c r="V771" s="30">
        <v>42083</v>
      </c>
      <c r="W771" s="32" t="s">
        <v>3076</v>
      </c>
      <c r="X771">
        <v>3</v>
      </c>
      <c r="Y771" t="s">
        <v>3041</v>
      </c>
    </row>
    <row r="772" spans="1:25" x14ac:dyDescent="0.25">
      <c r="A772" s="32">
        <v>87579</v>
      </c>
      <c r="B772" s="30">
        <v>42076</v>
      </c>
      <c r="C772" s="32" t="s">
        <v>715</v>
      </c>
      <c r="D772" t="s">
        <v>33</v>
      </c>
      <c r="E772" s="32">
        <v>600</v>
      </c>
      <c r="F772" s="32" t="s">
        <v>28</v>
      </c>
      <c r="G772" s="32">
        <v>0.06</v>
      </c>
      <c r="H772" s="32" t="s">
        <v>56</v>
      </c>
      <c r="I772" t="s">
        <v>3824</v>
      </c>
      <c r="J772" s="32">
        <v>252</v>
      </c>
      <c r="K772">
        <v>0.37</v>
      </c>
      <c r="L772" s="32" t="s">
        <v>59</v>
      </c>
      <c r="M772" s="32">
        <v>-75.44</v>
      </c>
      <c r="N772">
        <v>5</v>
      </c>
      <c r="O772" s="32" t="s">
        <v>53</v>
      </c>
      <c r="P772" s="32">
        <v>32.39</v>
      </c>
      <c r="Q772" s="32" t="s">
        <v>3157</v>
      </c>
      <c r="R772" t="s">
        <v>49</v>
      </c>
      <c r="S772" s="32">
        <v>7.37</v>
      </c>
      <c r="T772" s="32" t="s">
        <v>415</v>
      </c>
      <c r="U772" s="32">
        <v>6.48</v>
      </c>
      <c r="V772" s="30">
        <v>42076</v>
      </c>
      <c r="W772" s="32" t="s">
        <v>3076</v>
      </c>
      <c r="X772">
        <v>3</v>
      </c>
      <c r="Y772" t="s">
        <v>3041</v>
      </c>
    </row>
    <row r="773" spans="1:25" x14ac:dyDescent="0.25">
      <c r="A773" s="32">
        <v>88959</v>
      </c>
      <c r="B773" s="30">
        <v>42125</v>
      </c>
      <c r="C773" s="32" t="s">
        <v>2516</v>
      </c>
      <c r="D773" t="s">
        <v>33</v>
      </c>
      <c r="E773" s="32">
        <v>2724</v>
      </c>
      <c r="F773" s="32" t="s">
        <v>40</v>
      </c>
      <c r="G773" s="32">
        <v>0.01</v>
      </c>
      <c r="H773" s="32" t="s">
        <v>47</v>
      </c>
      <c r="I773" t="s">
        <v>3701</v>
      </c>
      <c r="J773" s="32">
        <v>252</v>
      </c>
      <c r="K773">
        <v>0.37</v>
      </c>
      <c r="L773" s="32" t="s">
        <v>59</v>
      </c>
      <c r="M773" s="32">
        <v>-449.69399999999996</v>
      </c>
      <c r="N773">
        <v>18</v>
      </c>
      <c r="O773" s="32" t="s">
        <v>136</v>
      </c>
      <c r="P773" s="32">
        <v>122.8</v>
      </c>
      <c r="Q773" s="32" t="s">
        <v>3178</v>
      </c>
      <c r="R773" t="s">
        <v>49</v>
      </c>
      <c r="S773" s="32">
        <v>7.37</v>
      </c>
      <c r="T773" s="32" t="s">
        <v>244</v>
      </c>
      <c r="U773" s="32">
        <v>6.48</v>
      </c>
      <c r="V773" s="30">
        <v>42125</v>
      </c>
      <c r="W773" s="32" t="s">
        <v>3068</v>
      </c>
      <c r="X773">
        <v>5</v>
      </c>
      <c r="Y773" t="s">
        <v>3043</v>
      </c>
    </row>
    <row r="774" spans="1:25" x14ac:dyDescent="0.25">
      <c r="A774" s="32">
        <v>91433</v>
      </c>
      <c r="B774" s="30">
        <v>42095</v>
      </c>
      <c r="C774" s="32" t="s">
        <v>737</v>
      </c>
      <c r="D774" t="s">
        <v>33</v>
      </c>
      <c r="E774" s="32">
        <v>623</v>
      </c>
      <c r="F774" s="32" t="s">
        <v>40</v>
      </c>
      <c r="G774" s="32">
        <v>0.05</v>
      </c>
      <c r="H774" s="32" t="s">
        <v>25</v>
      </c>
      <c r="I774" t="s">
        <v>3825</v>
      </c>
      <c r="J774" s="32">
        <v>260</v>
      </c>
      <c r="K774">
        <v>0.37</v>
      </c>
      <c r="L774" s="32" t="s">
        <v>59</v>
      </c>
      <c r="M774" s="32">
        <v>-226.34640000000002</v>
      </c>
      <c r="N774">
        <v>21</v>
      </c>
      <c r="O774" s="32" t="s">
        <v>53</v>
      </c>
      <c r="P774" s="32">
        <v>136.99</v>
      </c>
      <c r="Q774" s="32" t="s">
        <v>3180</v>
      </c>
      <c r="R774" t="s">
        <v>49</v>
      </c>
      <c r="S774" s="32">
        <v>8.4</v>
      </c>
      <c r="T774" s="32" t="s">
        <v>197</v>
      </c>
      <c r="U774" s="32">
        <v>6.48</v>
      </c>
      <c r="V774" s="30">
        <v>42095</v>
      </c>
      <c r="W774" s="32" t="s">
        <v>3085</v>
      </c>
      <c r="X774">
        <v>4</v>
      </c>
      <c r="Y774" t="s">
        <v>3042</v>
      </c>
    </row>
    <row r="775" spans="1:25" x14ac:dyDescent="0.25">
      <c r="A775" s="32">
        <v>85979</v>
      </c>
      <c r="B775" s="30">
        <v>42131</v>
      </c>
      <c r="C775" s="32" t="s">
        <v>2968</v>
      </c>
      <c r="D775" t="s">
        <v>33</v>
      </c>
      <c r="E775" s="32">
        <v>3338</v>
      </c>
      <c r="F775" s="32" t="s">
        <v>114</v>
      </c>
      <c r="G775" s="32">
        <v>0.08</v>
      </c>
      <c r="H775" s="32" t="s">
        <v>25</v>
      </c>
      <c r="I775" t="s">
        <v>3826</v>
      </c>
      <c r="J775" s="32">
        <v>260</v>
      </c>
      <c r="K775">
        <v>0.37</v>
      </c>
      <c r="L775" s="32" t="s">
        <v>59</v>
      </c>
      <c r="M775" s="32">
        <v>58.811999999999998</v>
      </c>
      <c r="N775">
        <v>7</v>
      </c>
      <c r="O775" s="32" t="s">
        <v>136</v>
      </c>
      <c r="P775" s="32">
        <v>45</v>
      </c>
      <c r="Q775" s="32" t="s">
        <v>3211</v>
      </c>
      <c r="R775" t="s">
        <v>49</v>
      </c>
      <c r="S775" s="32">
        <v>8.4</v>
      </c>
      <c r="T775" s="32" t="s">
        <v>362</v>
      </c>
      <c r="U775" s="32">
        <v>6.48</v>
      </c>
      <c r="V775" s="30">
        <v>42131</v>
      </c>
      <c r="W775" s="32" t="s">
        <v>3068</v>
      </c>
      <c r="X775">
        <v>5</v>
      </c>
      <c r="Y775" t="s">
        <v>3043</v>
      </c>
    </row>
    <row r="776" spans="1:25" x14ac:dyDescent="0.25">
      <c r="A776" s="32">
        <v>91212</v>
      </c>
      <c r="B776" s="30">
        <v>42023</v>
      </c>
      <c r="C776" s="32" t="s">
        <v>776</v>
      </c>
      <c r="D776" t="s">
        <v>33</v>
      </c>
      <c r="E776" s="32">
        <v>657</v>
      </c>
      <c r="F776" s="32" t="s">
        <v>114</v>
      </c>
      <c r="G776" s="32">
        <v>0.1</v>
      </c>
      <c r="H776" s="32" t="s">
        <v>47</v>
      </c>
      <c r="I776" t="s">
        <v>3827</v>
      </c>
      <c r="J776" s="32">
        <v>274</v>
      </c>
      <c r="K776">
        <v>0.37</v>
      </c>
      <c r="L776" s="32" t="s">
        <v>59</v>
      </c>
      <c r="M776" s="32">
        <v>-24.204799999999999</v>
      </c>
      <c r="N776">
        <v>1</v>
      </c>
      <c r="O776" s="32" t="s">
        <v>53</v>
      </c>
      <c r="P776" s="32">
        <v>19.73</v>
      </c>
      <c r="Q776" s="32" t="s">
        <v>3201</v>
      </c>
      <c r="R776" t="s">
        <v>49</v>
      </c>
      <c r="S776" s="32">
        <v>9.0299999999999994</v>
      </c>
      <c r="T776" s="32" t="s">
        <v>193</v>
      </c>
      <c r="U776" s="32">
        <v>18.97</v>
      </c>
      <c r="V776" s="30">
        <v>42023</v>
      </c>
      <c r="W776" s="32" t="s">
        <v>3079</v>
      </c>
      <c r="X776">
        <v>1</v>
      </c>
      <c r="Y776" t="s">
        <v>3039</v>
      </c>
    </row>
    <row r="777" spans="1:25" x14ac:dyDescent="0.25">
      <c r="A777" s="32">
        <v>90146</v>
      </c>
      <c r="B777" s="30">
        <v>42088</v>
      </c>
      <c r="C777" s="32" t="s">
        <v>2180</v>
      </c>
      <c r="D777" t="s">
        <v>33</v>
      </c>
      <c r="E777" s="32">
        <v>2287</v>
      </c>
      <c r="F777" s="32" t="s">
        <v>28</v>
      </c>
      <c r="G777" s="32">
        <v>0.01</v>
      </c>
      <c r="H777" s="32" t="s">
        <v>37</v>
      </c>
      <c r="I777" t="s">
        <v>3206</v>
      </c>
      <c r="J777" s="32">
        <v>274</v>
      </c>
      <c r="K777">
        <v>0.37</v>
      </c>
      <c r="L777" s="32" t="s">
        <v>59</v>
      </c>
      <c r="M777" s="32">
        <v>-12.026699999999998</v>
      </c>
      <c r="N777">
        <v>8</v>
      </c>
      <c r="O777" s="32" t="s">
        <v>136</v>
      </c>
      <c r="P777" s="32">
        <v>164.67</v>
      </c>
      <c r="Q777" s="32" t="s">
        <v>3197</v>
      </c>
      <c r="R777" t="s">
        <v>49</v>
      </c>
      <c r="S777" s="32">
        <v>9.0299999999999994</v>
      </c>
      <c r="T777" s="32" t="s">
        <v>932</v>
      </c>
      <c r="U777" s="32">
        <v>18.97</v>
      </c>
      <c r="V777" s="30">
        <v>42088</v>
      </c>
      <c r="W777" s="32" t="s">
        <v>3076</v>
      </c>
      <c r="X777">
        <v>3</v>
      </c>
      <c r="Y777" t="s">
        <v>3041</v>
      </c>
    </row>
    <row r="778" spans="1:25" x14ac:dyDescent="0.25">
      <c r="A778" s="32">
        <v>89146</v>
      </c>
      <c r="B778" s="30">
        <v>42050</v>
      </c>
      <c r="C778" s="32" t="s">
        <v>2484</v>
      </c>
      <c r="D778" t="s">
        <v>33</v>
      </c>
      <c r="E778" s="32">
        <v>2684</v>
      </c>
      <c r="F778" s="32" t="s">
        <v>58</v>
      </c>
      <c r="G778" s="32">
        <v>0.09</v>
      </c>
      <c r="H778" s="32" t="s">
        <v>106</v>
      </c>
      <c r="I778" t="s">
        <v>3418</v>
      </c>
      <c r="J778" s="32">
        <v>274</v>
      </c>
      <c r="K778">
        <v>0.37</v>
      </c>
      <c r="L778" s="32" t="s">
        <v>59</v>
      </c>
      <c r="M778" s="32">
        <v>-1748.0119999999999</v>
      </c>
      <c r="N778">
        <v>1</v>
      </c>
      <c r="O778" s="32" t="s">
        <v>136</v>
      </c>
      <c r="P778" s="32">
        <v>20.96</v>
      </c>
      <c r="Q778" s="32" t="s">
        <v>3393</v>
      </c>
      <c r="R778" t="s">
        <v>49</v>
      </c>
      <c r="S778" s="32">
        <v>9.0299999999999994</v>
      </c>
      <c r="T778" s="32" t="s">
        <v>362</v>
      </c>
      <c r="U778" s="32">
        <v>18.97</v>
      </c>
      <c r="V778" s="30">
        <v>42050</v>
      </c>
      <c r="W778" s="32" t="s">
        <v>3071</v>
      </c>
      <c r="X778">
        <v>2</v>
      </c>
      <c r="Y778" t="s">
        <v>3040</v>
      </c>
    </row>
    <row r="779" spans="1:25" x14ac:dyDescent="0.25">
      <c r="A779" s="32">
        <v>89880</v>
      </c>
      <c r="B779" s="30">
        <v>42179</v>
      </c>
      <c r="C779" s="32" t="s">
        <v>2764</v>
      </c>
      <c r="D779" t="s">
        <v>33</v>
      </c>
      <c r="E779" s="32">
        <v>3084</v>
      </c>
      <c r="F779" s="32" t="s">
        <v>58</v>
      </c>
      <c r="G779" s="32">
        <v>0.05</v>
      </c>
      <c r="H779" s="32" t="s">
        <v>37</v>
      </c>
      <c r="I779" t="s">
        <v>3650</v>
      </c>
      <c r="J779" s="32">
        <v>274</v>
      </c>
      <c r="K779">
        <v>0.37</v>
      </c>
      <c r="L779" s="32" t="s">
        <v>59</v>
      </c>
      <c r="M779" s="32">
        <v>-1.89</v>
      </c>
      <c r="N779">
        <v>5</v>
      </c>
      <c r="O779" s="32" t="s">
        <v>34</v>
      </c>
      <c r="P779" s="32">
        <v>97.33</v>
      </c>
      <c r="Q779" s="32" t="s">
        <v>3356</v>
      </c>
      <c r="R779" t="s">
        <v>49</v>
      </c>
      <c r="S779" s="32">
        <v>9.0299999999999994</v>
      </c>
      <c r="T779" s="32" t="s">
        <v>35</v>
      </c>
      <c r="U779" s="32">
        <v>18.97</v>
      </c>
      <c r="V779" s="30">
        <v>42179</v>
      </c>
      <c r="W779" s="32" t="s">
        <v>3082</v>
      </c>
      <c r="X779">
        <v>6</v>
      </c>
      <c r="Y779" t="s">
        <v>3044</v>
      </c>
    </row>
    <row r="780" spans="1:25" x14ac:dyDescent="0.25">
      <c r="A780" s="32">
        <v>88679</v>
      </c>
      <c r="B780" s="30">
        <v>42116</v>
      </c>
      <c r="C780" s="32" t="s">
        <v>785</v>
      </c>
      <c r="D780" t="s">
        <v>33</v>
      </c>
      <c r="E780" s="32">
        <v>666</v>
      </c>
      <c r="F780" s="32" t="s">
        <v>28</v>
      </c>
      <c r="G780" s="32">
        <v>0.02</v>
      </c>
      <c r="H780" s="32" t="s">
        <v>106</v>
      </c>
      <c r="I780" t="s">
        <v>3828</v>
      </c>
      <c r="J780" s="32">
        <v>277</v>
      </c>
      <c r="K780">
        <v>0.37</v>
      </c>
      <c r="L780" s="32" t="s">
        <v>59</v>
      </c>
      <c r="M780" s="32">
        <v>-352.81399999999996</v>
      </c>
      <c r="N780">
        <v>11</v>
      </c>
      <c r="O780" s="32" t="s">
        <v>136</v>
      </c>
      <c r="P780" s="32">
        <v>54.04</v>
      </c>
      <c r="Q780" s="32" t="s">
        <v>3829</v>
      </c>
      <c r="R780" t="s">
        <v>49</v>
      </c>
      <c r="S780" s="32">
        <v>5.42</v>
      </c>
      <c r="T780" s="32" t="s">
        <v>244</v>
      </c>
      <c r="U780" s="32">
        <v>4.57</v>
      </c>
      <c r="V780" s="30">
        <v>42116</v>
      </c>
      <c r="W780" s="32" t="s">
        <v>3085</v>
      </c>
      <c r="X780">
        <v>4</v>
      </c>
      <c r="Y780" t="s">
        <v>3042</v>
      </c>
    </row>
    <row r="781" spans="1:25" x14ac:dyDescent="0.25">
      <c r="A781" s="32">
        <v>48257</v>
      </c>
      <c r="B781" s="30">
        <v>42116</v>
      </c>
      <c r="C781" s="32" t="s">
        <v>787</v>
      </c>
      <c r="D781" t="s">
        <v>33</v>
      </c>
      <c r="E781" s="32">
        <v>667</v>
      </c>
      <c r="F781" s="32" t="s">
        <v>28</v>
      </c>
      <c r="G781" s="32">
        <v>0.02</v>
      </c>
      <c r="H781" s="32" t="s">
        <v>106</v>
      </c>
      <c r="I781" t="s">
        <v>3831</v>
      </c>
      <c r="J781" s="32">
        <v>277</v>
      </c>
      <c r="K781">
        <v>0.37</v>
      </c>
      <c r="L781" s="32" t="s">
        <v>59</v>
      </c>
      <c r="M781" s="32">
        <v>-124.28049999999999</v>
      </c>
      <c r="N781">
        <v>45</v>
      </c>
      <c r="O781" s="32" t="s">
        <v>61</v>
      </c>
      <c r="P781" s="32">
        <v>221.06</v>
      </c>
      <c r="Q781" s="32" t="s">
        <v>3829</v>
      </c>
      <c r="R781" t="s">
        <v>49</v>
      </c>
      <c r="S781" s="32">
        <v>5.42</v>
      </c>
      <c r="T781" s="32" t="s">
        <v>130</v>
      </c>
      <c r="U781" s="32">
        <v>4.57</v>
      </c>
      <c r="V781" s="30">
        <v>42116</v>
      </c>
      <c r="W781" s="32" t="s">
        <v>3085</v>
      </c>
      <c r="X781">
        <v>4</v>
      </c>
      <c r="Y781" t="s">
        <v>3042</v>
      </c>
    </row>
    <row r="782" spans="1:25" x14ac:dyDescent="0.25">
      <c r="A782" s="32">
        <v>88504</v>
      </c>
      <c r="B782" s="30">
        <v>42069</v>
      </c>
      <c r="C782" s="32" t="s">
        <v>811</v>
      </c>
      <c r="D782" t="s">
        <v>33</v>
      </c>
      <c r="E782" s="32">
        <v>688</v>
      </c>
      <c r="F782" s="32" t="s">
        <v>58</v>
      </c>
      <c r="G782" s="32">
        <v>0.06</v>
      </c>
      <c r="H782" s="32" t="s">
        <v>106</v>
      </c>
      <c r="I782" t="s">
        <v>3832</v>
      </c>
      <c r="J782" s="32">
        <v>286</v>
      </c>
      <c r="K782">
        <v>0.37</v>
      </c>
      <c r="L782" s="32" t="s">
        <v>59</v>
      </c>
      <c r="M782" s="32">
        <v>-12.719000000000001</v>
      </c>
      <c r="N782">
        <v>5</v>
      </c>
      <c r="O782" s="32" t="s">
        <v>61</v>
      </c>
      <c r="P782" s="32">
        <v>21.34</v>
      </c>
      <c r="Q782" s="32" t="s">
        <v>3092</v>
      </c>
      <c r="R782" t="s">
        <v>49</v>
      </c>
      <c r="S782" s="32">
        <v>2.99</v>
      </c>
      <c r="T782" s="32" t="s">
        <v>506</v>
      </c>
      <c r="U782" s="32">
        <v>4.18</v>
      </c>
      <c r="V782" s="30">
        <v>42069</v>
      </c>
      <c r="W782" s="32" t="s">
        <v>3076</v>
      </c>
      <c r="X782">
        <v>3</v>
      </c>
      <c r="Y782" t="s">
        <v>3041</v>
      </c>
    </row>
    <row r="783" spans="1:25" x14ac:dyDescent="0.25">
      <c r="A783" s="32">
        <v>89915</v>
      </c>
      <c r="B783" s="30">
        <v>42084</v>
      </c>
      <c r="C783" s="32" t="s">
        <v>818</v>
      </c>
      <c r="D783" t="s">
        <v>33</v>
      </c>
      <c r="E783" s="32">
        <v>691</v>
      </c>
      <c r="F783" s="32" t="s">
        <v>40</v>
      </c>
      <c r="G783" s="32">
        <v>0.09</v>
      </c>
      <c r="H783" s="32" t="s">
        <v>25</v>
      </c>
      <c r="I783" t="s">
        <v>3833</v>
      </c>
      <c r="J783" s="32">
        <v>288</v>
      </c>
      <c r="K783">
        <v>0.37</v>
      </c>
      <c r="L783" s="32" t="s">
        <v>59</v>
      </c>
      <c r="M783" s="32">
        <v>-88.6</v>
      </c>
      <c r="N783">
        <v>8</v>
      </c>
      <c r="O783" s="32" t="s">
        <v>34</v>
      </c>
      <c r="P783" s="32">
        <v>49.81</v>
      </c>
      <c r="Q783" s="32" t="s">
        <v>3170</v>
      </c>
      <c r="R783" t="s">
        <v>49</v>
      </c>
      <c r="S783" s="32">
        <v>6.35</v>
      </c>
      <c r="T783" s="32" t="s">
        <v>35</v>
      </c>
      <c r="U783" s="32">
        <v>6.48</v>
      </c>
      <c r="V783" s="30">
        <v>42084</v>
      </c>
      <c r="W783" s="32" t="s">
        <v>3076</v>
      </c>
      <c r="X783">
        <v>3</v>
      </c>
      <c r="Y783" t="s">
        <v>3041</v>
      </c>
    </row>
    <row r="784" spans="1:25" x14ac:dyDescent="0.25">
      <c r="A784" s="32">
        <v>91054</v>
      </c>
      <c r="B784" s="30">
        <v>42105</v>
      </c>
      <c r="C784" s="32" t="s">
        <v>852</v>
      </c>
      <c r="D784" t="s">
        <v>33</v>
      </c>
      <c r="E784" s="32">
        <v>721</v>
      </c>
      <c r="F784" s="32" t="s">
        <v>28</v>
      </c>
      <c r="G784" s="32">
        <v>0.01</v>
      </c>
      <c r="H784" s="32" t="s">
        <v>56</v>
      </c>
      <c r="I784" t="s">
        <v>3428</v>
      </c>
      <c r="J784" s="32">
        <v>307</v>
      </c>
      <c r="K784">
        <v>0.37</v>
      </c>
      <c r="L784" s="32" t="s">
        <v>59</v>
      </c>
      <c r="M784" s="32">
        <v>-24.245999999999999</v>
      </c>
      <c r="N784">
        <v>1</v>
      </c>
      <c r="O784" s="32" t="s">
        <v>61</v>
      </c>
      <c r="P784" s="32">
        <v>11.21</v>
      </c>
      <c r="Q784" s="32" t="s">
        <v>3107</v>
      </c>
      <c r="R784" t="s">
        <v>49</v>
      </c>
      <c r="S784" s="32">
        <v>11.15</v>
      </c>
      <c r="T784" s="32" t="s">
        <v>703</v>
      </c>
      <c r="U784" s="32">
        <v>7.28</v>
      </c>
      <c r="V784" s="30">
        <v>42105</v>
      </c>
      <c r="W784" s="32" t="s">
        <v>3085</v>
      </c>
      <c r="X784">
        <v>4</v>
      </c>
      <c r="Y784" t="s">
        <v>3042</v>
      </c>
    </row>
    <row r="785" spans="1:25" x14ac:dyDescent="0.25">
      <c r="A785" s="32">
        <v>90145</v>
      </c>
      <c r="B785" s="30">
        <v>42039</v>
      </c>
      <c r="C785" s="32" t="s">
        <v>2178</v>
      </c>
      <c r="D785" t="s">
        <v>33</v>
      </c>
      <c r="E785" s="32">
        <v>2286</v>
      </c>
      <c r="F785" s="32" t="s">
        <v>28</v>
      </c>
      <c r="G785" s="32">
        <v>0.01</v>
      </c>
      <c r="H785" s="32" t="s">
        <v>56</v>
      </c>
      <c r="I785" t="s">
        <v>3693</v>
      </c>
      <c r="J785" s="32">
        <v>307</v>
      </c>
      <c r="K785">
        <v>0.37</v>
      </c>
      <c r="L785" s="32" t="s">
        <v>59</v>
      </c>
      <c r="M785" s="32">
        <v>136.03139999999999</v>
      </c>
      <c r="N785">
        <v>6</v>
      </c>
      <c r="O785" s="32" t="s">
        <v>136</v>
      </c>
      <c r="P785" s="32">
        <v>48.88</v>
      </c>
      <c r="Q785" s="32" t="s">
        <v>3402</v>
      </c>
      <c r="R785" t="s">
        <v>49</v>
      </c>
      <c r="S785" s="32">
        <v>11.15</v>
      </c>
      <c r="T785" s="32" t="s">
        <v>932</v>
      </c>
      <c r="U785" s="32">
        <v>7.28</v>
      </c>
      <c r="V785" s="30">
        <v>42039</v>
      </c>
      <c r="W785" s="32" t="s">
        <v>3071</v>
      </c>
      <c r="X785">
        <v>2</v>
      </c>
      <c r="Y785" t="s">
        <v>3040</v>
      </c>
    </row>
    <row r="786" spans="1:25" x14ac:dyDescent="0.25">
      <c r="A786" s="32">
        <v>90360</v>
      </c>
      <c r="B786" s="30">
        <v>42162</v>
      </c>
      <c r="C786" s="32" t="s">
        <v>865</v>
      </c>
      <c r="D786" t="s">
        <v>33</v>
      </c>
      <c r="E786" s="32">
        <v>737</v>
      </c>
      <c r="F786" s="32" t="s">
        <v>114</v>
      </c>
      <c r="G786" s="32">
        <v>0.02</v>
      </c>
      <c r="H786" s="32" t="s">
        <v>106</v>
      </c>
      <c r="I786" t="s">
        <v>3834</v>
      </c>
      <c r="J786" s="32">
        <v>311</v>
      </c>
      <c r="K786">
        <v>0.37</v>
      </c>
      <c r="L786" s="32" t="s">
        <v>59</v>
      </c>
      <c r="M786" s="32">
        <v>422.45249999999999</v>
      </c>
      <c r="N786">
        <v>12</v>
      </c>
      <c r="O786" s="32" t="s">
        <v>53</v>
      </c>
      <c r="P786" s="32">
        <v>612.25</v>
      </c>
      <c r="Q786" s="32" t="s">
        <v>3218</v>
      </c>
      <c r="R786" t="s">
        <v>49</v>
      </c>
      <c r="S786" s="32">
        <v>5.79</v>
      </c>
      <c r="T786" s="32" t="s">
        <v>54</v>
      </c>
      <c r="U786" s="32">
        <v>48.04</v>
      </c>
      <c r="V786" s="30">
        <v>42162</v>
      </c>
      <c r="W786" s="32" t="s">
        <v>3082</v>
      </c>
      <c r="X786">
        <v>6</v>
      </c>
      <c r="Y786" t="s">
        <v>3044</v>
      </c>
    </row>
    <row r="787" spans="1:25" x14ac:dyDescent="0.25">
      <c r="A787" s="32">
        <v>26342</v>
      </c>
      <c r="B787" s="30">
        <v>42112</v>
      </c>
      <c r="C787" s="32" t="s">
        <v>447</v>
      </c>
      <c r="D787" t="s">
        <v>33</v>
      </c>
      <c r="E787" s="32">
        <v>1959</v>
      </c>
      <c r="F787" s="32" t="s">
        <v>40</v>
      </c>
      <c r="G787" s="32">
        <v>0.02</v>
      </c>
      <c r="H787" s="32" t="s">
        <v>106</v>
      </c>
      <c r="I787" t="s">
        <v>3578</v>
      </c>
      <c r="J787" s="32">
        <v>311</v>
      </c>
      <c r="K787">
        <v>0.37</v>
      </c>
      <c r="L787" s="32" t="s">
        <v>59</v>
      </c>
      <c r="M787" s="32">
        <v>624.23900000000003</v>
      </c>
      <c r="N787">
        <v>74</v>
      </c>
      <c r="O787" s="32" t="s">
        <v>136</v>
      </c>
      <c r="P787" s="32">
        <v>3598.82</v>
      </c>
      <c r="Q787" s="32" t="s">
        <v>3187</v>
      </c>
      <c r="R787" t="s">
        <v>49</v>
      </c>
      <c r="S787" s="32">
        <v>5.79</v>
      </c>
      <c r="T787" s="32" t="s">
        <v>362</v>
      </c>
      <c r="U787" s="32">
        <v>48.04</v>
      </c>
      <c r="V787" s="30">
        <v>42112</v>
      </c>
      <c r="W787" s="32" t="s">
        <v>3085</v>
      </c>
      <c r="X787">
        <v>4</v>
      </c>
      <c r="Y787" t="s">
        <v>3042</v>
      </c>
    </row>
    <row r="788" spans="1:25" x14ac:dyDescent="0.25">
      <c r="A788" s="32">
        <v>88857</v>
      </c>
      <c r="B788" s="30">
        <v>42112</v>
      </c>
      <c r="C788" s="32" t="s">
        <v>1913</v>
      </c>
      <c r="D788" t="s">
        <v>33</v>
      </c>
      <c r="E788" s="32">
        <v>1962</v>
      </c>
      <c r="F788" s="32" t="s">
        <v>40</v>
      </c>
      <c r="G788" s="32">
        <v>0.02</v>
      </c>
      <c r="H788" s="32" t="s">
        <v>106</v>
      </c>
      <c r="I788" t="s">
        <v>3835</v>
      </c>
      <c r="J788" s="32">
        <v>311</v>
      </c>
      <c r="K788">
        <v>0.37</v>
      </c>
      <c r="L788" s="32" t="s">
        <v>59</v>
      </c>
      <c r="M788" s="32">
        <v>604.01909999999998</v>
      </c>
      <c r="N788">
        <v>18</v>
      </c>
      <c r="O788" s="32" t="s">
        <v>61</v>
      </c>
      <c r="P788" s="32">
        <v>875.39</v>
      </c>
      <c r="Q788" s="32" t="s">
        <v>3187</v>
      </c>
      <c r="R788" t="s">
        <v>49</v>
      </c>
      <c r="S788" s="32">
        <v>5.79</v>
      </c>
      <c r="T788" s="32" t="s">
        <v>300</v>
      </c>
      <c r="U788" s="32">
        <v>48.04</v>
      </c>
      <c r="V788" s="30">
        <v>42112</v>
      </c>
      <c r="W788" s="32" t="s">
        <v>3085</v>
      </c>
      <c r="X788">
        <v>4</v>
      </c>
      <c r="Y788" t="s">
        <v>3042</v>
      </c>
    </row>
    <row r="789" spans="1:25" x14ac:dyDescent="0.25">
      <c r="A789" s="32">
        <v>86870</v>
      </c>
      <c r="B789" s="30">
        <v>42069</v>
      </c>
      <c r="C789" s="32" t="s">
        <v>927</v>
      </c>
      <c r="D789" t="s">
        <v>33</v>
      </c>
      <c r="E789" s="32">
        <v>797</v>
      </c>
      <c r="F789" s="32" t="s">
        <v>28</v>
      </c>
      <c r="G789" s="32">
        <v>0.09</v>
      </c>
      <c r="H789" s="32" t="s">
        <v>106</v>
      </c>
      <c r="I789" t="s">
        <v>3452</v>
      </c>
      <c r="J789" s="32">
        <v>335</v>
      </c>
      <c r="K789">
        <v>0.37</v>
      </c>
      <c r="L789" s="32" t="s">
        <v>59</v>
      </c>
      <c r="M789" s="32">
        <v>-62.23</v>
      </c>
      <c r="N789">
        <v>8</v>
      </c>
      <c r="O789" s="32" t="s">
        <v>34</v>
      </c>
      <c r="P789" s="32">
        <v>50.88</v>
      </c>
      <c r="Q789" s="32" t="s">
        <v>3092</v>
      </c>
      <c r="R789" t="s">
        <v>49</v>
      </c>
      <c r="S789" s="32">
        <v>6.86</v>
      </c>
      <c r="T789" s="32" t="s">
        <v>212</v>
      </c>
      <c r="U789" s="32">
        <v>6.48</v>
      </c>
      <c r="V789" s="30">
        <v>42069</v>
      </c>
      <c r="W789" s="32" t="s">
        <v>3076</v>
      </c>
      <c r="X789">
        <v>3</v>
      </c>
      <c r="Y789" t="s">
        <v>3041</v>
      </c>
    </row>
    <row r="790" spans="1:25" x14ac:dyDescent="0.25">
      <c r="A790" s="32">
        <v>87272</v>
      </c>
      <c r="B790" s="30">
        <v>42069</v>
      </c>
      <c r="C790" s="32" t="s">
        <v>2722</v>
      </c>
      <c r="D790" t="s">
        <v>33</v>
      </c>
      <c r="E790" s="32">
        <v>3327</v>
      </c>
      <c r="F790" s="32" t="s">
        <v>58</v>
      </c>
      <c r="G790" s="32">
        <v>0.05</v>
      </c>
      <c r="H790" s="32" t="s">
        <v>37</v>
      </c>
      <c r="I790" t="s">
        <v>3812</v>
      </c>
      <c r="J790" s="32">
        <v>335</v>
      </c>
      <c r="K790">
        <v>0.37</v>
      </c>
      <c r="L790" s="32" t="s">
        <v>59</v>
      </c>
      <c r="M790" s="32">
        <v>-52.77</v>
      </c>
      <c r="N790">
        <v>4</v>
      </c>
      <c r="O790" s="32" t="s">
        <v>61</v>
      </c>
      <c r="P790" s="32">
        <v>27.08</v>
      </c>
      <c r="Q790" s="32" t="s">
        <v>3092</v>
      </c>
      <c r="R790" t="s">
        <v>49</v>
      </c>
      <c r="S790" s="32">
        <v>6.86</v>
      </c>
      <c r="T790" s="32" t="s">
        <v>300</v>
      </c>
      <c r="U790" s="32">
        <v>6.48</v>
      </c>
      <c r="V790" s="30">
        <v>42069</v>
      </c>
      <c r="W790" s="32" t="s">
        <v>3076</v>
      </c>
      <c r="X790">
        <v>3</v>
      </c>
      <c r="Y790" t="s">
        <v>3041</v>
      </c>
    </row>
    <row r="791" spans="1:25" x14ac:dyDescent="0.25">
      <c r="A791" s="32">
        <v>89910</v>
      </c>
      <c r="B791" s="30">
        <v>42091</v>
      </c>
      <c r="C791" s="32" t="s">
        <v>927</v>
      </c>
      <c r="D791" t="s">
        <v>33</v>
      </c>
      <c r="E791" s="32">
        <v>800</v>
      </c>
      <c r="F791" s="32" t="s">
        <v>114</v>
      </c>
      <c r="G791" s="32">
        <v>0.02</v>
      </c>
      <c r="H791" s="32" t="s">
        <v>106</v>
      </c>
      <c r="I791" t="s">
        <v>3452</v>
      </c>
      <c r="J791" s="32">
        <v>340</v>
      </c>
      <c r="K791">
        <v>0.37</v>
      </c>
      <c r="L791" s="32" t="s">
        <v>59</v>
      </c>
      <c r="M791" s="32">
        <v>-48.68</v>
      </c>
      <c r="N791">
        <v>19</v>
      </c>
      <c r="O791" s="32" t="s">
        <v>34</v>
      </c>
      <c r="P791" s="32">
        <v>126.66</v>
      </c>
      <c r="Q791" s="32" t="s">
        <v>3166</v>
      </c>
      <c r="R791" t="s">
        <v>49</v>
      </c>
      <c r="S791" s="32">
        <v>5.14</v>
      </c>
      <c r="T791" s="32" t="s">
        <v>212</v>
      </c>
      <c r="U791" s="32">
        <v>6.48</v>
      </c>
      <c r="V791" s="30">
        <v>42091</v>
      </c>
      <c r="W791" s="32" t="s">
        <v>3076</v>
      </c>
      <c r="X791">
        <v>3</v>
      </c>
      <c r="Y791" t="s">
        <v>3041</v>
      </c>
    </row>
    <row r="792" spans="1:25" x14ac:dyDescent="0.25">
      <c r="A792" s="32">
        <v>90314</v>
      </c>
      <c r="B792" s="30">
        <v>42178</v>
      </c>
      <c r="C792" s="32" t="s">
        <v>2118</v>
      </c>
      <c r="D792" t="s">
        <v>33</v>
      </c>
      <c r="E792" s="32">
        <v>2216</v>
      </c>
      <c r="F792" s="32" t="s">
        <v>28</v>
      </c>
      <c r="G792" s="32">
        <v>0.01</v>
      </c>
      <c r="H792" s="32" t="s">
        <v>106</v>
      </c>
      <c r="I792" t="s">
        <v>3512</v>
      </c>
      <c r="J792" s="32">
        <v>340</v>
      </c>
      <c r="K792">
        <v>0.37</v>
      </c>
      <c r="L792" s="32" t="s">
        <v>59</v>
      </c>
      <c r="M792" s="32">
        <v>-26.936</v>
      </c>
      <c r="N792">
        <v>10</v>
      </c>
      <c r="O792" s="32" t="s">
        <v>53</v>
      </c>
      <c r="P792" s="32">
        <v>67.41</v>
      </c>
      <c r="Q792" s="32" t="s">
        <v>3356</v>
      </c>
      <c r="R792" t="s">
        <v>49</v>
      </c>
      <c r="S792" s="32">
        <v>5.14</v>
      </c>
      <c r="T792" s="32" t="s">
        <v>154</v>
      </c>
      <c r="U792" s="32">
        <v>6.48</v>
      </c>
      <c r="V792" s="30">
        <v>42178</v>
      </c>
      <c r="W792" s="32" t="s">
        <v>3082</v>
      </c>
      <c r="X792">
        <v>6</v>
      </c>
      <c r="Y792" t="s">
        <v>3044</v>
      </c>
    </row>
    <row r="793" spans="1:25" x14ac:dyDescent="0.25">
      <c r="A793" s="32">
        <v>91195</v>
      </c>
      <c r="B793" s="30">
        <v>42069</v>
      </c>
      <c r="C793" s="32" t="s">
        <v>986</v>
      </c>
      <c r="D793" t="s">
        <v>33</v>
      </c>
      <c r="E793" s="32">
        <v>868</v>
      </c>
      <c r="F793" s="32" t="s">
        <v>28</v>
      </c>
      <c r="G793" s="32">
        <v>0.06</v>
      </c>
      <c r="H793" s="32" t="s">
        <v>47</v>
      </c>
      <c r="I793" t="s">
        <v>3836</v>
      </c>
      <c r="J793" s="32">
        <v>356</v>
      </c>
      <c r="K793">
        <v>0.37</v>
      </c>
      <c r="L793" s="32" t="s">
        <v>59</v>
      </c>
      <c r="M793" s="32">
        <v>-237.47</v>
      </c>
      <c r="N793">
        <v>20</v>
      </c>
      <c r="O793" s="32" t="s">
        <v>61</v>
      </c>
      <c r="P793" s="32">
        <v>125.77</v>
      </c>
      <c r="Q793" s="32" t="s">
        <v>3344</v>
      </c>
      <c r="R793" t="s">
        <v>49</v>
      </c>
      <c r="S793" s="32">
        <v>8.8800000000000008</v>
      </c>
      <c r="T793" s="32" t="s">
        <v>62</v>
      </c>
      <c r="U793" s="32">
        <v>6.48</v>
      </c>
      <c r="V793" s="30">
        <v>42069</v>
      </c>
      <c r="W793" s="32" t="s">
        <v>3076</v>
      </c>
      <c r="X793">
        <v>3</v>
      </c>
      <c r="Y793" t="s">
        <v>3041</v>
      </c>
    </row>
    <row r="794" spans="1:25" x14ac:dyDescent="0.25">
      <c r="A794" s="32">
        <v>90578</v>
      </c>
      <c r="B794" s="30">
        <v>42144</v>
      </c>
      <c r="C794" s="32" t="s">
        <v>991</v>
      </c>
      <c r="D794" t="s">
        <v>33</v>
      </c>
      <c r="E794" s="32">
        <v>871</v>
      </c>
      <c r="F794" s="32" t="s">
        <v>40</v>
      </c>
      <c r="G794" s="32">
        <v>0</v>
      </c>
      <c r="H794" s="32" t="s">
        <v>37</v>
      </c>
      <c r="I794" t="s">
        <v>3762</v>
      </c>
      <c r="J794" s="32">
        <v>358</v>
      </c>
      <c r="K794">
        <v>0.37</v>
      </c>
      <c r="L794" s="32" t="s">
        <v>59</v>
      </c>
      <c r="M794" s="32">
        <v>-33.31</v>
      </c>
      <c r="N794">
        <v>18</v>
      </c>
      <c r="O794" s="32" t="s">
        <v>34</v>
      </c>
      <c r="P794" s="32">
        <v>127.81</v>
      </c>
      <c r="Q794" s="32" t="s">
        <v>3511</v>
      </c>
      <c r="R794" t="s">
        <v>49</v>
      </c>
      <c r="S794" s="32">
        <v>5.1100000000000003</v>
      </c>
      <c r="T794" s="32" t="s">
        <v>533</v>
      </c>
      <c r="U794" s="32">
        <v>6.48</v>
      </c>
      <c r="V794" s="30">
        <v>42144</v>
      </c>
      <c r="W794" s="32" t="s">
        <v>3068</v>
      </c>
      <c r="X794">
        <v>5</v>
      </c>
      <c r="Y794" t="s">
        <v>3043</v>
      </c>
    </row>
    <row r="795" spans="1:25" x14ac:dyDescent="0.25">
      <c r="A795" s="32">
        <v>90501</v>
      </c>
      <c r="B795" s="30">
        <v>42148</v>
      </c>
      <c r="C795" s="32" t="s">
        <v>309</v>
      </c>
      <c r="D795" t="s">
        <v>33</v>
      </c>
      <c r="E795" s="32">
        <v>3366</v>
      </c>
      <c r="F795" s="32" t="s">
        <v>40</v>
      </c>
      <c r="G795" s="32">
        <v>0.02</v>
      </c>
      <c r="H795" s="32" t="s">
        <v>106</v>
      </c>
      <c r="I795" t="s">
        <v>3837</v>
      </c>
      <c r="J795" s="32">
        <v>358</v>
      </c>
      <c r="K795">
        <v>0.37</v>
      </c>
      <c r="L795" s="32" t="s">
        <v>59</v>
      </c>
      <c r="M795" s="32">
        <v>-23.53</v>
      </c>
      <c r="N795">
        <v>8</v>
      </c>
      <c r="O795" s="32" t="s">
        <v>53</v>
      </c>
      <c r="P795" s="32">
        <v>56.22</v>
      </c>
      <c r="Q795" s="32" t="s">
        <v>3124</v>
      </c>
      <c r="R795" t="s">
        <v>49</v>
      </c>
      <c r="S795" s="32">
        <v>5.1100000000000003</v>
      </c>
      <c r="T795" s="32" t="s">
        <v>154</v>
      </c>
      <c r="U795" s="32">
        <v>6.48</v>
      </c>
      <c r="V795" s="30">
        <v>42148</v>
      </c>
      <c r="W795" s="32" t="s">
        <v>3068</v>
      </c>
      <c r="X795">
        <v>5</v>
      </c>
      <c r="Y795" t="s">
        <v>3043</v>
      </c>
    </row>
    <row r="796" spans="1:25" x14ac:dyDescent="0.25">
      <c r="A796" s="32">
        <v>86567</v>
      </c>
      <c r="B796" s="30">
        <v>42069</v>
      </c>
      <c r="C796" s="32" t="s">
        <v>1059</v>
      </c>
      <c r="D796" t="s">
        <v>33</v>
      </c>
      <c r="E796" s="32">
        <v>945</v>
      </c>
      <c r="F796" s="32" t="s">
        <v>40</v>
      </c>
      <c r="G796" s="32">
        <v>0.03</v>
      </c>
      <c r="H796" s="32" t="s">
        <v>37</v>
      </c>
      <c r="I796" t="s">
        <v>3838</v>
      </c>
      <c r="J796" s="32">
        <v>384</v>
      </c>
      <c r="K796">
        <v>0.37</v>
      </c>
      <c r="L796" s="32" t="s">
        <v>59</v>
      </c>
      <c r="M796" s="32">
        <v>-4.3009999999999939</v>
      </c>
      <c r="N796">
        <v>3</v>
      </c>
      <c r="O796" s="32" t="s">
        <v>34</v>
      </c>
      <c r="P796" s="32">
        <v>98.7</v>
      </c>
      <c r="Q796" s="32" t="s">
        <v>3262</v>
      </c>
      <c r="R796" t="s">
        <v>49</v>
      </c>
      <c r="S796" s="32">
        <v>12.62</v>
      </c>
      <c r="T796" s="32" t="s">
        <v>45</v>
      </c>
      <c r="U796" s="32">
        <v>31.74</v>
      </c>
      <c r="V796" s="30">
        <v>42069</v>
      </c>
      <c r="W796" s="32" t="s">
        <v>3076</v>
      </c>
      <c r="X796">
        <v>3</v>
      </c>
      <c r="Y796" t="s">
        <v>3041</v>
      </c>
    </row>
    <row r="797" spans="1:25" x14ac:dyDescent="0.25">
      <c r="A797" s="32">
        <v>88371</v>
      </c>
      <c r="B797" s="30">
        <v>42149</v>
      </c>
      <c r="C797" s="32" t="s">
        <v>1109</v>
      </c>
      <c r="D797" t="s">
        <v>33</v>
      </c>
      <c r="E797" s="32">
        <v>1008</v>
      </c>
      <c r="F797" s="32" t="s">
        <v>40</v>
      </c>
      <c r="G797" s="32">
        <v>0.01</v>
      </c>
      <c r="H797" s="32" t="s">
        <v>25</v>
      </c>
      <c r="I797" t="s">
        <v>3839</v>
      </c>
      <c r="J797" s="32">
        <v>401</v>
      </c>
      <c r="K797">
        <v>0.37</v>
      </c>
      <c r="L797" s="32" t="s">
        <v>59</v>
      </c>
      <c r="M797" s="32">
        <v>17.505299999999998</v>
      </c>
      <c r="N797">
        <v>8</v>
      </c>
      <c r="O797" s="32" t="s">
        <v>53</v>
      </c>
      <c r="P797" s="32">
        <v>25.37</v>
      </c>
      <c r="Q797" s="32" t="s">
        <v>3209</v>
      </c>
      <c r="R797" t="s">
        <v>49</v>
      </c>
      <c r="S797" s="32">
        <v>0.49</v>
      </c>
      <c r="T797" s="32" t="s">
        <v>188</v>
      </c>
      <c r="U797" s="32">
        <v>3.15</v>
      </c>
      <c r="V797" s="30">
        <v>42149</v>
      </c>
      <c r="W797" s="32" t="s">
        <v>3068</v>
      </c>
      <c r="X797">
        <v>5</v>
      </c>
      <c r="Y797" t="s">
        <v>3043</v>
      </c>
    </row>
    <row r="798" spans="1:25" x14ac:dyDescent="0.25">
      <c r="A798" s="32">
        <v>86612</v>
      </c>
      <c r="B798" s="30">
        <v>42033</v>
      </c>
      <c r="C798" s="32" t="s">
        <v>2147</v>
      </c>
      <c r="D798" t="s">
        <v>33</v>
      </c>
      <c r="E798" s="32">
        <v>2265</v>
      </c>
      <c r="F798" s="32" t="s">
        <v>28</v>
      </c>
      <c r="G798" s="32">
        <v>0.01</v>
      </c>
      <c r="H798" s="32" t="s">
        <v>47</v>
      </c>
      <c r="I798" t="s">
        <v>3599</v>
      </c>
      <c r="J798" s="32">
        <v>406</v>
      </c>
      <c r="K798">
        <v>0.37</v>
      </c>
      <c r="L798" s="32" t="s">
        <v>59</v>
      </c>
      <c r="M798" s="32">
        <v>-135.74</v>
      </c>
      <c r="N798">
        <v>10</v>
      </c>
      <c r="O798" s="32" t="s">
        <v>61</v>
      </c>
      <c r="P798" s="32">
        <v>66.459999999999994</v>
      </c>
      <c r="Q798" s="32" t="s">
        <v>3291</v>
      </c>
      <c r="R798" t="s">
        <v>49</v>
      </c>
      <c r="S798" s="32">
        <v>7.86</v>
      </c>
      <c r="T798" s="32" t="s">
        <v>506</v>
      </c>
      <c r="U798" s="32">
        <v>6.48</v>
      </c>
      <c r="V798" s="30">
        <v>42033</v>
      </c>
      <c r="W798" s="32" t="s">
        <v>3079</v>
      </c>
      <c r="X798">
        <v>1</v>
      </c>
      <c r="Y798" t="s">
        <v>3039</v>
      </c>
    </row>
    <row r="799" spans="1:25" x14ac:dyDescent="0.25">
      <c r="A799" s="32">
        <v>88634</v>
      </c>
      <c r="B799" s="30">
        <v>42041</v>
      </c>
      <c r="C799" s="32" t="s">
        <v>1129</v>
      </c>
      <c r="D799" t="s">
        <v>33</v>
      </c>
      <c r="E799" s="32">
        <v>1020</v>
      </c>
      <c r="F799" s="32" t="s">
        <v>58</v>
      </c>
      <c r="G799" s="32">
        <v>0</v>
      </c>
      <c r="H799" s="32" t="s">
        <v>47</v>
      </c>
      <c r="I799" t="s">
        <v>3766</v>
      </c>
      <c r="J799" s="32">
        <v>410</v>
      </c>
      <c r="K799">
        <v>0.37</v>
      </c>
      <c r="L799" s="32" t="s">
        <v>59</v>
      </c>
      <c r="M799" s="32">
        <v>8.7319999999999993</v>
      </c>
      <c r="N799">
        <v>14</v>
      </c>
      <c r="O799" s="32" t="s">
        <v>61</v>
      </c>
      <c r="P799" s="32">
        <v>65.14</v>
      </c>
      <c r="Q799" s="32" t="s">
        <v>3447</v>
      </c>
      <c r="R799" t="s">
        <v>49</v>
      </c>
      <c r="S799" s="32">
        <v>2.5</v>
      </c>
      <c r="T799" s="32" t="s">
        <v>183</v>
      </c>
      <c r="U799" s="32">
        <v>4.4800000000000004</v>
      </c>
      <c r="V799" s="30">
        <v>42041</v>
      </c>
      <c r="W799" s="32" t="s">
        <v>3071</v>
      </c>
      <c r="X799">
        <v>2</v>
      </c>
      <c r="Y799" t="s">
        <v>3040</v>
      </c>
    </row>
    <row r="800" spans="1:25" x14ac:dyDescent="0.25">
      <c r="A800" s="32">
        <v>87909</v>
      </c>
      <c r="B800" s="30">
        <v>42049</v>
      </c>
      <c r="C800" s="32" t="s">
        <v>3019</v>
      </c>
      <c r="D800" t="s">
        <v>33</v>
      </c>
      <c r="E800" s="32">
        <v>3393</v>
      </c>
      <c r="F800" s="32" t="s">
        <v>114</v>
      </c>
      <c r="G800" s="32">
        <v>0.08</v>
      </c>
      <c r="H800" s="32" t="s">
        <v>47</v>
      </c>
      <c r="I800" t="s">
        <v>3237</v>
      </c>
      <c r="J800" s="32">
        <v>410</v>
      </c>
      <c r="K800">
        <v>0.37</v>
      </c>
      <c r="L800" s="32" t="s">
        <v>59</v>
      </c>
      <c r="M800" s="32">
        <v>-3.2448000000000001</v>
      </c>
      <c r="N800">
        <v>19</v>
      </c>
      <c r="O800" s="32" t="s">
        <v>34</v>
      </c>
      <c r="P800" s="32">
        <v>80.2</v>
      </c>
      <c r="Q800" s="32" t="s">
        <v>3265</v>
      </c>
      <c r="R800" t="s">
        <v>49</v>
      </c>
      <c r="S800" s="32">
        <v>2.5</v>
      </c>
      <c r="T800" s="32" t="s">
        <v>35</v>
      </c>
      <c r="U800" s="32">
        <v>4.4800000000000004</v>
      </c>
      <c r="V800" s="30">
        <v>42049</v>
      </c>
      <c r="W800" s="32" t="s">
        <v>3071</v>
      </c>
      <c r="X800">
        <v>2</v>
      </c>
      <c r="Y800" t="s">
        <v>3040</v>
      </c>
    </row>
    <row r="801" spans="1:25" x14ac:dyDescent="0.25">
      <c r="A801" s="32">
        <v>88633</v>
      </c>
      <c r="B801" s="30">
        <v>42139</v>
      </c>
      <c r="C801" s="32" t="s">
        <v>1133</v>
      </c>
      <c r="D801" t="s">
        <v>33</v>
      </c>
      <c r="E801" s="32">
        <v>1023</v>
      </c>
      <c r="F801" s="32" t="s">
        <v>58</v>
      </c>
      <c r="G801" s="32">
        <v>0.02</v>
      </c>
      <c r="H801" s="32" t="s">
        <v>47</v>
      </c>
      <c r="I801" t="s">
        <v>3360</v>
      </c>
      <c r="J801" s="32">
        <v>411</v>
      </c>
      <c r="K801">
        <v>0.37</v>
      </c>
      <c r="L801" s="32" t="s">
        <v>59</v>
      </c>
      <c r="M801" s="32">
        <v>442.0899</v>
      </c>
      <c r="N801">
        <v>16</v>
      </c>
      <c r="O801" s="32" t="s">
        <v>53</v>
      </c>
      <c r="P801" s="32">
        <v>640.71</v>
      </c>
      <c r="Q801" s="32" t="s">
        <v>3286</v>
      </c>
      <c r="R801" t="s">
        <v>49</v>
      </c>
      <c r="S801" s="32">
        <v>10.55</v>
      </c>
      <c r="T801" s="32" t="s">
        <v>234</v>
      </c>
      <c r="U801" s="32">
        <v>39.06</v>
      </c>
      <c r="V801" s="30">
        <v>42139</v>
      </c>
      <c r="W801" s="32" t="s">
        <v>3068</v>
      </c>
      <c r="X801">
        <v>5</v>
      </c>
      <c r="Y801" t="s">
        <v>3043</v>
      </c>
    </row>
    <row r="802" spans="1:25" x14ac:dyDescent="0.25">
      <c r="A802" s="32">
        <v>86960</v>
      </c>
      <c r="B802" s="30">
        <v>42010</v>
      </c>
      <c r="C802" s="32" t="s">
        <v>1824</v>
      </c>
      <c r="D802" t="s">
        <v>33</v>
      </c>
      <c r="E802" s="32">
        <v>1829</v>
      </c>
      <c r="F802" s="32" t="s">
        <v>28</v>
      </c>
      <c r="G802" s="32">
        <v>0.05</v>
      </c>
      <c r="H802" s="32" t="s">
        <v>106</v>
      </c>
      <c r="I802" t="s">
        <v>3397</v>
      </c>
      <c r="J802" s="32">
        <v>411</v>
      </c>
      <c r="K802">
        <v>0.37</v>
      </c>
      <c r="L802" s="32" t="s">
        <v>59</v>
      </c>
      <c r="M802" s="32">
        <v>250.98059999999998</v>
      </c>
      <c r="N802">
        <v>9</v>
      </c>
      <c r="O802" s="32" t="s">
        <v>61</v>
      </c>
      <c r="P802" s="32">
        <v>363.74</v>
      </c>
      <c r="Q802" s="32" t="s">
        <v>3153</v>
      </c>
      <c r="R802" t="s">
        <v>49</v>
      </c>
      <c r="S802" s="32">
        <v>10.55</v>
      </c>
      <c r="T802" s="32" t="s">
        <v>330</v>
      </c>
      <c r="U802" s="32">
        <v>39.06</v>
      </c>
      <c r="V802" s="30">
        <v>42010</v>
      </c>
      <c r="W802" s="32" t="s">
        <v>3079</v>
      </c>
      <c r="X802">
        <v>1</v>
      </c>
      <c r="Y802" t="s">
        <v>3039</v>
      </c>
    </row>
    <row r="803" spans="1:25" x14ac:dyDescent="0.25">
      <c r="A803" s="32">
        <v>47813</v>
      </c>
      <c r="B803" s="30">
        <v>42062</v>
      </c>
      <c r="C803" s="32" t="s">
        <v>663</v>
      </c>
      <c r="D803" t="s">
        <v>33</v>
      </c>
      <c r="E803" s="32">
        <v>1044</v>
      </c>
      <c r="F803" s="32" t="s">
        <v>40</v>
      </c>
      <c r="G803" s="32">
        <v>0</v>
      </c>
      <c r="H803" s="32" t="s">
        <v>25</v>
      </c>
      <c r="I803" t="s">
        <v>3256</v>
      </c>
      <c r="J803" s="32">
        <v>425</v>
      </c>
      <c r="K803">
        <v>0.37</v>
      </c>
      <c r="L803" s="32" t="s">
        <v>59</v>
      </c>
      <c r="M803" s="32">
        <v>-76.94</v>
      </c>
      <c r="N803">
        <v>90</v>
      </c>
      <c r="O803" s="32" t="s">
        <v>34</v>
      </c>
      <c r="P803" s="32">
        <v>617.4</v>
      </c>
      <c r="Q803" s="32" t="s">
        <v>3311</v>
      </c>
      <c r="R803" t="s">
        <v>49</v>
      </c>
      <c r="S803" s="32">
        <v>5.66</v>
      </c>
      <c r="T803" s="32" t="s">
        <v>45</v>
      </c>
      <c r="U803" s="32">
        <v>6.68</v>
      </c>
      <c r="V803" s="30">
        <v>42062</v>
      </c>
      <c r="W803" s="32" t="s">
        <v>3071</v>
      </c>
      <c r="X803">
        <v>2</v>
      </c>
      <c r="Y803" t="s">
        <v>3040</v>
      </c>
    </row>
    <row r="804" spans="1:25" x14ac:dyDescent="0.25">
      <c r="A804" s="32">
        <v>89389</v>
      </c>
      <c r="B804" s="30">
        <v>42062</v>
      </c>
      <c r="C804" s="32" t="s">
        <v>194</v>
      </c>
      <c r="D804" t="s">
        <v>33</v>
      </c>
      <c r="E804" s="32">
        <v>1047</v>
      </c>
      <c r="F804" s="32" t="s">
        <v>40</v>
      </c>
      <c r="G804" s="32">
        <v>0</v>
      </c>
      <c r="H804" s="32" t="s">
        <v>25</v>
      </c>
      <c r="I804" t="s">
        <v>3840</v>
      </c>
      <c r="J804" s="32">
        <v>425</v>
      </c>
      <c r="K804">
        <v>0.37</v>
      </c>
      <c r="L804" s="32" t="s">
        <v>59</v>
      </c>
      <c r="M804" s="32">
        <v>-40.008800000000001</v>
      </c>
      <c r="N804">
        <v>23</v>
      </c>
      <c r="O804" s="32" t="s">
        <v>53</v>
      </c>
      <c r="P804" s="32">
        <v>157.78</v>
      </c>
      <c r="Q804" s="32" t="s">
        <v>3311</v>
      </c>
      <c r="R804" t="s">
        <v>49</v>
      </c>
      <c r="S804" s="32">
        <v>5.66</v>
      </c>
      <c r="T804" s="32" t="s">
        <v>193</v>
      </c>
      <c r="U804" s="32">
        <v>6.68</v>
      </c>
      <c r="V804" s="30">
        <v>42062</v>
      </c>
      <c r="W804" s="32" t="s">
        <v>3071</v>
      </c>
      <c r="X804">
        <v>2</v>
      </c>
      <c r="Y804" t="s">
        <v>3040</v>
      </c>
    </row>
    <row r="805" spans="1:25" x14ac:dyDescent="0.25">
      <c r="A805" s="32">
        <v>44002</v>
      </c>
      <c r="B805" s="30">
        <v>42042</v>
      </c>
      <c r="C805" s="32" t="s">
        <v>1732</v>
      </c>
      <c r="D805" t="s">
        <v>33</v>
      </c>
      <c r="E805" s="32">
        <v>1723</v>
      </c>
      <c r="F805" s="32" t="s">
        <v>28</v>
      </c>
      <c r="G805" s="32">
        <v>0.05</v>
      </c>
      <c r="H805" s="32" t="s">
        <v>56</v>
      </c>
      <c r="I805" t="s">
        <v>3550</v>
      </c>
      <c r="J805" s="32">
        <v>425</v>
      </c>
      <c r="K805">
        <v>0.37</v>
      </c>
      <c r="L805" s="32" t="s">
        <v>59</v>
      </c>
      <c r="M805" s="32">
        <v>-66.48</v>
      </c>
      <c r="N805">
        <v>46</v>
      </c>
      <c r="O805" s="32" t="s">
        <v>34</v>
      </c>
      <c r="P805" s="32">
        <v>320.93</v>
      </c>
      <c r="Q805" s="32" t="s">
        <v>3423</v>
      </c>
      <c r="R805" t="s">
        <v>49</v>
      </c>
      <c r="S805" s="32">
        <v>5.66</v>
      </c>
      <c r="T805" s="32" t="s">
        <v>45</v>
      </c>
      <c r="U805" s="32">
        <v>6.68</v>
      </c>
      <c r="V805" s="30">
        <v>42042</v>
      </c>
      <c r="W805" s="32" t="s">
        <v>3071</v>
      </c>
      <c r="X805">
        <v>2</v>
      </c>
      <c r="Y805" t="s">
        <v>3040</v>
      </c>
    </row>
    <row r="806" spans="1:25" x14ac:dyDescent="0.25">
      <c r="A806" s="32">
        <v>86767</v>
      </c>
      <c r="B806" s="30">
        <v>42042</v>
      </c>
      <c r="C806" s="32" t="s">
        <v>1224</v>
      </c>
      <c r="D806" t="s">
        <v>33</v>
      </c>
      <c r="E806" s="32">
        <v>1121</v>
      </c>
      <c r="F806" s="32" t="s">
        <v>114</v>
      </c>
      <c r="G806" s="32">
        <v>0.04</v>
      </c>
      <c r="H806" s="32" t="s">
        <v>106</v>
      </c>
      <c r="I806" t="s">
        <v>3493</v>
      </c>
      <c r="J806" s="32">
        <v>442</v>
      </c>
      <c r="K806">
        <v>0.37</v>
      </c>
      <c r="L806" s="32" t="s">
        <v>59</v>
      </c>
      <c r="M806" s="32">
        <v>108</v>
      </c>
      <c r="N806">
        <v>8</v>
      </c>
      <c r="O806" s="32" t="s">
        <v>34</v>
      </c>
      <c r="P806" s="32">
        <v>168.04</v>
      </c>
      <c r="Q806" s="32" t="s">
        <v>3227</v>
      </c>
      <c r="R806" t="s">
        <v>49</v>
      </c>
      <c r="S806" s="32">
        <v>8.68</v>
      </c>
      <c r="T806" s="32" t="s">
        <v>45</v>
      </c>
      <c r="U806" s="32">
        <v>19.98</v>
      </c>
      <c r="V806" s="30">
        <v>42042</v>
      </c>
      <c r="W806" s="32" t="s">
        <v>3071</v>
      </c>
      <c r="X806">
        <v>2</v>
      </c>
      <c r="Y806" t="s">
        <v>3040</v>
      </c>
    </row>
    <row r="807" spans="1:25" x14ac:dyDescent="0.25">
      <c r="A807" s="32">
        <v>90000</v>
      </c>
      <c r="B807" s="30">
        <v>42025</v>
      </c>
      <c r="C807" s="32" t="s">
        <v>1933</v>
      </c>
      <c r="D807" t="s">
        <v>33</v>
      </c>
      <c r="E807" s="32">
        <v>1989</v>
      </c>
      <c r="F807" s="32" t="s">
        <v>40</v>
      </c>
      <c r="G807" s="32">
        <v>0.09</v>
      </c>
      <c r="H807" s="32" t="s">
        <v>37</v>
      </c>
      <c r="I807" t="s">
        <v>3202</v>
      </c>
      <c r="J807" s="32">
        <v>442</v>
      </c>
      <c r="K807">
        <v>0.37</v>
      </c>
      <c r="L807" s="32" t="s">
        <v>59</v>
      </c>
      <c r="M807" s="32">
        <v>6.6803999999999988</v>
      </c>
      <c r="N807">
        <v>5</v>
      </c>
      <c r="O807" s="32" t="s">
        <v>34</v>
      </c>
      <c r="P807" s="32">
        <v>93.19</v>
      </c>
      <c r="Q807" s="32" t="s">
        <v>3117</v>
      </c>
      <c r="R807" t="s">
        <v>49</v>
      </c>
      <c r="S807" s="32">
        <v>8.68</v>
      </c>
      <c r="T807" s="32" t="s">
        <v>212</v>
      </c>
      <c r="U807" s="32">
        <v>19.98</v>
      </c>
      <c r="V807" s="30">
        <v>42025</v>
      </c>
      <c r="W807" s="32" t="s">
        <v>3079</v>
      </c>
      <c r="X807">
        <v>1</v>
      </c>
      <c r="Y807" t="s">
        <v>3039</v>
      </c>
    </row>
    <row r="808" spans="1:25" x14ac:dyDescent="0.25">
      <c r="A808" s="32">
        <v>88598</v>
      </c>
      <c r="B808" s="30">
        <v>42036</v>
      </c>
      <c r="C808" s="32" t="s">
        <v>1305</v>
      </c>
      <c r="D808" t="s">
        <v>33</v>
      </c>
      <c r="E808" s="32">
        <v>1211</v>
      </c>
      <c r="F808" s="32" t="s">
        <v>28</v>
      </c>
      <c r="G808" s="32">
        <v>0.01</v>
      </c>
      <c r="H808" s="32" t="s">
        <v>106</v>
      </c>
      <c r="I808" t="s">
        <v>3842</v>
      </c>
      <c r="J808" s="32">
        <v>466</v>
      </c>
      <c r="K808">
        <v>0.37</v>
      </c>
      <c r="L808" s="32" t="s">
        <v>59</v>
      </c>
      <c r="M808" s="32">
        <v>9.0045000000000002</v>
      </c>
      <c r="N808">
        <v>4</v>
      </c>
      <c r="O808" s="32" t="s">
        <v>61</v>
      </c>
      <c r="P808" s="32">
        <v>13.05</v>
      </c>
      <c r="Q808" s="32" t="s">
        <v>3295</v>
      </c>
      <c r="R808" t="s">
        <v>49</v>
      </c>
      <c r="S808" s="32">
        <v>0.5</v>
      </c>
      <c r="T808" s="32" t="s">
        <v>703</v>
      </c>
      <c r="U808" s="32">
        <v>3.08</v>
      </c>
      <c r="V808" s="30">
        <v>42036</v>
      </c>
      <c r="W808" s="32" t="s">
        <v>3071</v>
      </c>
      <c r="X808">
        <v>2</v>
      </c>
      <c r="Y808" t="s">
        <v>3040</v>
      </c>
    </row>
    <row r="809" spans="1:25" x14ac:dyDescent="0.25">
      <c r="A809" s="32">
        <v>87877</v>
      </c>
      <c r="B809" s="30">
        <v>42103</v>
      </c>
      <c r="C809" s="32" t="s">
        <v>1341</v>
      </c>
      <c r="D809" t="s">
        <v>33</v>
      </c>
      <c r="E809" s="32">
        <v>1250</v>
      </c>
      <c r="F809" s="32" t="s">
        <v>28</v>
      </c>
      <c r="G809" s="32">
        <v>0</v>
      </c>
      <c r="H809" s="32" t="s">
        <v>25</v>
      </c>
      <c r="I809" t="s">
        <v>3513</v>
      </c>
      <c r="J809" s="32">
        <v>478</v>
      </c>
      <c r="K809">
        <v>0.37</v>
      </c>
      <c r="L809" s="32" t="s">
        <v>59</v>
      </c>
      <c r="M809" s="32">
        <v>-255.16890000000001</v>
      </c>
      <c r="N809">
        <v>21</v>
      </c>
      <c r="O809" s="32" t="s">
        <v>61</v>
      </c>
      <c r="P809" s="32">
        <v>85.64</v>
      </c>
      <c r="Q809" s="32" t="s">
        <v>3140</v>
      </c>
      <c r="R809" t="s">
        <v>49</v>
      </c>
      <c r="S809" s="32">
        <v>7.01</v>
      </c>
      <c r="T809" s="32" t="s">
        <v>178</v>
      </c>
      <c r="U809" s="32">
        <v>3.89</v>
      </c>
      <c r="V809" s="30">
        <v>42103</v>
      </c>
      <c r="W809" s="32" t="s">
        <v>3085</v>
      </c>
      <c r="X809">
        <v>4</v>
      </c>
      <c r="Y809" t="s">
        <v>3042</v>
      </c>
    </row>
    <row r="810" spans="1:25" x14ac:dyDescent="0.25">
      <c r="A810" s="32">
        <v>90114</v>
      </c>
      <c r="B810" s="30">
        <v>42064</v>
      </c>
      <c r="C810" s="32" t="s">
        <v>1374</v>
      </c>
      <c r="D810" t="s">
        <v>33</v>
      </c>
      <c r="E810" s="32">
        <v>1279</v>
      </c>
      <c r="F810" s="32" t="s">
        <v>28</v>
      </c>
      <c r="G810" s="32">
        <v>7.0000000000000007E-2</v>
      </c>
      <c r="H810" s="32" t="s">
        <v>47</v>
      </c>
      <c r="I810" t="s">
        <v>3843</v>
      </c>
      <c r="J810" s="32">
        <v>494</v>
      </c>
      <c r="K810">
        <v>0.37</v>
      </c>
      <c r="L810" s="32" t="s">
        <v>59</v>
      </c>
      <c r="M810" s="32">
        <v>54.901500000000006</v>
      </c>
      <c r="N810">
        <v>2</v>
      </c>
      <c r="O810" s="32" t="s">
        <v>61</v>
      </c>
      <c r="P810" s="32">
        <v>81.900000000000006</v>
      </c>
      <c r="Q810" s="32" t="s">
        <v>3147</v>
      </c>
      <c r="R810" t="s">
        <v>49</v>
      </c>
      <c r="S810" s="32">
        <v>7.47</v>
      </c>
      <c r="T810" s="32" t="s">
        <v>703</v>
      </c>
      <c r="U810" s="32">
        <v>40.98</v>
      </c>
      <c r="V810" s="30">
        <v>42064</v>
      </c>
      <c r="W810" s="32" t="s">
        <v>3076</v>
      </c>
      <c r="X810">
        <v>3</v>
      </c>
      <c r="Y810" t="s">
        <v>3041</v>
      </c>
    </row>
    <row r="811" spans="1:25" x14ac:dyDescent="0.25">
      <c r="A811" s="32">
        <v>19042</v>
      </c>
      <c r="B811" s="30">
        <v>42064</v>
      </c>
      <c r="C811" s="32" t="s">
        <v>209</v>
      </c>
      <c r="D811" t="s">
        <v>33</v>
      </c>
      <c r="E811" s="32">
        <v>1280</v>
      </c>
      <c r="F811" s="32" t="s">
        <v>28</v>
      </c>
      <c r="G811" s="32">
        <v>7.0000000000000007E-2</v>
      </c>
      <c r="H811" s="32" t="s">
        <v>47</v>
      </c>
      <c r="I811" t="s">
        <v>3844</v>
      </c>
      <c r="J811" s="32">
        <v>494</v>
      </c>
      <c r="K811">
        <v>0.37</v>
      </c>
      <c r="L811" s="32" t="s">
        <v>59</v>
      </c>
      <c r="M811" s="32">
        <v>54.901500000000006</v>
      </c>
      <c r="N811">
        <v>8</v>
      </c>
      <c r="O811" s="32" t="s">
        <v>34</v>
      </c>
      <c r="P811" s="32">
        <v>327.61</v>
      </c>
      <c r="Q811" s="32" t="s">
        <v>3147</v>
      </c>
      <c r="R811" t="s">
        <v>49</v>
      </c>
      <c r="S811" s="32">
        <v>7.47</v>
      </c>
      <c r="T811" s="32" t="s">
        <v>35</v>
      </c>
      <c r="U811" s="32">
        <v>40.98</v>
      </c>
      <c r="V811" s="30">
        <v>42064</v>
      </c>
      <c r="W811" s="32" t="s">
        <v>3076</v>
      </c>
      <c r="X811">
        <v>3</v>
      </c>
      <c r="Y811" t="s">
        <v>3041</v>
      </c>
    </row>
    <row r="812" spans="1:25" x14ac:dyDescent="0.25">
      <c r="A812" s="32">
        <v>86545</v>
      </c>
      <c r="B812" s="30">
        <v>42061</v>
      </c>
      <c r="C812" s="32" t="s">
        <v>2707</v>
      </c>
      <c r="D812" t="s">
        <v>33</v>
      </c>
      <c r="E812" s="32">
        <v>2979</v>
      </c>
      <c r="F812" s="32" t="s">
        <v>28</v>
      </c>
      <c r="G812" s="32">
        <v>0.03</v>
      </c>
      <c r="H812" s="32" t="s">
        <v>47</v>
      </c>
      <c r="I812" t="s">
        <v>3776</v>
      </c>
      <c r="J812" s="32">
        <v>494</v>
      </c>
      <c r="K812">
        <v>0.37</v>
      </c>
      <c r="L812" s="32" t="s">
        <v>59</v>
      </c>
      <c r="M812" s="32">
        <v>170.79569999999998</v>
      </c>
      <c r="N812">
        <v>6</v>
      </c>
      <c r="O812" s="32" t="s">
        <v>61</v>
      </c>
      <c r="P812" s="32">
        <v>247.53</v>
      </c>
      <c r="Q812" s="32" t="s">
        <v>3337</v>
      </c>
      <c r="R812" t="s">
        <v>49</v>
      </c>
      <c r="S812" s="32">
        <v>7.47</v>
      </c>
      <c r="T812" s="32" t="s">
        <v>2659</v>
      </c>
      <c r="U812" s="32">
        <v>40.98</v>
      </c>
      <c r="V812" s="30">
        <v>42061</v>
      </c>
      <c r="W812" s="32" t="s">
        <v>3071</v>
      </c>
      <c r="X812">
        <v>2</v>
      </c>
      <c r="Y812" t="s">
        <v>3040</v>
      </c>
    </row>
    <row r="813" spans="1:25" x14ac:dyDescent="0.25">
      <c r="A813" s="32">
        <v>90121</v>
      </c>
      <c r="B813" s="30">
        <v>42122</v>
      </c>
      <c r="C813" s="32" t="s">
        <v>1494</v>
      </c>
      <c r="D813" t="s">
        <v>33</v>
      </c>
      <c r="E813" s="32">
        <v>1439</v>
      </c>
      <c r="F813" s="32" t="s">
        <v>28</v>
      </c>
      <c r="G813" s="32">
        <v>0.05</v>
      </c>
      <c r="H813" s="32" t="s">
        <v>47</v>
      </c>
      <c r="I813" t="s">
        <v>3845</v>
      </c>
      <c r="J813" s="32">
        <v>513</v>
      </c>
      <c r="K813">
        <v>0.37</v>
      </c>
      <c r="L813" s="32" t="s">
        <v>59</v>
      </c>
      <c r="M813" s="32">
        <v>-29.07</v>
      </c>
      <c r="N813">
        <v>3</v>
      </c>
      <c r="O813" s="32" t="s">
        <v>53</v>
      </c>
      <c r="P813" s="32">
        <v>21.46</v>
      </c>
      <c r="Q813" s="32" t="s">
        <v>3435</v>
      </c>
      <c r="R813" t="s">
        <v>49</v>
      </c>
      <c r="S813" s="32">
        <v>6.22</v>
      </c>
      <c r="T813" s="32" t="s">
        <v>154</v>
      </c>
      <c r="U813" s="32">
        <v>6.48</v>
      </c>
      <c r="V813" s="30">
        <v>42122</v>
      </c>
      <c r="W813" s="32" t="s">
        <v>3085</v>
      </c>
      <c r="X813">
        <v>4</v>
      </c>
      <c r="Y813" t="s">
        <v>3042</v>
      </c>
    </row>
    <row r="814" spans="1:25" x14ac:dyDescent="0.25">
      <c r="A814" s="32">
        <v>90731</v>
      </c>
      <c r="B814" s="30">
        <v>42039</v>
      </c>
      <c r="C814" s="32" t="s">
        <v>1537</v>
      </c>
      <c r="D814" t="s">
        <v>33</v>
      </c>
      <c r="E814" s="32">
        <v>1499</v>
      </c>
      <c r="F814" s="32" t="s">
        <v>40</v>
      </c>
      <c r="G814" s="32">
        <v>0.05</v>
      </c>
      <c r="H814" s="32" t="s">
        <v>56</v>
      </c>
      <c r="I814" t="s">
        <v>3819</v>
      </c>
      <c r="J814" s="32">
        <v>543</v>
      </c>
      <c r="K814">
        <v>0.37</v>
      </c>
      <c r="L814" s="32" t="s">
        <v>59</v>
      </c>
      <c r="M814" s="32">
        <v>-298.88600000000002</v>
      </c>
      <c r="N814">
        <v>8</v>
      </c>
      <c r="O814" s="32" t="s">
        <v>136</v>
      </c>
      <c r="P814" s="32">
        <v>18.59</v>
      </c>
      <c r="Q814" s="32" t="s">
        <v>3402</v>
      </c>
      <c r="R814" t="s">
        <v>49</v>
      </c>
      <c r="S814" s="32">
        <v>6.05</v>
      </c>
      <c r="T814" s="32" t="s">
        <v>362</v>
      </c>
      <c r="U814" s="32">
        <v>2.16</v>
      </c>
      <c r="V814" s="30">
        <v>42039</v>
      </c>
      <c r="W814" s="32" t="s">
        <v>3071</v>
      </c>
      <c r="X814">
        <v>2</v>
      </c>
      <c r="Y814" t="s">
        <v>3040</v>
      </c>
    </row>
    <row r="815" spans="1:25" x14ac:dyDescent="0.25">
      <c r="A815" s="32">
        <v>87824</v>
      </c>
      <c r="B815" s="30">
        <v>42135</v>
      </c>
      <c r="C815" s="32" t="s">
        <v>1617</v>
      </c>
      <c r="D815" t="s">
        <v>33</v>
      </c>
      <c r="E815" s="32">
        <v>1609</v>
      </c>
      <c r="F815" s="32" t="s">
        <v>114</v>
      </c>
      <c r="G815" s="32">
        <v>0.03</v>
      </c>
      <c r="H815" s="32" t="s">
        <v>25</v>
      </c>
      <c r="I815" t="s">
        <v>3350</v>
      </c>
      <c r="J815" s="32">
        <v>543</v>
      </c>
      <c r="K815">
        <v>0.37</v>
      </c>
      <c r="L815" s="32" t="s">
        <v>59</v>
      </c>
      <c r="M815" s="32">
        <v>-90.585499999999996</v>
      </c>
      <c r="N815">
        <v>7</v>
      </c>
      <c r="O815" s="32" t="s">
        <v>34</v>
      </c>
      <c r="P815" s="32">
        <v>17.309999999999999</v>
      </c>
      <c r="Q815" s="32" t="s">
        <v>3151</v>
      </c>
      <c r="R815" t="s">
        <v>49</v>
      </c>
      <c r="S815" s="32">
        <v>6.05</v>
      </c>
      <c r="T815" s="32" t="s">
        <v>45</v>
      </c>
      <c r="U815" s="32">
        <v>2.16</v>
      </c>
      <c r="V815" s="30">
        <v>42135</v>
      </c>
      <c r="W815" s="32" t="s">
        <v>3068</v>
      </c>
      <c r="X815">
        <v>5</v>
      </c>
      <c r="Y815" t="s">
        <v>3043</v>
      </c>
    </row>
    <row r="816" spans="1:25" x14ac:dyDescent="0.25">
      <c r="A816" s="32">
        <v>87208</v>
      </c>
      <c r="B816" s="30">
        <v>42147</v>
      </c>
      <c r="C816" s="32" t="s">
        <v>1479</v>
      </c>
      <c r="D816" t="s">
        <v>33</v>
      </c>
      <c r="E816" s="32">
        <v>2526</v>
      </c>
      <c r="F816" s="32" t="s">
        <v>28</v>
      </c>
      <c r="G816" s="32">
        <v>0.01</v>
      </c>
      <c r="H816" s="32" t="s">
        <v>47</v>
      </c>
      <c r="I816" t="s">
        <v>3846</v>
      </c>
      <c r="J816" s="32">
        <v>543</v>
      </c>
      <c r="K816">
        <v>0.37</v>
      </c>
      <c r="L816" s="32" t="s">
        <v>59</v>
      </c>
      <c r="M816" s="32">
        <v>395.76</v>
      </c>
      <c r="N816">
        <v>24</v>
      </c>
      <c r="O816" s="32" t="s">
        <v>136</v>
      </c>
      <c r="P816" s="32">
        <v>58.05</v>
      </c>
      <c r="Q816" s="32" t="s">
        <v>3352</v>
      </c>
      <c r="R816" t="s">
        <v>49</v>
      </c>
      <c r="S816" s="32">
        <v>6.05</v>
      </c>
      <c r="T816" s="32" t="s">
        <v>171</v>
      </c>
      <c r="U816" s="32">
        <v>2.16</v>
      </c>
      <c r="V816" s="30">
        <v>42147</v>
      </c>
      <c r="W816" s="32" t="s">
        <v>3068</v>
      </c>
      <c r="X816">
        <v>5</v>
      </c>
      <c r="Y816" t="s">
        <v>3043</v>
      </c>
    </row>
    <row r="817" spans="1:25" x14ac:dyDescent="0.25">
      <c r="A817" s="32">
        <v>87162</v>
      </c>
      <c r="B817" s="30">
        <v>42035</v>
      </c>
      <c r="C817" s="32" t="s">
        <v>2554</v>
      </c>
      <c r="D817" t="s">
        <v>33</v>
      </c>
      <c r="E817" s="32">
        <v>2781</v>
      </c>
      <c r="F817" s="32" t="s">
        <v>114</v>
      </c>
      <c r="G817" s="32">
        <v>0.09</v>
      </c>
      <c r="H817" s="32" t="s">
        <v>106</v>
      </c>
      <c r="I817" t="s">
        <v>3847</v>
      </c>
      <c r="J817" s="32">
        <v>543</v>
      </c>
      <c r="K817">
        <v>0.37</v>
      </c>
      <c r="L817" s="32" t="s">
        <v>59</v>
      </c>
      <c r="M817" s="32">
        <v>-37.789000000000001</v>
      </c>
      <c r="N817">
        <v>2</v>
      </c>
      <c r="O817" s="32" t="s">
        <v>34</v>
      </c>
      <c r="P817" s="32">
        <v>5.48</v>
      </c>
      <c r="Q817" s="32" t="s">
        <v>3564</v>
      </c>
      <c r="R817" t="s">
        <v>49</v>
      </c>
      <c r="S817" s="32">
        <v>6.05</v>
      </c>
      <c r="T817" s="32" t="s">
        <v>102</v>
      </c>
      <c r="U817" s="32">
        <v>2.16</v>
      </c>
      <c r="V817" s="30">
        <v>42035</v>
      </c>
      <c r="W817" s="32" t="s">
        <v>3079</v>
      </c>
      <c r="X817">
        <v>1</v>
      </c>
      <c r="Y817" t="s">
        <v>3039</v>
      </c>
    </row>
    <row r="818" spans="1:25" x14ac:dyDescent="0.25">
      <c r="A818" s="32">
        <v>89957</v>
      </c>
      <c r="B818" s="30">
        <v>42169</v>
      </c>
      <c r="C818" s="32" t="s">
        <v>511</v>
      </c>
      <c r="D818" t="s">
        <v>33</v>
      </c>
      <c r="E818" s="32">
        <v>1519</v>
      </c>
      <c r="F818" s="32" t="s">
        <v>114</v>
      </c>
      <c r="G818" s="32">
        <v>0.06</v>
      </c>
      <c r="H818" s="32" t="s">
        <v>47</v>
      </c>
      <c r="I818" t="s">
        <v>3405</v>
      </c>
      <c r="J818" s="32">
        <v>548</v>
      </c>
      <c r="K818">
        <v>0.37</v>
      </c>
      <c r="L818" s="32" t="s">
        <v>59</v>
      </c>
      <c r="M818" s="32">
        <v>711.05189999999993</v>
      </c>
      <c r="N818">
        <v>19</v>
      </c>
      <c r="O818" s="32" t="s">
        <v>53</v>
      </c>
      <c r="P818" s="32">
        <v>1030.51</v>
      </c>
      <c r="Q818" s="32" t="s">
        <v>3218</v>
      </c>
      <c r="R818" t="s">
        <v>49</v>
      </c>
      <c r="S818" s="32">
        <v>4.8499999999999996</v>
      </c>
      <c r="T818" s="32" t="s">
        <v>188</v>
      </c>
      <c r="U818" s="32">
        <v>55.48</v>
      </c>
      <c r="V818" s="30">
        <v>42169</v>
      </c>
      <c r="W818" s="32" t="s">
        <v>3082</v>
      </c>
      <c r="X818">
        <v>6</v>
      </c>
      <c r="Y818" t="s">
        <v>3044</v>
      </c>
    </row>
    <row r="819" spans="1:25" x14ac:dyDescent="0.25">
      <c r="A819" s="32">
        <v>89705</v>
      </c>
      <c r="B819" s="30">
        <v>42061</v>
      </c>
      <c r="C819" s="32" t="s">
        <v>1651</v>
      </c>
      <c r="D819" t="s">
        <v>33</v>
      </c>
      <c r="E819" s="32">
        <v>1639</v>
      </c>
      <c r="F819" s="32" t="s">
        <v>40</v>
      </c>
      <c r="G819" s="32">
        <v>0.08</v>
      </c>
      <c r="H819" s="32" t="s">
        <v>47</v>
      </c>
      <c r="I819" t="s">
        <v>3848</v>
      </c>
      <c r="J819" s="32">
        <v>582</v>
      </c>
      <c r="K819">
        <v>0.37</v>
      </c>
      <c r="L819" s="32" t="s">
        <v>59</v>
      </c>
      <c r="M819" s="32">
        <v>147.75659999999999</v>
      </c>
      <c r="N819">
        <v>4</v>
      </c>
      <c r="O819" s="32" t="s">
        <v>53</v>
      </c>
      <c r="P819" s="32">
        <v>214.14</v>
      </c>
      <c r="Q819" s="32" t="s">
        <v>3311</v>
      </c>
      <c r="R819" t="s">
        <v>49</v>
      </c>
      <c r="S819" s="32">
        <v>6.79</v>
      </c>
      <c r="T819" s="32" t="s">
        <v>228</v>
      </c>
      <c r="U819" s="32">
        <v>55.48</v>
      </c>
      <c r="V819" s="30">
        <v>42061</v>
      </c>
      <c r="W819" s="32" t="s">
        <v>3071</v>
      </c>
      <c r="X819">
        <v>2</v>
      </c>
      <c r="Y819" t="s">
        <v>3040</v>
      </c>
    </row>
    <row r="820" spans="1:25" x14ac:dyDescent="0.25">
      <c r="A820" s="32">
        <v>87195</v>
      </c>
      <c r="B820" s="30">
        <v>42057</v>
      </c>
      <c r="C820" s="32" t="s">
        <v>1739</v>
      </c>
      <c r="D820" t="s">
        <v>33</v>
      </c>
      <c r="E820" s="32">
        <v>1728</v>
      </c>
      <c r="F820" s="32" t="s">
        <v>28</v>
      </c>
      <c r="G820" s="32">
        <v>0.04</v>
      </c>
      <c r="H820" s="32" t="s">
        <v>25</v>
      </c>
      <c r="I820" t="s">
        <v>3849</v>
      </c>
      <c r="J820" s="32">
        <v>582</v>
      </c>
      <c r="K820">
        <v>0.37</v>
      </c>
      <c r="L820" s="32" t="s">
        <v>59</v>
      </c>
      <c r="M820" s="32">
        <v>376.88490000000002</v>
      </c>
      <c r="N820">
        <v>10</v>
      </c>
      <c r="O820" s="32" t="s">
        <v>53</v>
      </c>
      <c r="P820" s="32">
        <v>546.21</v>
      </c>
      <c r="Q820" s="32" t="s">
        <v>3207</v>
      </c>
      <c r="R820" t="s">
        <v>49</v>
      </c>
      <c r="S820" s="32">
        <v>6.79</v>
      </c>
      <c r="T820" s="32" t="s">
        <v>154</v>
      </c>
      <c r="U820" s="32">
        <v>55.48</v>
      </c>
      <c r="V820" s="30">
        <v>42057</v>
      </c>
      <c r="W820" s="32" t="s">
        <v>3071</v>
      </c>
      <c r="X820">
        <v>2</v>
      </c>
      <c r="Y820" t="s">
        <v>3040</v>
      </c>
    </row>
    <row r="821" spans="1:25" x14ac:dyDescent="0.25">
      <c r="A821" s="32">
        <v>87345</v>
      </c>
      <c r="B821" s="30">
        <v>42088</v>
      </c>
      <c r="C821" s="32" t="s">
        <v>1706</v>
      </c>
      <c r="D821" t="s">
        <v>33</v>
      </c>
      <c r="E821" s="32">
        <v>1699</v>
      </c>
      <c r="F821" s="32" t="s">
        <v>58</v>
      </c>
      <c r="G821" s="32">
        <v>0.01</v>
      </c>
      <c r="H821" s="32" t="s">
        <v>106</v>
      </c>
      <c r="I821" t="s">
        <v>3795</v>
      </c>
      <c r="J821" s="32">
        <v>602</v>
      </c>
      <c r="K821">
        <v>0.37</v>
      </c>
      <c r="L821" s="32" t="s">
        <v>59</v>
      </c>
      <c r="M821" s="32">
        <v>-18.850000000000001</v>
      </c>
      <c r="N821">
        <v>2</v>
      </c>
      <c r="O821" s="32" t="s">
        <v>53</v>
      </c>
      <c r="P821" s="32">
        <v>14.29</v>
      </c>
      <c r="Q821" s="32" t="s">
        <v>3197</v>
      </c>
      <c r="R821" t="s">
        <v>49</v>
      </c>
      <c r="S821" s="32">
        <v>5.4</v>
      </c>
      <c r="T821" s="32" t="s">
        <v>234</v>
      </c>
      <c r="U821" s="32">
        <v>6.48</v>
      </c>
      <c r="V821" s="30">
        <v>42088</v>
      </c>
      <c r="W821" s="32" t="s">
        <v>3076</v>
      </c>
      <c r="X821">
        <v>3</v>
      </c>
      <c r="Y821" t="s">
        <v>3041</v>
      </c>
    </row>
    <row r="822" spans="1:25" x14ac:dyDescent="0.25">
      <c r="A822" s="32">
        <v>90414</v>
      </c>
      <c r="B822" s="30">
        <v>42010</v>
      </c>
      <c r="C822" s="32" t="s">
        <v>1904</v>
      </c>
      <c r="D822" t="s">
        <v>33</v>
      </c>
      <c r="E822" s="32">
        <v>1950</v>
      </c>
      <c r="F822" s="32" t="s">
        <v>58</v>
      </c>
      <c r="G822" s="32">
        <v>0.01</v>
      </c>
      <c r="H822" s="32" t="s">
        <v>37</v>
      </c>
      <c r="I822" t="s">
        <v>3850</v>
      </c>
      <c r="J822" s="32">
        <v>653</v>
      </c>
      <c r="K822">
        <v>0.37</v>
      </c>
      <c r="L822" s="32" t="s">
        <v>59</v>
      </c>
      <c r="M822" s="32">
        <v>-15.48</v>
      </c>
      <c r="N822">
        <v>7</v>
      </c>
      <c r="O822" s="32" t="s">
        <v>34</v>
      </c>
      <c r="P822" s="32">
        <v>51.03</v>
      </c>
      <c r="Q822" s="32" t="s">
        <v>3307</v>
      </c>
      <c r="R822" t="s">
        <v>49</v>
      </c>
      <c r="S822" s="32">
        <v>4.91</v>
      </c>
      <c r="T822" s="32" t="s">
        <v>82</v>
      </c>
      <c r="U822" s="32">
        <v>6.68</v>
      </c>
      <c r="V822" s="30">
        <v>42010</v>
      </c>
      <c r="W822" s="32" t="s">
        <v>3079</v>
      </c>
      <c r="X822">
        <v>1</v>
      </c>
      <c r="Y822" t="s">
        <v>3039</v>
      </c>
    </row>
    <row r="823" spans="1:25" x14ac:dyDescent="0.25">
      <c r="A823" s="32">
        <v>26342</v>
      </c>
      <c r="B823" s="30">
        <v>42112</v>
      </c>
      <c r="C823" s="32" t="s">
        <v>447</v>
      </c>
      <c r="D823" t="s">
        <v>33</v>
      </c>
      <c r="E823" s="32">
        <v>1959</v>
      </c>
      <c r="F823" s="32" t="s">
        <v>40</v>
      </c>
      <c r="G823" s="32">
        <v>0.04</v>
      </c>
      <c r="H823" s="32" t="s">
        <v>106</v>
      </c>
      <c r="I823" t="s">
        <v>3578</v>
      </c>
      <c r="J823" s="32">
        <v>653</v>
      </c>
      <c r="K823">
        <v>0.37</v>
      </c>
      <c r="L823" s="32" t="s">
        <v>59</v>
      </c>
      <c r="M823" s="32">
        <v>-14.3241</v>
      </c>
      <c r="N823">
        <v>5</v>
      </c>
      <c r="O823" s="32" t="s">
        <v>136</v>
      </c>
      <c r="P823" s="32">
        <v>41.22</v>
      </c>
      <c r="Q823" s="32" t="s">
        <v>3377</v>
      </c>
      <c r="R823" t="s">
        <v>49</v>
      </c>
      <c r="S823" s="32">
        <v>4.91</v>
      </c>
      <c r="T823" s="32" t="s">
        <v>362</v>
      </c>
      <c r="U823" s="32">
        <v>6.68</v>
      </c>
      <c r="V823" s="30">
        <v>42112</v>
      </c>
      <c r="W823" s="32" t="s">
        <v>3085</v>
      </c>
      <c r="X823">
        <v>4</v>
      </c>
      <c r="Y823" t="s">
        <v>3042</v>
      </c>
    </row>
    <row r="824" spans="1:25" x14ac:dyDescent="0.25">
      <c r="A824" s="32">
        <v>88857</v>
      </c>
      <c r="B824" s="30">
        <v>42112</v>
      </c>
      <c r="C824" s="32" t="s">
        <v>1913</v>
      </c>
      <c r="D824" t="s">
        <v>33</v>
      </c>
      <c r="E824" s="32">
        <v>1962</v>
      </c>
      <c r="F824" s="32" t="s">
        <v>40</v>
      </c>
      <c r="G824" s="32">
        <v>0.04</v>
      </c>
      <c r="H824" s="32" t="s">
        <v>106</v>
      </c>
      <c r="I824" t="s">
        <v>3835</v>
      </c>
      <c r="J824" s="32">
        <v>653</v>
      </c>
      <c r="K824">
        <v>0.37</v>
      </c>
      <c r="L824" s="32" t="s">
        <v>59</v>
      </c>
      <c r="M824" s="32">
        <v>-11.631599999999999</v>
      </c>
      <c r="N824">
        <v>1</v>
      </c>
      <c r="O824" s="32" t="s">
        <v>61</v>
      </c>
      <c r="P824" s="32">
        <v>8.24</v>
      </c>
      <c r="Q824" s="32" t="s">
        <v>3377</v>
      </c>
      <c r="R824" t="s">
        <v>49</v>
      </c>
      <c r="S824" s="32">
        <v>4.91</v>
      </c>
      <c r="T824" s="32" t="s">
        <v>300</v>
      </c>
      <c r="U824" s="32">
        <v>6.68</v>
      </c>
      <c r="V824" s="30">
        <v>42112</v>
      </c>
      <c r="W824" s="32" t="s">
        <v>3085</v>
      </c>
      <c r="X824">
        <v>4</v>
      </c>
      <c r="Y824" t="s">
        <v>3042</v>
      </c>
    </row>
    <row r="825" spans="1:25" x14ac:dyDescent="0.25">
      <c r="A825" s="32">
        <v>90002</v>
      </c>
      <c r="B825" s="30">
        <v>42057</v>
      </c>
      <c r="C825" s="32" t="s">
        <v>1938</v>
      </c>
      <c r="D825" t="s">
        <v>33</v>
      </c>
      <c r="E825" s="32">
        <v>1991</v>
      </c>
      <c r="F825" s="32" t="s">
        <v>40</v>
      </c>
      <c r="G825" s="32">
        <v>0</v>
      </c>
      <c r="H825" s="32" t="s">
        <v>56</v>
      </c>
      <c r="I825" t="s">
        <v>3851</v>
      </c>
      <c r="J825" s="32">
        <v>662</v>
      </c>
      <c r="K825">
        <v>0.37</v>
      </c>
      <c r="L825" s="32" t="s">
        <v>59</v>
      </c>
      <c r="M825" s="32">
        <v>638.38109999999995</v>
      </c>
      <c r="N825">
        <v>18</v>
      </c>
      <c r="O825" s="32" t="s">
        <v>34</v>
      </c>
      <c r="P825" s="32">
        <v>925.19</v>
      </c>
      <c r="Q825" s="32" t="s">
        <v>3207</v>
      </c>
      <c r="R825" t="s">
        <v>49</v>
      </c>
      <c r="S825" s="32">
        <v>5.86</v>
      </c>
      <c r="T825" s="32" t="s">
        <v>212</v>
      </c>
      <c r="U825" s="32">
        <v>47.9</v>
      </c>
      <c r="V825" s="30">
        <v>42057</v>
      </c>
      <c r="W825" s="32" t="s">
        <v>3071</v>
      </c>
      <c r="X825">
        <v>2</v>
      </c>
      <c r="Y825" t="s">
        <v>3040</v>
      </c>
    </row>
    <row r="826" spans="1:25" x14ac:dyDescent="0.25">
      <c r="A826" s="32">
        <v>89361</v>
      </c>
      <c r="B826" s="30">
        <v>42149</v>
      </c>
      <c r="C826" s="32" t="s">
        <v>2457</v>
      </c>
      <c r="D826" t="s">
        <v>33</v>
      </c>
      <c r="E826" s="32">
        <v>2652</v>
      </c>
      <c r="F826" s="32" t="s">
        <v>114</v>
      </c>
      <c r="G826" s="32">
        <v>0.06</v>
      </c>
      <c r="H826" s="32" t="s">
        <v>56</v>
      </c>
      <c r="I826" t="s">
        <v>3553</v>
      </c>
      <c r="J826" s="32">
        <v>662</v>
      </c>
      <c r="K826">
        <v>0.37</v>
      </c>
      <c r="L826" s="32" t="s">
        <v>59</v>
      </c>
      <c r="M826" s="32">
        <v>21.78</v>
      </c>
      <c r="N826">
        <v>2</v>
      </c>
      <c r="O826" s="32" t="s">
        <v>34</v>
      </c>
      <c r="P826" s="32">
        <v>94.2</v>
      </c>
      <c r="Q826" s="32" t="s">
        <v>3209</v>
      </c>
      <c r="R826" t="s">
        <v>49</v>
      </c>
      <c r="S826" s="32">
        <v>5.86</v>
      </c>
      <c r="T826" s="32" t="s">
        <v>45</v>
      </c>
      <c r="U826" s="32">
        <v>47.9</v>
      </c>
      <c r="V826" s="30">
        <v>42149</v>
      </c>
      <c r="W826" s="32" t="s">
        <v>3068</v>
      </c>
      <c r="X826">
        <v>5</v>
      </c>
      <c r="Y826" t="s">
        <v>3043</v>
      </c>
    </row>
    <row r="827" spans="1:25" x14ac:dyDescent="0.25">
      <c r="A827" s="32">
        <v>87620</v>
      </c>
      <c r="B827" s="30">
        <v>42116</v>
      </c>
      <c r="C827" s="32" t="s">
        <v>2675</v>
      </c>
      <c r="D827" t="s">
        <v>33</v>
      </c>
      <c r="E827" s="32">
        <v>2938</v>
      </c>
      <c r="F827" s="32" t="s">
        <v>58</v>
      </c>
      <c r="G827" s="32">
        <v>0.03</v>
      </c>
      <c r="H827" s="32" t="s">
        <v>25</v>
      </c>
      <c r="I827" t="s">
        <v>168</v>
      </c>
      <c r="J827" s="32">
        <v>662</v>
      </c>
      <c r="K827">
        <v>0.37</v>
      </c>
      <c r="L827" s="32" t="s">
        <v>59</v>
      </c>
      <c r="M827" s="32">
        <v>642.99029999999993</v>
      </c>
      <c r="N827">
        <v>20</v>
      </c>
      <c r="O827" s="32" t="s">
        <v>53</v>
      </c>
      <c r="P827" s="32">
        <v>931.87</v>
      </c>
      <c r="Q827" s="32" t="s">
        <v>3377</v>
      </c>
      <c r="R827" t="s">
        <v>49</v>
      </c>
      <c r="S827" s="32">
        <v>5.86</v>
      </c>
      <c r="T827" s="32" t="s">
        <v>193</v>
      </c>
      <c r="U827" s="32">
        <v>47.9</v>
      </c>
      <c r="V827" s="30">
        <v>42116</v>
      </c>
      <c r="W827" s="32" t="s">
        <v>3085</v>
      </c>
      <c r="X827">
        <v>4</v>
      </c>
      <c r="Y827" t="s">
        <v>3042</v>
      </c>
    </row>
    <row r="828" spans="1:25" x14ac:dyDescent="0.25">
      <c r="A828" s="32">
        <v>88368</v>
      </c>
      <c r="B828" s="30">
        <v>42098</v>
      </c>
      <c r="C828" s="32" t="s">
        <v>1949</v>
      </c>
      <c r="D828" t="s">
        <v>33</v>
      </c>
      <c r="E828" s="32">
        <v>2014</v>
      </c>
      <c r="F828" s="32" t="s">
        <v>40</v>
      </c>
      <c r="G828" s="32">
        <v>0.06</v>
      </c>
      <c r="H828" s="32" t="s">
        <v>47</v>
      </c>
      <c r="I828" t="s">
        <v>3692</v>
      </c>
      <c r="J828" s="32">
        <v>665</v>
      </c>
      <c r="K828">
        <v>0.37</v>
      </c>
      <c r="L828" s="32" t="s">
        <v>59</v>
      </c>
      <c r="M828" s="32">
        <v>-191.49</v>
      </c>
      <c r="N828">
        <v>12</v>
      </c>
      <c r="O828" s="32" t="s">
        <v>61</v>
      </c>
      <c r="P828" s="32">
        <v>74.930000000000007</v>
      </c>
      <c r="Q828" s="32" t="s">
        <v>3084</v>
      </c>
      <c r="R828" t="s">
        <v>49</v>
      </c>
      <c r="S828" s="32">
        <v>7.49</v>
      </c>
      <c r="T828" s="32" t="s">
        <v>330</v>
      </c>
      <c r="U828" s="32">
        <v>6.48</v>
      </c>
      <c r="V828" s="30">
        <v>42098</v>
      </c>
      <c r="W828" s="32" t="s">
        <v>3085</v>
      </c>
      <c r="X828">
        <v>4</v>
      </c>
      <c r="Y828" t="s">
        <v>3042</v>
      </c>
    </row>
    <row r="829" spans="1:25" x14ac:dyDescent="0.25">
      <c r="A829" s="32">
        <v>86163</v>
      </c>
      <c r="B829" s="30">
        <v>42093</v>
      </c>
      <c r="C829" s="32" t="s">
        <v>2217</v>
      </c>
      <c r="D829" t="s">
        <v>33</v>
      </c>
      <c r="E829" s="32">
        <v>2351</v>
      </c>
      <c r="F829" s="32" t="s">
        <v>28</v>
      </c>
      <c r="G829" s="32">
        <v>0.08</v>
      </c>
      <c r="H829" s="32" t="s">
        <v>47</v>
      </c>
      <c r="I829" t="s">
        <v>3740</v>
      </c>
      <c r="J829" s="32">
        <v>665</v>
      </c>
      <c r="K829">
        <v>0.37</v>
      </c>
      <c r="L829" s="32" t="s">
        <v>59</v>
      </c>
      <c r="M829" s="32">
        <v>-119.32</v>
      </c>
      <c r="N829">
        <v>13</v>
      </c>
      <c r="O829" s="32" t="s">
        <v>53</v>
      </c>
      <c r="P829" s="32">
        <v>80.86</v>
      </c>
      <c r="Q829" s="32" t="s">
        <v>3075</v>
      </c>
      <c r="R829" t="s">
        <v>49</v>
      </c>
      <c r="S829" s="32">
        <v>7.49</v>
      </c>
      <c r="T829" s="32" t="s">
        <v>415</v>
      </c>
      <c r="U829" s="32">
        <v>6.48</v>
      </c>
      <c r="V829" s="30">
        <v>42093</v>
      </c>
      <c r="W829" s="32" t="s">
        <v>3076</v>
      </c>
      <c r="X829">
        <v>3</v>
      </c>
      <c r="Y829" t="s">
        <v>3041</v>
      </c>
    </row>
    <row r="830" spans="1:25" x14ac:dyDescent="0.25">
      <c r="A830" s="32">
        <v>88555</v>
      </c>
      <c r="B830" s="30">
        <v>42036</v>
      </c>
      <c r="C830" s="32" t="s">
        <v>1993</v>
      </c>
      <c r="D830" t="s">
        <v>33</v>
      </c>
      <c r="E830" s="32">
        <v>2071</v>
      </c>
      <c r="F830" s="32" t="s">
        <v>28</v>
      </c>
      <c r="G830" s="32">
        <v>0.04</v>
      </c>
      <c r="H830" s="32" t="s">
        <v>37</v>
      </c>
      <c r="I830" t="s">
        <v>3852</v>
      </c>
      <c r="J830" s="32">
        <v>676</v>
      </c>
      <c r="K830">
        <v>0.37</v>
      </c>
      <c r="L830" s="32" t="s">
        <v>59</v>
      </c>
      <c r="M830" s="32">
        <v>23.204699999999999</v>
      </c>
      <c r="N830">
        <v>11</v>
      </c>
      <c r="O830" s="32" t="s">
        <v>61</v>
      </c>
      <c r="P830" s="32">
        <v>33.630000000000003</v>
      </c>
      <c r="Q830" s="32" t="s">
        <v>3634</v>
      </c>
      <c r="R830" t="s">
        <v>49</v>
      </c>
      <c r="S830" s="32">
        <v>0.99</v>
      </c>
      <c r="T830" s="32" t="s">
        <v>300</v>
      </c>
      <c r="U830" s="32">
        <v>3.08</v>
      </c>
      <c r="V830" s="30">
        <v>42036</v>
      </c>
      <c r="W830" s="32" t="s">
        <v>3071</v>
      </c>
      <c r="X830">
        <v>2</v>
      </c>
      <c r="Y830" t="s">
        <v>3040</v>
      </c>
    </row>
    <row r="831" spans="1:25" x14ac:dyDescent="0.25">
      <c r="A831" s="32">
        <v>88714</v>
      </c>
      <c r="B831" s="30">
        <v>42024</v>
      </c>
      <c r="C831" s="32" t="s">
        <v>2316</v>
      </c>
      <c r="D831" t="s">
        <v>33</v>
      </c>
      <c r="E831" s="32">
        <v>2464</v>
      </c>
      <c r="F831" s="32" t="s">
        <v>114</v>
      </c>
      <c r="G831" s="32">
        <v>0.04</v>
      </c>
      <c r="H831" s="32" t="s">
        <v>37</v>
      </c>
      <c r="I831" t="s">
        <v>3610</v>
      </c>
      <c r="J831" s="32">
        <v>676</v>
      </c>
      <c r="K831">
        <v>0.37</v>
      </c>
      <c r="L831" s="32" t="s">
        <v>59</v>
      </c>
      <c r="M831" s="32">
        <v>424.28999999999996</v>
      </c>
      <c r="N831">
        <v>14</v>
      </c>
      <c r="O831" s="32" t="s">
        <v>136</v>
      </c>
      <c r="P831" s="32">
        <v>42.53</v>
      </c>
      <c r="Q831" s="32" t="s">
        <v>3201</v>
      </c>
      <c r="R831" t="s">
        <v>49</v>
      </c>
      <c r="S831" s="32">
        <v>0.99</v>
      </c>
      <c r="T831" s="32" t="s">
        <v>171</v>
      </c>
      <c r="U831" s="32">
        <v>3.08</v>
      </c>
      <c r="V831" s="30">
        <v>42024</v>
      </c>
      <c r="W831" s="32" t="s">
        <v>3079</v>
      </c>
      <c r="X831">
        <v>1</v>
      </c>
      <c r="Y831" t="s">
        <v>3039</v>
      </c>
    </row>
    <row r="832" spans="1:25" x14ac:dyDescent="0.25">
      <c r="A832" s="32">
        <v>91415</v>
      </c>
      <c r="B832" s="30">
        <v>42175</v>
      </c>
      <c r="C832" s="32" t="s">
        <v>2334</v>
      </c>
      <c r="D832" t="s">
        <v>33</v>
      </c>
      <c r="E832" s="32">
        <v>2487</v>
      </c>
      <c r="F832" s="32" t="s">
        <v>58</v>
      </c>
      <c r="G832" s="32">
        <v>0.04</v>
      </c>
      <c r="H832" s="32" t="s">
        <v>37</v>
      </c>
      <c r="I832" t="s">
        <v>3853</v>
      </c>
      <c r="J832" s="32">
        <v>676</v>
      </c>
      <c r="K832">
        <v>0.37</v>
      </c>
      <c r="L832" s="32" t="s">
        <v>59</v>
      </c>
      <c r="M832" s="32">
        <v>257.08319999999998</v>
      </c>
      <c r="N832">
        <v>14</v>
      </c>
      <c r="O832" s="32" t="s">
        <v>136</v>
      </c>
      <c r="P832" s="32">
        <v>43.41</v>
      </c>
      <c r="Q832" s="32" t="s">
        <v>3185</v>
      </c>
      <c r="R832" t="s">
        <v>49</v>
      </c>
      <c r="S832" s="32">
        <v>0.99</v>
      </c>
      <c r="T832" s="32" t="s">
        <v>387</v>
      </c>
      <c r="U832" s="32">
        <v>3.08</v>
      </c>
      <c r="V832" s="30">
        <v>42175</v>
      </c>
      <c r="W832" s="32" t="s">
        <v>3082</v>
      </c>
      <c r="X832">
        <v>6</v>
      </c>
      <c r="Y832" t="s">
        <v>3044</v>
      </c>
    </row>
    <row r="833" spans="1:25" x14ac:dyDescent="0.25">
      <c r="A833" s="32">
        <v>86327</v>
      </c>
      <c r="B833" s="30">
        <v>42083</v>
      </c>
      <c r="C833" s="32" t="s">
        <v>319</v>
      </c>
      <c r="D833" t="s">
        <v>33</v>
      </c>
      <c r="E833" s="32">
        <v>3105</v>
      </c>
      <c r="F833" s="32" t="s">
        <v>40</v>
      </c>
      <c r="G833" s="32">
        <v>0.04</v>
      </c>
      <c r="H833" s="32" t="s">
        <v>47</v>
      </c>
      <c r="I833" t="s">
        <v>3486</v>
      </c>
      <c r="J833" s="32">
        <v>676</v>
      </c>
      <c r="K833">
        <v>0.37</v>
      </c>
      <c r="L833" s="32" t="s">
        <v>59</v>
      </c>
      <c r="M833" s="32">
        <v>13.799999999999999</v>
      </c>
      <c r="N833">
        <v>19</v>
      </c>
      <c r="O833" s="32" t="s">
        <v>136</v>
      </c>
      <c r="P833" s="32">
        <v>60.01</v>
      </c>
      <c r="Q833" s="32" t="s">
        <v>3438</v>
      </c>
      <c r="R833" t="s">
        <v>49</v>
      </c>
      <c r="S833" s="32">
        <v>0.99</v>
      </c>
      <c r="T833" s="32" t="s">
        <v>613</v>
      </c>
      <c r="U833" s="32">
        <v>3.08</v>
      </c>
      <c r="V833" s="30">
        <v>42083</v>
      </c>
      <c r="W833" s="32" t="s">
        <v>3076</v>
      </c>
      <c r="X833">
        <v>3</v>
      </c>
      <c r="Y833" t="s">
        <v>3041</v>
      </c>
    </row>
    <row r="834" spans="1:25" x14ac:dyDescent="0.25">
      <c r="A834" s="32">
        <v>548</v>
      </c>
      <c r="B834" s="30">
        <v>42083</v>
      </c>
      <c r="C834" s="32" t="s">
        <v>2164</v>
      </c>
      <c r="D834" t="s">
        <v>33</v>
      </c>
      <c r="E834" s="32">
        <v>3106</v>
      </c>
      <c r="F834" s="32" t="s">
        <v>40</v>
      </c>
      <c r="G834" s="32">
        <v>0.04</v>
      </c>
      <c r="H834" s="32" t="s">
        <v>47</v>
      </c>
      <c r="I834" t="s">
        <v>3623</v>
      </c>
      <c r="J834" s="32">
        <v>676</v>
      </c>
      <c r="K834">
        <v>0.37</v>
      </c>
      <c r="L834" s="32" t="s">
        <v>59</v>
      </c>
      <c r="M834" s="32">
        <v>36.020000000000003</v>
      </c>
      <c r="N834">
        <v>75</v>
      </c>
      <c r="O834" s="32" t="s">
        <v>61</v>
      </c>
      <c r="P834" s="32">
        <v>236.87</v>
      </c>
      <c r="Q834" s="32" t="s">
        <v>3438</v>
      </c>
      <c r="R834" t="s">
        <v>49</v>
      </c>
      <c r="S834" s="32">
        <v>0.99</v>
      </c>
      <c r="T834" s="32" t="s">
        <v>130</v>
      </c>
      <c r="U834" s="32">
        <v>3.08</v>
      </c>
      <c r="V834" s="30">
        <v>42083</v>
      </c>
      <c r="W834" s="32" t="s">
        <v>3076</v>
      </c>
      <c r="X834">
        <v>3</v>
      </c>
      <c r="Y834" t="s">
        <v>3041</v>
      </c>
    </row>
    <row r="835" spans="1:25" x14ac:dyDescent="0.25">
      <c r="A835" s="32">
        <v>39015</v>
      </c>
      <c r="B835" s="30">
        <v>42161</v>
      </c>
      <c r="C835" s="32" t="s">
        <v>179</v>
      </c>
      <c r="D835" t="s">
        <v>33</v>
      </c>
      <c r="E835" s="32">
        <v>2107</v>
      </c>
      <c r="F835" s="32" t="s">
        <v>28</v>
      </c>
      <c r="G835" s="32">
        <v>7.0000000000000007E-2</v>
      </c>
      <c r="H835" s="32" t="s">
        <v>56</v>
      </c>
      <c r="I835" t="s">
        <v>3266</v>
      </c>
      <c r="J835" s="32">
        <v>685</v>
      </c>
      <c r="K835">
        <v>0.37</v>
      </c>
      <c r="L835" s="32" t="s">
        <v>59</v>
      </c>
      <c r="M835" s="32">
        <v>-28.45</v>
      </c>
      <c r="N835">
        <v>20</v>
      </c>
      <c r="O835" s="32" t="s">
        <v>61</v>
      </c>
      <c r="P835" s="32">
        <v>134.58000000000001</v>
      </c>
      <c r="Q835" s="32" t="s">
        <v>3159</v>
      </c>
      <c r="R835" t="s">
        <v>49</v>
      </c>
      <c r="S835" s="32">
        <v>5.74</v>
      </c>
      <c r="T835" s="32" t="s">
        <v>178</v>
      </c>
      <c r="U835" s="32">
        <v>6.48</v>
      </c>
      <c r="V835" s="30">
        <v>42161</v>
      </c>
      <c r="W835" s="32" t="s">
        <v>3082</v>
      </c>
      <c r="X835">
        <v>6</v>
      </c>
      <c r="Y835" t="s">
        <v>3044</v>
      </c>
    </row>
    <row r="836" spans="1:25" x14ac:dyDescent="0.25">
      <c r="A836" s="32">
        <v>87862</v>
      </c>
      <c r="B836" s="30">
        <v>42161</v>
      </c>
      <c r="C836" s="32" t="s">
        <v>2021</v>
      </c>
      <c r="D836" t="s">
        <v>33</v>
      </c>
      <c r="E836" s="32">
        <v>2108</v>
      </c>
      <c r="F836" s="32" t="s">
        <v>28</v>
      </c>
      <c r="G836" s="32">
        <v>7.0000000000000007E-2</v>
      </c>
      <c r="H836" s="32" t="s">
        <v>56</v>
      </c>
      <c r="I836" t="s">
        <v>3854</v>
      </c>
      <c r="J836" s="32">
        <v>685</v>
      </c>
      <c r="K836">
        <v>0.37</v>
      </c>
      <c r="L836" s="32" t="s">
        <v>59</v>
      </c>
      <c r="M836" s="32">
        <v>-14.225</v>
      </c>
      <c r="N836">
        <v>5</v>
      </c>
      <c r="O836" s="32" t="s">
        <v>61</v>
      </c>
      <c r="P836" s="32">
        <v>33.65</v>
      </c>
      <c r="Q836" s="32" t="s">
        <v>3159</v>
      </c>
      <c r="R836" t="s">
        <v>49</v>
      </c>
      <c r="S836" s="32">
        <v>5.74</v>
      </c>
      <c r="T836" s="32" t="s">
        <v>506</v>
      </c>
      <c r="U836" s="32">
        <v>6.48</v>
      </c>
      <c r="V836" s="30">
        <v>42161</v>
      </c>
      <c r="W836" s="32" t="s">
        <v>3082</v>
      </c>
      <c r="X836">
        <v>6</v>
      </c>
      <c r="Y836" t="s">
        <v>3044</v>
      </c>
    </row>
    <row r="837" spans="1:25" x14ac:dyDescent="0.25">
      <c r="A837" s="32">
        <v>87965</v>
      </c>
      <c r="B837" s="30">
        <v>42167</v>
      </c>
      <c r="C837" s="32" t="s">
        <v>2136</v>
      </c>
      <c r="D837" t="s">
        <v>33</v>
      </c>
      <c r="E837" s="32">
        <v>2257</v>
      </c>
      <c r="F837" s="32" t="s">
        <v>28</v>
      </c>
      <c r="G837" s="32">
        <v>0.06</v>
      </c>
      <c r="H837" s="32" t="s">
        <v>25</v>
      </c>
      <c r="I837" t="s">
        <v>3855</v>
      </c>
      <c r="J837" s="32">
        <v>717</v>
      </c>
      <c r="K837">
        <v>0.37</v>
      </c>
      <c r="L837" s="32" t="s">
        <v>59</v>
      </c>
      <c r="M837" s="32">
        <v>7.6244999999999994</v>
      </c>
      <c r="N837">
        <v>14</v>
      </c>
      <c r="O837" s="32" t="s">
        <v>136</v>
      </c>
      <c r="P837" s="32">
        <v>91.92</v>
      </c>
      <c r="Q837" s="32" t="s">
        <v>3466</v>
      </c>
      <c r="R837" t="s">
        <v>49</v>
      </c>
      <c r="S837" s="32">
        <v>6.93</v>
      </c>
      <c r="T837" s="32" t="s">
        <v>322</v>
      </c>
      <c r="U837" s="32">
        <v>6.68</v>
      </c>
      <c r="V837" s="30">
        <v>42167</v>
      </c>
      <c r="W837" s="32" t="s">
        <v>3082</v>
      </c>
      <c r="X837">
        <v>6</v>
      </c>
      <c r="Y837" t="s">
        <v>3044</v>
      </c>
    </row>
    <row r="838" spans="1:25" x14ac:dyDescent="0.25">
      <c r="A838" s="32">
        <v>90145</v>
      </c>
      <c r="B838" s="30">
        <v>42039</v>
      </c>
      <c r="C838" s="32" t="s">
        <v>2178</v>
      </c>
      <c r="D838" t="s">
        <v>33</v>
      </c>
      <c r="E838" s="32">
        <v>2286</v>
      </c>
      <c r="F838" s="32" t="s">
        <v>28</v>
      </c>
      <c r="G838" s="32">
        <v>0.1</v>
      </c>
      <c r="H838" s="32" t="s">
        <v>56</v>
      </c>
      <c r="I838" t="s">
        <v>3693</v>
      </c>
      <c r="J838" s="32">
        <v>717</v>
      </c>
      <c r="K838">
        <v>0.37</v>
      </c>
      <c r="L838" s="32" t="s">
        <v>59</v>
      </c>
      <c r="M838" s="32">
        <v>-100.072</v>
      </c>
      <c r="N838">
        <v>3</v>
      </c>
      <c r="O838" s="32" t="s">
        <v>136</v>
      </c>
      <c r="P838" s="32">
        <v>21.56</v>
      </c>
      <c r="Q838" s="32" t="s">
        <v>3103</v>
      </c>
      <c r="R838" t="s">
        <v>49</v>
      </c>
      <c r="S838" s="32">
        <v>6.93</v>
      </c>
      <c r="T838" s="32" t="s">
        <v>932</v>
      </c>
      <c r="U838" s="32">
        <v>6.68</v>
      </c>
      <c r="V838" s="30">
        <v>42039</v>
      </c>
      <c r="W838" s="32" t="s">
        <v>3071</v>
      </c>
      <c r="X838">
        <v>2</v>
      </c>
      <c r="Y838" t="s">
        <v>3040</v>
      </c>
    </row>
    <row r="839" spans="1:25" x14ac:dyDescent="0.25">
      <c r="A839" s="32">
        <v>88626</v>
      </c>
      <c r="B839" s="30">
        <v>42091</v>
      </c>
      <c r="C839" s="32" t="s">
        <v>2631</v>
      </c>
      <c r="D839" t="s">
        <v>33</v>
      </c>
      <c r="E839" s="32">
        <v>2880</v>
      </c>
      <c r="F839" s="32" t="s">
        <v>58</v>
      </c>
      <c r="G839" s="32">
        <v>0.05</v>
      </c>
      <c r="H839" s="32" t="s">
        <v>56</v>
      </c>
      <c r="I839" t="s">
        <v>3856</v>
      </c>
      <c r="J839" s="32">
        <v>717</v>
      </c>
      <c r="K839">
        <v>0.37</v>
      </c>
      <c r="L839" s="32" t="s">
        <v>59</v>
      </c>
      <c r="M839" s="32">
        <v>-2.3520000000000096</v>
      </c>
      <c r="N839">
        <v>11</v>
      </c>
      <c r="O839" s="32" t="s">
        <v>136</v>
      </c>
      <c r="P839" s="32">
        <v>77.2</v>
      </c>
      <c r="Q839" s="32" t="s">
        <v>3603</v>
      </c>
      <c r="R839" t="s">
        <v>49</v>
      </c>
      <c r="S839" s="32">
        <v>6.93</v>
      </c>
      <c r="T839" s="32" t="s">
        <v>362</v>
      </c>
      <c r="U839" s="32">
        <v>6.68</v>
      </c>
      <c r="V839" s="30">
        <v>42091</v>
      </c>
      <c r="W839" s="32" t="s">
        <v>3076</v>
      </c>
      <c r="X839">
        <v>3</v>
      </c>
      <c r="Y839" t="s">
        <v>3041</v>
      </c>
    </row>
    <row r="840" spans="1:25" x14ac:dyDescent="0.25">
      <c r="A840" s="32">
        <v>86950</v>
      </c>
      <c r="B840" s="30">
        <v>42153</v>
      </c>
      <c r="C840" s="32" t="s">
        <v>652</v>
      </c>
      <c r="D840" t="s">
        <v>33</v>
      </c>
      <c r="E840" s="32">
        <v>2393</v>
      </c>
      <c r="F840" s="32" t="s">
        <v>28</v>
      </c>
      <c r="G840" s="32">
        <v>0.02</v>
      </c>
      <c r="H840" s="32" t="s">
        <v>56</v>
      </c>
      <c r="I840" t="s">
        <v>3857</v>
      </c>
      <c r="J840" s="32">
        <v>745</v>
      </c>
      <c r="K840">
        <v>0.37</v>
      </c>
      <c r="L840" s="32" t="s">
        <v>59</v>
      </c>
      <c r="M840" s="32">
        <v>-1191.5260000000001</v>
      </c>
      <c r="N840">
        <v>2</v>
      </c>
      <c r="O840" s="32" t="s">
        <v>136</v>
      </c>
      <c r="P840" s="32">
        <v>16.5</v>
      </c>
      <c r="Q840" s="32" t="s">
        <v>3508</v>
      </c>
      <c r="R840" t="s">
        <v>49</v>
      </c>
      <c r="S840" s="32">
        <v>7.91</v>
      </c>
      <c r="T840" s="32" t="s">
        <v>387</v>
      </c>
      <c r="U840" s="32">
        <v>6.48</v>
      </c>
      <c r="V840" s="30">
        <v>42153</v>
      </c>
      <c r="W840" s="32" t="s">
        <v>3068</v>
      </c>
      <c r="X840">
        <v>5</v>
      </c>
      <c r="Y840" t="s">
        <v>3043</v>
      </c>
    </row>
    <row r="841" spans="1:25" x14ac:dyDescent="0.25">
      <c r="A841" s="32">
        <v>88998</v>
      </c>
      <c r="B841" s="30">
        <v>42076</v>
      </c>
      <c r="C841" s="32" t="s">
        <v>2329</v>
      </c>
      <c r="D841" t="s">
        <v>33</v>
      </c>
      <c r="E841" s="32">
        <v>2484</v>
      </c>
      <c r="F841" s="32" t="s">
        <v>28</v>
      </c>
      <c r="G841" s="32">
        <v>0.05</v>
      </c>
      <c r="H841" s="32" t="s">
        <v>56</v>
      </c>
      <c r="I841" t="s">
        <v>3611</v>
      </c>
      <c r="J841" s="32">
        <v>745</v>
      </c>
      <c r="K841">
        <v>0.37</v>
      </c>
      <c r="L841" s="32" t="s">
        <v>59</v>
      </c>
      <c r="M841" s="32">
        <v>322.12199999999996</v>
      </c>
      <c r="N841">
        <v>16</v>
      </c>
      <c r="O841" s="32" t="s">
        <v>136</v>
      </c>
      <c r="P841" s="32">
        <v>109.99</v>
      </c>
      <c r="Q841" s="32" t="s">
        <v>3157</v>
      </c>
      <c r="R841" t="s">
        <v>49</v>
      </c>
      <c r="S841" s="32">
        <v>7.91</v>
      </c>
      <c r="T841" s="32" t="s">
        <v>362</v>
      </c>
      <c r="U841" s="32">
        <v>6.48</v>
      </c>
      <c r="V841" s="30">
        <v>42076</v>
      </c>
      <c r="W841" s="32" t="s">
        <v>3076</v>
      </c>
      <c r="X841">
        <v>3</v>
      </c>
      <c r="Y841" t="s">
        <v>3041</v>
      </c>
    </row>
    <row r="842" spans="1:25" x14ac:dyDescent="0.25">
      <c r="A842" s="32">
        <v>91285</v>
      </c>
      <c r="B842" s="30">
        <v>42007</v>
      </c>
      <c r="C842" s="32" t="s">
        <v>2299</v>
      </c>
      <c r="D842" t="s">
        <v>33</v>
      </c>
      <c r="E842" s="32">
        <v>2458</v>
      </c>
      <c r="F842" s="32" t="s">
        <v>40</v>
      </c>
      <c r="G842" s="32">
        <v>0.03</v>
      </c>
      <c r="H842" s="32" t="s">
        <v>25</v>
      </c>
      <c r="I842" t="s">
        <v>3814</v>
      </c>
      <c r="J842" s="32">
        <v>759</v>
      </c>
      <c r="K842">
        <v>0.37</v>
      </c>
      <c r="L842" s="32" t="s">
        <v>59</v>
      </c>
      <c r="M842" s="32">
        <v>-35.04</v>
      </c>
      <c r="N842">
        <v>2</v>
      </c>
      <c r="O842" s="32" t="s">
        <v>61</v>
      </c>
      <c r="P842" s="32">
        <v>15.95</v>
      </c>
      <c r="Q842" s="32" t="s">
        <v>3297</v>
      </c>
      <c r="R842" t="s">
        <v>49</v>
      </c>
      <c r="S842" s="32">
        <v>8.73</v>
      </c>
      <c r="T842" s="32" t="s">
        <v>62</v>
      </c>
      <c r="U842" s="32">
        <v>6.48</v>
      </c>
      <c r="V842" s="30">
        <v>42007</v>
      </c>
      <c r="W842" s="32" t="s">
        <v>3079</v>
      </c>
      <c r="X842">
        <v>1</v>
      </c>
      <c r="Y842" t="s">
        <v>3039</v>
      </c>
    </row>
    <row r="843" spans="1:25" x14ac:dyDescent="0.25">
      <c r="A843" s="32">
        <v>30785</v>
      </c>
      <c r="B843" s="30">
        <v>42007</v>
      </c>
      <c r="C843" s="32" t="s">
        <v>90</v>
      </c>
      <c r="D843" t="s">
        <v>33</v>
      </c>
      <c r="E843" s="32">
        <v>2460</v>
      </c>
      <c r="F843" s="32" t="s">
        <v>40</v>
      </c>
      <c r="G843" s="32">
        <v>0.03</v>
      </c>
      <c r="H843" s="32" t="s">
        <v>25</v>
      </c>
      <c r="I843" t="s">
        <v>3858</v>
      </c>
      <c r="J843" s="32">
        <v>759</v>
      </c>
      <c r="K843">
        <v>0.37</v>
      </c>
      <c r="L843" s="32" t="s">
        <v>59</v>
      </c>
      <c r="M843" s="32">
        <v>-35.04</v>
      </c>
      <c r="N843">
        <v>8</v>
      </c>
      <c r="O843" s="32" t="s">
        <v>53</v>
      </c>
      <c r="P843" s="32">
        <v>63.78</v>
      </c>
      <c r="Q843" s="32" t="s">
        <v>3297</v>
      </c>
      <c r="R843" t="s">
        <v>49</v>
      </c>
      <c r="S843" s="32">
        <v>8.73</v>
      </c>
      <c r="T843" s="32" t="s">
        <v>71</v>
      </c>
      <c r="U843" s="32">
        <v>6.48</v>
      </c>
      <c r="V843" s="30">
        <v>42007</v>
      </c>
      <c r="W843" s="32" t="s">
        <v>3079</v>
      </c>
      <c r="X843">
        <v>1</v>
      </c>
      <c r="Y843" t="s">
        <v>3039</v>
      </c>
    </row>
    <row r="844" spans="1:25" x14ac:dyDescent="0.25">
      <c r="A844" s="32">
        <v>4839</v>
      </c>
      <c r="B844" s="30">
        <v>42133</v>
      </c>
      <c r="C844" s="32" t="s">
        <v>390</v>
      </c>
      <c r="D844" t="s">
        <v>33</v>
      </c>
      <c r="E844" s="32">
        <v>2882</v>
      </c>
      <c r="F844" s="32" t="s">
        <v>114</v>
      </c>
      <c r="G844" s="32">
        <v>0.05</v>
      </c>
      <c r="H844" s="32" t="s">
        <v>47</v>
      </c>
      <c r="I844" t="s">
        <v>3163</v>
      </c>
      <c r="J844" s="32">
        <v>759</v>
      </c>
      <c r="K844">
        <v>0.37</v>
      </c>
      <c r="L844" s="32" t="s">
        <v>59</v>
      </c>
      <c r="M844" s="32">
        <v>-160.38470000000001</v>
      </c>
      <c r="N844">
        <v>35</v>
      </c>
      <c r="O844" s="32" t="s">
        <v>136</v>
      </c>
      <c r="P844" s="32">
        <v>232.5</v>
      </c>
      <c r="Q844" s="32" t="s">
        <v>3450</v>
      </c>
      <c r="R844" t="s">
        <v>49</v>
      </c>
      <c r="S844" s="32">
        <v>8.73</v>
      </c>
      <c r="T844" s="32" t="s">
        <v>322</v>
      </c>
      <c r="U844" s="32">
        <v>6.48</v>
      </c>
      <c r="V844" s="30">
        <v>42133</v>
      </c>
      <c r="W844" s="32" t="s">
        <v>3068</v>
      </c>
      <c r="X844">
        <v>5</v>
      </c>
      <c r="Y844" t="s">
        <v>3043</v>
      </c>
    </row>
    <row r="845" spans="1:25" x14ac:dyDescent="0.25">
      <c r="A845" s="32">
        <v>87632</v>
      </c>
      <c r="B845" s="30">
        <v>42133</v>
      </c>
      <c r="C845" s="32" t="s">
        <v>2628</v>
      </c>
      <c r="D845" t="s">
        <v>33</v>
      </c>
      <c r="E845" s="32">
        <v>2883</v>
      </c>
      <c r="F845" s="32" t="s">
        <v>114</v>
      </c>
      <c r="G845" s="32">
        <v>0.05</v>
      </c>
      <c r="H845" s="32" t="s">
        <v>47</v>
      </c>
      <c r="I845" t="s">
        <v>3859</v>
      </c>
      <c r="J845" s="32">
        <v>759</v>
      </c>
      <c r="K845">
        <v>0.37</v>
      </c>
      <c r="L845" s="32" t="s">
        <v>59</v>
      </c>
      <c r="M845" s="32">
        <v>-120.59</v>
      </c>
      <c r="N845">
        <v>9</v>
      </c>
      <c r="O845" s="32" t="s">
        <v>53</v>
      </c>
      <c r="P845" s="32">
        <v>59.79</v>
      </c>
      <c r="Q845" s="32" t="s">
        <v>3450</v>
      </c>
      <c r="R845" t="s">
        <v>49</v>
      </c>
      <c r="S845" s="32">
        <v>8.73</v>
      </c>
      <c r="T845" s="32" t="s">
        <v>154</v>
      </c>
      <c r="U845" s="32">
        <v>6.48</v>
      </c>
      <c r="V845" s="30">
        <v>42133</v>
      </c>
      <c r="W845" s="32" t="s">
        <v>3068</v>
      </c>
      <c r="X845">
        <v>5</v>
      </c>
      <c r="Y845" t="s">
        <v>3043</v>
      </c>
    </row>
    <row r="846" spans="1:25" x14ac:dyDescent="0.25">
      <c r="A846" s="32">
        <v>87030</v>
      </c>
      <c r="B846" s="30">
        <v>42170</v>
      </c>
      <c r="C846" s="32" t="s">
        <v>2360</v>
      </c>
      <c r="D846" t="s">
        <v>33</v>
      </c>
      <c r="E846" s="32">
        <v>2512</v>
      </c>
      <c r="F846" s="32" t="s">
        <v>40</v>
      </c>
      <c r="G846" s="32">
        <v>0.04</v>
      </c>
      <c r="H846" s="32" t="s">
        <v>37</v>
      </c>
      <c r="I846" t="s">
        <v>3860</v>
      </c>
      <c r="J846" s="32">
        <v>770</v>
      </c>
      <c r="K846">
        <v>0.37</v>
      </c>
      <c r="L846" s="32" t="s">
        <v>59</v>
      </c>
      <c r="M846" s="32">
        <v>-223.94400000000002</v>
      </c>
      <c r="N846">
        <v>19</v>
      </c>
      <c r="O846" s="32" t="s">
        <v>53</v>
      </c>
      <c r="P846" s="32">
        <v>125.37</v>
      </c>
      <c r="Q846" s="32" t="s">
        <v>3145</v>
      </c>
      <c r="R846" t="s">
        <v>49</v>
      </c>
      <c r="S846" s="32">
        <v>9.5399999999999991</v>
      </c>
      <c r="T846" s="32" t="s">
        <v>193</v>
      </c>
      <c r="U846" s="32">
        <v>6.48</v>
      </c>
      <c r="V846" s="30">
        <v>42170</v>
      </c>
      <c r="W846" s="32" t="s">
        <v>3082</v>
      </c>
      <c r="X846">
        <v>6</v>
      </c>
      <c r="Y846" t="s">
        <v>3044</v>
      </c>
    </row>
    <row r="847" spans="1:25" x14ac:dyDescent="0.25">
      <c r="A847" s="32">
        <v>87916</v>
      </c>
      <c r="B847" s="30">
        <v>42113</v>
      </c>
      <c r="C847" s="32" t="s">
        <v>2383</v>
      </c>
      <c r="D847" t="s">
        <v>33</v>
      </c>
      <c r="E847" s="32">
        <v>2547</v>
      </c>
      <c r="F847" s="32" t="s">
        <v>58</v>
      </c>
      <c r="G847" s="32">
        <v>7.0000000000000007E-2</v>
      </c>
      <c r="H847" s="32" t="s">
        <v>106</v>
      </c>
      <c r="I847" t="s">
        <v>3861</v>
      </c>
      <c r="J847" s="32">
        <v>770</v>
      </c>
      <c r="K847">
        <v>0.37</v>
      </c>
      <c r="L847" s="32" t="s">
        <v>59</v>
      </c>
      <c r="M847" s="32">
        <v>2.2320000000000002</v>
      </c>
      <c r="N847">
        <v>1</v>
      </c>
      <c r="O847" s="32" t="s">
        <v>136</v>
      </c>
      <c r="P847" s="32">
        <v>10.86</v>
      </c>
      <c r="Q847" s="32" t="s">
        <v>3247</v>
      </c>
      <c r="R847" t="s">
        <v>49</v>
      </c>
      <c r="S847" s="32">
        <v>9.5399999999999991</v>
      </c>
      <c r="T847" s="32" t="s">
        <v>137</v>
      </c>
      <c r="U847" s="32">
        <v>6.48</v>
      </c>
      <c r="V847" s="30">
        <v>42113</v>
      </c>
      <c r="W847" s="32" t="s">
        <v>3085</v>
      </c>
      <c r="X847">
        <v>4</v>
      </c>
      <c r="Y847" t="s">
        <v>3042</v>
      </c>
    </row>
    <row r="848" spans="1:25" x14ac:dyDescent="0.25">
      <c r="A848" s="32">
        <v>90624</v>
      </c>
      <c r="B848" s="30">
        <v>42128</v>
      </c>
      <c r="C848" s="32" t="s">
        <v>2491</v>
      </c>
      <c r="D848" t="s">
        <v>33</v>
      </c>
      <c r="E848" s="32">
        <v>2689</v>
      </c>
      <c r="F848" s="32" t="s">
        <v>40</v>
      </c>
      <c r="G848" s="32">
        <v>0.09</v>
      </c>
      <c r="H848" s="32" t="s">
        <v>47</v>
      </c>
      <c r="I848" t="s">
        <v>3862</v>
      </c>
      <c r="J848" s="32">
        <v>802</v>
      </c>
      <c r="K848">
        <v>0.37</v>
      </c>
      <c r="L848" s="32" t="s">
        <v>59</v>
      </c>
      <c r="M848" s="32">
        <v>51.218699999999998</v>
      </c>
      <c r="N848">
        <v>21</v>
      </c>
      <c r="O848" s="32" t="s">
        <v>53</v>
      </c>
      <c r="P848" s="32">
        <v>74.23</v>
      </c>
      <c r="Q848" s="32" t="s">
        <v>3491</v>
      </c>
      <c r="R848" t="s">
        <v>49</v>
      </c>
      <c r="S848" s="32">
        <v>0.5</v>
      </c>
      <c r="T848" s="32" t="s">
        <v>54</v>
      </c>
      <c r="U848" s="32">
        <v>3.75</v>
      </c>
      <c r="V848" s="30">
        <v>42128</v>
      </c>
      <c r="W848" s="32" t="s">
        <v>3068</v>
      </c>
      <c r="X848">
        <v>5</v>
      </c>
      <c r="Y848" t="s">
        <v>3043</v>
      </c>
    </row>
    <row r="849" spans="1:25" x14ac:dyDescent="0.25">
      <c r="A849" s="32">
        <v>87677</v>
      </c>
      <c r="B849" s="30">
        <v>42146</v>
      </c>
      <c r="C849" s="32" t="s">
        <v>2499</v>
      </c>
      <c r="D849" t="s">
        <v>33</v>
      </c>
      <c r="E849" s="32">
        <v>2699</v>
      </c>
      <c r="F849" s="32" t="s">
        <v>28</v>
      </c>
      <c r="G849" s="32">
        <v>0.06</v>
      </c>
      <c r="H849" s="32" t="s">
        <v>47</v>
      </c>
      <c r="I849" t="s">
        <v>3863</v>
      </c>
      <c r="J849" s="32">
        <v>803</v>
      </c>
      <c r="K849">
        <v>0.37</v>
      </c>
      <c r="L849" s="32" t="s">
        <v>59</v>
      </c>
      <c r="M849" s="32">
        <v>-103.224</v>
      </c>
      <c r="N849">
        <v>16</v>
      </c>
      <c r="O849" s="32" t="s">
        <v>34</v>
      </c>
      <c r="P849" s="32">
        <v>78.989999999999995</v>
      </c>
      <c r="Q849" s="32" t="s">
        <v>3369</v>
      </c>
      <c r="R849" t="s">
        <v>49</v>
      </c>
      <c r="S849" s="32">
        <v>4.95</v>
      </c>
      <c r="T849" s="32" t="s">
        <v>378</v>
      </c>
      <c r="U849" s="32">
        <v>4.9800000000000004</v>
      </c>
      <c r="V849" s="30">
        <v>42146</v>
      </c>
      <c r="W849" s="32" t="s">
        <v>3068</v>
      </c>
      <c r="X849">
        <v>5</v>
      </c>
      <c r="Y849" t="s">
        <v>3043</v>
      </c>
    </row>
    <row r="850" spans="1:25" x14ac:dyDescent="0.25">
      <c r="A850" s="32">
        <v>91438</v>
      </c>
      <c r="B850" s="30">
        <v>42164</v>
      </c>
      <c r="C850" s="32" t="s">
        <v>2997</v>
      </c>
      <c r="D850" t="s">
        <v>33</v>
      </c>
      <c r="E850" s="32">
        <v>3361</v>
      </c>
      <c r="F850" s="32" t="s">
        <v>40</v>
      </c>
      <c r="G850" s="32">
        <v>0.03</v>
      </c>
      <c r="H850" s="32" t="s">
        <v>56</v>
      </c>
      <c r="I850" t="s">
        <v>3506</v>
      </c>
      <c r="J850" s="32">
        <v>803</v>
      </c>
      <c r="K850">
        <v>0.37</v>
      </c>
      <c r="L850" s="32" t="s">
        <v>59</v>
      </c>
      <c r="M850" s="32">
        <v>-47.995249999999999</v>
      </c>
      <c r="N850">
        <v>19</v>
      </c>
      <c r="O850" s="32" t="s">
        <v>61</v>
      </c>
      <c r="P850" s="32">
        <v>95</v>
      </c>
      <c r="Q850" s="32" t="s">
        <v>3666</v>
      </c>
      <c r="R850" t="s">
        <v>49</v>
      </c>
      <c r="S850" s="32">
        <v>4.95</v>
      </c>
      <c r="T850" s="32" t="s">
        <v>1858</v>
      </c>
      <c r="U850" s="32">
        <v>4.9800000000000004</v>
      </c>
      <c r="V850" s="30">
        <v>42164</v>
      </c>
      <c r="W850" s="32" t="s">
        <v>3082</v>
      </c>
      <c r="X850">
        <v>6</v>
      </c>
      <c r="Y850" t="s">
        <v>3044</v>
      </c>
    </row>
    <row r="851" spans="1:25" x14ac:dyDescent="0.25">
      <c r="A851" s="32">
        <v>87162</v>
      </c>
      <c r="B851" s="30">
        <v>42035</v>
      </c>
      <c r="C851" s="32" t="s">
        <v>2554</v>
      </c>
      <c r="D851" t="s">
        <v>33</v>
      </c>
      <c r="E851" s="32">
        <v>2781</v>
      </c>
      <c r="F851" s="32" t="s">
        <v>114</v>
      </c>
      <c r="G851" s="32">
        <v>0</v>
      </c>
      <c r="H851" s="32" t="s">
        <v>106</v>
      </c>
      <c r="I851" t="s">
        <v>3847</v>
      </c>
      <c r="J851" s="32">
        <v>816</v>
      </c>
      <c r="K851">
        <v>0.37</v>
      </c>
      <c r="L851" s="32" t="s">
        <v>59</v>
      </c>
      <c r="M851" s="32">
        <v>-43.26</v>
      </c>
      <c r="N851">
        <v>3</v>
      </c>
      <c r="O851" s="32" t="s">
        <v>34</v>
      </c>
      <c r="P851" s="32">
        <v>22.67</v>
      </c>
      <c r="Q851" s="32" t="s">
        <v>3103</v>
      </c>
      <c r="R851" t="s">
        <v>49</v>
      </c>
      <c r="S851" s="32">
        <v>8.19</v>
      </c>
      <c r="T851" s="32" t="s">
        <v>102</v>
      </c>
      <c r="U851" s="32">
        <v>6.48</v>
      </c>
      <c r="V851" s="30">
        <v>42035</v>
      </c>
      <c r="W851" s="32" t="s">
        <v>3079</v>
      </c>
      <c r="X851">
        <v>1</v>
      </c>
      <c r="Y851" t="s">
        <v>3039</v>
      </c>
    </row>
    <row r="852" spans="1:25" x14ac:dyDescent="0.25">
      <c r="A852" s="32">
        <v>90985</v>
      </c>
      <c r="B852" s="30">
        <v>42047</v>
      </c>
      <c r="C852" s="32" t="s">
        <v>2960</v>
      </c>
      <c r="D852" t="s">
        <v>33</v>
      </c>
      <c r="E852" s="32">
        <v>3324</v>
      </c>
      <c r="F852" s="32" t="s">
        <v>114</v>
      </c>
      <c r="G852" s="32">
        <v>0.05</v>
      </c>
      <c r="H852" s="32" t="s">
        <v>56</v>
      </c>
      <c r="I852" t="s">
        <v>3864</v>
      </c>
      <c r="J852" s="32">
        <v>816</v>
      </c>
      <c r="K852">
        <v>0.37</v>
      </c>
      <c r="L852" s="32" t="s">
        <v>59</v>
      </c>
      <c r="M852" s="32">
        <v>-164.18</v>
      </c>
      <c r="N852">
        <v>9</v>
      </c>
      <c r="O852" s="32" t="s">
        <v>34</v>
      </c>
      <c r="P852" s="32">
        <v>58.5</v>
      </c>
      <c r="Q852" s="32" t="s">
        <v>3265</v>
      </c>
      <c r="R852" t="s">
        <v>49</v>
      </c>
      <c r="S852" s="32">
        <v>8.19</v>
      </c>
      <c r="T852" s="32" t="s">
        <v>378</v>
      </c>
      <c r="U852" s="32">
        <v>6.48</v>
      </c>
      <c r="V852" s="30">
        <v>42047</v>
      </c>
      <c r="W852" s="32" t="s">
        <v>3071</v>
      </c>
      <c r="X852">
        <v>2</v>
      </c>
      <c r="Y852" t="s">
        <v>3040</v>
      </c>
    </row>
    <row r="853" spans="1:25" x14ac:dyDescent="0.25">
      <c r="A853" s="32">
        <v>87553</v>
      </c>
      <c r="B853" s="30">
        <v>42025</v>
      </c>
      <c r="C853" s="32" t="s">
        <v>2571</v>
      </c>
      <c r="D853" t="s">
        <v>33</v>
      </c>
      <c r="E853" s="32">
        <v>2796</v>
      </c>
      <c r="F853" s="32" t="s">
        <v>28</v>
      </c>
      <c r="G853" s="32">
        <v>0.02</v>
      </c>
      <c r="H853" s="32" t="s">
        <v>56</v>
      </c>
      <c r="I853" t="s">
        <v>3865</v>
      </c>
      <c r="J853" s="32">
        <v>821</v>
      </c>
      <c r="K853">
        <v>0.37</v>
      </c>
      <c r="L853" s="32" t="s">
        <v>59</v>
      </c>
      <c r="M853" s="32">
        <v>266.76089999999999</v>
      </c>
      <c r="N853">
        <v>12</v>
      </c>
      <c r="O853" s="32" t="s">
        <v>61</v>
      </c>
      <c r="P853" s="32">
        <v>386.61</v>
      </c>
      <c r="Q853" s="32" t="s">
        <v>3115</v>
      </c>
      <c r="R853" t="s">
        <v>49</v>
      </c>
      <c r="S853" s="32">
        <v>1.49</v>
      </c>
      <c r="T853" s="32" t="s">
        <v>330</v>
      </c>
      <c r="U853" s="32">
        <v>30.44</v>
      </c>
      <c r="V853" s="30">
        <v>42025</v>
      </c>
      <c r="W853" s="32" t="s">
        <v>3079</v>
      </c>
      <c r="X853">
        <v>1</v>
      </c>
      <c r="Y853" t="s">
        <v>3039</v>
      </c>
    </row>
    <row r="854" spans="1:25" x14ac:dyDescent="0.25">
      <c r="A854" s="32">
        <v>55300</v>
      </c>
      <c r="B854" s="30">
        <v>42055</v>
      </c>
      <c r="C854" s="32" t="s">
        <v>390</v>
      </c>
      <c r="D854" t="s">
        <v>33</v>
      </c>
      <c r="E854" s="32">
        <v>2882</v>
      </c>
      <c r="F854" s="32" t="s">
        <v>114</v>
      </c>
      <c r="G854" s="32">
        <v>0.01</v>
      </c>
      <c r="H854" s="32" t="s">
        <v>25</v>
      </c>
      <c r="I854" t="s">
        <v>3163</v>
      </c>
      <c r="J854" s="32">
        <v>834</v>
      </c>
      <c r="K854">
        <v>0.37</v>
      </c>
      <c r="L854" s="32" t="s">
        <v>59</v>
      </c>
      <c r="M854" s="32">
        <v>55.194599999999994</v>
      </c>
      <c r="N854">
        <v>48</v>
      </c>
      <c r="O854" s="32" t="s">
        <v>136</v>
      </c>
      <c r="P854" s="32">
        <v>180.48</v>
      </c>
      <c r="Q854" s="32" t="s">
        <v>3094</v>
      </c>
      <c r="R854" t="s">
        <v>49</v>
      </c>
      <c r="S854" s="32">
        <v>0.5</v>
      </c>
      <c r="T854" s="32" t="s">
        <v>322</v>
      </c>
      <c r="U854" s="32">
        <v>3.75</v>
      </c>
      <c r="V854" s="30">
        <v>42055</v>
      </c>
      <c r="W854" s="32" t="s">
        <v>3071</v>
      </c>
      <c r="X854">
        <v>2</v>
      </c>
      <c r="Y854" t="s">
        <v>3040</v>
      </c>
    </row>
    <row r="855" spans="1:25" x14ac:dyDescent="0.25">
      <c r="A855" s="32">
        <v>87630</v>
      </c>
      <c r="B855" s="30">
        <v>42055</v>
      </c>
      <c r="C855" s="32" t="s">
        <v>2642</v>
      </c>
      <c r="D855" t="s">
        <v>33</v>
      </c>
      <c r="E855" s="32">
        <v>2886</v>
      </c>
      <c r="F855" s="32" t="s">
        <v>114</v>
      </c>
      <c r="G855" s="32">
        <v>0.01</v>
      </c>
      <c r="H855" s="32" t="s">
        <v>25</v>
      </c>
      <c r="I855" t="s">
        <v>3442</v>
      </c>
      <c r="J855" s="32">
        <v>834</v>
      </c>
      <c r="K855">
        <v>0.37</v>
      </c>
      <c r="L855" s="32" t="s">
        <v>59</v>
      </c>
      <c r="M855" s="32">
        <v>31.132799999999996</v>
      </c>
      <c r="N855">
        <v>12</v>
      </c>
      <c r="O855" s="32" t="s">
        <v>53</v>
      </c>
      <c r="P855" s="32">
        <v>45.12</v>
      </c>
      <c r="Q855" s="32" t="s">
        <v>3094</v>
      </c>
      <c r="R855" t="s">
        <v>49</v>
      </c>
      <c r="S855" s="32">
        <v>0.5</v>
      </c>
      <c r="T855" s="32" t="s">
        <v>154</v>
      </c>
      <c r="U855" s="32">
        <v>3.75</v>
      </c>
      <c r="V855" s="30">
        <v>42055</v>
      </c>
      <c r="W855" s="32" t="s">
        <v>3071</v>
      </c>
      <c r="X855">
        <v>2</v>
      </c>
      <c r="Y855" t="s">
        <v>3040</v>
      </c>
    </row>
    <row r="856" spans="1:25" x14ac:dyDescent="0.25">
      <c r="A856" s="32">
        <v>86926</v>
      </c>
      <c r="B856" s="30">
        <v>42048</v>
      </c>
      <c r="C856" s="32" t="s">
        <v>2650</v>
      </c>
      <c r="D856" t="s">
        <v>33</v>
      </c>
      <c r="E856" s="32">
        <v>2897</v>
      </c>
      <c r="F856" s="32" t="s">
        <v>40</v>
      </c>
      <c r="G856" s="32">
        <v>0</v>
      </c>
      <c r="H856" s="32" t="s">
        <v>25</v>
      </c>
      <c r="I856" t="s">
        <v>3866</v>
      </c>
      <c r="J856" s="32">
        <v>838</v>
      </c>
      <c r="K856">
        <v>0.37</v>
      </c>
      <c r="L856" s="32" t="s">
        <v>59</v>
      </c>
      <c r="M856" s="32">
        <v>-38.72</v>
      </c>
      <c r="N856">
        <v>2</v>
      </c>
      <c r="O856" s="32" t="s">
        <v>61</v>
      </c>
      <c r="P856" s="32">
        <v>16.309999999999999</v>
      </c>
      <c r="Q856" s="32" t="s">
        <v>3265</v>
      </c>
      <c r="R856" t="s">
        <v>49</v>
      </c>
      <c r="S856" s="32">
        <v>10.050000000000001</v>
      </c>
      <c r="T856" s="32" t="s">
        <v>62</v>
      </c>
      <c r="U856" s="32">
        <v>6.48</v>
      </c>
      <c r="V856" s="30">
        <v>42048</v>
      </c>
      <c r="W856" s="32" t="s">
        <v>3071</v>
      </c>
      <c r="X856">
        <v>2</v>
      </c>
      <c r="Y856" t="s">
        <v>3040</v>
      </c>
    </row>
    <row r="857" spans="1:25" x14ac:dyDescent="0.25">
      <c r="A857" s="32">
        <v>90218</v>
      </c>
      <c r="B857" s="30">
        <v>42150</v>
      </c>
      <c r="C857" s="32" t="s">
        <v>2669</v>
      </c>
      <c r="D857" t="s">
        <v>33</v>
      </c>
      <c r="E857" s="32">
        <v>2928</v>
      </c>
      <c r="F857" s="32" t="s">
        <v>114</v>
      </c>
      <c r="G857" s="32">
        <v>0.02</v>
      </c>
      <c r="H857" s="32" t="s">
        <v>47</v>
      </c>
      <c r="I857" t="s">
        <v>3208</v>
      </c>
      <c r="J857" s="32">
        <v>842</v>
      </c>
      <c r="K857">
        <v>0.37</v>
      </c>
      <c r="L857" s="32" t="s">
        <v>59</v>
      </c>
      <c r="M857" s="32">
        <v>689.32799999999997</v>
      </c>
      <c r="N857">
        <v>42</v>
      </c>
      <c r="O857" s="32" t="s">
        <v>136</v>
      </c>
      <c r="P857" s="32">
        <v>236.83</v>
      </c>
      <c r="Q857" s="32" t="s">
        <v>3124</v>
      </c>
      <c r="R857" t="s">
        <v>49</v>
      </c>
      <c r="S857" s="32">
        <v>2.99</v>
      </c>
      <c r="T857" s="32" t="s">
        <v>932</v>
      </c>
      <c r="U857" s="32">
        <v>5.58</v>
      </c>
      <c r="V857" s="30">
        <v>42150</v>
      </c>
      <c r="W857" s="32" t="s">
        <v>3068</v>
      </c>
      <c r="X857">
        <v>5</v>
      </c>
      <c r="Y857" t="s">
        <v>3043</v>
      </c>
    </row>
    <row r="858" spans="1:25" x14ac:dyDescent="0.25">
      <c r="A858" s="32">
        <v>7623</v>
      </c>
      <c r="B858" s="30">
        <v>42122</v>
      </c>
      <c r="C858" s="32" t="s">
        <v>194</v>
      </c>
      <c r="D858" t="s">
        <v>33</v>
      </c>
      <c r="E858" s="32">
        <v>3011</v>
      </c>
      <c r="F858" s="32" t="s">
        <v>28</v>
      </c>
      <c r="G858" s="32">
        <v>0.1</v>
      </c>
      <c r="H858" s="32" t="s">
        <v>47</v>
      </c>
      <c r="I858" t="s">
        <v>3181</v>
      </c>
      <c r="J858" s="32">
        <v>852</v>
      </c>
      <c r="K858">
        <v>0.37</v>
      </c>
      <c r="L858" s="32" t="s">
        <v>59</v>
      </c>
      <c r="M858" s="32">
        <v>1184.1200000000001</v>
      </c>
      <c r="N858">
        <v>58</v>
      </c>
      <c r="O858" s="32" t="s">
        <v>53</v>
      </c>
      <c r="P858" s="32">
        <v>5582.63</v>
      </c>
      <c r="Q858" s="32" t="s">
        <v>3435</v>
      </c>
      <c r="R858" t="s">
        <v>49</v>
      </c>
      <c r="S858" s="32">
        <v>4.6500000000000004</v>
      </c>
      <c r="T858" s="32" t="s">
        <v>193</v>
      </c>
      <c r="U858" s="32">
        <v>104.85</v>
      </c>
      <c r="V858" s="30">
        <v>42122</v>
      </c>
      <c r="W858" s="32" t="s">
        <v>3085</v>
      </c>
      <c r="X858">
        <v>4</v>
      </c>
      <c r="Y858" t="s">
        <v>3042</v>
      </c>
    </row>
    <row r="859" spans="1:25" x14ac:dyDescent="0.25">
      <c r="A859" s="32">
        <v>86346</v>
      </c>
      <c r="B859" s="30">
        <v>42122</v>
      </c>
      <c r="C859" s="32" t="s">
        <v>2737</v>
      </c>
      <c r="D859" t="s">
        <v>33</v>
      </c>
      <c r="E859" s="32">
        <v>3012</v>
      </c>
      <c r="F859" s="32" t="s">
        <v>28</v>
      </c>
      <c r="G859" s="32">
        <v>0.1</v>
      </c>
      <c r="H859" s="32" t="s">
        <v>47</v>
      </c>
      <c r="I859" t="s">
        <v>3183</v>
      </c>
      <c r="J859" s="32">
        <v>852</v>
      </c>
      <c r="K859">
        <v>0.37</v>
      </c>
      <c r="L859" s="32" t="s">
        <v>59</v>
      </c>
      <c r="M859" s="32">
        <v>929.7956999999999</v>
      </c>
      <c r="N859">
        <v>14</v>
      </c>
      <c r="O859" s="32" t="s">
        <v>53</v>
      </c>
      <c r="P859" s="32">
        <v>1347.53</v>
      </c>
      <c r="Q859" s="32" t="s">
        <v>3435</v>
      </c>
      <c r="R859" t="s">
        <v>49</v>
      </c>
      <c r="S859" s="32">
        <v>4.6500000000000004</v>
      </c>
      <c r="T859" s="32" t="s">
        <v>71</v>
      </c>
      <c r="U859" s="32">
        <v>104.85</v>
      </c>
      <c r="V859" s="30">
        <v>42122</v>
      </c>
      <c r="W859" s="32" t="s">
        <v>3085</v>
      </c>
      <c r="X859">
        <v>4</v>
      </c>
      <c r="Y859" t="s">
        <v>3042</v>
      </c>
    </row>
    <row r="860" spans="1:25" x14ac:dyDescent="0.25">
      <c r="A860" s="32">
        <v>86104</v>
      </c>
      <c r="B860" s="30">
        <v>42161</v>
      </c>
      <c r="C860" s="32" t="s">
        <v>2753</v>
      </c>
      <c r="D860" t="s">
        <v>33</v>
      </c>
      <c r="E860" s="32">
        <v>3045</v>
      </c>
      <c r="F860" s="32" t="s">
        <v>58</v>
      </c>
      <c r="G860" s="32">
        <v>0</v>
      </c>
      <c r="H860" s="32" t="s">
        <v>25</v>
      </c>
      <c r="I860" t="s">
        <v>3867</v>
      </c>
      <c r="J860" s="32">
        <v>857</v>
      </c>
      <c r="K860">
        <v>0.37</v>
      </c>
      <c r="L860" s="32" t="s">
        <v>59</v>
      </c>
      <c r="M860" s="32">
        <v>-14.074999999999999</v>
      </c>
      <c r="N860">
        <v>12</v>
      </c>
      <c r="O860" s="32" t="s">
        <v>61</v>
      </c>
      <c r="P860" s="32">
        <v>84.04</v>
      </c>
      <c r="Q860" s="32" t="s">
        <v>3382</v>
      </c>
      <c r="R860" t="s">
        <v>49</v>
      </c>
      <c r="S860" s="32">
        <v>5.19</v>
      </c>
      <c r="T860" s="32" t="s">
        <v>183</v>
      </c>
      <c r="U860" s="32">
        <v>6.48</v>
      </c>
      <c r="V860" s="30">
        <v>42161</v>
      </c>
      <c r="W860" s="32" t="s">
        <v>3082</v>
      </c>
      <c r="X860">
        <v>6</v>
      </c>
      <c r="Y860" t="s">
        <v>3044</v>
      </c>
    </row>
    <row r="861" spans="1:25" x14ac:dyDescent="0.25">
      <c r="A861" s="32">
        <v>86860</v>
      </c>
      <c r="B861" s="30">
        <v>42141</v>
      </c>
      <c r="C861" s="32" t="s">
        <v>2802</v>
      </c>
      <c r="D861" t="s">
        <v>33</v>
      </c>
      <c r="E861" s="32">
        <v>3113</v>
      </c>
      <c r="F861" s="32" t="s">
        <v>28</v>
      </c>
      <c r="G861" s="32">
        <v>7.0000000000000007E-2</v>
      </c>
      <c r="H861" s="32" t="s">
        <v>37</v>
      </c>
      <c r="I861" t="s">
        <v>3801</v>
      </c>
      <c r="J861" s="32">
        <v>870</v>
      </c>
      <c r="K861">
        <v>0.37</v>
      </c>
      <c r="L861" s="32" t="s">
        <v>59</v>
      </c>
      <c r="M861" s="32">
        <v>-20.182259999999999</v>
      </c>
      <c r="N861">
        <v>17</v>
      </c>
      <c r="O861" s="32" t="s">
        <v>136</v>
      </c>
      <c r="P861" s="32">
        <v>574.97</v>
      </c>
      <c r="Q861" s="32" t="s">
        <v>3203</v>
      </c>
      <c r="R861" t="s">
        <v>49</v>
      </c>
      <c r="S861" s="32">
        <v>14.72</v>
      </c>
      <c r="T861" s="32" t="s">
        <v>171</v>
      </c>
      <c r="U861" s="32">
        <v>34.54</v>
      </c>
      <c r="V861" s="30">
        <v>42141</v>
      </c>
      <c r="W861" s="32" t="s">
        <v>3068</v>
      </c>
      <c r="X861">
        <v>5</v>
      </c>
      <c r="Y861" t="s">
        <v>3043</v>
      </c>
    </row>
    <row r="862" spans="1:25" x14ac:dyDescent="0.25">
      <c r="A862" s="32">
        <v>88060</v>
      </c>
      <c r="B862" s="30">
        <v>42015</v>
      </c>
      <c r="C862" s="32" t="s">
        <v>574</v>
      </c>
      <c r="D862" t="s">
        <v>33</v>
      </c>
      <c r="E862" s="32">
        <v>469</v>
      </c>
      <c r="F862" s="32" t="s">
        <v>58</v>
      </c>
      <c r="G862" s="32">
        <v>0.05</v>
      </c>
      <c r="H862" s="32" t="s">
        <v>37</v>
      </c>
      <c r="I862" t="s">
        <v>3868</v>
      </c>
      <c r="J862" s="32">
        <v>17</v>
      </c>
      <c r="K862">
        <v>0.49</v>
      </c>
      <c r="L862" s="32" t="s">
        <v>59</v>
      </c>
      <c r="M862" s="32">
        <v>-128.68719999999999</v>
      </c>
      <c r="N862">
        <v>7</v>
      </c>
      <c r="O862" s="32" t="s">
        <v>53</v>
      </c>
      <c r="P862" s="32">
        <v>33.35</v>
      </c>
      <c r="Q862" s="32" t="s">
        <v>3153</v>
      </c>
      <c r="R862" t="s">
        <v>27</v>
      </c>
      <c r="S862" s="32">
        <v>6.6</v>
      </c>
      <c r="T862" s="32" t="s">
        <v>54</v>
      </c>
      <c r="U862" s="32">
        <v>4.1399999999999997</v>
      </c>
      <c r="V862" s="30">
        <v>42015</v>
      </c>
      <c r="W862" s="32" t="s">
        <v>3079</v>
      </c>
      <c r="X862">
        <v>1</v>
      </c>
      <c r="Y862" t="s">
        <v>3039</v>
      </c>
    </row>
    <row r="863" spans="1:25" x14ac:dyDescent="0.25">
      <c r="A863" s="32">
        <v>90146</v>
      </c>
      <c r="B863" s="30">
        <v>42088</v>
      </c>
      <c r="C863" s="32" t="s">
        <v>2180</v>
      </c>
      <c r="D863" t="s">
        <v>33</v>
      </c>
      <c r="E863" s="32">
        <v>2287</v>
      </c>
      <c r="F863" s="32" t="s">
        <v>28</v>
      </c>
      <c r="G863" s="32">
        <v>0.05</v>
      </c>
      <c r="H863" s="32" t="s">
        <v>37</v>
      </c>
      <c r="I863" t="s">
        <v>3206</v>
      </c>
      <c r="J863" s="32">
        <v>18</v>
      </c>
      <c r="K863">
        <v>0.59</v>
      </c>
      <c r="L863" s="32" t="s">
        <v>59</v>
      </c>
      <c r="M863" s="32">
        <v>-12.026699999999998</v>
      </c>
      <c r="N863">
        <v>12</v>
      </c>
      <c r="O863" s="32" t="s">
        <v>136</v>
      </c>
      <c r="P863" s="32">
        <v>418.75</v>
      </c>
      <c r="Q863" s="32" t="s">
        <v>3404</v>
      </c>
      <c r="R863" t="s">
        <v>27</v>
      </c>
      <c r="S863" s="32">
        <v>7.73</v>
      </c>
      <c r="T863" s="32" t="s">
        <v>932</v>
      </c>
      <c r="U863" s="32">
        <v>34.99</v>
      </c>
      <c r="V863" s="30">
        <v>42088</v>
      </c>
      <c r="W863" s="32" t="s">
        <v>3076</v>
      </c>
      <c r="X863">
        <v>3</v>
      </c>
      <c r="Y863" t="s">
        <v>3041</v>
      </c>
    </row>
    <row r="864" spans="1:25" x14ac:dyDescent="0.25">
      <c r="A864" s="32">
        <v>89202</v>
      </c>
      <c r="B864" s="30">
        <v>42024</v>
      </c>
      <c r="C864" s="32" t="s">
        <v>103</v>
      </c>
      <c r="D864" t="s">
        <v>33</v>
      </c>
      <c r="E864" s="32">
        <v>32</v>
      </c>
      <c r="F864" s="32" t="s">
        <v>28</v>
      </c>
      <c r="G864" s="32">
        <v>0.09</v>
      </c>
      <c r="H864" s="32" t="s">
        <v>56</v>
      </c>
      <c r="I864" t="s">
        <v>3233</v>
      </c>
      <c r="J864" s="32">
        <v>20</v>
      </c>
      <c r="K864">
        <v>0.59</v>
      </c>
      <c r="L864" s="32" t="s">
        <v>59</v>
      </c>
      <c r="M864" s="32">
        <v>209.99700000000001</v>
      </c>
      <c r="N864">
        <v>8</v>
      </c>
      <c r="O864" s="32" t="s">
        <v>34</v>
      </c>
      <c r="P864" s="32">
        <v>783.55</v>
      </c>
      <c r="Q864" s="32" t="s">
        <v>3117</v>
      </c>
      <c r="R864" t="s">
        <v>27</v>
      </c>
      <c r="S864" s="32">
        <v>7.69</v>
      </c>
      <c r="T864" s="32" t="s">
        <v>102</v>
      </c>
      <c r="U864" s="32">
        <v>125.99</v>
      </c>
      <c r="V864" s="30">
        <v>42024</v>
      </c>
      <c r="W864" s="32" t="s">
        <v>3079</v>
      </c>
      <c r="X864">
        <v>1</v>
      </c>
      <c r="Y864" t="s">
        <v>3039</v>
      </c>
    </row>
    <row r="865" spans="1:25" x14ac:dyDescent="0.25">
      <c r="A865" s="32">
        <v>87915</v>
      </c>
      <c r="B865" s="30">
        <v>42073</v>
      </c>
      <c r="C865" s="32" t="s">
        <v>1193</v>
      </c>
      <c r="D865" t="s">
        <v>33</v>
      </c>
      <c r="E865" s="32">
        <v>2545</v>
      </c>
      <c r="F865" s="32" t="s">
        <v>40</v>
      </c>
      <c r="G865" s="32">
        <v>0.01</v>
      </c>
      <c r="H865" s="32" t="s">
        <v>56</v>
      </c>
      <c r="I865" t="s">
        <v>3869</v>
      </c>
      <c r="J865" s="32">
        <v>24</v>
      </c>
      <c r="K865">
        <v>0.52</v>
      </c>
      <c r="L865" s="32" t="s">
        <v>59</v>
      </c>
      <c r="M865" s="32">
        <v>90.024000000000001</v>
      </c>
      <c r="N865">
        <v>2</v>
      </c>
      <c r="O865" s="32" t="s">
        <v>136</v>
      </c>
      <c r="P865" s="32">
        <v>202.98</v>
      </c>
      <c r="Q865" s="32" t="s">
        <v>3173</v>
      </c>
      <c r="R865" t="s">
        <v>27</v>
      </c>
      <c r="S865" s="32">
        <v>19.989999999999998</v>
      </c>
      <c r="T865" s="32" t="s">
        <v>137</v>
      </c>
      <c r="U865" s="32">
        <v>99.99</v>
      </c>
      <c r="V865" s="30">
        <v>42073</v>
      </c>
      <c r="W865" s="32" t="s">
        <v>3076</v>
      </c>
      <c r="X865">
        <v>3</v>
      </c>
      <c r="Y865" t="s">
        <v>3041</v>
      </c>
    </row>
    <row r="866" spans="1:25" x14ac:dyDescent="0.25">
      <c r="A866" s="32">
        <v>87406</v>
      </c>
      <c r="B866" s="30">
        <v>42065</v>
      </c>
      <c r="C866" s="32" t="s">
        <v>138</v>
      </c>
      <c r="D866" t="s">
        <v>33</v>
      </c>
      <c r="E866" s="32">
        <v>64</v>
      </c>
      <c r="F866" s="32" t="s">
        <v>58</v>
      </c>
      <c r="G866" s="32">
        <v>0.02</v>
      </c>
      <c r="H866" s="32" t="s">
        <v>37</v>
      </c>
      <c r="I866" t="s">
        <v>3752</v>
      </c>
      <c r="J866" s="32">
        <v>33</v>
      </c>
      <c r="K866">
        <v>0.59</v>
      </c>
      <c r="L866" s="32" t="s">
        <v>59</v>
      </c>
      <c r="M866" s="32">
        <v>101.49</v>
      </c>
      <c r="N866">
        <v>4</v>
      </c>
      <c r="O866" s="32" t="s">
        <v>136</v>
      </c>
      <c r="P866" s="32">
        <v>589.79999999999995</v>
      </c>
      <c r="Q866" s="32" t="s">
        <v>3147</v>
      </c>
      <c r="R866" t="s">
        <v>27</v>
      </c>
      <c r="S866" s="32">
        <v>4.99</v>
      </c>
      <c r="T866" s="32" t="s">
        <v>137</v>
      </c>
      <c r="U866" s="32">
        <v>175.99</v>
      </c>
      <c r="V866" s="30">
        <v>42065</v>
      </c>
      <c r="W866" s="32" t="s">
        <v>3076</v>
      </c>
      <c r="X866">
        <v>3</v>
      </c>
      <c r="Y866" t="s">
        <v>3041</v>
      </c>
    </row>
    <row r="867" spans="1:25" x14ac:dyDescent="0.25">
      <c r="A867" s="32">
        <v>90530</v>
      </c>
      <c r="B867" s="30">
        <v>42019</v>
      </c>
      <c r="C867" s="32" t="s">
        <v>1638</v>
      </c>
      <c r="D867" t="s">
        <v>33</v>
      </c>
      <c r="E867" s="32">
        <v>1632</v>
      </c>
      <c r="F867" s="32" t="s">
        <v>40</v>
      </c>
      <c r="G867" s="32">
        <v>0.08</v>
      </c>
      <c r="H867" s="32" t="s">
        <v>25</v>
      </c>
      <c r="I867" t="s">
        <v>3560</v>
      </c>
      <c r="J867" s="32">
        <v>39</v>
      </c>
      <c r="K867">
        <v>0.49</v>
      </c>
      <c r="L867" s="32" t="s">
        <v>59</v>
      </c>
      <c r="M867" s="32">
        <v>15.984</v>
      </c>
      <c r="N867">
        <v>6</v>
      </c>
      <c r="O867" s="32" t="s">
        <v>136</v>
      </c>
      <c r="P867" s="32">
        <v>48.25</v>
      </c>
      <c r="Q867" s="32" t="s">
        <v>3109</v>
      </c>
      <c r="R867" t="s">
        <v>27</v>
      </c>
      <c r="S867" s="32">
        <v>7.96</v>
      </c>
      <c r="T867" s="32" t="s">
        <v>671</v>
      </c>
      <c r="U867" s="32">
        <v>8.09</v>
      </c>
      <c r="V867" s="30">
        <v>42019</v>
      </c>
      <c r="W867" s="32" t="s">
        <v>3079</v>
      </c>
      <c r="X867">
        <v>1</v>
      </c>
      <c r="Y867" t="s">
        <v>3039</v>
      </c>
    </row>
    <row r="868" spans="1:25" x14ac:dyDescent="0.25">
      <c r="A868" s="32">
        <v>86514</v>
      </c>
      <c r="B868" s="30">
        <v>42056</v>
      </c>
      <c r="C868" s="32" t="s">
        <v>2326</v>
      </c>
      <c r="D868" t="s">
        <v>33</v>
      </c>
      <c r="E868" s="32">
        <v>2472</v>
      </c>
      <c r="F868" s="32" t="s">
        <v>40</v>
      </c>
      <c r="G868" s="32">
        <v>0.1</v>
      </c>
      <c r="H868" s="32" t="s">
        <v>106</v>
      </c>
      <c r="I868" t="s">
        <v>3870</v>
      </c>
      <c r="J868" s="32">
        <v>42</v>
      </c>
      <c r="K868">
        <v>0.36</v>
      </c>
      <c r="L868" s="32" t="s">
        <v>59</v>
      </c>
      <c r="M868" s="32">
        <v>35.279699999999998</v>
      </c>
      <c r="N868">
        <v>10</v>
      </c>
      <c r="O868" s="32" t="s">
        <v>61</v>
      </c>
      <c r="P868" s="32">
        <v>51.13</v>
      </c>
      <c r="Q868" s="32" t="s">
        <v>3094</v>
      </c>
      <c r="R868" t="s">
        <v>27</v>
      </c>
      <c r="S868" s="32">
        <v>0.5</v>
      </c>
      <c r="T868" s="32" t="s">
        <v>178</v>
      </c>
      <c r="U868" s="32">
        <v>4.91</v>
      </c>
      <c r="V868" s="30">
        <v>42056</v>
      </c>
      <c r="W868" s="32" t="s">
        <v>3071</v>
      </c>
      <c r="X868">
        <v>2</v>
      </c>
      <c r="Y868" t="s">
        <v>3040</v>
      </c>
    </row>
    <row r="869" spans="1:25" x14ac:dyDescent="0.25">
      <c r="A869" s="32">
        <v>47108</v>
      </c>
      <c r="B869" s="30">
        <v>42109</v>
      </c>
      <c r="C869" s="32" t="s">
        <v>90</v>
      </c>
      <c r="D869" t="s">
        <v>33</v>
      </c>
      <c r="E869" s="32">
        <v>1821</v>
      </c>
      <c r="F869" s="32" t="s">
        <v>114</v>
      </c>
      <c r="G869" s="32">
        <v>0.08</v>
      </c>
      <c r="H869" s="32" t="s">
        <v>37</v>
      </c>
      <c r="I869" t="s">
        <v>3255</v>
      </c>
      <c r="J869" s="32">
        <v>45</v>
      </c>
      <c r="K869">
        <v>0.56999999999999995</v>
      </c>
      <c r="L869" s="32" t="s">
        <v>59</v>
      </c>
      <c r="M869" s="32">
        <v>-459.08280000000002</v>
      </c>
      <c r="N869">
        <v>16</v>
      </c>
      <c r="O869" s="32" t="s">
        <v>53</v>
      </c>
      <c r="P869" s="32">
        <v>2290.69</v>
      </c>
      <c r="Q869" s="32" t="s">
        <v>3871</v>
      </c>
      <c r="R869" t="s">
        <v>27</v>
      </c>
      <c r="S869" s="32">
        <v>8.99</v>
      </c>
      <c r="T869" s="32" t="s">
        <v>71</v>
      </c>
      <c r="U869" s="32">
        <v>175.99</v>
      </c>
      <c r="V869" s="30">
        <v>42109</v>
      </c>
      <c r="W869" s="32" t="s">
        <v>3085</v>
      </c>
      <c r="X869">
        <v>4</v>
      </c>
      <c r="Y869" t="s">
        <v>3042</v>
      </c>
    </row>
    <row r="870" spans="1:25" x14ac:dyDescent="0.25">
      <c r="A870" s="32">
        <v>86520</v>
      </c>
      <c r="B870" s="30">
        <v>42016</v>
      </c>
      <c r="C870" s="32" t="s">
        <v>213</v>
      </c>
      <c r="D870" t="s">
        <v>33</v>
      </c>
      <c r="E870" s="32">
        <v>120</v>
      </c>
      <c r="F870" s="32" t="s">
        <v>28</v>
      </c>
      <c r="G870" s="32">
        <v>0.09</v>
      </c>
      <c r="H870" s="32" t="s">
        <v>25</v>
      </c>
      <c r="I870" t="s">
        <v>3636</v>
      </c>
      <c r="J870" s="32">
        <v>59</v>
      </c>
      <c r="K870">
        <v>0.57999999999999996</v>
      </c>
      <c r="L870" s="32" t="s">
        <v>59</v>
      </c>
      <c r="M870" s="32">
        <v>1179.0237</v>
      </c>
      <c r="N870">
        <v>10</v>
      </c>
      <c r="O870" s="32" t="s">
        <v>34</v>
      </c>
      <c r="P870" s="32">
        <v>1708.73</v>
      </c>
      <c r="Q870" s="32" t="s">
        <v>3503</v>
      </c>
      <c r="R870" t="s">
        <v>27</v>
      </c>
      <c r="S870" s="32">
        <v>3</v>
      </c>
      <c r="T870" s="32" t="s">
        <v>212</v>
      </c>
      <c r="U870" s="32">
        <v>205.99</v>
      </c>
      <c r="V870" s="30">
        <v>42016</v>
      </c>
      <c r="W870" s="32" t="s">
        <v>3079</v>
      </c>
      <c r="X870">
        <v>1</v>
      </c>
      <c r="Y870" t="s">
        <v>3039</v>
      </c>
    </row>
    <row r="871" spans="1:25" x14ac:dyDescent="0.25">
      <c r="A871" s="32">
        <v>88666</v>
      </c>
      <c r="B871" s="30">
        <v>42018</v>
      </c>
      <c r="C871" s="32" t="s">
        <v>909</v>
      </c>
      <c r="D871" t="s">
        <v>33</v>
      </c>
      <c r="E871" s="32">
        <v>772</v>
      </c>
      <c r="F871" s="32" t="s">
        <v>58</v>
      </c>
      <c r="G871" s="32">
        <v>0.1</v>
      </c>
      <c r="H871" s="32" t="s">
        <v>47</v>
      </c>
      <c r="I871" t="s">
        <v>3326</v>
      </c>
      <c r="J871" s="32">
        <v>63</v>
      </c>
      <c r="K871">
        <v>0.37</v>
      </c>
      <c r="L871" s="32" t="s">
        <v>59</v>
      </c>
      <c r="M871" s="32">
        <v>-9.1635999999999989</v>
      </c>
      <c r="N871">
        <v>3</v>
      </c>
      <c r="O871" s="32" t="s">
        <v>53</v>
      </c>
      <c r="P871" s="32">
        <v>56.73</v>
      </c>
      <c r="Q871" s="32" t="s">
        <v>3109</v>
      </c>
      <c r="R871" t="s">
        <v>27</v>
      </c>
      <c r="S871" s="32">
        <v>9.5399999999999991</v>
      </c>
      <c r="T871" s="32" t="s">
        <v>234</v>
      </c>
      <c r="U871" s="32">
        <v>18.97</v>
      </c>
      <c r="V871" s="30">
        <v>42018</v>
      </c>
      <c r="W871" s="32" t="s">
        <v>3079</v>
      </c>
      <c r="X871">
        <v>1</v>
      </c>
      <c r="Y871" t="s">
        <v>3039</v>
      </c>
    </row>
    <row r="872" spans="1:25" x14ac:dyDescent="0.25">
      <c r="A872" s="32">
        <v>88135</v>
      </c>
      <c r="B872" s="30">
        <v>42121</v>
      </c>
      <c r="C872" s="32" t="s">
        <v>2324</v>
      </c>
      <c r="D872" t="s">
        <v>33</v>
      </c>
      <c r="E872" s="32">
        <v>2468</v>
      </c>
      <c r="F872" s="32" t="s">
        <v>40</v>
      </c>
      <c r="G872" s="32">
        <v>0.09</v>
      </c>
      <c r="H872" s="32" t="s">
        <v>47</v>
      </c>
      <c r="I872" t="s">
        <v>3561</v>
      </c>
      <c r="J872" s="32">
        <v>87</v>
      </c>
      <c r="K872">
        <v>0.38</v>
      </c>
      <c r="L872" s="32" t="s">
        <v>59</v>
      </c>
      <c r="M872" s="32">
        <v>765.75</v>
      </c>
      <c r="N872">
        <v>3</v>
      </c>
      <c r="O872" s="32" t="s">
        <v>136</v>
      </c>
      <c r="P872" s="32">
        <v>169.46</v>
      </c>
      <c r="Q872" s="32" t="s">
        <v>3435</v>
      </c>
      <c r="R872" t="s">
        <v>27</v>
      </c>
      <c r="S872" s="32">
        <v>1.49</v>
      </c>
      <c r="T872" s="32" t="s">
        <v>322</v>
      </c>
      <c r="U872" s="32">
        <v>58.1</v>
      </c>
      <c r="V872" s="30">
        <v>42121</v>
      </c>
      <c r="W872" s="32" t="s">
        <v>3085</v>
      </c>
      <c r="X872">
        <v>4</v>
      </c>
      <c r="Y872" t="s">
        <v>3042</v>
      </c>
    </row>
    <row r="873" spans="1:25" x14ac:dyDescent="0.25">
      <c r="A873" s="32">
        <v>85880</v>
      </c>
      <c r="B873" s="30">
        <v>42074</v>
      </c>
      <c r="C873" s="32" t="s">
        <v>1532</v>
      </c>
      <c r="D873" t="s">
        <v>33</v>
      </c>
      <c r="E873" s="32">
        <v>1494</v>
      </c>
      <c r="F873" s="32" t="s">
        <v>28</v>
      </c>
      <c r="G873" s="32">
        <v>0.09</v>
      </c>
      <c r="H873" s="32" t="s">
        <v>47</v>
      </c>
      <c r="I873" t="s">
        <v>3872</v>
      </c>
      <c r="J873" s="32">
        <v>93</v>
      </c>
      <c r="K873">
        <v>0.37</v>
      </c>
      <c r="L873" s="32" t="s">
        <v>59</v>
      </c>
      <c r="M873" s="32">
        <v>-76.540000000000006</v>
      </c>
      <c r="N873">
        <v>6</v>
      </c>
      <c r="O873" s="32" t="s">
        <v>53</v>
      </c>
      <c r="P873" s="32">
        <v>42.16</v>
      </c>
      <c r="Q873" s="32" t="s">
        <v>3481</v>
      </c>
      <c r="R873" t="s">
        <v>27</v>
      </c>
      <c r="S873" s="32">
        <v>9.17</v>
      </c>
      <c r="T873" s="32" t="s">
        <v>415</v>
      </c>
      <c r="U873" s="32">
        <v>6.48</v>
      </c>
      <c r="V873" s="30">
        <v>42074</v>
      </c>
      <c r="W873" s="32" t="s">
        <v>3076</v>
      </c>
      <c r="X873">
        <v>3</v>
      </c>
      <c r="Y873" t="s">
        <v>3041</v>
      </c>
    </row>
    <row r="874" spans="1:25" x14ac:dyDescent="0.25">
      <c r="A874" s="32">
        <v>85966</v>
      </c>
      <c r="B874" s="30">
        <v>42157</v>
      </c>
      <c r="C874" s="32" t="s">
        <v>309</v>
      </c>
      <c r="D874" t="s">
        <v>33</v>
      </c>
      <c r="E874" s="32">
        <v>210</v>
      </c>
      <c r="F874" s="32" t="s">
        <v>40</v>
      </c>
      <c r="G874" s="32">
        <v>0.09</v>
      </c>
      <c r="H874" s="32" t="s">
        <v>56</v>
      </c>
      <c r="I874" t="s">
        <v>3305</v>
      </c>
      <c r="J874" s="32">
        <v>98</v>
      </c>
      <c r="K874">
        <v>0.37</v>
      </c>
      <c r="L874" s="32" t="s">
        <v>59</v>
      </c>
      <c r="M874" s="32">
        <v>-21.487749999999998</v>
      </c>
      <c r="N874">
        <v>4</v>
      </c>
      <c r="O874" s="32" t="s">
        <v>53</v>
      </c>
      <c r="P874" s="32">
        <v>27.3</v>
      </c>
      <c r="Q874" s="32" t="s">
        <v>3149</v>
      </c>
      <c r="R874" t="s">
        <v>27</v>
      </c>
      <c r="S874" s="32">
        <v>7.78</v>
      </c>
      <c r="T874" s="32" t="s">
        <v>71</v>
      </c>
      <c r="U874" s="32">
        <v>5.4</v>
      </c>
      <c r="V874" s="30">
        <v>42157</v>
      </c>
      <c r="W874" s="32" t="s">
        <v>3082</v>
      </c>
      <c r="X874">
        <v>6</v>
      </c>
      <c r="Y874" t="s">
        <v>3044</v>
      </c>
    </row>
    <row r="875" spans="1:25" x14ac:dyDescent="0.25">
      <c r="A875" s="32">
        <v>90291</v>
      </c>
      <c r="B875" s="30">
        <v>42151</v>
      </c>
      <c r="C875" s="32" t="s">
        <v>478</v>
      </c>
      <c r="D875" t="s">
        <v>33</v>
      </c>
      <c r="E875" s="32">
        <v>371</v>
      </c>
      <c r="F875" s="32" t="s">
        <v>28</v>
      </c>
      <c r="G875" s="32">
        <v>0.05</v>
      </c>
      <c r="H875" s="32" t="s">
        <v>37</v>
      </c>
      <c r="I875" t="s">
        <v>3873</v>
      </c>
      <c r="J875" s="32">
        <v>98</v>
      </c>
      <c r="K875">
        <v>0.37</v>
      </c>
      <c r="L875" s="32" t="s">
        <v>59</v>
      </c>
      <c r="M875" s="32">
        <v>-132.62950000000001</v>
      </c>
      <c r="N875">
        <v>9</v>
      </c>
      <c r="O875" s="32" t="s">
        <v>53</v>
      </c>
      <c r="P875" s="32">
        <v>51.82</v>
      </c>
      <c r="Q875" s="32" t="s">
        <v>3111</v>
      </c>
      <c r="R875" t="s">
        <v>27</v>
      </c>
      <c r="S875" s="32">
        <v>7.78</v>
      </c>
      <c r="T875" s="32" t="s">
        <v>193</v>
      </c>
      <c r="U875" s="32">
        <v>5.4</v>
      </c>
      <c r="V875" s="30">
        <v>42151</v>
      </c>
      <c r="W875" s="32" t="s">
        <v>3068</v>
      </c>
      <c r="X875">
        <v>5</v>
      </c>
      <c r="Y875" t="s">
        <v>3043</v>
      </c>
    </row>
    <row r="876" spans="1:25" x14ac:dyDescent="0.25">
      <c r="A876" s="32">
        <v>89097</v>
      </c>
      <c r="B876" s="30">
        <v>42161</v>
      </c>
      <c r="C876" s="32" t="s">
        <v>2287</v>
      </c>
      <c r="D876" t="s">
        <v>33</v>
      </c>
      <c r="E876" s="32">
        <v>2432</v>
      </c>
      <c r="F876" s="32" t="s">
        <v>114</v>
      </c>
      <c r="G876" s="32">
        <v>0.09</v>
      </c>
      <c r="H876" s="32" t="s">
        <v>37</v>
      </c>
      <c r="I876" t="s">
        <v>3258</v>
      </c>
      <c r="J876" s="32">
        <v>98</v>
      </c>
      <c r="K876">
        <v>0.37</v>
      </c>
      <c r="L876" s="32" t="s">
        <v>59</v>
      </c>
      <c r="M876" s="32">
        <v>-34.764499999999998</v>
      </c>
      <c r="N876">
        <v>6</v>
      </c>
      <c r="O876" s="32" t="s">
        <v>61</v>
      </c>
      <c r="P876" s="32">
        <v>37.380000000000003</v>
      </c>
      <c r="Q876" s="32" t="s">
        <v>3081</v>
      </c>
      <c r="R876" t="s">
        <v>27</v>
      </c>
      <c r="S876" s="32">
        <v>7.78</v>
      </c>
      <c r="T876" s="32" t="s">
        <v>304</v>
      </c>
      <c r="U876" s="32">
        <v>5.4</v>
      </c>
      <c r="V876" s="30">
        <v>42161</v>
      </c>
      <c r="W876" s="32" t="s">
        <v>3082</v>
      </c>
      <c r="X876">
        <v>6</v>
      </c>
      <c r="Y876" t="s">
        <v>3044</v>
      </c>
    </row>
    <row r="877" spans="1:25" x14ac:dyDescent="0.25">
      <c r="A877" s="32">
        <v>90479</v>
      </c>
      <c r="B877" s="30">
        <v>42114</v>
      </c>
      <c r="C877" s="32" t="s">
        <v>340</v>
      </c>
      <c r="D877" t="s">
        <v>33</v>
      </c>
      <c r="E877" s="32">
        <v>240</v>
      </c>
      <c r="F877" s="32" t="s">
        <v>58</v>
      </c>
      <c r="G877" s="32">
        <v>0.1</v>
      </c>
      <c r="H877" s="32" t="s">
        <v>56</v>
      </c>
      <c r="I877" t="s">
        <v>3874</v>
      </c>
      <c r="J877" s="32">
        <v>112</v>
      </c>
      <c r="K877">
        <v>0.38</v>
      </c>
      <c r="L877" s="32" t="s">
        <v>59</v>
      </c>
      <c r="M877" s="32">
        <v>35.090000000000003</v>
      </c>
      <c r="N877">
        <v>3</v>
      </c>
      <c r="O877" s="32" t="s">
        <v>34</v>
      </c>
      <c r="P877" s="32">
        <v>57.41</v>
      </c>
      <c r="Q877" s="32" t="s">
        <v>3415</v>
      </c>
      <c r="R877" t="s">
        <v>27</v>
      </c>
      <c r="S877" s="32">
        <v>5.77</v>
      </c>
      <c r="T877" s="32" t="s">
        <v>255</v>
      </c>
      <c r="U877" s="32">
        <v>19.98</v>
      </c>
      <c r="V877" s="30">
        <v>42114</v>
      </c>
      <c r="W877" s="32" t="s">
        <v>3085</v>
      </c>
      <c r="X877">
        <v>4</v>
      </c>
      <c r="Y877" t="s">
        <v>3042</v>
      </c>
    </row>
    <row r="878" spans="1:25" x14ac:dyDescent="0.25">
      <c r="A878" s="32">
        <v>90593</v>
      </c>
      <c r="B878" s="30">
        <v>42142</v>
      </c>
      <c r="C878" s="32" t="s">
        <v>373</v>
      </c>
      <c r="D878" t="s">
        <v>33</v>
      </c>
      <c r="E878" s="32">
        <v>266</v>
      </c>
      <c r="F878" s="32" t="s">
        <v>28</v>
      </c>
      <c r="G878" s="32">
        <v>0</v>
      </c>
      <c r="H878" s="32" t="s">
        <v>37</v>
      </c>
      <c r="I878" t="s">
        <v>3813</v>
      </c>
      <c r="J878" s="32">
        <v>125</v>
      </c>
      <c r="K878">
        <v>0.67</v>
      </c>
      <c r="L878" s="32" t="s">
        <v>59</v>
      </c>
      <c r="M878" s="32">
        <v>326.25</v>
      </c>
      <c r="N878">
        <v>17</v>
      </c>
      <c r="O878" s="32" t="s">
        <v>61</v>
      </c>
      <c r="P878" s="32">
        <v>1300.81</v>
      </c>
      <c r="Q878" s="32" t="s">
        <v>3757</v>
      </c>
      <c r="R878" t="s">
        <v>27</v>
      </c>
      <c r="S878" s="32">
        <v>12.14</v>
      </c>
      <c r="T878" s="32" t="s">
        <v>130</v>
      </c>
      <c r="U878" s="32">
        <v>73.98</v>
      </c>
      <c r="V878" s="30">
        <v>42142</v>
      </c>
      <c r="W878" s="32" t="s">
        <v>3068</v>
      </c>
      <c r="X878">
        <v>5</v>
      </c>
      <c r="Y878" t="s">
        <v>3043</v>
      </c>
    </row>
    <row r="879" spans="1:25" x14ac:dyDescent="0.25">
      <c r="A879" s="32">
        <v>89762</v>
      </c>
      <c r="B879" s="30">
        <v>42020</v>
      </c>
      <c r="C879" s="32" t="s">
        <v>408</v>
      </c>
      <c r="D879" t="s">
        <v>33</v>
      </c>
      <c r="E879" s="32">
        <v>288</v>
      </c>
      <c r="F879" s="32" t="s">
        <v>58</v>
      </c>
      <c r="G879" s="32">
        <v>0.08</v>
      </c>
      <c r="H879" s="32" t="s">
        <v>47</v>
      </c>
      <c r="I879" t="s">
        <v>3875</v>
      </c>
      <c r="J879" s="32">
        <v>139</v>
      </c>
      <c r="K879">
        <v>0.57999999999999996</v>
      </c>
      <c r="L879" s="32" t="s">
        <v>59</v>
      </c>
      <c r="M879" s="32">
        <v>496.89</v>
      </c>
      <c r="N879">
        <v>14</v>
      </c>
      <c r="O879" s="32" t="s">
        <v>61</v>
      </c>
      <c r="P879" s="32">
        <v>748.1</v>
      </c>
      <c r="Q879" s="32" t="s">
        <v>3710</v>
      </c>
      <c r="R879" t="s">
        <v>27</v>
      </c>
      <c r="S879" s="32">
        <v>4.99</v>
      </c>
      <c r="T879" s="32" t="s">
        <v>183</v>
      </c>
      <c r="U879" s="32">
        <v>65.989999999999995</v>
      </c>
      <c r="V879" s="30">
        <v>42020</v>
      </c>
      <c r="W879" s="32" t="s">
        <v>3079</v>
      </c>
      <c r="X879">
        <v>1</v>
      </c>
      <c r="Y879" t="s">
        <v>3039</v>
      </c>
    </row>
    <row r="880" spans="1:25" x14ac:dyDescent="0.25">
      <c r="A880" s="32">
        <v>88889</v>
      </c>
      <c r="B880" s="30">
        <v>42116</v>
      </c>
      <c r="C880" s="32" t="s">
        <v>799</v>
      </c>
      <c r="D880" t="s">
        <v>33</v>
      </c>
      <c r="E880" s="32">
        <v>678</v>
      </c>
      <c r="F880" s="32" t="s">
        <v>28</v>
      </c>
      <c r="G880" s="32">
        <v>0.04</v>
      </c>
      <c r="H880" s="32" t="s">
        <v>56</v>
      </c>
      <c r="I880" t="s">
        <v>3876</v>
      </c>
      <c r="J880" s="32">
        <v>145</v>
      </c>
      <c r="K880">
        <v>0.57999999999999996</v>
      </c>
      <c r="L880" s="32" t="s">
        <v>59</v>
      </c>
      <c r="M880" s="32">
        <v>-109.70400000000001</v>
      </c>
      <c r="N880">
        <v>5</v>
      </c>
      <c r="O880" s="32" t="s">
        <v>136</v>
      </c>
      <c r="P880" s="32">
        <v>81.14</v>
      </c>
      <c r="Q880" s="32" t="s">
        <v>3187</v>
      </c>
      <c r="R880" t="s">
        <v>27</v>
      </c>
      <c r="S880" s="32">
        <v>10.68</v>
      </c>
      <c r="T880" s="32" t="s">
        <v>137</v>
      </c>
      <c r="U880" s="32">
        <v>15.42</v>
      </c>
      <c r="V880" s="30">
        <v>42116</v>
      </c>
      <c r="W880" s="32" t="s">
        <v>3085</v>
      </c>
      <c r="X880">
        <v>4</v>
      </c>
      <c r="Y880" t="s">
        <v>3042</v>
      </c>
    </row>
    <row r="881" spans="1:25" x14ac:dyDescent="0.25">
      <c r="A881" s="32">
        <v>89726</v>
      </c>
      <c r="B881" s="30">
        <v>42108</v>
      </c>
      <c r="C881" s="32" t="s">
        <v>436</v>
      </c>
      <c r="D881" t="s">
        <v>33</v>
      </c>
      <c r="E881" s="32">
        <v>331</v>
      </c>
      <c r="F881" s="32" t="s">
        <v>40</v>
      </c>
      <c r="G881" s="32">
        <v>0.01</v>
      </c>
      <c r="H881" s="32" t="s">
        <v>56</v>
      </c>
      <c r="I881" t="s">
        <v>3877</v>
      </c>
      <c r="J881" s="32">
        <v>147</v>
      </c>
      <c r="K881">
        <v>0.78</v>
      </c>
      <c r="L881" s="32" t="s">
        <v>59</v>
      </c>
      <c r="M881" s="32">
        <v>-22.82</v>
      </c>
      <c r="N881">
        <v>8</v>
      </c>
      <c r="O881" s="32" t="s">
        <v>53</v>
      </c>
      <c r="P881" s="32">
        <v>243.32</v>
      </c>
      <c r="Q881" s="32" t="s">
        <v>3871</v>
      </c>
      <c r="R881" t="s">
        <v>27</v>
      </c>
      <c r="S881" s="32">
        <v>4</v>
      </c>
      <c r="T881" s="32" t="s">
        <v>197</v>
      </c>
      <c r="U881" s="32">
        <v>29.1</v>
      </c>
      <c r="V881" s="30">
        <v>42108</v>
      </c>
      <c r="W881" s="32" t="s">
        <v>3085</v>
      </c>
      <c r="X881">
        <v>4</v>
      </c>
      <c r="Y881" t="s">
        <v>3042</v>
      </c>
    </row>
    <row r="882" spans="1:25" x14ac:dyDescent="0.25">
      <c r="A882" s="32">
        <v>88928</v>
      </c>
      <c r="B882" s="30">
        <v>42082</v>
      </c>
      <c r="C882" s="32" t="s">
        <v>492</v>
      </c>
      <c r="D882" t="s">
        <v>33</v>
      </c>
      <c r="E882" s="32">
        <v>383</v>
      </c>
      <c r="F882" s="32" t="s">
        <v>28</v>
      </c>
      <c r="G882" s="32">
        <v>7.0000000000000007E-2</v>
      </c>
      <c r="H882" s="32" t="s">
        <v>47</v>
      </c>
      <c r="I882" t="s">
        <v>3643</v>
      </c>
      <c r="J882" s="32">
        <v>168</v>
      </c>
      <c r="K882">
        <v>0.56000000000000005</v>
      </c>
      <c r="L882" s="32" t="s">
        <v>59</v>
      </c>
      <c r="M882" s="32">
        <v>107.08200000000001</v>
      </c>
      <c r="N882">
        <v>5</v>
      </c>
      <c r="O882" s="32" t="s">
        <v>53</v>
      </c>
      <c r="P882" s="32">
        <v>279.83</v>
      </c>
      <c r="Q882" s="32" t="s">
        <v>3438</v>
      </c>
      <c r="R882" t="s">
        <v>27</v>
      </c>
      <c r="S882" s="32">
        <v>5.26</v>
      </c>
      <c r="T882" s="32" t="s">
        <v>234</v>
      </c>
      <c r="U882" s="32">
        <v>65.989999999999995</v>
      </c>
      <c r="V882" s="30">
        <v>42082</v>
      </c>
      <c r="W882" s="32" t="s">
        <v>3076</v>
      </c>
      <c r="X882">
        <v>3</v>
      </c>
      <c r="Y882" t="s">
        <v>3041</v>
      </c>
    </row>
    <row r="883" spans="1:25" x14ac:dyDescent="0.25">
      <c r="A883" s="32">
        <v>90339</v>
      </c>
      <c r="B883" s="30">
        <v>42167</v>
      </c>
      <c r="C883" s="32" t="s">
        <v>497</v>
      </c>
      <c r="D883" t="s">
        <v>33</v>
      </c>
      <c r="E883" s="32">
        <v>387</v>
      </c>
      <c r="F883" s="32" t="s">
        <v>28</v>
      </c>
      <c r="G883" s="32">
        <v>0.1</v>
      </c>
      <c r="H883" s="32" t="s">
        <v>25</v>
      </c>
      <c r="I883" t="s">
        <v>3878</v>
      </c>
      <c r="J883" s="32">
        <v>169</v>
      </c>
      <c r="K883">
        <v>0.35</v>
      </c>
      <c r="L883" s="32" t="s">
        <v>59</v>
      </c>
      <c r="M883" s="32">
        <v>-27.283750000000001</v>
      </c>
      <c r="N883">
        <v>15</v>
      </c>
      <c r="O883" s="32" t="s">
        <v>61</v>
      </c>
      <c r="P883" s="32">
        <v>126.9</v>
      </c>
      <c r="Q883" s="32" t="s">
        <v>3218</v>
      </c>
      <c r="R883" t="s">
        <v>27</v>
      </c>
      <c r="S883" s="32">
        <v>6.28</v>
      </c>
      <c r="T883" s="32" t="s">
        <v>496</v>
      </c>
      <c r="U883" s="32">
        <v>8.8800000000000008</v>
      </c>
      <c r="V883" s="30">
        <v>42167</v>
      </c>
      <c r="W883" s="32" t="s">
        <v>3082</v>
      </c>
      <c r="X883">
        <v>6</v>
      </c>
      <c r="Y883" t="s">
        <v>3044</v>
      </c>
    </row>
    <row r="884" spans="1:25" x14ac:dyDescent="0.25">
      <c r="A884" s="32">
        <v>88157</v>
      </c>
      <c r="B884" s="30">
        <v>42063</v>
      </c>
      <c r="C884" s="32" t="s">
        <v>2656</v>
      </c>
      <c r="D884" t="s">
        <v>33</v>
      </c>
      <c r="E884" s="32">
        <v>2908</v>
      </c>
      <c r="F884" s="32" t="s">
        <v>40</v>
      </c>
      <c r="G884" s="32">
        <v>0.05</v>
      </c>
      <c r="H884" s="32" t="s">
        <v>37</v>
      </c>
      <c r="I884" t="s">
        <v>3674</v>
      </c>
      <c r="J884" s="32">
        <v>172</v>
      </c>
      <c r="K884">
        <v>0.76</v>
      </c>
      <c r="L884" s="32" t="s">
        <v>59</v>
      </c>
      <c r="M884" s="32">
        <v>-32.666400000000003</v>
      </c>
      <c r="N884">
        <v>16</v>
      </c>
      <c r="O884" s="32" t="s">
        <v>53</v>
      </c>
      <c r="P884" s="32">
        <v>581.08000000000004</v>
      </c>
      <c r="Q884" s="32" t="s">
        <v>3412</v>
      </c>
      <c r="R884" t="s">
        <v>27</v>
      </c>
      <c r="S884" s="32">
        <v>7.53</v>
      </c>
      <c r="T884" s="32" t="s">
        <v>154</v>
      </c>
      <c r="U884" s="32">
        <v>34.979999999999997</v>
      </c>
      <c r="V884" s="30">
        <v>42063</v>
      </c>
      <c r="W884" s="32" t="s">
        <v>3071</v>
      </c>
      <c r="X884">
        <v>2</v>
      </c>
      <c r="Y884" t="s">
        <v>3040</v>
      </c>
    </row>
    <row r="885" spans="1:25" x14ac:dyDescent="0.25">
      <c r="A885" s="32">
        <v>40224</v>
      </c>
      <c r="B885" s="30">
        <v>42185</v>
      </c>
      <c r="C885" s="32" t="s">
        <v>390</v>
      </c>
      <c r="D885" t="s">
        <v>33</v>
      </c>
      <c r="E885" s="32">
        <v>2882</v>
      </c>
      <c r="F885" s="32" t="s">
        <v>114</v>
      </c>
      <c r="G885" s="32">
        <v>0.05</v>
      </c>
      <c r="H885" s="32" t="s">
        <v>106</v>
      </c>
      <c r="I885" t="s">
        <v>3163</v>
      </c>
      <c r="J885" s="32">
        <v>177</v>
      </c>
      <c r="K885">
        <v>0.46</v>
      </c>
      <c r="L885" s="32" t="s">
        <v>59</v>
      </c>
      <c r="M885" s="32">
        <v>270.87430000000001</v>
      </c>
      <c r="N885">
        <v>21</v>
      </c>
      <c r="O885" s="32" t="s">
        <v>136</v>
      </c>
      <c r="P885" s="32">
        <v>1336.35</v>
      </c>
      <c r="Q885" s="32" t="s">
        <v>3879</v>
      </c>
      <c r="R885" t="s">
        <v>27</v>
      </c>
      <c r="S885" s="32">
        <v>14.48</v>
      </c>
      <c r="T885" s="32" t="s">
        <v>322</v>
      </c>
      <c r="U885" s="32">
        <v>63.94</v>
      </c>
      <c r="V885" s="30">
        <v>42185</v>
      </c>
      <c r="W885" s="32" t="s">
        <v>3082</v>
      </c>
      <c r="X885">
        <v>6</v>
      </c>
      <c r="Y885" t="s">
        <v>3044</v>
      </c>
    </row>
    <row r="886" spans="1:25" x14ac:dyDescent="0.25">
      <c r="A886" s="32">
        <v>87634</v>
      </c>
      <c r="B886" s="30">
        <v>42185</v>
      </c>
      <c r="C886" s="32" t="s">
        <v>2640</v>
      </c>
      <c r="D886" t="s">
        <v>33</v>
      </c>
      <c r="E886" s="32">
        <v>2885</v>
      </c>
      <c r="F886" s="32" t="s">
        <v>114</v>
      </c>
      <c r="G886" s="32">
        <v>0.05</v>
      </c>
      <c r="H886" s="32" t="s">
        <v>106</v>
      </c>
      <c r="I886" t="s">
        <v>3880</v>
      </c>
      <c r="J886" s="32">
        <v>177</v>
      </c>
      <c r="K886">
        <v>0.46</v>
      </c>
      <c r="L886" s="32" t="s">
        <v>59</v>
      </c>
      <c r="M886" s="32">
        <v>219.54419999999999</v>
      </c>
      <c r="N886">
        <v>5</v>
      </c>
      <c r="O886" s="32" t="s">
        <v>53</v>
      </c>
      <c r="P886" s="32">
        <v>318.18</v>
      </c>
      <c r="Q886" s="32" t="s">
        <v>3879</v>
      </c>
      <c r="R886" t="s">
        <v>27</v>
      </c>
      <c r="S886" s="32">
        <v>14.48</v>
      </c>
      <c r="T886" s="32" t="s">
        <v>154</v>
      </c>
      <c r="U886" s="32">
        <v>63.94</v>
      </c>
      <c r="V886" s="30">
        <v>42185</v>
      </c>
      <c r="W886" s="32" t="s">
        <v>3082</v>
      </c>
      <c r="X886">
        <v>6</v>
      </c>
      <c r="Y886" t="s">
        <v>3044</v>
      </c>
    </row>
    <row r="887" spans="1:25" x14ac:dyDescent="0.25">
      <c r="A887" s="32">
        <v>87905</v>
      </c>
      <c r="B887" s="30">
        <v>42128</v>
      </c>
      <c r="C887" s="32" t="s">
        <v>473</v>
      </c>
      <c r="D887" t="s">
        <v>33</v>
      </c>
      <c r="E887" s="32">
        <v>411</v>
      </c>
      <c r="F887" s="32" t="s">
        <v>114</v>
      </c>
      <c r="G887" s="32">
        <v>0.05</v>
      </c>
      <c r="H887" s="32" t="s">
        <v>25</v>
      </c>
      <c r="I887" t="s">
        <v>3881</v>
      </c>
      <c r="J887" s="32">
        <v>180</v>
      </c>
      <c r="K887">
        <v>0.55000000000000004</v>
      </c>
      <c r="L887" s="32" t="s">
        <v>59</v>
      </c>
      <c r="M887" s="32">
        <v>943</v>
      </c>
      <c r="N887">
        <v>9</v>
      </c>
      <c r="O887" s="32" t="s">
        <v>34</v>
      </c>
      <c r="P887" s="32">
        <v>1531.31</v>
      </c>
      <c r="Q887" s="32" t="s">
        <v>3211</v>
      </c>
      <c r="R887" t="s">
        <v>27</v>
      </c>
      <c r="S887" s="32">
        <v>19.989999999999998</v>
      </c>
      <c r="T887" s="32" t="s">
        <v>45</v>
      </c>
      <c r="U887" s="32">
        <v>178.47</v>
      </c>
      <c r="V887" s="30">
        <v>42128</v>
      </c>
      <c r="W887" s="32" t="s">
        <v>3068</v>
      </c>
      <c r="X887">
        <v>5</v>
      </c>
      <c r="Y887" t="s">
        <v>3043</v>
      </c>
    </row>
    <row r="888" spans="1:25" x14ac:dyDescent="0.25">
      <c r="A888" s="32">
        <v>3138</v>
      </c>
      <c r="B888" s="30">
        <v>42043</v>
      </c>
      <c r="C888" s="32" t="s">
        <v>580</v>
      </c>
      <c r="D888" t="s">
        <v>33</v>
      </c>
      <c r="E888" s="32">
        <v>471</v>
      </c>
      <c r="F888" s="32" t="s">
        <v>114</v>
      </c>
      <c r="G888" s="32">
        <v>7.0000000000000007E-2</v>
      </c>
      <c r="H888" s="32" t="s">
        <v>37</v>
      </c>
      <c r="I888" t="s">
        <v>3637</v>
      </c>
      <c r="J888" s="32">
        <v>197</v>
      </c>
      <c r="K888">
        <v>0.48</v>
      </c>
      <c r="L888" s="32" t="s">
        <v>59</v>
      </c>
      <c r="M888" s="32">
        <v>-568.53510000000006</v>
      </c>
      <c r="N888">
        <v>4</v>
      </c>
      <c r="O888" s="32" t="s">
        <v>136</v>
      </c>
      <c r="P888" s="32">
        <v>718.03</v>
      </c>
      <c r="Q888" s="32" t="s">
        <v>3447</v>
      </c>
      <c r="R888" t="s">
        <v>27</v>
      </c>
      <c r="S888" s="32">
        <v>19.989999999999998</v>
      </c>
      <c r="T888" s="32" t="s">
        <v>387</v>
      </c>
      <c r="U888" s="32">
        <v>179.99</v>
      </c>
      <c r="V888" s="30">
        <v>42043</v>
      </c>
      <c r="W888" s="32" t="s">
        <v>3071</v>
      </c>
      <c r="X888">
        <v>2</v>
      </c>
      <c r="Y888" t="s">
        <v>3040</v>
      </c>
    </row>
    <row r="889" spans="1:25" x14ac:dyDescent="0.25">
      <c r="A889" s="32">
        <v>88023</v>
      </c>
      <c r="B889" s="30">
        <v>42043</v>
      </c>
      <c r="C889" s="32" t="s">
        <v>582</v>
      </c>
      <c r="D889" t="s">
        <v>33</v>
      </c>
      <c r="E889" s="32">
        <v>472</v>
      </c>
      <c r="F889" s="32" t="s">
        <v>114</v>
      </c>
      <c r="G889" s="32">
        <v>7.0000000000000007E-2</v>
      </c>
      <c r="H889" s="32" t="s">
        <v>37</v>
      </c>
      <c r="I889" t="s">
        <v>3882</v>
      </c>
      <c r="J889" s="32">
        <v>197</v>
      </c>
      <c r="K889">
        <v>0.48</v>
      </c>
      <c r="L889" s="32" t="s">
        <v>59</v>
      </c>
      <c r="M889" s="32">
        <v>-427.47</v>
      </c>
      <c r="N889">
        <v>1</v>
      </c>
      <c r="O889" s="32" t="s">
        <v>53</v>
      </c>
      <c r="P889" s="32">
        <v>179.51</v>
      </c>
      <c r="Q889" s="32" t="s">
        <v>3447</v>
      </c>
      <c r="R889" t="s">
        <v>27</v>
      </c>
      <c r="S889" s="32">
        <v>19.989999999999998</v>
      </c>
      <c r="T889" s="32" t="s">
        <v>415</v>
      </c>
      <c r="U889" s="32">
        <v>179.99</v>
      </c>
      <c r="V889" s="30">
        <v>42043</v>
      </c>
      <c r="W889" s="32" t="s">
        <v>3071</v>
      </c>
      <c r="X889">
        <v>2</v>
      </c>
      <c r="Y889" t="s">
        <v>3040</v>
      </c>
    </row>
    <row r="890" spans="1:25" x14ac:dyDescent="0.25">
      <c r="A890" s="32">
        <v>91063</v>
      </c>
      <c r="B890" s="30">
        <v>42142</v>
      </c>
      <c r="C890" s="32" t="s">
        <v>433</v>
      </c>
      <c r="D890" t="s">
        <v>33</v>
      </c>
      <c r="E890" s="32">
        <v>487</v>
      </c>
      <c r="F890" s="32" t="s">
        <v>28</v>
      </c>
      <c r="G890" s="32">
        <v>0.1</v>
      </c>
      <c r="H890" s="32" t="s">
        <v>56</v>
      </c>
      <c r="I890" t="s">
        <v>3642</v>
      </c>
      <c r="J890" s="32">
        <v>199</v>
      </c>
      <c r="K890">
        <v>0.4</v>
      </c>
      <c r="L890" s="32" t="s">
        <v>59</v>
      </c>
      <c r="M890" s="32">
        <v>-67.0565</v>
      </c>
      <c r="N890">
        <v>5</v>
      </c>
      <c r="O890" s="32" t="s">
        <v>53</v>
      </c>
      <c r="P890" s="32">
        <v>20.87</v>
      </c>
      <c r="Q890" s="32" t="s">
        <v>3257</v>
      </c>
      <c r="R890" t="s">
        <v>27</v>
      </c>
      <c r="S890" s="32">
        <v>6.27</v>
      </c>
      <c r="T890" s="32" t="s">
        <v>188</v>
      </c>
      <c r="U890" s="32">
        <v>3.36</v>
      </c>
      <c r="V890" s="30">
        <v>42142</v>
      </c>
      <c r="W890" s="32" t="s">
        <v>3068</v>
      </c>
      <c r="X890">
        <v>5</v>
      </c>
      <c r="Y890" t="s">
        <v>3043</v>
      </c>
    </row>
    <row r="891" spans="1:25" x14ac:dyDescent="0.25">
      <c r="A891" s="32">
        <v>89375</v>
      </c>
      <c r="B891" s="30">
        <v>42103</v>
      </c>
      <c r="C891" s="32" t="s">
        <v>1324</v>
      </c>
      <c r="D891" t="s">
        <v>33</v>
      </c>
      <c r="E891" s="32">
        <v>1233</v>
      </c>
      <c r="F891" s="32" t="s">
        <v>114</v>
      </c>
      <c r="G891" s="32">
        <v>0.02</v>
      </c>
      <c r="H891" s="32" t="s">
        <v>47</v>
      </c>
      <c r="I891" t="s">
        <v>3158</v>
      </c>
      <c r="J891" s="32">
        <v>209</v>
      </c>
      <c r="K891">
        <v>0.74</v>
      </c>
      <c r="L891" s="32" t="s">
        <v>59</v>
      </c>
      <c r="M891" s="32">
        <v>-564.60239999999999</v>
      </c>
      <c r="N891">
        <v>1</v>
      </c>
      <c r="O891" s="32" t="s">
        <v>61</v>
      </c>
      <c r="P891" s="32">
        <v>162.91</v>
      </c>
      <c r="Q891" s="32" t="s">
        <v>3193</v>
      </c>
      <c r="R891" t="s">
        <v>27</v>
      </c>
      <c r="S891" s="32">
        <v>6.5</v>
      </c>
      <c r="T891" s="32" t="s">
        <v>130</v>
      </c>
      <c r="U891" s="32">
        <v>152.47999999999999</v>
      </c>
      <c r="V891" s="30">
        <v>42103</v>
      </c>
      <c r="W891" s="32" t="s">
        <v>3085</v>
      </c>
      <c r="X891">
        <v>4</v>
      </c>
      <c r="Y891" t="s">
        <v>3042</v>
      </c>
    </row>
    <row r="892" spans="1:25" x14ac:dyDescent="0.25">
      <c r="A892" s="32">
        <v>88870</v>
      </c>
      <c r="B892" s="30">
        <v>42085</v>
      </c>
      <c r="C892" s="32" t="s">
        <v>1893</v>
      </c>
      <c r="D892" t="s">
        <v>33</v>
      </c>
      <c r="E892" s="32">
        <v>1938</v>
      </c>
      <c r="F892" s="32" t="s">
        <v>28</v>
      </c>
      <c r="G892" s="32">
        <v>0.1</v>
      </c>
      <c r="H892" s="32" t="s">
        <v>56</v>
      </c>
      <c r="I892" t="s">
        <v>3883</v>
      </c>
      <c r="J892" s="32">
        <v>209</v>
      </c>
      <c r="K892">
        <v>0.79</v>
      </c>
      <c r="L892" s="32" t="s">
        <v>59</v>
      </c>
      <c r="M892" s="32">
        <v>-521.09</v>
      </c>
      <c r="N892">
        <v>4</v>
      </c>
      <c r="O892" s="32" t="s">
        <v>61</v>
      </c>
      <c r="P892" s="32">
        <v>558.16999999999996</v>
      </c>
      <c r="Q892" s="32" t="s">
        <v>3489</v>
      </c>
      <c r="R892" t="s">
        <v>27</v>
      </c>
      <c r="S892" s="32">
        <v>4</v>
      </c>
      <c r="T892" s="32" t="s">
        <v>183</v>
      </c>
      <c r="U892" s="32">
        <v>152.47999999999999</v>
      </c>
      <c r="V892" s="30">
        <v>42085</v>
      </c>
      <c r="W892" s="32" t="s">
        <v>3076</v>
      </c>
      <c r="X892">
        <v>3</v>
      </c>
      <c r="Y892" t="s">
        <v>3041</v>
      </c>
    </row>
    <row r="893" spans="1:25" x14ac:dyDescent="0.25">
      <c r="A893" s="32">
        <v>87357</v>
      </c>
      <c r="B893" s="30">
        <v>42112</v>
      </c>
      <c r="C893" s="32" t="s">
        <v>614</v>
      </c>
      <c r="D893" t="s">
        <v>33</v>
      </c>
      <c r="E893" s="32">
        <v>507</v>
      </c>
      <c r="F893" s="32" t="s">
        <v>28</v>
      </c>
      <c r="G893" s="32">
        <v>0.01</v>
      </c>
      <c r="H893" s="32" t="s">
        <v>47</v>
      </c>
      <c r="I893" t="s">
        <v>3384</v>
      </c>
      <c r="J893" s="32">
        <v>210</v>
      </c>
      <c r="K893">
        <v>0.36</v>
      </c>
      <c r="L893" s="32" t="s">
        <v>59</v>
      </c>
      <c r="M893" s="32">
        <v>32.940899999999999</v>
      </c>
      <c r="N893">
        <v>11</v>
      </c>
      <c r="O893" s="32" t="s">
        <v>136</v>
      </c>
      <c r="P893" s="32">
        <v>646.97</v>
      </c>
      <c r="Q893" s="32" t="s">
        <v>3415</v>
      </c>
      <c r="R893" t="s">
        <v>27</v>
      </c>
      <c r="S893" s="32">
        <v>4.8600000000000003</v>
      </c>
      <c r="T893" s="32" t="s">
        <v>613</v>
      </c>
      <c r="U893" s="32">
        <v>55.98</v>
      </c>
      <c r="V893" s="30">
        <v>42112</v>
      </c>
      <c r="W893" s="32" t="s">
        <v>3085</v>
      </c>
      <c r="X893">
        <v>4</v>
      </c>
      <c r="Y893" t="s">
        <v>3042</v>
      </c>
    </row>
    <row r="894" spans="1:25" x14ac:dyDescent="0.25">
      <c r="A894" s="32">
        <v>86409</v>
      </c>
      <c r="B894" s="30">
        <v>42144</v>
      </c>
      <c r="C894" s="32" t="s">
        <v>1211</v>
      </c>
      <c r="D894" t="s">
        <v>33</v>
      </c>
      <c r="E894" s="32">
        <v>1108</v>
      </c>
      <c r="F894" s="32" t="s">
        <v>58</v>
      </c>
      <c r="G894" s="32">
        <v>0.02</v>
      </c>
      <c r="H894" s="32" t="s">
        <v>56</v>
      </c>
      <c r="I894" t="s">
        <v>3884</v>
      </c>
      <c r="J894" s="32">
        <v>211</v>
      </c>
      <c r="K894">
        <v>0.56000000000000005</v>
      </c>
      <c r="L894" s="32" t="s">
        <v>59</v>
      </c>
      <c r="M894" s="32">
        <v>168.23699999999999</v>
      </c>
      <c r="N894">
        <v>8</v>
      </c>
      <c r="O894" s="32" t="s">
        <v>61</v>
      </c>
      <c r="P894" s="32">
        <v>479.79</v>
      </c>
      <c r="Q894" s="32" t="s">
        <v>3277</v>
      </c>
      <c r="R894" t="s">
        <v>27</v>
      </c>
      <c r="S894" s="32">
        <v>8.99</v>
      </c>
      <c r="T894" s="32" t="s">
        <v>130</v>
      </c>
      <c r="U894" s="32">
        <v>65.989999999999995</v>
      </c>
      <c r="V894" s="30">
        <v>42144</v>
      </c>
      <c r="W894" s="32" t="s">
        <v>3068</v>
      </c>
      <c r="X894">
        <v>5</v>
      </c>
      <c r="Y894" t="s">
        <v>3043</v>
      </c>
    </row>
    <row r="895" spans="1:25" x14ac:dyDescent="0.25">
      <c r="A895" s="32">
        <v>89077</v>
      </c>
      <c r="B895" s="30">
        <v>42034</v>
      </c>
      <c r="C895" s="32" t="s">
        <v>1193</v>
      </c>
      <c r="D895" t="s">
        <v>33</v>
      </c>
      <c r="E895" s="32">
        <v>1442</v>
      </c>
      <c r="F895" s="32" t="s">
        <v>28</v>
      </c>
      <c r="G895" s="32">
        <v>0.02</v>
      </c>
      <c r="H895" s="32" t="s">
        <v>106</v>
      </c>
      <c r="I895" t="s">
        <v>3537</v>
      </c>
      <c r="J895" s="32">
        <v>223</v>
      </c>
      <c r="K895">
        <v>0.37</v>
      </c>
      <c r="L895" s="32" t="s">
        <v>59</v>
      </c>
      <c r="M895" s="32">
        <v>-76.992500000000007</v>
      </c>
      <c r="N895">
        <v>7</v>
      </c>
      <c r="O895" s="32" t="s">
        <v>61</v>
      </c>
      <c r="P895" s="32">
        <v>123.03</v>
      </c>
      <c r="Q895" s="32" t="s">
        <v>3259</v>
      </c>
      <c r="R895" t="s">
        <v>27</v>
      </c>
      <c r="S895" s="32">
        <v>13.18</v>
      </c>
      <c r="T895" s="32" t="s">
        <v>506</v>
      </c>
      <c r="U895" s="32">
        <v>15.99</v>
      </c>
      <c r="V895" s="30">
        <v>42034</v>
      </c>
      <c r="W895" s="32" t="s">
        <v>3079</v>
      </c>
      <c r="X895">
        <v>1</v>
      </c>
      <c r="Y895" t="s">
        <v>3039</v>
      </c>
    </row>
    <row r="896" spans="1:25" x14ac:dyDescent="0.25">
      <c r="A896" s="32">
        <v>85828</v>
      </c>
      <c r="B896" s="30">
        <v>42149</v>
      </c>
      <c r="C896" s="32" t="s">
        <v>2620</v>
      </c>
      <c r="D896" t="s">
        <v>33</v>
      </c>
      <c r="E896" s="32">
        <v>2868</v>
      </c>
      <c r="F896" s="32" t="s">
        <v>28</v>
      </c>
      <c r="G896" s="32">
        <v>0.08</v>
      </c>
      <c r="H896" s="32" t="s">
        <v>37</v>
      </c>
      <c r="I896" t="s">
        <v>3077</v>
      </c>
      <c r="J896" s="32">
        <v>223</v>
      </c>
      <c r="K896">
        <v>0.37</v>
      </c>
      <c r="L896" s="32" t="s">
        <v>59</v>
      </c>
      <c r="M896" s="32">
        <v>-66.584999999999994</v>
      </c>
      <c r="N896">
        <v>4</v>
      </c>
      <c r="O896" s="32" t="s">
        <v>34</v>
      </c>
      <c r="P896" s="32">
        <v>66.02</v>
      </c>
      <c r="Q896" s="32" t="s">
        <v>3209</v>
      </c>
      <c r="R896" t="s">
        <v>27</v>
      </c>
      <c r="S896" s="32">
        <v>13.18</v>
      </c>
      <c r="T896" s="32" t="s">
        <v>35</v>
      </c>
      <c r="U896" s="32">
        <v>15.99</v>
      </c>
      <c r="V896" s="30">
        <v>42149</v>
      </c>
      <c r="W896" s="32" t="s">
        <v>3068</v>
      </c>
      <c r="X896">
        <v>5</v>
      </c>
      <c r="Y896" t="s">
        <v>3043</v>
      </c>
    </row>
    <row r="897" spans="1:25" x14ac:dyDescent="0.25">
      <c r="A897" s="32">
        <v>90910</v>
      </c>
      <c r="B897" s="30">
        <v>42167</v>
      </c>
      <c r="C897" s="32" t="s">
        <v>654</v>
      </c>
      <c r="D897" t="s">
        <v>33</v>
      </c>
      <c r="E897" s="32">
        <v>550</v>
      </c>
      <c r="F897" s="32" t="s">
        <v>28</v>
      </c>
      <c r="G897" s="32">
        <v>0.08</v>
      </c>
      <c r="H897" s="32" t="s">
        <v>56</v>
      </c>
      <c r="I897" t="s">
        <v>3885</v>
      </c>
      <c r="J897" s="32">
        <v>231</v>
      </c>
      <c r="K897">
        <v>0.56999999999999995</v>
      </c>
      <c r="L897" s="32" t="s">
        <v>59</v>
      </c>
      <c r="M897" s="32">
        <v>-239.54149999999998</v>
      </c>
      <c r="N897">
        <v>1</v>
      </c>
      <c r="O897" s="32" t="s">
        <v>61</v>
      </c>
      <c r="P897" s="32">
        <v>102.21</v>
      </c>
      <c r="Q897" s="32" t="s">
        <v>3466</v>
      </c>
      <c r="R897" t="s">
        <v>27</v>
      </c>
      <c r="S897" s="32">
        <v>5.99</v>
      </c>
      <c r="T897" s="32" t="s">
        <v>130</v>
      </c>
      <c r="U897" s="32">
        <v>115.99</v>
      </c>
      <c r="V897" s="30">
        <v>42167</v>
      </c>
      <c r="W897" s="32" t="s">
        <v>3082</v>
      </c>
      <c r="X897">
        <v>6</v>
      </c>
      <c r="Y897" t="s">
        <v>3044</v>
      </c>
    </row>
    <row r="898" spans="1:25" x14ac:dyDescent="0.25">
      <c r="A898" s="32">
        <v>88882</v>
      </c>
      <c r="B898" s="30">
        <v>42095</v>
      </c>
      <c r="C898" s="32" t="s">
        <v>443</v>
      </c>
      <c r="D898" t="s">
        <v>33</v>
      </c>
      <c r="E898" s="32">
        <v>568</v>
      </c>
      <c r="F898" s="32" t="s">
        <v>114</v>
      </c>
      <c r="G898" s="32">
        <v>0.08</v>
      </c>
      <c r="H898" s="32" t="s">
        <v>56</v>
      </c>
      <c r="I898" t="s">
        <v>3387</v>
      </c>
      <c r="J898" s="32">
        <v>237</v>
      </c>
      <c r="K898">
        <v>0.4</v>
      </c>
      <c r="L898" s="32" t="s">
        <v>59</v>
      </c>
      <c r="M898" s="32">
        <v>224.85059999999999</v>
      </c>
      <c r="N898">
        <v>16</v>
      </c>
      <c r="O898" s="32" t="s">
        <v>136</v>
      </c>
      <c r="P898" s="32">
        <v>1066.54</v>
      </c>
      <c r="Q898" s="32" t="s">
        <v>3180</v>
      </c>
      <c r="R898" t="s">
        <v>27</v>
      </c>
      <c r="S898" s="32">
        <v>19.989999999999998</v>
      </c>
      <c r="T898" s="32" t="s">
        <v>671</v>
      </c>
      <c r="U898" s="32">
        <v>67.28</v>
      </c>
      <c r="V898" s="30">
        <v>42095</v>
      </c>
      <c r="W898" s="32" t="s">
        <v>3085</v>
      </c>
      <c r="X898">
        <v>4</v>
      </c>
      <c r="Y898" t="s">
        <v>3042</v>
      </c>
    </row>
    <row r="899" spans="1:25" x14ac:dyDescent="0.25">
      <c r="A899" s="32">
        <v>85916</v>
      </c>
      <c r="B899" s="30">
        <v>42021</v>
      </c>
      <c r="C899" s="32" t="s">
        <v>2289</v>
      </c>
      <c r="D899" t="s">
        <v>33</v>
      </c>
      <c r="E899" s="32">
        <v>2628</v>
      </c>
      <c r="F899" s="32" t="s">
        <v>28</v>
      </c>
      <c r="G899" s="32">
        <v>0.02</v>
      </c>
      <c r="H899" s="32" t="s">
        <v>56</v>
      </c>
      <c r="I899" t="s">
        <v>3736</v>
      </c>
      <c r="J899" s="32">
        <v>245</v>
      </c>
      <c r="K899">
        <v>0.39</v>
      </c>
      <c r="L899" s="32" t="s">
        <v>59</v>
      </c>
      <c r="M899" s="32">
        <v>-54.63</v>
      </c>
      <c r="N899">
        <v>14</v>
      </c>
      <c r="O899" s="32" t="s">
        <v>61</v>
      </c>
      <c r="P899" s="32">
        <v>448.47</v>
      </c>
      <c r="Q899" s="32" t="s">
        <v>3189</v>
      </c>
      <c r="R899" t="s">
        <v>27</v>
      </c>
      <c r="S899" s="32">
        <v>19.989999999999998</v>
      </c>
      <c r="T899" s="32" t="s">
        <v>304</v>
      </c>
      <c r="U899" s="32">
        <v>30.53</v>
      </c>
      <c r="V899" s="30">
        <v>42021</v>
      </c>
      <c r="W899" s="32" t="s">
        <v>3079</v>
      </c>
      <c r="X899">
        <v>1</v>
      </c>
      <c r="Y899" t="s">
        <v>3039</v>
      </c>
    </row>
    <row r="900" spans="1:25" x14ac:dyDescent="0.25">
      <c r="A900" s="32">
        <v>88198</v>
      </c>
      <c r="B900" s="30">
        <v>42123</v>
      </c>
      <c r="C900" s="32" t="s">
        <v>726</v>
      </c>
      <c r="D900" t="s">
        <v>33</v>
      </c>
      <c r="E900" s="32">
        <v>618</v>
      </c>
      <c r="F900" s="32" t="s">
        <v>114</v>
      </c>
      <c r="G900" s="32">
        <v>0.06</v>
      </c>
      <c r="H900" s="32" t="s">
        <v>37</v>
      </c>
      <c r="I900" t="s">
        <v>3268</v>
      </c>
      <c r="J900" s="32">
        <v>256</v>
      </c>
      <c r="K900">
        <v>0.36</v>
      </c>
      <c r="L900" s="32" t="s">
        <v>59</v>
      </c>
      <c r="M900" s="32">
        <v>-64.670940000000002</v>
      </c>
      <c r="N900">
        <v>14</v>
      </c>
      <c r="O900" s="32" t="s">
        <v>34</v>
      </c>
      <c r="P900" s="32">
        <v>81.819999999999993</v>
      </c>
      <c r="Q900" s="32" t="s">
        <v>3182</v>
      </c>
      <c r="R900" t="s">
        <v>27</v>
      </c>
      <c r="S900" s="32">
        <v>5.24</v>
      </c>
      <c r="T900" s="32" t="s">
        <v>255</v>
      </c>
      <c r="U900" s="32">
        <v>5.38</v>
      </c>
      <c r="V900" s="30">
        <v>42123</v>
      </c>
      <c r="W900" s="32" t="s">
        <v>3085</v>
      </c>
      <c r="X900">
        <v>4</v>
      </c>
      <c r="Y900" t="s">
        <v>3042</v>
      </c>
    </row>
    <row r="901" spans="1:25" x14ac:dyDescent="0.25">
      <c r="A901" s="32">
        <v>87954</v>
      </c>
      <c r="B901" s="30">
        <v>42124</v>
      </c>
      <c r="C901" s="32" t="s">
        <v>752</v>
      </c>
      <c r="D901" t="s">
        <v>33</v>
      </c>
      <c r="E901" s="32">
        <v>638</v>
      </c>
      <c r="F901" s="32" t="s">
        <v>114</v>
      </c>
      <c r="G901" s="32">
        <v>0.06</v>
      </c>
      <c r="H901" s="32" t="s">
        <v>47</v>
      </c>
      <c r="I901" t="s">
        <v>3886</v>
      </c>
      <c r="J901" s="32">
        <v>265</v>
      </c>
      <c r="K901">
        <v>0.57999999999999996</v>
      </c>
      <c r="L901" s="32" t="s">
        <v>59</v>
      </c>
      <c r="M901" s="32">
        <v>288.08999999999997</v>
      </c>
      <c r="N901">
        <v>9</v>
      </c>
      <c r="O901" s="32" t="s">
        <v>34</v>
      </c>
      <c r="P901" s="32">
        <v>506.38</v>
      </c>
      <c r="Q901" s="32" t="s">
        <v>3335</v>
      </c>
      <c r="R901" t="s">
        <v>27</v>
      </c>
      <c r="S901" s="32">
        <v>8.8000000000000007</v>
      </c>
      <c r="T901" s="32" t="s">
        <v>45</v>
      </c>
      <c r="U901" s="32">
        <v>65.989999999999995</v>
      </c>
      <c r="V901" s="30">
        <v>42124</v>
      </c>
      <c r="W901" s="32" t="s">
        <v>3085</v>
      </c>
      <c r="X901">
        <v>4</v>
      </c>
      <c r="Y901" t="s">
        <v>3042</v>
      </c>
    </row>
    <row r="902" spans="1:25" x14ac:dyDescent="0.25">
      <c r="A902" s="32">
        <v>45380</v>
      </c>
      <c r="B902" s="30">
        <v>42124</v>
      </c>
      <c r="C902" s="32" t="s">
        <v>209</v>
      </c>
      <c r="D902" t="s">
        <v>33</v>
      </c>
      <c r="E902" s="32">
        <v>640</v>
      </c>
      <c r="F902" s="32" t="s">
        <v>114</v>
      </c>
      <c r="G902" s="32">
        <v>0.06</v>
      </c>
      <c r="H902" s="32" t="s">
        <v>47</v>
      </c>
      <c r="I902" t="s">
        <v>3844</v>
      </c>
      <c r="J902" s="32">
        <v>265</v>
      </c>
      <c r="K902">
        <v>0.57999999999999996</v>
      </c>
      <c r="L902" s="32" t="s">
        <v>59</v>
      </c>
      <c r="M902" s="32">
        <v>288.08999999999997</v>
      </c>
      <c r="N902">
        <v>34</v>
      </c>
      <c r="O902" s="32" t="s">
        <v>34</v>
      </c>
      <c r="P902" s="32">
        <v>1912.98</v>
      </c>
      <c r="Q902" s="32" t="s">
        <v>3335</v>
      </c>
      <c r="R902" t="s">
        <v>27</v>
      </c>
      <c r="S902" s="32">
        <v>8.8000000000000007</v>
      </c>
      <c r="T902" s="32" t="s">
        <v>35</v>
      </c>
      <c r="U902" s="32">
        <v>65.989999999999995</v>
      </c>
      <c r="V902" s="30">
        <v>42124</v>
      </c>
      <c r="W902" s="32" t="s">
        <v>3085</v>
      </c>
      <c r="X902">
        <v>4</v>
      </c>
      <c r="Y902" t="s">
        <v>3042</v>
      </c>
    </row>
    <row r="903" spans="1:25" x14ac:dyDescent="0.25">
      <c r="A903" s="32">
        <v>87954</v>
      </c>
      <c r="B903" s="30">
        <v>42124</v>
      </c>
      <c r="C903" s="32" t="s">
        <v>752</v>
      </c>
      <c r="D903" t="s">
        <v>33</v>
      </c>
      <c r="E903" s="32">
        <v>638</v>
      </c>
      <c r="F903" s="32" t="s">
        <v>114</v>
      </c>
      <c r="G903" s="32">
        <v>0</v>
      </c>
      <c r="H903" s="32" t="s">
        <v>47</v>
      </c>
      <c r="I903" t="s">
        <v>3886</v>
      </c>
      <c r="J903" s="32">
        <v>266</v>
      </c>
      <c r="K903">
        <v>0.56999999999999995</v>
      </c>
      <c r="L903" s="32" t="s">
        <v>59</v>
      </c>
      <c r="M903" s="32">
        <v>719.47679999999991</v>
      </c>
      <c r="N903">
        <v>6</v>
      </c>
      <c r="O903" s="32" t="s">
        <v>34</v>
      </c>
      <c r="P903" s="32">
        <v>1042.72</v>
      </c>
      <c r="Q903" s="32" t="s">
        <v>3702</v>
      </c>
      <c r="R903" t="s">
        <v>27</v>
      </c>
      <c r="S903" s="32">
        <v>4.2</v>
      </c>
      <c r="T903" s="32" t="s">
        <v>45</v>
      </c>
      <c r="U903" s="32">
        <v>195.99</v>
      </c>
      <c r="V903" s="30">
        <v>42124</v>
      </c>
      <c r="W903" s="32" t="s">
        <v>3085</v>
      </c>
      <c r="X903">
        <v>4</v>
      </c>
      <c r="Y903" t="s">
        <v>3042</v>
      </c>
    </row>
    <row r="904" spans="1:25" x14ac:dyDescent="0.25">
      <c r="A904" s="32">
        <v>45380</v>
      </c>
      <c r="B904" s="30">
        <v>42124</v>
      </c>
      <c r="C904" s="32" t="s">
        <v>209</v>
      </c>
      <c r="D904" t="s">
        <v>33</v>
      </c>
      <c r="E904" s="32">
        <v>640</v>
      </c>
      <c r="F904" s="32" t="s">
        <v>114</v>
      </c>
      <c r="G904" s="32">
        <v>0</v>
      </c>
      <c r="H904" s="32" t="s">
        <v>47</v>
      </c>
      <c r="I904" t="s">
        <v>3844</v>
      </c>
      <c r="J904" s="32">
        <v>266</v>
      </c>
      <c r="K904">
        <v>0.56999999999999995</v>
      </c>
      <c r="L904" s="32" t="s">
        <v>59</v>
      </c>
      <c r="M904" s="32">
        <v>1030.509</v>
      </c>
      <c r="N904">
        <v>24</v>
      </c>
      <c r="O904" s="32" t="s">
        <v>34</v>
      </c>
      <c r="P904" s="32">
        <v>4170.87</v>
      </c>
      <c r="Q904" s="32" t="s">
        <v>3702</v>
      </c>
      <c r="R904" t="s">
        <v>27</v>
      </c>
      <c r="S904" s="32">
        <v>4.2</v>
      </c>
      <c r="T904" s="32" t="s">
        <v>35</v>
      </c>
      <c r="U904" s="32">
        <v>195.99</v>
      </c>
      <c r="V904" s="30">
        <v>42124</v>
      </c>
      <c r="W904" s="32" t="s">
        <v>3085</v>
      </c>
      <c r="X904">
        <v>4</v>
      </c>
      <c r="Y904" t="s">
        <v>3042</v>
      </c>
    </row>
    <row r="905" spans="1:25" x14ac:dyDescent="0.25">
      <c r="A905" s="32">
        <v>91213</v>
      </c>
      <c r="B905" s="30">
        <v>42110</v>
      </c>
      <c r="C905" s="32" t="s">
        <v>773</v>
      </c>
      <c r="D905" t="s">
        <v>33</v>
      </c>
      <c r="E905" s="32">
        <v>653</v>
      </c>
      <c r="F905" s="32" t="s">
        <v>114</v>
      </c>
      <c r="G905" s="32">
        <v>0</v>
      </c>
      <c r="H905" s="32" t="s">
        <v>37</v>
      </c>
      <c r="I905" t="s">
        <v>3462</v>
      </c>
      <c r="J905" s="32">
        <v>273</v>
      </c>
      <c r="K905">
        <v>0.36</v>
      </c>
      <c r="L905" s="32" t="s">
        <v>59</v>
      </c>
      <c r="M905" s="32">
        <v>20.6448</v>
      </c>
      <c r="N905">
        <v>9</v>
      </c>
      <c r="O905" s="32" t="s">
        <v>34</v>
      </c>
      <c r="P905" s="32">
        <v>29.92</v>
      </c>
      <c r="Q905" s="32" t="s">
        <v>3134</v>
      </c>
      <c r="R905" t="s">
        <v>27</v>
      </c>
      <c r="S905" s="32">
        <v>1.49</v>
      </c>
      <c r="T905" s="32" t="s">
        <v>45</v>
      </c>
      <c r="U905" s="32">
        <v>2.78</v>
      </c>
      <c r="V905" s="30">
        <v>42110</v>
      </c>
      <c r="W905" s="32" t="s">
        <v>3085</v>
      </c>
      <c r="X905">
        <v>4</v>
      </c>
      <c r="Y905" t="s">
        <v>3042</v>
      </c>
    </row>
    <row r="906" spans="1:25" x14ac:dyDescent="0.25">
      <c r="A906" s="32">
        <v>87812</v>
      </c>
      <c r="B906" s="30">
        <v>42071</v>
      </c>
      <c r="C906" s="32" t="s">
        <v>821</v>
      </c>
      <c r="D906" t="s">
        <v>33</v>
      </c>
      <c r="E906" s="32">
        <v>693</v>
      </c>
      <c r="F906" s="32" t="s">
        <v>58</v>
      </c>
      <c r="G906" s="32">
        <v>0.09</v>
      </c>
      <c r="H906" s="32" t="s">
        <v>106</v>
      </c>
      <c r="I906" t="s">
        <v>3421</v>
      </c>
      <c r="J906" s="32">
        <v>290</v>
      </c>
      <c r="K906">
        <v>0.38</v>
      </c>
      <c r="L906" s="32" t="s">
        <v>59</v>
      </c>
      <c r="M906" s="32">
        <v>9.4860000000000007</v>
      </c>
      <c r="N906">
        <v>17</v>
      </c>
      <c r="O906" s="32" t="s">
        <v>34</v>
      </c>
      <c r="P906" s="32">
        <v>95.1</v>
      </c>
      <c r="Q906" s="32" t="s">
        <v>3155</v>
      </c>
      <c r="R906" t="s">
        <v>27</v>
      </c>
      <c r="S906" s="32">
        <v>2.99</v>
      </c>
      <c r="T906" s="32" t="s">
        <v>255</v>
      </c>
      <c r="U906" s="32">
        <v>5.34</v>
      </c>
      <c r="V906" s="30">
        <v>42071</v>
      </c>
      <c r="W906" s="32" t="s">
        <v>3076</v>
      </c>
      <c r="X906">
        <v>3</v>
      </c>
      <c r="Y906" t="s">
        <v>3041</v>
      </c>
    </row>
    <row r="907" spans="1:25" x14ac:dyDescent="0.25">
      <c r="A907" s="32">
        <v>86957</v>
      </c>
      <c r="B907" s="30">
        <v>42088</v>
      </c>
      <c r="C907" s="32" t="s">
        <v>1824</v>
      </c>
      <c r="D907" t="s">
        <v>33</v>
      </c>
      <c r="E907" s="32">
        <v>1829</v>
      </c>
      <c r="F907" s="32" t="s">
        <v>28</v>
      </c>
      <c r="G907" s="32">
        <v>0.01</v>
      </c>
      <c r="H907" s="32" t="s">
        <v>47</v>
      </c>
      <c r="I907" t="s">
        <v>3397</v>
      </c>
      <c r="J907" s="32">
        <v>305</v>
      </c>
      <c r="K907">
        <v>0.56999999999999995</v>
      </c>
      <c r="L907" s="32" t="s">
        <v>59</v>
      </c>
      <c r="M907" s="32">
        <v>-11.69</v>
      </c>
      <c r="N907">
        <v>5</v>
      </c>
      <c r="O907" s="32" t="s">
        <v>61</v>
      </c>
      <c r="P907" s="32">
        <v>58.52</v>
      </c>
      <c r="Q907" s="32" t="s">
        <v>3404</v>
      </c>
      <c r="R907" t="s">
        <v>27</v>
      </c>
      <c r="S907" s="32">
        <v>5.16</v>
      </c>
      <c r="T907" s="32" t="s">
        <v>330</v>
      </c>
      <c r="U907" s="32">
        <v>10.64</v>
      </c>
      <c r="V907" s="30">
        <v>42088</v>
      </c>
      <c r="W907" s="32" t="s">
        <v>3076</v>
      </c>
      <c r="X907">
        <v>3</v>
      </c>
      <c r="Y907" t="s">
        <v>3041</v>
      </c>
    </row>
    <row r="908" spans="1:25" x14ac:dyDescent="0.25">
      <c r="A908" s="32">
        <v>86490</v>
      </c>
      <c r="B908" s="30">
        <v>42107</v>
      </c>
      <c r="C908" s="32" t="s">
        <v>2856</v>
      </c>
      <c r="D908" t="s">
        <v>33</v>
      </c>
      <c r="E908" s="32">
        <v>3169</v>
      </c>
      <c r="F908" s="32" t="s">
        <v>58</v>
      </c>
      <c r="G908" s="32">
        <v>0.08</v>
      </c>
      <c r="H908" s="32" t="s">
        <v>47</v>
      </c>
      <c r="I908" t="s">
        <v>3887</v>
      </c>
      <c r="J908" s="32">
        <v>307</v>
      </c>
      <c r="K908">
        <v>0.37</v>
      </c>
      <c r="L908" s="32" t="s">
        <v>59</v>
      </c>
      <c r="M908" s="32">
        <v>-44.415000000000006</v>
      </c>
      <c r="N908">
        <v>1</v>
      </c>
      <c r="O908" s="32" t="s">
        <v>136</v>
      </c>
      <c r="P908" s="32">
        <v>14.66</v>
      </c>
      <c r="Q908" s="32" t="s">
        <v>3319</v>
      </c>
      <c r="R908" t="s">
        <v>27</v>
      </c>
      <c r="S908" s="32">
        <v>11.15</v>
      </c>
      <c r="T908" s="32" t="s">
        <v>362</v>
      </c>
      <c r="U908" s="32">
        <v>7.28</v>
      </c>
      <c r="V908" s="30">
        <v>42107</v>
      </c>
      <c r="W908" s="32" t="s">
        <v>3085</v>
      </c>
      <c r="X908">
        <v>4</v>
      </c>
      <c r="Y908" t="s">
        <v>3042</v>
      </c>
    </row>
    <row r="909" spans="1:25" x14ac:dyDescent="0.25">
      <c r="A909" s="32">
        <v>91000</v>
      </c>
      <c r="B909" s="30">
        <v>42100</v>
      </c>
      <c r="C909" s="32" t="s">
        <v>1479</v>
      </c>
      <c r="D909" t="s">
        <v>33</v>
      </c>
      <c r="E909" s="32">
        <v>2481</v>
      </c>
      <c r="F909" s="32" t="s">
        <v>28</v>
      </c>
      <c r="G909" s="32">
        <v>7.0000000000000007E-2</v>
      </c>
      <c r="H909" s="32" t="s">
        <v>47</v>
      </c>
      <c r="I909" t="s">
        <v>3846</v>
      </c>
      <c r="J909" s="32">
        <v>315</v>
      </c>
      <c r="K909">
        <v>0.36</v>
      </c>
      <c r="L909" s="32" t="s">
        <v>59</v>
      </c>
      <c r="M909" s="32">
        <v>-188.03399999999999</v>
      </c>
      <c r="N909">
        <v>14</v>
      </c>
      <c r="O909" s="32" t="s">
        <v>136</v>
      </c>
      <c r="P909" s="32">
        <v>79.61</v>
      </c>
      <c r="Q909" s="32" t="s">
        <v>3101</v>
      </c>
      <c r="R909" t="s">
        <v>27</v>
      </c>
      <c r="S909" s="32">
        <v>5.74</v>
      </c>
      <c r="T909" s="32" t="s">
        <v>171</v>
      </c>
      <c r="U909" s="32">
        <v>5.18</v>
      </c>
      <c r="V909" s="30">
        <v>42100</v>
      </c>
      <c r="W909" s="32" t="s">
        <v>3085</v>
      </c>
      <c r="X909">
        <v>4</v>
      </c>
      <c r="Y909" t="s">
        <v>3042</v>
      </c>
    </row>
    <row r="910" spans="1:25" x14ac:dyDescent="0.25">
      <c r="A910" s="32">
        <v>90438</v>
      </c>
      <c r="B910" s="30">
        <v>42074</v>
      </c>
      <c r="C910" s="32" t="s">
        <v>886</v>
      </c>
      <c r="D910" t="s">
        <v>33</v>
      </c>
      <c r="E910" s="32">
        <v>753</v>
      </c>
      <c r="F910" s="32" t="s">
        <v>28</v>
      </c>
      <c r="G910" s="32">
        <v>0.06</v>
      </c>
      <c r="H910" s="32" t="s">
        <v>47</v>
      </c>
      <c r="I910" t="s">
        <v>3888</v>
      </c>
      <c r="J910" s="32">
        <v>318</v>
      </c>
      <c r="K910">
        <v>0.39</v>
      </c>
      <c r="L910" s="32" t="s">
        <v>59</v>
      </c>
      <c r="M910" s="32">
        <v>10.85</v>
      </c>
      <c r="N910">
        <v>1</v>
      </c>
      <c r="O910" s="32" t="s">
        <v>34</v>
      </c>
      <c r="P910" s="32">
        <v>17.59</v>
      </c>
      <c r="Q910" s="32" t="s">
        <v>3686</v>
      </c>
      <c r="R910" t="s">
        <v>27</v>
      </c>
      <c r="S910" s="32">
        <v>0.5</v>
      </c>
      <c r="T910" s="32" t="s">
        <v>378</v>
      </c>
      <c r="U910" s="32">
        <v>2.61</v>
      </c>
      <c r="V910" s="30">
        <v>42074</v>
      </c>
      <c r="W910" s="32" t="s">
        <v>3076</v>
      </c>
      <c r="X910">
        <v>3</v>
      </c>
      <c r="Y910" t="s">
        <v>3041</v>
      </c>
    </row>
    <row r="911" spans="1:25" x14ac:dyDescent="0.25">
      <c r="A911" s="32">
        <v>88668</v>
      </c>
      <c r="B911" s="30">
        <v>42141</v>
      </c>
      <c r="C911" s="32" t="s">
        <v>909</v>
      </c>
      <c r="D911" t="s">
        <v>33</v>
      </c>
      <c r="E911" s="32">
        <v>772</v>
      </c>
      <c r="F911" s="32" t="s">
        <v>58</v>
      </c>
      <c r="G911" s="32">
        <v>0.02</v>
      </c>
      <c r="H911" s="32" t="s">
        <v>106</v>
      </c>
      <c r="I911" t="s">
        <v>3326</v>
      </c>
      <c r="J911" s="32">
        <v>327</v>
      </c>
      <c r="K911">
        <v>0.6</v>
      </c>
      <c r="L911" s="32" t="s">
        <v>59</v>
      </c>
      <c r="M911" s="32">
        <v>12.706000000000017</v>
      </c>
      <c r="N911">
        <v>12</v>
      </c>
      <c r="O911" s="32" t="s">
        <v>53</v>
      </c>
      <c r="P911" s="32">
        <v>64.41</v>
      </c>
      <c r="Q911" s="32" t="s">
        <v>3277</v>
      </c>
      <c r="R911" t="s">
        <v>27</v>
      </c>
      <c r="S911" s="32">
        <v>6.89</v>
      </c>
      <c r="T911" s="32" t="s">
        <v>234</v>
      </c>
      <c r="U911" s="32">
        <v>4.0599999999999996</v>
      </c>
      <c r="V911" s="30">
        <v>42141</v>
      </c>
      <c r="W911" s="32" t="s">
        <v>3068</v>
      </c>
      <c r="X911">
        <v>5</v>
      </c>
      <c r="Y911" t="s">
        <v>3043</v>
      </c>
    </row>
    <row r="912" spans="1:25" x14ac:dyDescent="0.25">
      <c r="A912" s="32">
        <v>86796</v>
      </c>
      <c r="B912" s="30">
        <v>42174</v>
      </c>
      <c r="C912" s="32" t="s">
        <v>2830</v>
      </c>
      <c r="D912" t="s">
        <v>33</v>
      </c>
      <c r="E912" s="32">
        <v>3138</v>
      </c>
      <c r="F912" s="32" t="s">
        <v>28</v>
      </c>
      <c r="G912" s="32">
        <v>0.05</v>
      </c>
      <c r="H912" s="32" t="s">
        <v>37</v>
      </c>
      <c r="I912" t="s">
        <v>3889</v>
      </c>
      <c r="J912" s="32">
        <v>327</v>
      </c>
      <c r="K912">
        <v>0.6</v>
      </c>
      <c r="L912" s="32" t="s">
        <v>59</v>
      </c>
      <c r="M912" s="32">
        <v>-122.83499999999999</v>
      </c>
      <c r="N912">
        <v>22</v>
      </c>
      <c r="O912" s="32" t="s">
        <v>53</v>
      </c>
      <c r="P912" s="32">
        <v>92.57</v>
      </c>
      <c r="Q912" s="32" t="s">
        <v>3185</v>
      </c>
      <c r="R912" t="s">
        <v>27</v>
      </c>
      <c r="S912" s="32">
        <v>6.89</v>
      </c>
      <c r="T912" s="32" t="s">
        <v>197</v>
      </c>
      <c r="U912" s="32">
        <v>4.0599999999999996</v>
      </c>
      <c r="V912" s="30">
        <v>42174</v>
      </c>
      <c r="W912" s="32" t="s">
        <v>3082</v>
      </c>
      <c r="X912">
        <v>6</v>
      </c>
      <c r="Y912" t="s">
        <v>3044</v>
      </c>
    </row>
    <row r="913" spans="1:25" x14ac:dyDescent="0.25">
      <c r="A913" s="32">
        <v>87234</v>
      </c>
      <c r="B913" s="30">
        <v>42054</v>
      </c>
      <c r="C913" s="32" t="s">
        <v>1972</v>
      </c>
      <c r="D913" t="s">
        <v>33</v>
      </c>
      <c r="E913" s="32">
        <v>2052</v>
      </c>
      <c r="F913" s="32" t="s">
        <v>40</v>
      </c>
      <c r="G913" s="32">
        <v>0.1</v>
      </c>
      <c r="H913" s="32" t="s">
        <v>37</v>
      </c>
      <c r="I913" t="s">
        <v>3698</v>
      </c>
      <c r="J913" s="32">
        <v>338</v>
      </c>
      <c r="K913">
        <v>0.55000000000000004</v>
      </c>
      <c r="L913" s="32" t="s">
        <v>59</v>
      </c>
      <c r="M913" s="32">
        <v>390.09839999999997</v>
      </c>
      <c r="N913">
        <v>19</v>
      </c>
      <c r="O913" s="32" t="s">
        <v>34</v>
      </c>
      <c r="P913" s="32">
        <v>565.36</v>
      </c>
      <c r="Q913" s="32" t="s">
        <v>3393</v>
      </c>
      <c r="R913" t="s">
        <v>27</v>
      </c>
      <c r="S913" s="32">
        <v>1.1000000000000001</v>
      </c>
      <c r="T913" s="32" t="s">
        <v>366</v>
      </c>
      <c r="U913" s="32">
        <v>35.99</v>
      </c>
      <c r="V913" s="30">
        <v>42054</v>
      </c>
      <c r="W913" s="32" t="s">
        <v>3071</v>
      </c>
      <c r="X913">
        <v>2</v>
      </c>
      <c r="Y913" t="s">
        <v>3040</v>
      </c>
    </row>
    <row r="914" spans="1:25" x14ac:dyDescent="0.25">
      <c r="A914" s="32">
        <v>86847</v>
      </c>
      <c r="B914" s="30">
        <v>42082</v>
      </c>
      <c r="C914" s="32" t="s">
        <v>1833</v>
      </c>
      <c r="D914" t="s">
        <v>33</v>
      </c>
      <c r="E914" s="32">
        <v>1852</v>
      </c>
      <c r="F914" s="32" t="s">
        <v>40</v>
      </c>
      <c r="G914" s="32">
        <v>0.06</v>
      </c>
      <c r="H914" s="32" t="s">
        <v>37</v>
      </c>
      <c r="I914" t="s">
        <v>3890</v>
      </c>
      <c r="J914" s="32">
        <v>340</v>
      </c>
      <c r="K914">
        <v>0.37</v>
      </c>
      <c r="L914" s="32" t="s">
        <v>59</v>
      </c>
      <c r="M914" s="32">
        <v>-28.45</v>
      </c>
      <c r="N914">
        <v>10</v>
      </c>
      <c r="O914" s="32" t="s">
        <v>34</v>
      </c>
      <c r="P914" s="32">
        <v>68.34</v>
      </c>
      <c r="Q914" s="32" t="s">
        <v>3438</v>
      </c>
      <c r="R914" t="s">
        <v>27</v>
      </c>
      <c r="S914" s="32">
        <v>5.14</v>
      </c>
      <c r="T914" s="32" t="s">
        <v>45</v>
      </c>
      <c r="U914" s="32">
        <v>6.48</v>
      </c>
      <c r="V914" s="30">
        <v>42082</v>
      </c>
      <c r="W914" s="32" t="s">
        <v>3076</v>
      </c>
      <c r="X914">
        <v>3</v>
      </c>
      <c r="Y914" t="s">
        <v>3041</v>
      </c>
    </row>
    <row r="915" spans="1:25" x14ac:dyDescent="0.25">
      <c r="A915" s="32">
        <v>91123</v>
      </c>
      <c r="B915" s="30">
        <v>42159</v>
      </c>
      <c r="C915" s="32" t="s">
        <v>2251</v>
      </c>
      <c r="D915" t="s">
        <v>33</v>
      </c>
      <c r="E915" s="32">
        <v>2391</v>
      </c>
      <c r="F915" s="32" t="s">
        <v>28</v>
      </c>
      <c r="G915" s="32">
        <v>0.05</v>
      </c>
      <c r="H915" s="32" t="s">
        <v>37</v>
      </c>
      <c r="I915" t="s">
        <v>3799</v>
      </c>
      <c r="J915" s="32">
        <v>340</v>
      </c>
      <c r="K915">
        <v>0.37</v>
      </c>
      <c r="L915" s="32" t="s">
        <v>59</v>
      </c>
      <c r="M915" s="32">
        <v>-22.56</v>
      </c>
      <c r="N915">
        <v>13</v>
      </c>
      <c r="O915" s="32" t="s">
        <v>53</v>
      </c>
      <c r="P915" s="32">
        <v>92.16</v>
      </c>
      <c r="Q915" s="32" t="s">
        <v>3422</v>
      </c>
      <c r="R915" t="s">
        <v>27</v>
      </c>
      <c r="S915" s="32">
        <v>5.14</v>
      </c>
      <c r="T915" s="32" t="s">
        <v>71</v>
      </c>
      <c r="U915" s="32">
        <v>6.48</v>
      </c>
      <c r="V915" s="30">
        <v>42159</v>
      </c>
      <c r="W915" s="32" t="s">
        <v>3082</v>
      </c>
      <c r="X915">
        <v>6</v>
      </c>
      <c r="Y915" t="s">
        <v>3044</v>
      </c>
    </row>
    <row r="916" spans="1:25" x14ac:dyDescent="0.25">
      <c r="A916" s="32">
        <v>90675</v>
      </c>
      <c r="B916" s="30">
        <v>42061</v>
      </c>
      <c r="C916" s="32" t="s">
        <v>832</v>
      </c>
      <c r="D916" t="s">
        <v>33</v>
      </c>
      <c r="E916" s="32">
        <v>865</v>
      </c>
      <c r="F916" s="32" t="s">
        <v>28</v>
      </c>
      <c r="G916" s="32">
        <v>0.04</v>
      </c>
      <c r="H916" s="32" t="s">
        <v>106</v>
      </c>
      <c r="I916" t="s">
        <v>3263</v>
      </c>
      <c r="J916" s="32">
        <v>353</v>
      </c>
      <c r="K916">
        <v>0.37</v>
      </c>
      <c r="L916" s="32" t="s">
        <v>59</v>
      </c>
      <c r="M916" s="32">
        <v>-11.1332</v>
      </c>
      <c r="N916">
        <v>12</v>
      </c>
      <c r="O916" s="32" t="s">
        <v>61</v>
      </c>
      <c r="P916" s="32">
        <v>86.79</v>
      </c>
      <c r="Q916" s="32" t="s">
        <v>3147</v>
      </c>
      <c r="R916" t="s">
        <v>27</v>
      </c>
      <c r="S916" s="32">
        <v>5.16</v>
      </c>
      <c r="T916" s="32" t="s">
        <v>703</v>
      </c>
      <c r="U916" s="32">
        <v>6.48</v>
      </c>
      <c r="V916" s="30">
        <v>42061</v>
      </c>
      <c r="W916" s="32" t="s">
        <v>3071</v>
      </c>
      <c r="X916">
        <v>2</v>
      </c>
      <c r="Y916" t="s">
        <v>3040</v>
      </c>
    </row>
    <row r="917" spans="1:25" x14ac:dyDescent="0.25">
      <c r="A917" s="32">
        <v>91194</v>
      </c>
      <c r="B917" s="30">
        <v>42060</v>
      </c>
      <c r="C917" s="32" t="s">
        <v>986</v>
      </c>
      <c r="D917" t="s">
        <v>33</v>
      </c>
      <c r="E917" s="32">
        <v>868</v>
      </c>
      <c r="F917" s="32" t="s">
        <v>28</v>
      </c>
      <c r="G917" s="32">
        <v>0.04</v>
      </c>
      <c r="H917" s="32" t="s">
        <v>37</v>
      </c>
      <c r="I917" t="s">
        <v>3836</v>
      </c>
      <c r="J917" s="32">
        <v>354</v>
      </c>
      <c r="K917">
        <v>0.42</v>
      </c>
      <c r="L917" s="32" t="s">
        <v>59</v>
      </c>
      <c r="M917" s="32">
        <v>201.7353</v>
      </c>
      <c r="N917">
        <v>10</v>
      </c>
      <c r="O917" s="32" t="s">
        <v>61</v>
      </c>
      <c r="P917" s="32">
        <v>292.37</v>
      </c>
      <c r="Q917" s="32" t="s">
        <v>3337</v>
      </c>
      <c r="R917" t="s">
        <v>27</v>
      </c>
      <c r="S917" s="32">
        <v>8.5500000000000007</v>
      </c>
      <c r="T917" s="32" t="s">
        <v>62</v>
      </c>
      <c r="U917" s="32">
        <v>29.18</v>
      </c>
      <c r="V917" s="30">
        <v>42060</v>
      </c>
      <c r="W917" s="32" t="s">
        <v>3071</v>
      </c>
      <c r="X917">
        <v>2</v>
      </c>
      <c r="Y917" t="s">
        <v>3040</v>
      </c>
    </row>
    <row r="918" spans="1:25" x14ac:dyDescent="0.25">
      <c r="A918" s="32">
        <v>86600</v>
      </c>
      <c r="B918" s="30">
        <v>42113</v>
      </c>
      <c r="C918" s="32" t="s">
        <v>276</v>
      </c>
      <c r="D918" t="s">
        <v>33</v>
      </c>
      <c r="E918" s="32">
        <v>1836</v>
      </c>
      <c r="F918" s="32" t="s">
        <v>28</v>
      </c>
      <c r="G918" s="32">
        <v>0.01</v>
      </c>
      <c r="H918" s="32" t="s">
        <v>25</v>
      </c>
      <c r="I918" t="s">
        <v>3891</v>
      </c>
      <c r="J918" s="32">
        <v>360</v>
      </c>
      <c r="K918">
        <v>0.57999999999999996</v>
      </c>
      <c r="L918" s="32" t="s">
        <v>59</v>
      </c>
      <c r="M918" s="32">
        <v>-219.07908</v>
      </c>
      <c r="N918">
        <v>5</v>
      </c>
      <c r="O918" s="32" t="s">
        <v>34</v>
      </c>
      <c r="P918" s="32">
        <v>675.83</v>
      </c>
      <c r="Q918" s="32" t="s">
        <v>3415</v>
      </c>
      <c r="R918" t="s">
        <v>27</v>
      </c>
      <c r="S918" s="32">
        <v>8.99</v>
      </c>
      <c r="T918" s="32" t="s">
        <v>45</v>
      </c>
      <c r="U918" s="32">
        <v>155.99</v>
      </c>
      <c r="V918" s="30">
        <v>42113</v>
      </c>
      <c r="W918" s="32" t="s">
        <v>3085</v>
      </c>
      <c r="X918">
        <v>4</v>
      </c>
      <c r="Y918" t="s">
        <v>3042</v>
      </c>
    </row>
    <row r="919" spans="1:25" x14ac:dyDescent="0.25">
      <c r="A919" s="32">
        <v>87135</v>
      </c>
      <c r="B919" s="30">
        <v>42144</v>
      </c>
      <c r="C919" s="32" t="s">
        <v>773</v>
      </c>
      <c r="D919" t="s">
        <v>33</v>
      </c>
      <c r="E919" s="32">
        <v>922</v>
      </c>
      <c r="F919" s="32" t="s">
        <v>58</v>
      </c>
      <c r="G919" s="32">
        <v>0.01</v>
      </c>
      <c r="H919" s="32" t="s">
        <v>37</v>
      </c>
      <c r="I919" t="s">
        <v>3462</v>
      </c>
      <c r="J919" s="32">
        <v>378</v>
      </c>
      <c r="K919">
        <v>0.56000000000000005</v>
      </c>
      <c r="L919" s="32" t="s">
        <v>59</v>
      </c>
      <c r="M919" s="32">
        <v>396.97199999999998</v>
      </c>
      <c r="N919">
        <v>14</v>
      </c>
      <c r="O919" s="32" t="s">
        <v>34</v>
      </c>
      <c r="P919" s="32">
        <v>782</v>
      </c>
      <c r="Q919" s="32" t="s">
        <v>3277</v>
      </c>
      <c r="R919" t="s">
        <v>27</v>
      </c>
      <c r="S919" s="32">
        <v>8.99</v>
      </c>
      <c r="T919" s="32" t="s">
        <v>45</v>
      </c>
      <c r="U919" s="32">
        <v>65.989999999999995</v>
      </c>
      <c r="V919" s="30">
        <v>42144</v>
      </c>
      <c r="W919" s="32" t="s">
        <v>3068</v>
      </c>
      <c r="X919">
        <v>5</v>
      </c>
      <c r="Y919" t="s">
        <v>3043</v>
      </c>
    </row>
    <row r="920" spans="1:25" x14ac:dyDescent="0.25">
      <c r="A920" s="32">
        <v>90653</v>
      </c>
      <c r="B920" s="30">
        <v>42101</v>
      </c>
      <c r="C920" s="32" t="s">
        <v>1742</v>
      </c>
      <c r="D920" t="s">
        <v>33</v>
      </c>
      <c r="E920" s="32">
        <v>1730</v>
      </c>
      <c r="F920" s="32" t="s">
        <v>58</v>
      </c>
      <c r="G920" s="32">
        <v>0.1</v>
      </c>
      <c r="H920" s="32" t="s">
        <v>25</v>
      </c>
      <c r="I920" t="s">
        <v>3605</v>
      </c>
      <c r="J920" s="32">
        <v>383</v>
      </c>
      <c r="K920">
        <v>0.59</v>
      </c>
      <c r="L920" s="32" t="s">
        <v>59</v>
      </c>
      <c r="M920" s="32">
        <v>-88.624800000000008</v>
      </c>
      <c r="N920">
        <v>5</v>
      </c>
      <c r="O920" s="32" t="s">
        <v>34</v>
      </c>
      <c r="P920" s="32">
        <v>272.86</v>
      </c>
      <c r="Q920" s="32" t="s">
        <v>3140</v>
      </c>
      <c r="R920" t="s">
        <v>27</v>
      </c>
      <c r="S920" s="32">
        <v>3.99</v>
      </c>
      <c r="T920" s="32" t="s">
        <v>1741</v>
      </c>
      <c r="U920" s="32">
        <v>65.989999999999995</v>
      </c>
      <c r="V920" s="30">
        <v>42101</v>
      </c>
      <c r="W920" s="32" t="s">
        <v>3085</v>
      </c>
      <c r="X920">
        <v>4</v>
      </c>
      <c r="Y920" t="s">
        <v>3042</v>
      </c>
    </row>
    <row r="921" spans="1:25" x14ac:dyDescent="0.25">
      <c r="A921" s="32">
        <v>86409</v>
      </c>
      <c r="B921" s="30">
        <v>42144</v>
      </c>
      <c r="C921" s="32" t="s">
        <v>1211</v>
      </c>
      <c r="D921" t="s">
        <v>33</v>
      </c>
      <c r="E921" s="32">
        <v>1108</v>
      </c>
      <c r="F921" s="32" t="s">
        <v>58</v>
      </c>
      <c r="G921" s="32">
        <v>0.09</v>
      </c>
      <c r="H921" s="32" t="s">
        <v>56</v>
      </c>
      <c r="I921" t="s">
        <v>3884</v>
      </c>
      <c r="J921" s="32">
        <v>384</v>
      </c>
      <c r="K921">
        <v>0.37</v>
      </c>
      <c r="L921" s="32" t="s">
        <v>59</v>
      </c>
      <c r="M921" s="32">
        <v>67.107500000000002</v>
      </c>
      <c r="N921">
        <v>9</v>
      </c>
      <c r="O921" s="32" t="s">
        <v>61</v>
      </c>
      <c r="P921" s="32">
        <v>270.55</v>
      </c>
      <c r="Q921" s="32" t="s">
        <v>3757</v>
      </c>
      <c r="R921" t="s">
        <v>27</v>
      </c>
      <c r="S921" s="32">
        <v>12.62</v>
      </c>
      <c r="T921" s="32" t="s">
        <v>130</v>
      </c>
      <c r="U921" s="32">
        <v>31.74</v>
      </c>
      <c r="V921" s="30">
        <v>42144</v>
      </c>
      <c r="W921" s="32" t="s">
        <v>3068</v>
      </c>
      <c r="X921">
        <v>5</v>
      </c>
      <c r="Y921" t="s">
        <v>3043</v>
      </c>
    </row>
    <row r="922" spans="1:25" x14ac:dyDescent="0.25">
      <c r="A922" s="32">
        <v>88387</v>
      </c>
      <c r="B922" s="30">
        <v>42064</v>
      </c>
      <c r="C922" s="32" t="s">
        <v>1114</v>
      </c>
      <c r="D922" t="s">
        <v>33</v>
      </c>
      <c r="E922" s="32">
        <v>1014</v>
      </c>
      <c r="F922" s="32" t="s">
        <v>40</v>
      </c>
      <c r="G922" s="32">
        <v>0.06</v>
      </c>
      <c r="H922" s="32" t="s">
        <v>47</v>
      </c>
      <c r="I922" t="s">
        <v>3411</v>
      </c>
      <c r="J922" s="32">
        <v>403</v>
      </c>
      <c r="K922">
        <v>0.56000000000000005</v>
      </c>
      <c r="L922" s="32" t="s">
        <v>59</v>
      </c>
      <c r="M922" s="32">
        <v>-329.78399999999999</v>
      </c>
      <c r="N922">
        <v>10</v>
      </c>
      <c r="O922" s="32" t="s">
        <v>136</v>
      </c>
      <c r="P922" s="32">
        <v>370.81</v>
      </c>
      <c r="Q922" s="32" t="s">
        <v>3147</v>
      </c>
      <c r="R922" t="s">
        <v>27</v>
      </c>
      <c r="S922" s="32">
        <v>4.99</v>
      </c>
      <c r="T922" s="32" t="s">
        <v>958</v>
      </c>
      <c r="U922" s="32">
        <v>45.99</v>
      </c>
      <c r="V922" s="30">
        <v>42064</v>
      </c>
      <c r="W922" s="32" t="s">
        <v>3076</v>
      </c>
      <c r="X922">
        <v>3</v>
      </c>
      <c r="Y922" t="s">
        <v>3041</v>
      </c>
    </row>
    <row r="923" spans="1:25" x14ac:dyDescent="0.25">
      <c r="A923" s="32">
        <v>88389</v>
      </c>
      <c r="B923" s="30">
        <v>42167</v>
      </c>
      <c r="C923" s="32" t="s">
        <v>1122</v>
      </c>
      <c r="D923" t="s">
        <v>33</v>
      </c>
      <c r="E923" s="32">
        <v>1016</v>
      </c>
      <c r="F923" s="32" t="s">
        <v>40</v>
      </c>
      <c r="G923" s="32">
        <v>0.02</v>
      </c>
      <c r="H923" s="32" t="s">
        <v>25</v>
      </c>
      <c r="I923" t="s">
        <v>3892</v>
      </c>
      <c r="J923" s="32">
        <v>406</v>
      </c>
      <c r="K923">
        <v>0.37</v>
      </c>
      <c r="L923" s="32" t="s">
        <v>59</v>
      </c>
      <c r="M923" s="32">
        <v>111.22199999999999</v>
      </c>
      <c r="N923">
        <v>1</v>
      </c>
      <c r="O923" s="32" t="s">
        <v>136</v>
      </c>
      <c r="P923" s="32">
        <v>11.41</v>
      </c>
      <c r="Q923" s="32" t="s">
        <v>3466</v>
      </c>
      <c r="R923" t="s">
        <v>27</v>
      </c>
      <c r="S923" s="32">
        <v>7.86</v>
      </c>
      <c r="T923" s="32" t="s">
        <v>322</v>
      </c>
      <c r="U923" s="32">
        <v>6.48</v>
      </c>
      <c r="V923" s="30">
        <v>42167</v>
      </c>
      <c r="W923" s="32" t="s">
        <v>3082</v>
      </c>
      <c r="X923">
        <v>6</v>
      </c>
      <c r="Y923" t="s">
        <v>3044</v>
      </c>
    </row>
    <row r="924" spans="1:25" x14ac:dyDescent="0.25">
      <c r="A924" s="32">
        <v>85949</v>
      </c>
      <c r="B924" s="30">
        <v>42177</v>
      </c>
      <c r="C924" s="32" t="s">
        <v>2168</v>
      </c>
      <c r="D924" t="s">
        <v>33</v>
      </c>
      <c r="E924" s="32">
        <v>2279</v>
      </c>
      <c r="F924" s="32" t="s">
        <v>40</v>
      </c>
      <c r="G924" s="32">
        <v>0.04</v>
      </c>
      <c r="H924" s="32" t="s">
        <v>106</v>
      </c>
      <c r="I924" t="s">
        <v>3893</v>
      </c>
      <c r="J924" s="32">
        <v>410</v>
      </c>
      <c r="K924">
        <v>0.37</v>
      </c>
      <c r="L924" s="32" t="s">
        <v>59</v>
      </c>
      <c r="M924" s="32">
        <v>10.32</v>
      </c>
      <c r="N924">
        <v>7</v>
      </c>
      <c r="O924" s="32" t="s">
        <v>53</v>
      </c>
      <c r="P924" s="32">
        <v>35.93</v>
      </c>
      <c r="Q924" s="32" t="s">
        <v>3789</v>
      </c>
      <c r="R924" t="s">
        <v>27</v>
      </c>
      <c r="S924" s="32">
        <v>2.5</v>
      </c>
      <c r="T924" s="32" t="s">
        <v>234</v>
      </c>
      <c r="U924" s="32">
        <v>4.4800000000000004</v>
      </c>
      <c r="V924" s="30">
        <v>42177</v>
      </c>
      <c r="W924" s="32" t="s">
        <v>3082</v>
      </c>
      <c r="X924">
        <v>6</v>
      </c>
      <c r="Y924" t="s">
        <v>3044</v>
      </c>
    </row>
    <row r="925" spans="1:25" x14ac:dyDescent="0.25">
      <c r="A925" s="32">
        <v>88558</v>
      </c>
      <c r="B925" s="30">
        <v>42140</v>
      </c>
      <c r="C925" s="32" t="s">
        <v>1993</v>
      </c>
      <c r="D925" t="s">
        <v>33</v>
      </c>
      <c r="E925" s="32">
        <v>2071</v>
      </c>
      <c r="F925" s="32" t="s">
        <v>28</v>
      </c>
      <c r="G925" s="32">
        <v>0.08</v>
      </c>
      <c r="H925" s="32" t="s">
        <v>106</v>
      </c>
      <c r="I925" t="s">
        <v>3852</v>
      </c>
      <c r="J925" s="32">
        <v>412</v>
      </c>
      <c r="K925">
        <v>0.57999999999999996</v>
      </c>
      <c r="L925" s="32" t="s">
        <v>59</v>
      </c>
      <c r="M925" s="32">
        <v>183.84300000000002</v>
      </c>
      <c r="N925">
        <v>20</v>
      </c>
      <c r="O925" s="32" t="s">
        <v>61</v>
      </c>
      <c r="P925" s="32">
        <v>1063.81</v>
      </c>
      <c r="Q925" s="32" t="s">
        <v>3658</v>
      </c>
      <c r="R925" t="s">
        <v>27</v>
      </c>
      <c r="S925" s="32">
        <v>5.92</v>
      </c>
      <c r="T925" s="32" t="s">
        <v>300</v>
      </c>
      <c r="U925" s="32">
        <v>65.989999999999995</v>
      </c>
      <c r="V925" s="30">
        <v>42140</v>
      </c>
      <c r="W925" s="32" t="s">
        <v>3068</v>
      </c>
      <c r="X925">
        <v>5</v>
      </c>
      <c r="Y925" t="s">
        <v>3043</v>
      </c>
    </row>
    <row r="926" spans="1:25" x14ac:dyDescent="0.25">
      <c r="A926" s="32">
        <v>89007</v>
      </c>
      <c r="B926" s="30">
        <v>42132</v>
      </c>
      <c r="C926" s="32" t="s">
        <v>1145</v>
      </c>
      <c r="D926" t="s">
        <v>33</v>
      </c>
      <c r="E926" s="32">
        <v>1028</v>
      </c>
      <c r="F926" s="32" t="s">
        <v>58</v>
      </c>
      <c r="G926" s="32">
        <v>0.05</v>
      </c>
      <c r="H926" s="32" t="s">
        <v>37</v>
      </c>
      <c r="I926" t="s">
        <v>3894</v>
      </c>
      <c r="J926" s="32">
        <v>418</v>
      </c>
      <c r="K926">
        <v>0.45</v>
      </c>
      <c r="L926" s="32" t="s">
        <v>59</v>
      </c>
      <c r="M926" s="32">
        <v>1152.5276999999999</v>
      </c>
      <c r="N926">
        <v>20</v>
      </c>
      <c r="O926" s="32" t="s">
        <v>53</v>
      </c>
      <c r="P926" s="32">
        <v>1670.33</v>
      </c>
      <c r="Q926" s="32" t="s">
        <v>3450</v>
      </c>
      <c r="R926" t="s">
        <v>27</v>
      </c>
      <c r="S926" s="32">
        <v>6.13</v>
      </c>
      <c r="T926" s="32" t="s">
        <v>71</v>
      </c>
      <c r="U926" s="32">
        <v>83.1</v>
      </c>
      <c r="V926" s="30">
        <v>42132</v>
      </c>
      <c r="W926" s="32" t="s">
        <v>3068</v>
      </c>
      <c r="X926">
        <v>5</v>
      </c>
      <c r="Y926" t="s">
        <v>3043</v>
      </c>
    </row>
    <row r="927" spans="1:25" x14ac:dyDescent="0.25">
      <c r="A927" s="32">
        <v>90069</v>
      </c>
      <c r="B927" s="30">
        <v>42149</v>
      </c>
      <c r="C927" s="32" t="s">
        <v>1168</v>
      </c>
      <c r="D927" t="s">
        <v>33</v>
      </c>
      <c r="E927" s="32">
        <v>1054</v>
      </c>
      <c r="F927" s="32" t="s">
        <v>28</v>
      </c>
      <c r="G927" s="32">
        <v>0.03</v>
      </c>
      <c r="H927" s="32" t="s">
        <v>37</v>
      </c>
      <c r="I927" t="s">
        <v>3667</v>
      </c>
      <c r="J927" s="32">
        <v>426</v>
      </c>
      <c r="K927">
        <v>0.36</v>
      </c>
      <c r="L927" s="32" t="s">
        <v>59</v>
      </c>
      <c r="M927" s="32">
        <v>-51.704000000000001</v>
      </c>
      <c r="N927">
        <v>4</v>
      </c>
      <c r="O927" s="32" t="s">
        <v>34</v>
      </c>
      <c r="P927" s="32">
        <v>26.31</v>
      </c>
      <c r="Q927" s="32" t="s">
        <v>3209</v>
      </c>
      <c r="R927" t="s">
        <v>27</v>
      </c>
      <c r="S927" s="32">
        <v>7.46</v>
      </c>
      <c r="T927" s="32" t="s">
        <v>378</v>
      </c>
      <c r="U927" s="32">
        <v>5.44</v>
      </c>
      <c r="V927" s="30">
        <v>42149</v>
      </c>
      <c r="W927" s="32" t="s">
        <v>3068</v>
      </c>
      <c r="X927">
        <v>5</v>
      </c>
      <c r="Y927" t="s">
        <v>3043</v>
      </c>
    </row>
    <row r="928" spans="1:25" x14ac:dyDescent="0.25">
      <c r="A928" s="32">
        <v>21636</v>
      </c>
      <c r="B928" s="30">
        <v>42045</v>
      </c>
      <c r="C928" s="32" t="s">
        <v>90</v>
      </c>
      <c r="D928" t="s">
        <v>33</v>
      </c>
      <c r="E928" s="32">
        <v>1340</v>
      </c>
      <c r="F928" s="32" t="s">
        <v>40</v>
      </c>
      <c r="G928" s="32">
        <v>0</v>
      </c>
      <c r="H928" s="32" t="s">
        <v>106</v>
      </c>
      <c r="I928" t="s">
        <v>3522</v>
      </c>
      <c r="J928" s="32">
        <v>430</v>
      </c>
      <c r="K928">
        <v>0.38</v>
      </c>
      <c r="L928" s="32" t="s">
        <v>59</v>
      </c>
      <c r="M928" s="32">
        <v>-52.646999999999998</v>
      </c>
      <c r="N928">
        <v>29</v>
      </c>
      <c r="O928" s="32" t="s">
        <v>53</v>
      </c>
      <c r="P928" s="32">
        <v>682.68</v>
      </c>
      <c r="Q928" s="32" t="s">
        <v>3649</v>
      </c>
      <c r="R928" t="s">
        <v>27</v>
      </c>
      <c r="S928" s="32">
        <v>15.1</v>
      </c>
      <c r="T928" s="32" t="s">
        <v>71</v>
      </c>
      <c r="U928" s="32">
        <v>22.38</v>
      </c>
      <c r="V928" s="30">
        <v>42045</v>
      </c>
      <c r="W928" s="32" t="s">
        <v>3071</v>
      </c>
      <c r="X928">
        <v>2</v>
      </c>
      <c r="Y928" t="s">
        <v>3040</v>
      </c>
    </row>
    <row r="929" spans="1:25" x14ac:dyDescent="0.25">
      <c r="A929" s="32">
        <v>90078</v>
      </c>
      <c r="B929" s="30">
        <v>42014</v>
      </c>
      <c r="C929" s="32" t="s">
        <v>2043</v>
      </c>
      <c r="D929" t="s">
        <v>33</v>
      </c>
      <c r="E929" s="32">
        <v>2132</v>
      </c>
      <c r="F929" s="32" t="s">
        <v>40</v>
      </c>
      <c r="G929" s="32">
        <v>0.05</v>
      </c>
      <c r="H929" s="32" t="s">
        <v>106</v>
      </c>
      <c r="I929" t="s">
        <v>3895</v>
      </c>
      <c r="J929" s="32">
        <v>435</v>
      </c>
      <c r="K929">
        <v>0.74</v>
      </c>
      <c r="L929" s="32" t="s">
        <v>59</v>
      </c>
      <c r="M929" s="32">
        <v>-191.25760000000002</v>
      </c>
      <c r="N929">
        <v>11</v>
      </c>
      <c r="O929" s="32" t="s">
        <v>61</v>
      </c>
      <c r="P929" s="32">
        <v>334.44</v>
      </c>
      <c r="Q929" s="32" t="s">
        <v>3503</v>
      </c>
      <c r="R929" t="s">
        <v>27</v>
      </c>
      <c r="S929" s="32">
        <v>8.65</v>
      </c>
      <c r="T929" s="32" t="s">
        <v>506</v>
      </c>
      <c r="U929" s="32">
        <v>30.42</v>
      </c>
      <c r="V929" s="30">
        <v>42014</v>
      </c>
      <c r="W929" s="32" t="s">
        <v>3079</v>
      </c>
      <c r="X929">
        <v>1</v>
      </c>
      <c r="Y929" t="s">
        <v>3039</v>
      </c>
    </row>
    <row r="930" spans="1:25" x14ac:dyDescent="0.25">
      <c r="A930" s="32">
        <v>49125</v>
      </c>
      <c r="B930" s="30">
        <v>42092</v>
      </c>
      <c r="C930" s="32" t="s">
        <v>194</v>
      </c>
      <c r="D930" t="s">
        <v>33</v>
      </c>
      <c r="E930" s="32">
        <v>1129</v>
      </c>
      <c r="F930" s="32" t="s">
        <v>28</v>
      </c>
      <c r="G930" s="32">
        <v>0.05</v>
      </c>
      <c r="H930" s="32" t="s">
        <v>37</v>
      </c>
      <c r="I930" t="s">
        <v>3497</v>
      </c>
      <c r="J930" s="32">
        <v>448</v>
      </c>
      <c r="K930">
        <v>0.36</v>
      </c>
      <c r="L930" s="32" t="s">
        <v>59</v>
      </c>
      <c r="M930" s="32">
        <v>-116.05</v>
      </c>
      <c r="N930">
        <v>29</v>
      </c>
      <c r="O930" s="32" t="s">
        <v>53</v>
      </c>
      <c r="P930" s="32">
        <v>177.41</v>
      </c>
      <c r="Q930" s="32" t="s">
        <v>3729</v>
      </c>
      <c r="R930" t="s">
        <v>27</v>
      </c>
      <c r="S930" s="32">
        <v>7.64</v>
      </c>
      <c r="T930" s="32" t="s">
        <v>193</v>
      </c>
      <c r="U930" s="32">
        <v>5.78</v>
      </c>
      <c r="V930" s="30">
        <v>42092</v>
      </c>
      <c r="W930" s="32" t="s">
        <v>3076</v>
      </c>
      <c r="X930">
        <v>3</v>
      </c>
      <c r="Y930" t="s">
        <v>3041</v>
      </c>
    </row>
    <row r="931" spans="1:25" x14ac:dyDescent="0.25">
      <c r="A931" s="32">
        <v>87962</v>
      </c>
      <c r="B931" s="30">
        <v>42072</v>
      </c>
      <c r="C931" s="32" t="s">
        <v>2138</v>
      </c>
      <c r="D931" t="s">
        <v>33</v>
      </c>
      <c r="E931" s="32">
        <v>2258</v>
      </c>
      <c r="F931" s="32" t="s">
        <v>28</v>
      </c>
      <c r="G931" s="32">
        <v>0.01</v>
      </c>
      <c r="H931" s="32" t="s">
        <v>106</v>
      </c>
      <c r="I931" t="s">
        <v>3896</v>
      </c>
      <c r="J931" s="32">
        <v>449</v>
      </c>
      <c r="K931">
        <v>0.36</v>
      </c>
      <c r="L931" s="32" t="s">
        <v>59</v>
      </c>
      <c r="M931" s="32">
        <v>-1676.6119999999999</v>
      </c>
      <c r="N931">
        <v>9</v>
      </c>
      <c r="O931" s="32" t="s">
        <v>136</v>
      </c>
      <c r="P931" s="32">
        <v>73.290000000000006</v>
      </c>
      <c r="Q931" s="32" t="s">
        <v>3481</v>
      </c>
      <c r="R931" t="s">
        <v>27</v>
      </c>
      <c r="S931" s="32">
        <v>1.39</v>
      </c>
      <c r="T931" s="32" t="s">
        <v>322</v>
      </c>
      <c r="U931" s="32">
        <v>7.64</v>
      </c>
      <c r="V931" s="30">
        <v>42072</v>
      </c>
      <c r="W931" s="32" t="s">
        <v>3076</v>
      </c>
      <c r="X931">
        <v>3</v>
      </c>
      <c r="Y931" t="s">
        <v>3041</v>
      </c>
    </row>
    <row r="932" spans="1:25" x14ac:dyDescent="0.25">
      <c r="A932" s="32">
        <v>87078</v>
      </c>
      <c r="B932" s="30">
        <v>42185</v>
      </c>
      <c r="C932" s="32" t="s">
        <v>1513</v>
      </c>
      <c r="D932" t="s">
        <v>33</v>
      </c>
      <c r="E932" s="32">
        <v>1472</v>
      </c>
      <c r="F932" s="32" t="s">
        <v>40</v>
      </c>
      <c r="G932" s="32">
        <v>0.02</v>
      </c>
      <c r="H932" s="32" t="s">
        <v>37</v>
      </c>
      <c r="I932" t="s">
        <v>3541</v>
      </c>
      <c r="J932" s="32">
        <v>450</v>
      </c>
      <c r="K932">
        <v>0.79</v>
      </c>
      <c r="L932" s="32" t="s">
        <v>59</v>
      </c>
      <c r="M932" s="32">
        <v>-44.624000000000002</v>
      </c>
      <c r="N932">
        <v>17</v>
      </c>
      <c r="O932" s="32" t="s">
        <v>53</v>
      </c>
      <c r="P932" s="32">
        <v>552.89</v>
      </c>
      <c r="Q932" s="32" t="s">
        <v>3549</v>
      </c>
      <c r="R932" t="s">
        <v>27</v>
      </c>
      <c r="S932" s="32">
        <v>6.5</v>
      </c>
      <c r="T932" s="32" t="s">
        <v>154</v>
      </c>
      <c r="U932" s="32">
        <v>30.98</v>
      </c>
      <c r="V932" s="30">
        <v>42185</v>
      </c>
      <c r="W932" s="32" t="s">
        <v>3082</v>
      </c>
      <c r="X932">
        <v>6</v>
      </c>
      <c r="Y932" t="s">
        <v>3044</v>
      </c>
    </row>
    <row r="933" spans="1:25" x14ac:dyDescent="0.25">
      <c r="A933" s="32">
        <v>90752</v>
      </c>
      <c r="B933" s="30">
        <v>42115</v>
      </c>
      <c r="C933" s="32" t="s">
        <v>2935</v>
      </c>
      <c r="D933" t="s">
        <v>33</v>
      </c>
      <c r="E933" s="32">
        <v>3283</v>
      </c>
      <c r="F933" s="32" t="s">
        <v>28</v>
      </c>
      <c r="G933" s="32">
        <v>0.05</v>
      </c>
      <c r="H933" s="32" t="s">
        <v>47</v>
      </c>
      <c r="I933" t="s">
        <v>3897</v>
      </c>
      <c r="J933" s="32">
        <v>452</v>
      </c>
      <c r="K933">
        <v>0.56999999999999995</v>
      </c>
      <c r="L933" s="32" t="s">
        <v>59</v>
      </c>
      <c r="M933" s="32">
        <v>-269.75549999999998</v>
      </c>
      <c r="N933">
        <v>5</v>
      </c>
      <c r="O933" s="32" t="s">
        <v>136</v>
      </c>
      <c r="P933" s="32">
        <v>1867.04</v>
      </c>
      <c r="Q933" s="32" t="s">
        <v>3354</v>
      </c>
      <c r="R933" t="s">
        <v>27</v>
      </c>
      <c r="S933" s="32">
        <v>19.989999999999998</v>
      </c>
      <c r="T933" s="32" t="s">
        <v>362</v>
      </c>
      <c r="U933" s="32">
        <v>363.25</v>
      </c>
      <c r="V933" s="30">
        <v>42115</v>
      </c>
      <c r="W933" s="32" t="s">
        <v>3085</v>
      </c>
      <c r="X933">
        <v>4</v>
      </c>
      <c r="Y933" t="s">
        <v>3042</v>
      </c>
    </row>
    <row r="934" spans="1:25" x14ac:dyDescent="0.25">
      <c r="A934" s="32">
        <v>90514</v>
      </c>
      <c r="B934" s="30">
        <v>42086</v>
      </c>
      <c r="C934" s="32" t="s">
        <v>1444</v>
      </c>
      <c r="D934" t="s">
        <v>33</v>
      </c>
      <c r="E934" s="32">
        <v>1369</v>
      </c>
      <c r="F934" s="32" t="s">
        <v>114</v>
      </c>
      <c r="G934" s="32">
        <v>7.0000000000000007E-2</v>
      </c>
      <c r="H934" s="32" t="s">
        <v>56</v>
      </c>
      <c r="I934" t="s">
        <v>3732</v>
      </c>
      <c r="J934" s="32">
        <v>454</v>
      </c>
      <c r="K934">
        <v>0.35</v>
      </c>
      <c r="L934" s="32" t="s">
        <v>59</v>
      </c>
      <c r="M934" s="32">
        <v>20.14</v>
      </c>
      <c r="N934">
        <v>11</v>
      </c>
      <c r="O934" s="32" t="s">
        <v>61</v>
      </c>
      <c r="P934" s="32">
        <v>110.72</v>
      </c>
      <c r="Q934" s="32" t="s">
        <v>3197</v>
      </c>
      <c r="R934" t="s">
        <v>27</v>
      </c>
      <c r="S934" s="32">
        <v>5.76</v>
      </c>
      <c r="T934" s="32" t="s">
        <v>130</v>
      </c>
      <c r="U934" s="32">
        <v>9.7799999999999994</v>
      </c>
      <c r="V934" s="30">
        <v>42086</v>
      </c>
      <c r="W934" s="32" t="s">
        <v>3076</v>
      </c>
      <c r="X934">
        <v>3</v>
      </c>
      <c r="Y934" t="s">
        <v>3041</v>
      </c>
    </row>
    <row r="935" spans="1:25" x14ac:dyDescent="0.25">
      <c r="A935" s="32">
        <v>89787</v>
      </c>
      <c r="B935" s="30">
        <v>42103</v>
      </c>
      <c r="C935" s="32" t="s">
        <v>1268</v>
      </c>
      <c r="D935" t="s">
        <v>33</v>
      </c>
      <c r="E935" s="32">
        <v>1178</v>
      </c>
      <c r="F935" s="32" t="s">
        <v>114</v>
      </c>
      <c r="G935" s="32">
        <v>0.09</v>
      </c>
      <c r="H935" s="32" t="s">
        <v>25</v>
      </c>
      <c r="I935" t="s">
        <v>3898</v>
      </c>
      <c r="J935" s="32">
        <v>457</v>
      </c>
      <c r="K935">
        <v>0.74</v>
      </c>
      <c r="L935" s="32" t="s">
        <v>59</v>
      </c>
      <c r="M935" s="32">
        <v>5.6916000000000002</v>
      </c>
      <c r="N935">
        <v>7</v>
      </c>
      <c r="O935" s="32" t="s">
        <v>136</v>
      </c>
      <c r="P935" s="32">
        <v>267.69</v>
      </c>
      <c r="Q935" s="32" t="s">
        <v>3193</v>
      </c>
      <c r="R935" t="s">
        <v>27</v>
      </c>
      <c r="S935" s="32">
        <v>6.5</v>
      </c>
      <c r="T935" s="32" t="s">
        <v>362</v>
      </c>
      <c r="U935" s="32">
        <v>40.98</v>
      </c>
      <c r="V935" s="30">
        <v>42103</v>
      </c>
      <c r="W935" s="32" t="s">
        <v>3085</v>
      </c>
      <c r="X935">
        <v>4</v>
      </c>
      <c r="Y935" t="s">
        <v>3042</v>
      </c>
    </row>
    <row r="936" spans="1:25" x14ac:dyDescent="0.25">
      <c r="A936" s="32">
        <v>89375</v>
      </c>
      <c r="B936" s="30">
        <v>42103</v>
      </c>
      <c r="C936" s="32" t="s">
        <v>1324</v>
      </c>
      <c r="D936" t="s">
        <v>33</v>
      </c>
      <c r="E936" s="32">
        <v>1233</v>
      </c>
      <c r="F936" s="32" t="s">
        <v>114</v>
      </c>
      <c r="G936" s="32">
        <v>0.1</v>
      </c>
      <c r="H936" s="32" t="s">
        <v>47</v>
      </c>
      <c r="I936" t="s">
        <v>3158</v>
      </c>
      <c r="J936" s="32">
        <v>471</v>
      </c>
      <c r="K936">
        <v>0.35</v>
      </c>
      <c r="L936" s="32" t="s">
        <v>59</v>
      </c>
      <c r="M936" s="32">
        <v>297.45715999999999</v>
      </c>
      <c r="N936">
        <v>5</v>
      </c>
      <c r="O936" s="32" t="s">
        <v>61</v>
      </c>
      <c r="P936" s="32">
        <v>568.24</v>
      </c>
      <c r="Q936" s="32" t="s">
        <v>3193</v>
      </c>
      <c r="R936" t="s">
        <v>27</v>
      </c>
      <c r="S936" s="32">
        <v>9.07</v>
      </c>
      <c r="T936" s="32" t="s">
        <v>130</v>
      </c>
      <c r="U936" s="32">
        <v>120.98</v>
      </c>
      <c r="V936" s="30">
        <v>42103</v>
      </c>
      <c r="W936" s="32" t="s">
        <v>3085</v>
      </c>
      <c r="X936">
        <v>4</v>
      </c>
      <c r="Y936" t="s">
        <v>3042</v>
      </c>
    </row>
    <row r="937" spans="1:25" x14ac:dyDescent="0.25">
      <c r="A937" s="32">
        <v>86077</v>
      </c>
      <c r="B937" s="30">
        <v>42149</v>
      </c>
      <c r="C937" s="32" t="s">
        <v>1326</v>
      </c>
      <c r="D937" t="s">
        <v>33</v>
      </c>
      <c r="E937" s="32">
        <v>1237</v>
      </c>
      <c r="F937" s="32" t="s">
        <v>28</v>
      </c>
      <c r="G937" s="32">
        <v>0.04</v>
      </c>
      <c r="H937" s="32" t="s">
        <v>56</v>
      </c>
      <c r="I937" t="s">
        <v>3322</v>
      </c>
      <c r="J937" s="32">
        <v>473</v>
      </c>
      <c r="K937">
        <v>0.59</v>
      </c>
      <c r="L937" s="32" t="s">
        <v>59</v>
      </c>
      <c r="M937" s="32">
        <v>13.956800000000015</v>
      </c>
      <c r="N937">
        <v>11</v>
      </c>
      <c r="O937" s="32" t="s">
        <v>61</v>
      </c>
      <c r="P937" s="32">
        <v>1878.24</v>
      </c>
      <c r="Q937" s="32" t="s">
        <v>3143</v>
      </c>
      <c r="R937" t="s">
        <v>27</v>
      </c>
      <c r="S937" s="32">
        <v>5</v>
      </c>
      <c r="T937" s="32" t="s">
        <v>130</v>
      </c>
      <c r="U937" s="32">
        <v>205.99</v>
      </c>
      <c r="V937" s="30">
        <v>42149</v>
      </c>
      <c r="W937" s="32" t="s">
        <v>3068</v>
      </c>
      <c r="X937">
        <v>5</v>
      </c>
      <c r="Y937" t="s">
        <v>3043</v>
      </c>
    </row>
    <row r="938" spans="1:25" x14ac:dyDescent="0.25">
      <c r="A938" s="32">
        <v>89055</v>
      </c>
      <c r="B938" s="30">
        <v>42026</v>
      </c>
      <c r="C938" s="32" t="s">
        <v>2273</v>
      </c>
      <c r="D938" t="s">
        <v>33</v>
      </c>
      <c r="E938" s="32">
        <v>2422</v>
      </c>
      <c r="F938" s="32" t="s">
        <v>40</v>
      </c>
      <c r="G938" s="32">
        <v>0.09</v>
      </c>
      <c r="H938" s="32" t="s">
        <v>56</v>
      </c>
      <c r="I938" t="s">
        <v>3899</v>
      </c>
      <c r="J938" s="32">
        <v>478</v>
      </c>
      <c r="K938">
        <v>0.37</v>
      </c>
      <c r="L938" s="32" t="s">
        <v>59</v>
      </c>
      <c r="M938" s="32">
        <v>-154.30700000000002</v>
      </c>
      <c r="N938">
        <v>10</v>
      </c>
      <c r="O938" s="32" t="s">
        <v>61</v>
      </c>
      <c r="P938" s="32">
        <v>42.56</v>
      </c>
      <c r="Q938" s="32" t="s">
        <v>3772</v>
      </c>
      <c r="R938" t="s">
        <v>27</v>
      </c>
      <c r="S938" s="32">
        <v>7.01</v>
      </c>
      <c r="T938" s="32" t="s">
        <v>130</v>
      </c>
      <c r="U938" s="32">
        <v>3.89</v>
      </c>
      <c r="V938" s="30">
        <v>42026</v>
      </c>
      <c r="W938" s="32" t="s">
        <v>3079</v>
      </c>
      <c r="X938">
        <v>1</v>
      </c>
      <c r="Y938" t="s">
        <v>3039</v>
      </c>
    </row>
    <row r="939" spans="1:25" x14ac:dyDescent="0.25">
      <c r="A939" s="32">
        <v>86534</v>
      </c>
      <c r="B939" s="30">
        <v>42114</v>
      </c>
      <c r="C939" s="32" t="s">
        <v>1359</v>
      </c>
      <c r="D939" t="s">
        <v>33</v>
      </c>
      <c r="E939" s="32">
        <v>1259</v>
      </c>
      <c r="F939" s="32" t="s">
        <v>40</v>
      </c>
      <c r="G939" s="32">
        <v>0.03</v>
      </c>
      <c r="H939" s="32" t="s">
        <v>25</v>
      </c>
      <c r="I939" t="s">
        <v>3900</v>
      </c>
      <c r="J939" s="32">
        <v>489</v>
      </c>
      <c r="K939">
        <v>0.39</v>
      </c>
      <c r="L939" s="32" t="s">
        <v>59</v>
      </c>
      <c r="M939" s="32">
        <v>-2196.6840000000002</v>
      </c>
      <c r="N939">
        <v>9</v>
      </c>
      <c r="O939" s="32" t="s">
        <v>136</v>
      </c>
      <c r="P939" s="32">
        <v>38.65</v>
      </c>
      <c r="Q939" s="32" t="s">
        <v>3415</v>
      </c>
      <c r="R939" t="s">
        <v>27</v>
      </c>
      <c r="S939" s="32">
        <v>2.5</v>
      </c>
      <c r="T939" s="32" t="s">
        <v>613</v>
      </c>
      <c r="U939" s="32">
        <v>3.69</v>
      </c>
      <c r="V939" s="30">
        <v>42114</v>
      </c>
      <c r="W939" s="32" t="s">
        <v>3085</v>
      </c>
      <c r="X939">
        <v>4</v>
      </c>
      <c r="Y939" t="s">
        <v>3042</v>
      </c>
    </row>
    <row r="940" spans="1:25" x14ac:dyDescent="0.25">
      <c r="A940" s="32">
        <v>87436</v>
      </c>
      <c r="B940" s="30">
        <v>42168</v>
      </c>
      <c r="C940" s="32" t="s">
        <v>2901</v>
      </c>
      <c r="D940" t="s">
        <v>33</v>
      </c>
      <c r="E940" s="32">
        <v>3230</v>
      </c>
      <c r="F940" s="32" t="s">
        <v>58</v>
      </c>
      <c r="G940" s="32">
        <v>0.06</v>
      </c>
      <c r="H940" s="32" t="s">
        <v>47</v>
      </c>
      <c r="I940" t="s">
        <v>3901</v>
      </c>
      <c r="J940" s="32">
        <v>501</v>
      </c>
      <c r="K940">
        <v>0.36</v>
      </c>
      <c r="L940" s="32" t="s">
        <v>59</v>
      </c>
      <c r="M940" s="32">
        <v>-31.68825</v>
      </c>
      <c r="N940">
        <v>10</v>
      </c>
      <c r="O940" s="32" t="s">
        <v>61</v>
      </c>
      <c r="P940" s="32">
        <v>53.89</v>
      </c>
      <c r="Q940" s="32" t="s">
        <v>3466</v>
      </c>
      <c r="R940" t="s">
        <v>27</v>
      </c>
      <c r="S940" s="32">
        <v>5.68</v>
      </c>
      <c r="T940" s="32" t="s">
        <v>1858</v>
      </c>
      <c r="U940" s="32">
        <v>4.91</v>
      </c>
      <c r="V940" s="30">
        <v>42168</v>
      </c>
      <c r="W940" s="32" t="s">
        <v>3082</v>
      </c>
      <c r="X940">
        <v>6</v>
      </c>
      <c r="Y940" t="s">
        <v>3044</v>
      </c>
    </row>
    <row r="941" spans="1:25" x14ac:dyDescent="0.25">
      <c r="A941" s="32">
        <v>88232</v>
      </c>
      <c r="B941" s="30">
        <v>42031</v>
      </c>
      <c r="C941" s="32" t="s">
        <v>1416</v>
      </c>
      <c r="D941" t="s">
        <v>33</v>
      </c>
      <c r="E941" s="32">
        <v>1351</v>
      </c>
      <c r="F941" s="32" t="s">
        <v>40</v>
      </c>
      <c r="G941" s="32">
        <v>0.1</v>
      </c>
      <c r="H941" s="32" t="s">
        <v>37</v>
      </c>
      <c r="I941" t="s">
        <v>3902</v>
      </c>
      <c r="J941" s="32">
        <v>508</v>
      </c>
      <c r="K941">
        <v>0.56999999999999995</v>
      </c>
      <c r="L941" s="32" t="s">
        <v>59</v>
      </c>
      <c r="M941" s="32">
        <v>3285.48</v>
      </c>
      <c r="N941">
        <v>7</v>
      </c>
      <c r="O941" s="32" t="s">
        <v>136</v>
      </c>
      <c r="P941" s="32">
        <v>627.78</v>
      </c>
      <c r="Q941" s="32" t="s">
        <v>3216</v>
      </c>
      <c r="R941" t="s">
        <v>27</v>
      </c>
      <c r="S941" s="32">
        <v>8.99</v>
      </c>
      <c r="T941" s="32" t="s">
        <v>362</v>
      </c>
      <c r="U941" s="32">
        <v>110.99</v>
      </c>
      <c r="V941" s="30">
        <v>42031</v>
      </c>
      <c r="W941" s="32" t="s">
        <v>3079</v>
      </c>
      <c r="X941">
        <v>1</v>
      </c>
      <c r="Y941" t="s">
        <v>3039</v>
      </c>
    </row>
    <row r="942" spans="1:25" x14ac:dyDescent="0.25">
      <c r="A942" s="32">
        <v>87396</v>
      </c>
      <c r="B942" s="30">
        <v>42122</v>
      </c>
      <c r="C942" s="32" t="s">
        <v>2660</v>
      </c>
      <c r="D942" t="s">
        <v>33</v>
      </c>
      <c r="E942" s="32">
        <v>2912</v>
      </c>
      <c r="F942" s="32" t="s">
        <v>40</v>
      </c>
      <c r="G942" s="32">
        <v>0.04</v>
      </c>
      <c r="H942" s="32" t="s">
        <v>25</v>
      </c>
      <c r="I942" t="s">
        <v>3808</v>
      </c>
      <c r="J942" s="32">
        <v>509</v>
      </c>
      <c r="K942">
        <v>0.39</v>
      </c>
      <c r="L942" s="32" t="s">
        <v>59</v>
      </c>
      <c r="M942" s="32">
        <v>22.307699999999997</v>
      </c>
      <c r="N942">
        <v>7</v>
      </c>
      <c r="O942" s="32" t="s">
        <v>61</v>
      </c>
      <c r="P942" s="32">
        <v>32.33</v>
      </c>
      <c r="Q942" s="32" t="s">
        <v>3182</v>
      </c>
      <c r="R942" t="s">
        <v>27</v>
      </c>
      <c r="S942" s="32">
        <v>0.99</v>
      </c>
      <c r="T942" s="32" t="s">
        <v>2659</v>
      </c>
      <c r="U942" s="32">
        <v>4.13</v>
      </c>
      <c r="V942" s="30">
        <v>42122</v>
      </c>
      <c r="W942" s="32" t="s">
        <v>3085</v>
      </c>
      <c r="X942">
        <v>4</v>
      </c>
      <c r="Y942" t="s">
        <v>3042</v>
      </c>
    </row>
    <row r="943" spans="1:25" x14ac:dyDescent="0.25">
      <c r="A943" s="32">
        <v>89596</v>
      </c>
      <c r="B943" s="30">
        <v>42045</v>
      </c>
      <c r="C943" s="32" t="s">
        <v>1430</v>
      </c>
      <c r="D943" t="s">
        <v>33</v>
      </c>
      <c r="E943" s="32">
        <v>1361</v>
      </c>
      <c r="F943" s="32" t="s">
        <v>114</v>
      </c>
      <c r="G943" s="32">
        <v>0.01</v>
      </c>
      <c r="H943" s="32" t="s">
        <v>47</v>
      </c>
      <c r="I943" t="s">
        <v>3769</v>
      </c>
      <c r="J943" s="32">
        <v>513</v>
      </c>
      <c r="K943">
        <v>0.37</v>
      </c>
      <c r="L943" s="32" t="s">
        <v>59</v>
      </c>
      <c r="M943" s="32">
        <v>-15.6312</v>
      </c>
      <c r="N943">
        <v>9</v>
      </c>
      <c r="O943" s="32" t="s">
        <v>61</v>
      </c>
      <c r="P943" s="32">
        <v>69.459999999999994</v>
      </c>
      <c r="Q943" s="32" t="s">
        <v>3600</v>
      </c>
      <c r="R943" t="s">
        <v>27</v>
      </c>
      <c r="S943" s="32">
        <v>6.22</v>
      </c>
      <c r="T943" s="32" t="s">
        <v>300</v>
      </c>
      <c r="U943" s="32">
        <v>6.48</v>
      </c>
      <c r="V943" s="30">
        <v>42045</v>
      </c>
      <c r="W943" s="32" t="s">
        <v>3071</v>
      </c>
      <c r="X943">
        <v>2</v>
      </c>
      <c r="Y943" t="s">
        <v>3040</v>
      </c>
    </row>
    <row r="944" spans="1:25" x14ac:dyDescent="0.25">
      <c r="A944" s="32">
        <v>89146</v>
      </c>
      <c r="B944" s="30">
        <v>42050</v>
      </c>
      <c r="C944" s="32" t="s">
        <v>2484</v>
      </c>
      <c r="D944" t="s">
        <v>33</v>
      </c>
      <c r="E944" s="32">
        <v>2684</v>
      </c>
      <c r="F944" s="32" t="s">
        <v>58</v>
      </c>
      <c r="G944" s="32">
        <v>0.09</v>
      </c>
      <c r="H944" s="32" t="s">
        <v>106</v>
      </c>
      <c r="I944" t="s">
        <v>3418</v>
      </c>
      <c r="J944" s="32">
        <v>527</v>
      </c>
      <c r="K944">
        <v>0.38</v>
      </c>
      <c r="L944" s="32" t="s">
        <v>59</v>
      </c>
      <c r="M944" s="32">
        <v>23.616</v>
      </c>
      <c r="N944">
        <v>1</v>
      </c>
      <c r="O944" s="32" t="s">
        <v>136</v>
      </c>
      <c r="P944" s="32">
        <v>11.78</v>
      </c>
      <c r="Q944" s="32" t="s">
        <v>3393</v>
      </c>
      <c r="R944" t="s">
        <v>27</v>
      </c>
      <c r="S944" s="32">
        <v>1.39</v>
      </c>
      <c r="T944" s="32" t="s">
        <v>362</v>
      </c>
      <c r="U944" s="32">
        <v>8.74</v>
      </c>
      <c r="V944" s="30">
        <v>42050</v>
      </c>
      <c r="W944" s="32" t="s">
        <v>3071</v>
      </c>
      <c r="X944">
        <v>2</v>
      </c>
      <c r="Y944" t="s">
        <v>3040</v>
      </c>
    </row>
    <row r="945" spans="1:25" x14ac:dyDescent="0.25">
      <c r="A945" s="32">
        <v>89077</v>
      </c>
      <c r="B945" s="30">
        <v>42034</v>
      </c>
      <c r="C945" s="32" t="s">
        <v>1193</v>
      </c>
      <c r="D945" t="s">
        <v>33</v>
      </c>
      <c r="E945" s="32">
        <v>1442</v>
      </c>
      <c r="F945" s="32" t="s">
        <v>28</v>
      </c>
      <c r="G945" s="32">
        <v>0.09</v>
      </c>
      <c r="H945" s="32" t="s">
        <v>106</v>
      </c>
      <c r="I945" t="s">
        <v>3537</v>
      </c>
      <c r="J945" s="32">
        <v>531</v>
      </c>
      <c r="K945">
        <v>0.44</v>
      </c>
      <c r="L945" s="32" t="s">
        <v>59</v>
      </c>
      <c r="M945" s="32">
        <v>297.96959999999996</v>
      </c>
      <c r="N945">
        <v>10</v>
      </c>
      <c r="O945" s="32" t="s">
        <v>61</v>
      </c>
      <c r="P945" s="32">
        <v>431.84</v>
      </c>
      <c r="Q945" s="32" t="s">
        <v>3359</v>
      </c>
      <c r="R945" t="s">
        <v>27</v>
      </c>
      <c r="S945" s="32">
        <v>6.77</v>
      </c>
      <c r="T945" s="32" t="s">
        <v>506</v>
      </c>
      <c r="U945" s="32">
        <v>46.94</v>
      </c>
      <c r="V945" s="30">
        <v>42034</v>
      </c>
      <c r="W945" s="32" t="s">
        <v>3079</v>
      </c>
      <c r="X945">
        <v>1</v>
      </c>
      <c r="Y945" t="s">
        <v>3039</v>
      </c>
    </row>
    <row r="946" spans="1:25" x14ac:dyDescent="0.25">
      <c r="A946" s="32">
        <v>53476</v>
      </c>
      <c r="B946" s="30">
        <v>42166</v>
      </c>
      <c r="C946" s="32" t="s">
        <v>1319</v>
      </c>
      <c r="D946" t="s">
        <v>33</v>
      </c>
      <c r="E946" s="32">
        <v>3079</v>
      </c>
      <c r="F946" s="32" t="s">
        <v>58</v>
      </c>
      <c r="G946" s="32">
        <v>0.01</v>
      </c>
      <c r="H946" s="32" t="s">
        <v>37</v>
      </c>
      <c r="I946" t="s">
        <v>3432</v>
      </c>
      <c r="J946" s="32">
        <v>539</v>
      </c>
      <c r="K946">
        <v>0.71</v>
      </c>
      <c r="L946" s="32" t="s">
        <v>59</v>
      </c>
      <c r="M946" s="32">
        <v>1141.07</v>
      </c>
      <c r="N946">
        <v>63</v>
      </c>
      <c r="O946" s="32" t="s">
        <v>53</v>
      </c>
      <c r="P946" s="32">
        <v>12190.98</v>
      </c>
      <c r="Q946" s="32" t="s">
        <v>3666</v>
      </c>
      <c r="R946" t="s">
        <v>27</v>
      </c>
      <c r="S946" s="32">
        <v>19.989999999999998</v>
      </c>
      <c r="T946" s="32" t="s">
        <v>234</v>
      </c>
      <c r="U946" s="32">
        <v>193.17</v>
      </c>
      <c r="V946" s="30">
        <v>42166</v>
      </c>
      <c r="W946" s="32" t="s">
        <v>3082</v>
      </c>
      <c r="X946">
        <v>6</v>
      </c>
      <c r="Y946" t="s">
        <v>3044</v>
      </c>
    </row>
    <row r="947" spans="1:25" x14ac:dyDescent="0.25">
      <c r="A947" s="32">
        <v>88443</v>
      </c>
      <c r="B947" s="30">
        <v>42098</v>
      </c>
      <c r="C947" s="32" t="s">
        <v>1746</v>
      </c>
      <c r="D947" t="s">
        <v>33</v>
      </c>
      <c r="E947" s="32">
        <v>1734</v>
      </c>
      <c r="F947" s="32" t="s">
        <v>58</v>
      </c>
      <c r="G947" s="32">
        <v>0.05</v>
      </c>
      <c r="H947" s="32" t="s">
        <v>37</v>
      </c>
      <c r="I947" t="s">
        <v>3120</v>
      </c>
      <c r="J947" s="32">
        <v>546</v>
      </c>
      <c r="K947">
        <v>0.6</v>
      </c>
      <c r="L947" s="32" t="s">
        <v>59</v>
      </c>
      <c r="M947" s="32">
        <v>1545.8097600000001</v>
      </c>
      <c r="N947">
        <v>19</v>
      </c>
      <c r="O947" s="32" t="s">
        <v>53</v>
      </c>
      <c r="P947" s="32">
        <v>3229.24</v>
      </c>
      <c r="Q947" s="32" t="s">
        <v>3119</v>
      </c>
      <c r="R947" t="s">
        <v>27</v>
      </c>
      <c r="S947" s="32">
        <v>8.99</v>
      </c>
      <c r="T947" s="32" t="s">
        <v>71</v>
      </c>
      <c r="U947" s="32">
        <v>205.99</v>
      </c>
      <c r="V947" s="30">
        <v>42098</v>
      </c>
      <c r="W947" s="32" t="s">
        <v>3085</v>
      </c>
      <c r="X947">
        <v>4</v>
      </c>
      <c r="Y947" t="s">
        <v>3042</v>
      </c>
    </row>
    <row r="948" spans="1:25" x14ac:dyDescent="0.25">
      <c r="A948" s="32">
        <v>91414</v>
      </c>
      <c r="B948" s="30">
        <v>42041</v>
      </c>
      <c r="C948" s="32" t="s">
        <v>2332</v>
      </c>
      <c r="D948" t="s">
        <v>33</v>
      </c>
      <c r="E948" s="32">
        <v>2486</v>
      </c>
      <c r="F948" s="32" t="s">
        <v>58</v>
      </c>
      <c r="G948" s="32">
        <v>0.03</v>
      </c>
      <c r="H948" s="32" t="s">
        <v>25</v>
      </c>
      <c r="I948" t="s">
        <v>3903</v>
      </c>
      <c r="J948" s="32">
        <v>546</v>
      </c>
      <c r="K948">
        <v>0.6</v>
      </c>
      <c r="L948" s="32" t="s">
        <v>59</v>
      </c>
      <c r="M948" s="32">
        <v>1087.7159999999999</v>
      </c>
      <c r="N948">
        <v>1</v>
      </c>
      <c r="O948" s="32" t="s">
        <v>136</v>
      </c>
      <c r="P948" s="32">
        <v>176.42</v>
      </c>
      <c r="Q948" s="32" t="s">
        <v>3447</v>
      </c>
      <c r="R948" t="s">
        <v>27</v>
      </c>
      <c r="S948" s="32">
        <v>8.99</v>
      </c>
      <c r="T948" s="32" t="s">
        <v>387</v>
      </c>
      <c r="U948" s="32">
        <v>205.99</v>
      </c>
      <c r="V948" s="30">
        <v>42041</v>
      </c>
      <c r="W948" s="32" t="s">
        <v>3071</v>
      </c>
      <c r="X948">
        <v>2</v>
      </c>
      <c r="Y948" t="s">
        <v>3040</v>
      </c>
    </row>
    <row r="949" spans="1:25" x14ac:dyDescent="0.25">
      <c r="A949" s="32">
        <v>90148</v>
      </c>
      <c r="B949" s="30">
        <v>42076</v>
      </c>
      <c r="C949" s="32" t="s">
        <v>2176</v>
      </c>
      <c r="D949" t="s">
        <v>33</v>
      </c>
      <c r="E949" s="32">
        <v>2285</v>
      </c>
      <c r="F949" s="32" t="s">
        <v>28</v>
      </c>
      <c r="G949" s="32">
        <v>0.02</v>
      </c>
      <c r="H949" s="32" t="s">
        <v>56</v>
      </c>
      <c r="I949" t="s">
        <v>3904</v>
      </c>
      <c r="J949" s="32">
        <v>553</v>
      </c>
      <c r="K949">
        <v>0.59</v>
      </c>
      <c r="L949" s="32" t="s">
        <v>59</v>
      </c>
      <c r="M949" s="32">
        <v>-85.021999999999991</v>
      </c>
      <c r="N949">
        <v>21</v>
      </c>
      <c r="O949" s="32" t="s">
        <v>136</v>
      </c>
      <c r="P949" s="32">
        <v>374.6</v>
      </c>
      <c r="Q949" s="32" t="s">
        <v>3155</v>
      </c>
      <c r="R949" t="s">
        <v>27</v>
      </c>
      <c r="S949" s="32">
        <v>9.4700000000000006</v>
      </c>
      <c r="T949" s="32" t="s">
        <v>932</v>
      </c>
      <c r="U949" s="32">
        <v>17.7</v>
      </c>
      <c r="V949" s="30">
        <v>42076</v>
      </c>
      <c r="W949" s="32" t="s">
        <v>3076</v>
      </c>
      <c r="X949">
        <v>3</v>
      </c>
      <c r="Y949" t="s">
        <v>3041</v>
      </c>
    </row>
    <row r="950" spans="1:25" x14ac:dyDescent="0.25">
      <c r="A950" s="32">
        <v>91310</v>
      </c>
      <c r="B950" s="30">
        <v>42082</v>
      </c>
      <c r="C950" s="32" t="s">
        <v>2350</v>
      </c>
      <c r="D950" t="s">
        <v>33</v>
      </c>
      <c r="E950" s="32">
        <v>2502</v>
      </c>
      <c r="F950" s="32" t="s">
        <v>40</v>
      </c>
      <c r="G950" s="32">
        <v>0</v>
      </c>
      <c r="H950" s="32" t="s">
        <v>25</v>
      </c>
      <c r="I950" t="s">
        <v>3681</v>
      </c>
      <c r="J950" s="32">
        <v>555</v>
      </c>
      <c r="K950">
        <v>0.38</v>
      </c>
      <c r="L950" s="32" t="s">
        <v>59</v>
      </c>
      <c r="M950" s="32">
        <v>30.63</v>
      </c>
      <c r="N950">
        <v>7</v>
      </c>
      <c r="O950" s="32" t="s">
        <v>61</v>
      </c>
      <c r="P950" s="32">
        <v>90.44</v>
      </c>
      <c r="Q950" s="32" t="s">
        <v>3275</v>
      </c>
      <c r="R950" t="s">
        <v>27</v>
      </c>
      <c r="S950" s="32">
        <v>6.35</v>
      </c>
      <c r="T950" s="32" t="s">
        <v>703</v>
      </c>
      <c r="U950" s="32">
        <v>12.28</v>
      </c>
      <c r="V950" s="30">
        <v>42082</v>
      </c>
      <c r="W950" s="32" t="s">
        <v>3076</v>
      </c>
      <c r="X950">
        <v>3</v>
      </c>
      <c r="Y950" t="s">
        <v>3041</v>
      </c>
    </row>
    <row r="951" spans="1:25" x14ac:dyDescent="0.25">
      <c r="A951" s="32">
        <v>86668</v>
      </c>
      <c r="B951" s="30">
        <v>42098</v>
      </c>
      <c r="C951" s="32" t="s">
        <v>1597</v>
      </c>
      <c r="D951" t="s">
        <v>33</v>
      </c>
      <c r="E951" s="32">
        <v>1590</v>
      </c>
      <c r="F951" s="32" t="s">
        <v>28</v>
      </c>
      <c r="G951" s="32">
        <v>0.03</v>
      </c>
      <c r="H951" s="32" t="s">
        <v>56</v>
      </c>
      <c r="I951" t="s">
        <v>3905</v>
      </c>
      <c r="J951" s="32">
        <v>562</v>
      </c>
      <c r="K951">
        <v>0.56000000000000005</v>
      </c>
      <c r="L951" s="32" t="s">
        <v>59</v>
      </c>
      <c r="M951" s="32">
        <v>83.793599999999998</v>
      </c>
      <c r="N951">
        <v>7</v>
      </c>
      <c r="O951" s="32" t="s">
        <v>53</v>
      </c>
      <c r="P951" s="32">
        <v>144.03</v>
      </c>
      <c r="Q951" s="32" t="s">
        <v>3084</v>
      </c>
      <c r="R951" t="s">
        <v>27</v>
      </c>
      <c r="S951" s="32">
        <v>6.38</v>
      </c>
      <c r="T951" s="32" t="s">
        <v>154</v>
      </c>
      <c r="U951" s="32">
        <v>19.04</v>
      </c>
      <c r="V951" s="30">
        <v>42098</v>
      </c>
      <c r="W951" s="32" t="s">
        <v>3085</v>
      </c>
      <c r="X951">
        <v>4</v>
      </c>
      <c r="Y951" t="s">
        <v>3042</v>
      </c>
    </row>
    <row r="952" spans="1:25" x14ac:dyDescent="0.25">
      <c r="A952" s="32">
        <v>90248</v>
      </c>
      <c r="B952" s="30">
        <v>42100</v>
      </c>
      <c r="C952" s="32" t="s">
        <v>1211</v>
      </c>
      <c r="D952" t="s">
        <v>33</v>
      </c>
      <c r="E952" s="32">
        <v>1620</v>
      </c>
      <c r="F952" s="32" t="s">
        <v>114</v>
      </c>
      <c r="G952" s="32">
        <v>0.02</v>
      </c>
      <c r="H952" s="32" t="s">
        <v>25</v>
      </c>
      <c r="I952" t="s">
        <v>3906</v>
      </c>
      <c r="J952" s="32">
        <v>572</v>
      </c>
      <c r="K952">
        <v>0.56999999999999995</v>
      </c>
      <c r="L952" s="32" t="s">
        <v>59</v>
      </c>
      <c r="M952" s="32">
        <v>3.96</v>
      </c>
      <c r="N952">
        <v>4</v>
      </c>
      <c r="O952" s="32" t="s">
        <v>53</v>
      </c>
      <c r="P952" s="32">
        <v>163.01</v>
      </c>
      <c r="Q952" s="32" t="s">
        <v>3445</v>
      </c>
      <c r="R952" t="s">
        <v>27</v>
      </c>
      <c r="S952" s="32">
        <v>4.99</v>
      </c>
      <c r="T952" s="32" t="s">
        <v>234</v>
      </c>
      <c r="U952" s="32">
        <v>45.99</v>
      </c>
      <c r="V952" s="30">
        <v>42100</v>
      </c>
      <c r="W952" s="32" t="s">
        <v>3085</v>
      </c>
      <c r="X952">
        <v>4</v>
      </c>
      <c r="Y952" t="s">
        <v>3042</v>
      </c>
    </row>
    <row r="953" spans="1:25" x14ac:dyDescent="0.25">
      <c r="A953" s="32">
        <v>88545</v>
      </c>
      <c r="B953" s="30">
        <v>42051</v>
      </c>
      <c r="C953" s="32" t="s">
        <v>2846</v>
      </c>
      <c r="D953" t="s">
        <v>33</v>
      </c>
      <c r="E953" s="32">
        <v>3151</v>
      </c>
      <c r="F953" s="32" t="s">
        <v>28</v>
      </c>
      <c r="G953" s="32">
        <v>0.05</v>
      </c>
      <c r="H953" s="32" t="s">
        <v>37</v>
      </c>
      <c r="I953" t="s">
        <v>3656</v>
      </c>
      <c r="J953" s="32">
        <v>578</v>
      </c>
      <c r="K953">
        <v>0.56000000000000005</v>
      </c>
      <c r="L953" s="32" t="s">
        <v>59</v>
      </c>
      <c r="M953" s="32">
        <v>220.35719999999998</v>
      </c>
      <c r="N953">
        <v>18</v>
      </c>
      <c r="O953" s="32" t="s">
        <v>34</v>
      </c>
      <c r="P953" s="32">
        <v>451.35</v>
      </c>
      <c r="Q953" s="32" t="s">
        <v>3205</v>
      </c>
      <c r="R953" t="s">
        <v>27</v>
      </c>
      <c r="S953" s="32">
        <v>5.37</v>
      </c>
      <c r="T953" s="32" t="s">
        <v>45</v>
      </c>
      <c r="U953" s="32">
        <v>25.99</v>
      </c>
      <c r="V953" s="30">
        <v>42051</v>
      </c>
      <c r="W953" s="32" t="s">
        <v>3071</v>
      </c>
      <c r="X953">
        <v>2</v>
      </c>
      <c r="Y953" t="s">
        <v>3040</v>
      </c>
    </row>
    <row r="954" spans="1:25" x14ac:dyDescent="0.25">
      <c r="A954" s="32">
        <v>91041</v>
      </c>
      <c r="B954" s="30">
        <v>42059</v>
      </c>
      <c r="C954" s="32" t="s">
        <v>1608</v>
      </c>
      <c r="D954" t="s">
        <v>33</v>
      </c>
      <c r="E954" s="32">
        <v>1649</v>
      </c>
      <c r="F954" s="32" t="s">
        <v>28</v>
      </c>
      <c r="G954" s="32">
        <v>0.03</v>
      </c>
      <c r="H954" s="32" t="s">
        <v>47</v>
      </c>
      <c r="I954" t="s">
        <v>3907</v>
      </c>
      <c r="J954" s="32">
        <v>584</v>
      </c>
      <c r="K954">
        <v>0.56000000000000005</v>
      </c>
      <c r="L954" s="32" t="s">
        <v>59</v>
      </c>
      <c r="M954" s="32">
        <v>100.13279999999999</v>
      </c>
      <c r="N954">
        <v>3</v>
      </c>
      <c r="O954" s="32" t="s">
        <v>53</v>
      </c>
      <c r="P954" s="32">
        <v>145.12</v>
      </c>
      <c r="Q954" s="32" t="s">
        <v>3441</v>
      </c>
      <c r="R954" t="s">
        <v>27</v>
      </c>
      <c r="S954" s="32">
        <v>3.99</v>
      </c>
      <c r="T954" s="32" t="s">
        <v>71</v>
      </c>
      <c r="U954" s="32">
        <v>48.58</v>
      </c>
      <c r="V954" s="30">
        <v>42059</v>
      </c>
      <c r="W954" s="32" t="s">
        <v>3071</v>
      </c>
      <c r="X954">
        <v>2</v>
      </c>
      <c r="Y954" t="s">
        <v>3040</v>
      </c>
    </row>
    <row r="955" spans="1:25" x14ac:dyDescent="0.25">
      <c r="A955" s="32">
        <v>91042</v>
      </c>
      <c r="B955" s="30">
        <v>42133</v>
      </c>
      <c r="C955" s="32" t="s">
        <v>1663</v>
      </c>
      <c r="D955" t="s">
        <v>33</v>
      </c>
      <c r="E955" s="32">
        <v>1650</v>
      </c>
      <c r="F955" s="32" t="s">
        <v>28</v>
      </c>
      <c r="G955" s="32">
        <v>0.08</v>
      </c>
      <c r="H955" s="32" t="s">
        <v>25</v>
      </c>
      <c r="I955" t="s">
        <v>3791</v>
      </c>
      <c r="J955" s="32">
        <v>587</v>
      </c>
      <c r="K955">
        <v>0.55000000000000004</v>
      </c>
      <c r="L955" s="32" t="s">
        <v>59</v>
      </c>
      <c r="M955" s="32">
        <v>-135.226</v>
      </c>
      <c r="N955">
        <v>8</v>
      </c>
      <c r="O955" s="32" t="s">
        <v>136</v>
      </c>
      <c r="P955" s="32">
        <v>417.47</v>
      </c>
      <c r="Q955" s="32" t="s">
        <v>3073</v>
      </c>
      <c r="R955" t="s">
        <v>27</v>
      </c>
      <c r="S955" s="32">
        <v>8.99</v>
      </c>
      <c r="T955" s="32" t="s">
        <v>322</v>
      </c>
      <c r="U955" s="32">
        <v>65.989999999999995</v>
      </c>
      <c r="V955" s="30">
        <v>42133</v>
      </c>
      <c r="W955" s="32" t="s">
        <v>3068</v>
      </c>
      <c r="X955">
        <v>5</v>
      </c>
      <c r="Y955" t="s">
        <v>3043</v>
      </c>
    </row>
    <row r="956" spans="1:25" x14ac:dyDescent="0.25">
      <c r="A956" s="32">
        <v>90190</v>
      </c>
      <c r="B956" s="30">
        <v>42135</v>
      </c>
      <c r="C956" s="32" t="s">
        <v>1699</v>
      </c>
      <c r="D956" t="s">
        <v>33</v>
      </c>
      <c r="E956" s="32">
        <v>1693</v>
      </c>
      <c r="F956" s="32" t="s">
        <v>114</v>
      </c>
      <c r="G956" s="32">
        <v>0.01</v>
      </c>
      <c r="H956" s="32" t="s">
        <v>106</v>
      </c>
      <c r="I956" t="s">
        <v>3514</v>
      </c>
      <c r="J956" s="32">
        <v>599</v>
      </c>
      <c r="K956">
        <v>0.38</v>
      </c>
      <c r="L956" s="32" t="s">
        <v>59</v>
      </c>
      <c r="M956" s="32">
        <v>-273.98</v>
      </c>
      <c r="N956">
        <v>11</v>
      </c>
      <c r="O956" s="32" t="s">
        <v>136</v>
      </c>
      <c r="P956" s="32">
        <v>188.09</v>
      </c>
      <c r="Q956" s="32" t="s">
        <v>3073</v>
      </c>
      <c r="R956" t="s">
        <v>27</v>
      </c>
      <c r="S956" s="32">
        <v>1.39</v>
      </c>
      <c r="T956" s="32" t="s">
        <v>137</v>
      </c>
      <c r="U956" s="32">
        <v>15.67</v>
      </c>
      <c r="V956" s="30">
        <v>42135</v>
      </c>
      <c r="W956" s="32" t="s">
        <v>3068</v>
      </c>
      <c r="X956">
        <v>5</v>
      </c>
      <c r="Y956" t="s">
        <v>3043</v>
      </c>
    </row>
    <row r="957" spans="1:25" x14ac:dyDescent="0.25">
      <c r="A957" s="32">
        <v>89102</v>
      </c>
      <c r="B957" s="30">
        <v>42100</v>
      </c>
      <c r="C957" s="32" t="s">
        <v>2125</v>
      </c>
      <c r="D957" t="s">
        <v>33</v>
      </c>
      <c r="E957" s="32">
        <v>2240</v>
      </c>
      <c r="F957" s="32" t="s">
        <v>28</v>
      </c>
      <c r="G957" s="32">
        <v>0.01</v>
      </c>
      <c r="H957" s="32" t="s">
        <v>106</v>
      </c>
      <c r="I957" t="s">
        <v>3908</v>
      </c>
      <c r="J957" s="32">
        <v>600</v>
      </c>
      <c r="K957">
        <v>0.56999999999999995</v>
      </c>
      <c r="L957" s="32" t="s">
        <v>59</v>
      </c>
      <c r="M957" s="32">
        <v>-313.02180000000004</v>
      </c>
      <c r="N957">
        <v>7</v>
      </c>
      <c r="O957" s="32" t="s">
        <v>136</v>
      </c>
      <c r="P957" s="32">
        <v>99.75</v>
      </c>
      <c r="Q957" s="32" t="s">
        <v>3107</v>
      </c>
      <c r="R957" t="s">
        <v>27</v>
      </c>
      <c r="S957" s="32">
        <v>5.5</v>
      </c>
      <c r="T957" s="32" t="s">
        <v>362</v>
      </c>
      <c r="U957" s="32">
        <v>13.43</v>
      </c>
      <c r="V957" s="30">
        <v>42100</v>
      </c>
      <c r="W957" s="32" t="s">
        <v>3085</v>
      </c>
      <c r="X957">
        <v>4</v>
      </c>
      <c r="Y957" t="s">
        <v>3042</v>
      </c>
    </row>
    <row r="958" spans="1:25" x14ac:dyDescent="0.25">
      <c r="A958" s="32">
        <v>40101</v>
      </c>
      <c r="B958" s="30">
        <v>42035</v>
      </c>
      <c r="C958" s="32" t="s">
        <v>1732</v>
      </c>
      <c r="D958" t="s">
        <v>33</v>
      </c>
      <c r="E958" s="32">
        <v>1723</v>
      </c>
      <c r="F958" s="32" t="s">
        <v>28</v>
      </c>
      <c r="G958" s="32">
        <v>0.1</v>
      </c>
      <c r="H958" s="32" t="s">
        <v>106</v>
      </c>
      <c r="I958" t="s">
        <v>3550</v>
      </c>
      <c r="J958" s="32">
        <v>607</v>
      </c>
      <c r="K958">
        <v>0.45</v>
      </c>
      <c r="L958" s="32" t="s">
        <v>59</v>
      </c>
      <c r="M958" s="32">
        <v>13.508000000000003</v>
      </c>
      <c r="N958">
        <v>46</v>
      </c>
      <c r="O958" s="32" t="s">
        <v>34</v>
      </c>
      <c r="P958" s="32">
        <v>2188.06</v>
      </c>
      <c r="Q958" s="32" t="s">
        <v>3402</v>
      </c>
      <c r="R958" t="s">
        <v>27</v>
      </c>
      <c r="S958" s="32">
        <v>19.989999999999998</v>
      </c>
      <c r="T958" s="32" t="s">
        <v>45</v>
      </c>
      <c r="U958" s="32">
        <v>49.99</v>
      </c>
      <c r="V958" s="30">
        <v>42035</v>
      </c>
      <c r="W958" s="32" t="s">
        <v>3079</v>
      </c>
      <c r="X958">
        <v>1</v>
      </c>
      <c r="Y958" t="s">
        <v>3039</v>
      </c>
    </row>
    <row r="959" spans="1:25" x14ac:dyDescent="0.25">
      <c r="A959" s="32">
        <v>87194</v>
      </c>
      <c r="B959" s="30">
        <v>42025</v>
      </c>
      <c r="C959" s="32" t="s">
        <v>1737</v>
      </c>
      <c r="D959" t="s">
        <v>33</v>
      </c>
      <c r="E959" s="32">
        <v>1727</v>
      </c>
      <c r="F959" s="32" t="s">
        <v>58</v>
      </c>
      <c r="G959" s="32">
        <v>0.1</v>
      </c>
      <c r="H959" s="32" t="s">
        <v>37</v>
      </c>
      <c r="I959" t="s">
        <v>3909</v>
      </c>
      <c r="J959" s="32">
        <v>608</v>
      </c>
      <c r="K959">
        <v>0.56999999999999995</v>
      </c>
      <c r="L959" s="32" t="s">
        <v>59</v>
      </c>
      <c r="M959" s="32">
        <v>-76.900000000000006</v>
      </c>
      <c r="N959">
        <v>8</v>
      </c>
      <c r="O959" s="32" t="s">
        <v>53</v>
      </c>
      <c r="P959" s="32">
        <v>114.81</v>
      </c>
      <c r="Q959" s="32" t="s">
        <v>3115</v>
      </c>
      <c r="R959" t="s">
        <v>27</v>
      </c>
      <c r="S959" s="32">
        <v>7.69</v>
      </c>
      <c r="T959" s="32" t="s">
        <v>154</v>
      </c>
      <c r="U959" s="32">
        <v>14.98</v>
      </c>
      <c r="V959" s="30">
        <v>42025</v>
      </c>
      <c r="W959" s="32" t="s">
        <v>3079</v>
      </c>
      <c r="X959">
        <v>1</v>
      </c>
      <c r="Y959" t="s">
        <v>3039</v>
      </c>
    </row>
    <row r="960" spans="1:25" x14ac:dyDescent="0.25">
      <c r="A960" s="32">
        <v>91550</v>
      </c>
      <c r="B960" s="30">
        <v>42022</v>
      </c>
      <c r="C960" s="32" t="s">
        <v>1918</v>
      </c>
      <c r="D960" t="s">
        <v>33</v>
      </c>
      <c r="E960" s="32">
        <v>1972</v>
      </c>
      <c r="F960" s="32" t="s">
        <v>28</v>
      </c>
      <c r="G960" s="32">
        <v>0.04</v>
      </c>
      <c r="H960" s="32" t="s">
        <v>56</v>
      </c>
      <c r="I960" t="s">
        <v>3910</v>
      </c>
      <c r="J960" s="32">
        <v>617</v>
      </c>
      <c r="K960">
        <v>0.49</v>
      </c>
      <c r="L960" s="32" t="s">
        <v>59</v>
      </c>
      <c r="M960" s="32">
        <v>-83.553060000000002</v>
      </c>
      <c r="N960">
        <v>5</v>
      </c>
      <c r="O960" s="32" t="s">
        <v>53</v>
      </c>
      <c r="P960" s="32">
        <v>82.8</v>
      </c>
      <c r="Q960" s="32" t="s">
        <v>3425</v>
      </c>
      <c r="R960" t="s">
        <v>27</v>
      </c>
      <c r="S960" s="32">
        <v>9.4</v>
      </c>
      <c r="T960" s="32" t="s">
        <v>234</v>
      </c>
      <c r="U960" s="32">
        <v>15.99</v>
      </c>
      <c r="V960" s="30">
        <v>42022</v>
      </c>
      <c r="W960" s="32" t="s">
        <v>3079</v>
      </c>
      <c r="X960">
        <v>1</v>
      </c>
      <c r="Y960" t="s">
        <v>3039</v>
      </c>
    </row>
    <row r="961" spans="1:25" x14ac:dyDescent="0.25">
      <c r="A961" s="32">
        <v>90524</v>
      </c>
      <c r="B961" s="30">
        <v>42147</v>
      </c>
      <c r="C961" s="32" t="s">
        <v>1803</v>
      </c>
      <c r="D961" t="s">
        <v>33</v>
      </c>
      <c r="E961" s="32">
        <v>1814</v>
      </c>
      <c r="F961" s="32" t="s">
        <v>40</v>
      </c>
      <c r="G961" s="32">
        <v>0.09</v>
      </c>
      <c r="H961" s="32" t="s">
        <v>37</v>
      </c>
      <c r="I961" t="s">
        <v>3911</v>
      </c>
      <c r="J961" s="32">
        <v>625</v>
      </c>
      <c r="K961">
        <v>0.76</v>
      </c>
      <c r="L961" s="32" t="s">
        <v>59</v>
      </c>
      <c r="M961" s="32">
        <v>-986.52399999999989</v>
      </c>
      <c r="N961">
        <v>17</v>
      </c>
      <c r="O961" s="32" t="s">
        <v>136</v>
      </c>
      <c r="P961" s="32">
        <v>1300.54</v>
      </c>
      <c r="Q961" s="32" t="s">
        <v>3352</v>
      </c>
      <c r="R961" t="s">
        <v>27</v>
      </c>
      <c r="S961" s="32">
        <v>4</v>
      </c>
      <c r="T961" s="32" t="s">
        <v>671</v>
      </c>
      <c r="U961" s="32">
        <v>77.510000000000005</v>
      </c>
      <c r="V961" s="30">
        <v>42147</v>
      </c>
      <c r="W961" s="32" t="s">
        <v>3068</v>
      </c>
      <c r="X961">
        <v>5</v>
      </c>
      <c r="Y961" t="s">
        <v>3043</v>
      </c>
    </row>
    <row r="962" spans="1:25" x14ac:dyDescent="0.25">
      <c r="A962" s="32">
        <v>85991</v>
      </c>
      <c r="B962" s="30">
        <v>42109</v>
      </c>
      <c r="C962" s="32" t="s">
        <v>1810</v>
      </c>
      <c r="D962" t="s">
        <v>33</v>
      </c>
      <c r="E962" s="32">
        <v>1818</v>
      </c>
      <c r="F962" s="32" t="s">
        <v>114</v>
      </c>
      <c r="G962" s="32">
        <v>0.1</v>
      </c>
      <c r="H962" s="32" t="s">
        <v>37</v>
      </c>
      <c r="I962" t="s">
        <v>3912</v>
      </c>
      <c r="J962" s="32">
        <v>628</v>
      </c>
      <c r="K962">
        <v>0.4</v>
      </c>
      <c r="L962" s="32" t="s">
        <v>59</v>
      </c>
      <c r="M962" s="32">
        <v>9.1539999999999999</v>
      </c>
      <c r="N962">
        <v>12</v>
      </c>
      <c r="O962" s="32" t="s">
        <v>61</v>
      </c>
      <c r="P962" s="32">
        <v>119.13</v>
      </c>
      <c r="Q962" s="32" t="s">
        <v>3328</v>
      </c>
      <c r="R962" t="s">
        <v>27</v>
      </c>
      <c r="S962" s="32">
        <v>4.78</v>
      </c>
      <c r="T962" s="32" t="s">
        <v>300</v>
      </c>
      <c r="U962" s="32">
        <v>9.99</v>
      </c>
      <c r="V962" s="30">
        <v>42109</v>
      </c>
      <c r="W962" s="32" t="s">
        <v>3085</v>
      </c>
      <c r="X962">
        <v>4</v>
      </c>
      <c r="Y962" t="s">
        <v>3042</v>
      </c>
    </row>
    <row r="963" spans="1:25" x14ac:dyDescent="0.25">
      <c r="A963" s="32">
        <v>47108</v>
      </c>
      <c r="B963" s="30">
        <v>42109</v>
      </c>
      <c r="C963" s="32" t="s">
        <v>90</v>
      </c>
      <c r="D963" t="s">
        <v>33</v>
      </c>
      <c r="E963" s="32">
        <v>1821</v>
      </c>
      <c r="F963" s="32" t="s">
        <v>114</v>
      </c>
      <c r="G963" s="32">
        <v>0.1</v>
      </c>
      <c r="H963" s="32" t="s">
        <v>37</v>
      </c>
      <c r="I963" t="s">
        <v>3255</v>
      </c>
      <c r="J963" s="32">
        <v>628</v>
      </c>
      <c r="K963">
        <v>0.4</v>
      </c>
      <c r="L963" s="32" t="s">
        <v>59</v>
      </c>
      <c r="M963" s="32">
        <v>7.9599999999999991</v>
      </c>
      <c r="N963">
        <v>47</v>
      </c>
      <c r="O963" s="32" t="s">
        <v>53</v>
      </c>
      <c r="P963" s="32">
        <v>466.58</v>
      </c>
      <c r="Q963" s="32" t="s">
        <v>3328</v>
      </c>
      <c r="R963" t="s">
        <v>27</v>
      </c>
      <c r="S963" s="32">
        <v>4.78</v>
      </c>
      <c r="T963" s="32" t="s">
        <v>71</v>
      </c>
      <c r="U963" s="32">
        <v>9.99</v>
      </c>
      <c r="V963" s="30">
        <v>42109</v>
      </c>
      <c r="W963" s="32" t="s">
        <v>3085</v>
      </c>
      <c r="X963">
        <v>4</v>
      </c>
      <c r="Y963" t="s">
        <v>3042</v>
      </c>
    </row>
    <row r="964" spans="1:25" x14ac:dyDescent="0.25">
      <c r="A964" s="32">
        <v>86958</v>
      </c>
      <c r="B964" s="30">
        <v>42112</v>
      </c>
      <c r="C964" s="32" t="s">
        <v>1816</v>
      </c>
      <c r="D964" t="s">
        <v>33</v>
      </c>
      <c r="E964" s="32">
        <v>1826</v>
      </c>
      <c r="F964" s="32" t="s">
        <v>28</v>
      </c>
      <c r="G964" s="32">
        <v>0.1</v>
      </c>
      <c r="H964" s="32" t="s">
        <v>56</v>
      </c>
      <c r="I964" t="s">
        <v>3913</v>
      </c>
      <c r="J964" s="32">
        <v>630</v>
      </c>
      <c r="K964">
        <v>0.81</v>
      </c>
      <c r="L964" s="32" t="s">
        <v>59</v>
      </c>
      <c r="M964" s="32">
        <v>-517.16999999999996</v>
      </c>
      <c r="N964">
        <v>7</v>
      </c>
      <c r="O964" s="32" t="s">
        <v>61</v>
      </c>
      <c r="P964" s="32">
        <v>337.59</v>
      </c>
      <c r="Q964" s="32" t="s">
        <v>3247</v>
      </c>
      <c r="R964" t="s">
        <v>27</v>
      </c>
      <c r="S964" s="32">
        <v>19.989999999999998</v>
      </c>
      <c r="T964" s="32" t="s">
        <v>330</v>
      </c>
      <c r="U964" s="32">
        <v>52.99</v>
      </c>
      <c r="V964" s="30">
        <v>42112</v>
      </c>
      <c r="W964" s="32" t="s">
        <v>3085</v>
      </c>
      <c r="X964">
        <v>4</v>
      </c>
      <c r="Y964" t="s">
        <v>3042</v>
      </c>
    </row>
    <row r="965" spans="1:25" x14ac:dyDescent="0.25">
      <c r="A965" s="32">
        <v>85898</v>
      </c>
      <c r="B965" s="30">
        <v>42098</v>
      </c>
      <c r="C965" s="32" t="s">
        <v>1876</v>
      </c>
      <c r="D965" t="s">
        <v>33</v>
      </c>
      <c r="E965" s="32">
        <v>1918</v>
      </c>
      <c r="F965" s="32" t="s">
        <v>40</v>
      </c>
      <c r="G965" s="32">
        <v>0.1</v>
      </c>
      <c r="H965" s="32" t="s">
        <v>106</v>
      </c>
      <c r="I965" t="s">
        <v>3914</v>
      </c>
      <c r="J965" s="32">
        <v>645</v>
      </c>
      <c r="K965">
        <v>0.39</v>
      </c>
      <c r="L965" s="32" t="s">
        <v>59</v>
      </c>
      <c r="M965" s="32">
        <v>125.72399999999999</v>
      </c>
      <c r="N965">
        <v>17</v>
      </c>
      <c r="O965" s="32" t="s">
        <v>136</v>
      </c>
      <c r="P965" s="32">
        <v>168.04</v>
      </c>
      <c r="Q965" s="32" t="s">
        <v>3193</v>
      </c>
      <c r="R965" t="s">
        <v>27</v>
      </c>
      <c r="S965" s="32">
        <v>5.75</v>
      </c>
      <c r="T965" s="32" t="s">
        <v>958</v>
      </c>
      <c r="U965" s="32">
        <v>10.44</v>
      </c>
      <c r="V965" s="30">
        <v>42098</v>
      </c>
      <c r="W965" s="32" t="s">
        <v>3085</v>
      </c>
      <c r="X965">
        <v>4</v>
      </c>
      <c r="Y965" t="s">
        <v>3042</v>
      </c>
    </row>
    <row r="966" spans="1:25" x14ac:dyDescent="0.25">
      <c r="A966" s="32">
        <v>86686</v>
      </c>
      <c r="B966" s="30">
        <v>42102</v>
      </c>
      <c r="C966" s="32" t="s">
        <v>1889</v>
      </c>
      <c r="D966" t="s">
        <v>33</v>
      </c>
      <c r="E966" s="32">
        <v>1935</v>
      </c>
      <c r="F966" s="32" t="s">
        <v>28</v>
      </c>
      <c r="G966" s="32">
        <v>0.01</v>
      </c>
      <c r="H966" s="32" t="s">
        <v>47</v>
      </c>
      <c r="I966" t="s">
        <v>3915</v>
      </c>
      <c r="J966" s="32">
        <v>648</v>
      </c>
      <c r="K966">
        <v>0.56000000000000005</v>
      </c>
      <c r="L966" s="32" t="s">
        <v>59</v>
      </c>
      <c r="M966" s="32">
        <v>285.47370000000001</v>
      </c>
      <c r="N966">
        <v>9</v>
      </c>
      <c r="O966" s="32" t="s">
        <v>61</v>
      </c>
      <c r="P966" s="32">
        <v>413.73</v>
      </c>
      <c r="Q966" s="32" t="s">
        <v>3236</v>
      </c>
      <c r="R966" t="s">
        <v>27</v>
      </c>
      <c r="S966" s="32">
        <v>4.62</v>
      </c>
      <c r="T966" s="32" t="s">
        <v>130</v>
      </c>
      <c r="U966" s="32">
        <v>42.98</v>
      </c>
      <c r="V966" s="30">
        <v>42102</v>
      </c>
      <c r="W966" s="32" t="s">
        <v>3085</v>
      </c>
      <c r="X966">
        <v>4</v>
      </c>
      <c r="Y966" t="s">
        <v>3042</v>
      </c>
    </row>
    <row r="967" spans="1:25" x14ac:dyDescent="0.25">
      <c r="A967" s="32">
        <v>91397</v>
      </c>
      <c r="B967" s="30">
        <v>42050</v>
      </c>
      <c r="C967" s="32" t="s">
        <v>2612</v>
      </c>
      <c r="D967" t="s">
        <v>33</v>
      </c>
      <c r="E967" s="32">
        <v>2951</v>
      </c>
      <c r="F967" s="32" t="s">
        <v>28</v>
      </c>
      <c r="G967" s="32">
        <v>7.0000000000000007E-2</v>
      </c>
      <c r="H967" s="32" t="s">
        <v>56</v>
      </c>
      <c r="I967" t="s">
        <v>3916</v>
      </c>
      <c r="J967" s="32">
        <v>648</v>
      </c>
      <c r="K967">
        <v>0.56000000000000005</v>
      </c>
      <c r="L967" s="32" t="s">
        <v>59</v>
      </c>
      <c r="M967" s="32">
        <v>565.38599999999997</v>
      </c>
      <c r="N967">
        <v>19</v>
      </c>
      <c r="O967" s="32" t="s">
        <v>61</v>
      </c>
      <c r="P967" s="32">
        <v>819.4</v>
      </c>
      <c r="Q967" s="32" t="s">
        <v>3649</v>
      </c>
      <c r="R967" t="s">
        <v>27</v>
      </c>
      <c r="S967" s="32">
        <v>4.62</v>
      </c>
      <c r="T967" s="32" t="s">
        <v>183</v>
      </c>
      <c r="U967" s="32">
        <v>42.98</v>
      </c>
      <c r="V967" s="30">
        <v>42050</v>
      </c>
      <c r="W967" s="32" t="s">
        <v>3071</v>
      </c>
      <c r="X967">
        <v>2</v>
      </c>
      <c r="Y967" t="s">
        <v>3040</v>
      </c>
    </row>
    <row r="968" spans="1:25" x14ac:dyDescent="0.25">
      <c r="A968" s="32">
        <v>89819</v>
      </c>
      <c r="B968" s="30">
        <v>42173</v>
      </c>
      <c r="C968" s="32" t="s">
        <v>906</v>
      </c>
      <c r="D968" t="s">
        <v>33</v>
      </c>
      <c r="E968" s="32">
        <v>1958</v>
      </c>
      <c r="F968" s="32" t="s">
        <v>114</v>
      </c>
      <c r="G968" s="32">
        <v>0.09</v>
      </c>
      <c r="H968" s="32" t="s">
        <v>106</v>
      </c>
      <c r="I968" t="s">
        <v>3437</v>
      </c>
      <c r="J968" s="32">
        <v>654</v>
      </c>
      <c r="K968">
        <v>0.64</v>
      </c>
      <c r="L968" s="32" t="s">
        <v>59</v>
      </c>
      <c r="M968" s="32">
        <v>-55.97</v>
      </c>
      <c r="N968">
        <v>7</v>
      </c>
      <c r="O968" s="32" t="s">
        <v>34</v>
      </c>
      <c r="P968" s="32">
        <v>204.34</v>
      </c>
      <c r="Q968" s="32" t="s">
        <v>3136</v>
      </c>
      <c r="R968" t="s">
        <v>27</v>
      </c>
      <c r="S968" s="32">
        <v>6.5</v>
      </c>
      <c r="T968" s="32" t="s">
        <v>102</v>
      </c>
      <c r="U968" s="32">
        <v>30.98</v>
      </c>
      <c r="V968" s="30">
        <v>42173</v>
      </c>
      <c r="W968" s="32" t="s">
        <v>3082</v>
      </c>
      <c r="X968">
        <v>6</v>
      </c>
      <c r="Y968" t="s">
        <v>3044</v>
      </c>
    </row>
    <row r="969" spans="1:25" x14ac:dyDescent="0.25">
      <c r="A969" s="32">
        <v>87831</v>
      </c>
      <c r="B969" s="30">
        <v>42096</v>
      </c>
      <c r="C969" s="32" t="s">
        <v>99</v>
      </c>
      <c r="D969" t="s">
        <v>33</v>
      </c>
      <c r="E969" s="32">
        <v>2667</v>
      </c>
      <c r="F969" s="32" t="s">
        <v>40</v>
      </c>
      <c r="G969" s="32">
        <v>0.09</v>
      </c>
      <c r="H969" s="32" t="s">
        <v>25</v>
      </c>
      <c r="I969" t="s">
        <v>3615</v>
      </c>
      <c r="J969" s="32">
        <v>662</v>
      </c>
      <c r="K969">
        <v>0.37</v>
      </c>
      <c r="L969" s="32" t="s">
        <v>59</v>
      </c>
      <c r="M969" s="32">
        <v>93.950399999999988</v>
      </c>
      <c r="N969">
        <v>3</v>
      </c>
      <c r="O969" s="32" t="s">
        <v>53</v>
      </c>
      <c r="P969" s="32">
        <v>136.16</v>
      </c>
      <c r="Q969" s="32" t="s">
        <v>3084</v>
      </c>
      <c r="R969" t="s">
        <v>27</v>
      </c>
      <c r="S969" s="32">
        <v>5.86</v>
      </c>
      <c r="T969" s="32" t="s">
        <v>154</v>
      </c>
      <c r="U969" s="32">
        <v>47.9</v>
      </c>
      <c r="V969" s="30">
        <v>42096</v>
      </c>
      <c r="W969" s="32" t="s">
        <v>3085</v>
      </c>
      <c r="X969">
        <v>4</v>
      </c>
      <c r="Y969" t="s">
        <v>3042</v>
      </c>
    </row>
    <row r="970" spans="1:25" x14ac:dyDescent="0.25">
      <c r="A970" s="32">
        <v>88556</v>
      </c>
      <c r="B970" s="30">
        <v>42046</v>
      </c>
      <c r="C970" s="32" t="s">
        <v>1997</v>
      </c>
      <c r="D970" t="s">
        <v>33</v>
      </c>
      <c r="E970" s="32">
        <v>2072</v>
      </c>
      <c r="F970" s="32" t="s">
        <v>28</v>
      </c>
      <c r="G970" s="32">
        <v>0.02</v>
      </c>
      <c r="H970" s="32" t="s">
        <v>25</v>
      </c>
      <c r="I970" t="s">
        <v>3917</v>
      </c>
      <c r="J970" s="32">
        <v>679</v>
      </c>
      <c r="K970">
        <v>0.4</v>
      </c>
      <c r="L970" s="32" t="s">
        <v>59</v>
      </c>
      <c r="M970" s="32">
        <v>-55.832400000000007</v>
      </c>
      <c r="N970">
        <v>14</v>
      </c>
      <c r="O970" s="32" t="s">
        <v>61</v>
      </c>
      <c r="P970" s="32">
        <v>93.96</v>
      </c>
      <c r="Q970" s="32" t="s">
        <v>3630</v>
      </c>
      <c r="R970" t="s">
        <v>27</v>
      </c>
      <c r="S970" s="32">
        <v>7.5</v>
      </c>
      <c r="T970" s="32" t="s">
        <v>300</v>
      </c>
      <c r="U970" s="32">
        <v>5.98</v>
      </c>
      <c r="V970" s="30">
        <v>42046</v>
      </c>
      <c r="W970" s="32" t="s">
        <v>3071</v>
      </c>
      <c r="X970">
        <v>2</v>
      </c>
      <c r="Y970" t="s">
        <v>3040</v>
      </c>
    </row>
    <row r="971" spans="1:25" x14ac:dyDescent="0.25">
      <c r="A971" s="32">
        <v>91398</v>
      </c>
      <c r="B971" s="30">
        <v>42109</v>
      </c>
      <c r="C971" s="32" t="s">
        <v>2682</v>
      </c>
      <c r="D971" t="s">
        <v>33</v>
      </c>
      <c r="E971" s="32">
        <v>2952</v>
      </c>
      <c r="F971" s="32" t="s">
        <v>28</v>
      </c>
      <c r="G971" s="32">
        <v>0.08</v>
      </c>
      <c r="H971" s="32" t="s">
        <v>56</v>
      </c>
      <c r="I971" t="s">
        <v>3918</v>
      </c>
      <c r="J971" s="32">
        <v>698</v>
      </c>
      <c r="K971">
        <v>0.39</v>
      </c>
      <c r="L971" s="32" t="s">
        <v>59</v>
      </c>
      <c r="M971" s="32">
        <v>-61.628039999999999</v>
      </c>
      <c r="N971">
        <v>12</v>
      </c>
      <c r="O971" s="32" t="s">
        <v>53</v>
      </c>
      <c r="P971" s="32">
        <v>70.03</v>
      </c>
      <c r="Q971" s="32" t="s">
        <v>3134</v>
      </c>
      <c r="R971" t="s">
        <v>27</v>
      </c>
      <c r="S971" s="32">
        <v>5.01</v>
      </c>
      <c r="T971" s="32" t="s">
        <v>154</v>
      </c>
      <c r="U971" s="32">
        <v>5.74</v>
      </c>
      <c r="V971" s="30">
        <v>42109</v>
      </c>
      <c r="W971" s="32" t="s">
        <v>3085</v>
      </c>
      <c r="X971">
        <v>4</v>
      </c>
      <c r="Y971" t="s">
        <v>3042</v>
      </c>
    </row>
    <row r="972" spans="1:25" x14ac:dyDescent="0.25">
      <c r="A972" s="32">
        <v>90951</v>
      </c>
      <c r="B972" s="30">
        <v>42163</v>
      </c>
      <c r="C972" s="32" t="s">
        <v>2454</v>
      </c>
      <c r="D972" t="s">
        <v>33</v>
      </c>
      <c r="E972" s="32">
        <v>2638</v>
      </c>
      <c r="F972" s="32" t="s">
        <v>114</v>
      </c>
      <c r="G972" s="32">
        <v>0.05</v>
      </c>
      <c r="H972" s="32" t="s">
        <v>106</v>
      </c>
      <c r="I972" t="s">
        <v>3919</v>
      </c>
      <c r="J972" s="32">
        <v>708</v>
      </c>
      <c r="K972">
        <v>0.46</v>
      </c>
      <c r="L972" s="32" t="s">
        <v>59</v>
      </c>
      <c r="M972" s="32">
        <v>881.46809999999994</v>
      </c>
      <c r="N972">
        <v>13</v>
      </c>
      <c r="O972" s="32" t="s">
        <v>34</v>
      </c>
      <c r="P972" s="32">
        <v>1277.49</v>
      </c>
      <c r="Q972" s="32" t="s">
        <v>3081</v>
      </c>
      <c r="R972" t="s">
        <v>27</v>
      </c>
      <c r="S972" s="32">
        <v>7.18</v>
      </c>
      <c r="T972" s="32" t="s">
        <v>1741</v>
      </c>
      <c r="U972" s="32">
        <v>100.97</v>
      </c>
      <c r="V972" s="30">
        <v>42163</v>
      </c>
      <c r="W972" s="32" t="s">
        <v>3082</v>
      </c>
      <c r="X972">
        <v>6</v>
      </c>
      <c r="Y972" t="s">
        <v>3044</v>
      </c>
    </row>
    <row r="973" spans="1:25" x14ac:dyDescent="0.25">
      <c r="A973" s="32">
        <v>87963</v>
      </c>
      <c r="B973" s="30">
        <v>42006</v>
      </c>
      <c r="C973" s="32" t="s">
        <v>2088</v>
      </c>
      <c r="D973" t="s">
        <v>33</v>
      </c>
      <c r="E973" s="32">
        <v>2256</v>
      </c>
      <c r="F973" s="32" t="s">
        <v>28</v>
      </c>
      <c r="G973" s="32">
        <v>7.0000000000000007E-2</v>
      </c>
      <c r="H973" s="32" t="s">
        <v>47</v>
      </c>
      <c r="I973" t="s">
        <v>3592</v>
      </c>
      <c r="J973" s="32">
        <v>715</v>
      </c>
      <c r="K973">
        <v>0.56000000000000005</v>
      </c>
      <c r="L973" s="32" t="s">
        <v>59</v>
      </c>
      <c r="M973" s="32">
        <v>-42.588000000000001</v>
      </c>
      <c r="N973">
        <v>6</v>
      </c>
      <c r="O973" s="32" t="s">
        <v>136</v>
      </c>
      <c r="P973" s="32">
        <v>361.72</v>
      </c>
      <c r="Q973" s="32" t="s">
        <v>3719</v>
      </c>
      <c r="R973" t="s">
        <v>27</v>
      </c>
      <c r="S973" s="32">
        <v>4.5</v>
      </c>
      <c r="T973" s="32" t="s">
        <v>322</v>
      </c>
      <c r="U973" s="32">
        <v>60.97</v>
      </c>
      <c r="V973" s="30">
        <v>42006</v>
      </c>
      <c r="W973" s="32" t="s">
        <v>3079</v>
      </c>
      <c r="X973">
        <v>1</v>
      </c>
      <c r="Y973" t="s">
        <v>3039</v>
      </c>
    </row>
    <row r="974" spans="1:25" x14ac:dyDescent="0.25">
      <c r="A974" s="32">
        <v>89836</v>
      </c>
      <c r="B974" s="30">
        <v>42032</v>
      </c>
      <c r="C974" s="32" t="s">
        <v>2929</v>
      </c>
      <c r="D974" t="s">
        <v>33</v>
      </c>
      <c r="E974" s="32">
        <v>3269</v>
      </c>
      <c r="F974" s="32" t="s">
        <v>28</v>
      </c>
      <c r="G974" s="32">
        <v>0.01</v>
      </c>
      <c r="H974" s="32" t="s">
        <v>47</v>
      </c>
      <c r="I974" t="s">
        <v>3920</v>
      </c>
      <c r="J974" s="32">
        <v>715</v>
      </c>
      <c r="K974">
        <v>0.56000000000000005</v>
      </c>
      <c r="L974" s="32" t="s">
        <v>59</v>
      </c>
      <c r="M974" s="32">
        <v>527.87759999999992</v>
      </c>
      <c r="N974">
        <v>12</v>
      </c>
      <c r="O974" s="32" t="s">
        <v>53</v>
      </c>
      <c r="P974" s="32">
        <v>765.04</v>
      </c>
      <c r="Q974" s="32" t="s">
        <v>3359</v>
      </c>
      <c r="R974" t="s">
        <v>27</v>
      </c>
      <c r="S974" s="32">
        <v>4.5</v>
      </c>
      <c r="T974" s="32" t="s">
        <v>54</v>
      </c>
      <c r="U974" s="32">
        <v>60.97</v>
      </c>
      <c r="V974" s="30">
        <v>42032</v>
      </c>
      <c r="W974" s="32" t="s">
        <v>3079</v>
      </c>
      <c r="X974">
        <v>1</v>
      </c>
      <c r="Y974" t="s">
        <v>3039</v>
      </c>
    </row>
    <row r="975" spans="1:25" x14ac:dyDescent="0.25">
      <c r="A975" s="32">
        <v>91389</v>
      </c>
      <c r="B975" s="30">
        <v>42163</v>
      </c>
      <c r="C975" s="32" t="s">
        <v>2724</v>
      </c>
      <c r="D975" t="s">
        <v>33</v>
      </c>
      <c r="E975" s="32">
        <v>3005</v>
      </c>
      <c r="F975" s="32" t="s">
        <v>28</v>
      </c>
      <c r="G975" s="32">
        <v>0.05</v>
      </c>
      <c r="H975" s="32" t="s">
        <v>47</v>
      </c>
      <c r="I975" t="s">
        <v>3921</v>
      </c>
      <c r="J975" s="32">
        <v>742</v>
      </c>
      <c r="K975">
        <v>0.37</v>
      </c>
      <c r="L975" s="32" t="s">
        <v>59</v>
      </c>
      <c r="M975" s="32">
        <v>1039.7540999999999</v>
      </c>
      <c r="N975">
        <v>12</v>
      </c>
      <c r="O975" s="32" t="s">
        <v>34</v>
      </c>
      <c r="P975" s="32">
        <v>1506.89</v>
      </c>
      <c r="Q975" s="32" t="s">
        <v>3666</v>
      </c>
      <c r="R975" t="s">
        <v>27</v>
      </c>
      <c r="S975" s="32">
        <v>19.989999999999998</v>
      </c>
      <c r="T975" s="32" t="s">
        <v>1741</v>
      </c>
      <c r="U975" s="32">
        <v>122.99</v>
      </c>
      <c r="V975" s="30">
        <v>42163</v>
      </c>
      <c r="W975" s="32" t="s">
        <v>3082</v>
      </c>
      <c r="X975">
        <v>6</v>
      </c>
      <c r="Y975" t="s">
        <v>3044</v>
      </c>
    </row>
    <row r="976" spans="1:25" x14ac:dyDescent="0.25">
      <c r="A976" s="32">
        <v>88136</v>
      </c>
      <c r="B976" s="30">
        <v>42062</v>
      </c>
      <c r="C976" s="32" t="s">
        <v>2320</v>
      </c>
      <c r="D976" t="s">
        <v>33</v>
      </c>
      <c r="E976" s="32">
        <v>2466</v>
      </c>
      <c r="F976" s="32" t="s">
        <v>28</v>
      </c>
      <c r="G976" s="32">
        <v>0.02</v>
      </c>
      <c r="H976" s="32" t="s">
        <v>56</v>
      </c>
      <c r="I976" t="s">
        <v>3727</v>
      </c>
      <c r="J976" s="32">
        <v>763</v>
      </c>
      <c r="K976">
        <v>0.62</v>
      </c>
      <c r="L976" s="32" t="s">
        <v>59</v>
      </c>
      <c r="M976" s="32">
        <v>101.97200000000001</v>
      </c>
      <c r="N976">
        <v>8</v>
      </c>
      <c r="O976" s="32" t="s">
        <v>61</v>
      </c>
      <c r="P976" s="32">
        <v>438.33</v>
      </c>
      <c r="Q976" s="32" t="s">
        <v>3311</v>
      </c>
      <c r="R976" t="s">
        <v>27</v>
      </c>
      <c r="S976" s="32">
        <v>5.5</v>
      </c>
      <c r="T976" s="32" t="s">
        <v>300</v>
      </c>
      <c r="U976" s="32">
        <v>53.98</v>
      </c>
      <c r="V976" s="30">
        <v>42062</v>
      </c>
      <c r="W976" s="32" t="s">
        <v>3071</v>
      </c>
      <c r="X976">
        <v>2</v>
      </c>
      <c r="Y976" t="s">
        <v>3040</v>
      </c>
    </row>
    <row r="977" spans="1:25" x14ac:dyDescent="0.25">
      <c r="A977" s="32">
        <v>40997</v>
      </c>
      <c r="B977" s="30">
        <v>42115</v>
      </c>
      <c r="C977" s="32" t="s">
        <v>663</v>
      </c>
      <c r="D977" t="s">
        <v>33</v>
      </c>
      <c r="E977" s="32">
        <v>2548</v>
      </c>
      <c r="F977" s="32" t="s">
        <v>58</v>
      </c>
      <c r="G977" s="32">
        <v>0.05</v>
      </c>
      <c r="H977" s="32" t="s">
        <v>106</v>
      </c>
      <c r="I977" t="s">
        <v>3922</v>
      </c>
      <c r="J977" s="32">
        <v>769</v>
      </c>
      <c r="K977">
        <v>0.4</v>
      </c>
      <c r="L977" s="32" t="s">
        <v>59</v>
      </c>
      <c r="M977" s="32">
        <v>61.47</v>
      </c>
      <c r="N977">
        <v>12</v>
      </c>
      <c r="O977" s="32" t="s">
        <v>34</v>
      </c>
      <c r="P977" s="32">
        <v>382.29</v>
      </c>
      <c r="Q977" s="32" t="s">
        <v>3354</v>
      </c>
      <c r="R977" t="s">
        <v>27</v>
      </c>
      <c r="S977" s="32">
        <v>9.18</v>
      </c>
      <c r="T977" s="32" t="s">
        <v>45</v>
      </c>
      <c r="U977" s="32">
        <v>30.98</v>
      </c>
      <c r="V977" s="30">
        <v>42115</v>
      </c>
      <c r="W977" s="32" t="s">
        <v>3085</v>
      </c>
      <c r="X977">
        <v>4</v>
      </c>
      <c r="Y977" t="s">
        <v>3042</v>
      </c>
    </row>
    <row r="978" spans="1:25" x14ac:dyDescent="0.25">
      <c r="A978" s="32">
        <v>88657</v>
      </c>
      <c r="B978" s="30">
        <v>42115</v>
      </c>
      <c r="C978" s="32" t="s">
        <v>2389</v>
      </c>
      <c r="D978" t="s">
        <v>33</v>
      </c>
      <c r="E978" s="32">
        <v>2549</v>
      </c>
      <c r="F978" s="32" t="s">
        <v>58</v>
      </c>
      <c r="G978" s="32">
        <v>0.05</v>
      </c>
      <c r="H978" s="32" t="s">
        <v>106</v>
      </c>
      <c r="I978" t="s">
        <v>3923</v>
      </c>
      <c r="J978" s="32">
        <v>769</v>
      </c>
      <c r="K978">
        <v>0.4</v>
      </c>
      <c r="L978" s="32" t="s">
        <v>59</v>
      </c>
      <c r="M978" s="32">
        <v>61.47</v>
      </c>
      <c r="N978">
        <v>3</v>
      </c>
      <c r="O978" s="32" t="s">
        <v>53</v>
      </c>
      <c r="P978" s="32">
        <v>95.57</v>
      </c>
      <c r="Q978" s="32" t="s">
        <v>3354</v>
      </c>
      <c r="R978" t="s">
        <v>27</v>
      </c>
      <c r="S978" s="32">
        <v>9.18</v>
      </c>
      <c r="T978" s="32" t="s">
        <v>154</v>
      </c>
      <c r="U978" s="32">
        <v>30.98</v>
      </c>
      <c r="V978" s="30">
        <v>42115</v>
      </c>
      <c r="W978" s="32" t="s">
        <v>3085</v>
      </c>
      <c r="X978">
        <v>4</v>
      </c>
      <c r="Y978" t="s">
        <v>3042</v>
      </c>
    </row>
    <row r="979" spans="1:25" x14ac:dyDescent="0.25">
      <c r="A979" s="32">
        <v>91166</v>
      </c>
      <c r="B979" s="30">
        <v>42063</v>
      </c>
      <c r="C979" s="32" t="s">
        <v>2419</v>
      </c>
      <c r="D979" t="s">
        <v>33</v>
      </c>
      <c r="E979" s="32">
        <v>2587</v>
      </c>
      <c r="F979" s="32" t="s">
        <v>40</v>
      </c>
      <c r="G979" s="32">
        <v>0.01</v>
      </c>
      <c r="H979" s="32" t="s">
        <v>56</v>
      </c>
      <c r="I979" t="s">
        <v>3924</v>
      </c>
      <c r="J979" s="32">
        <v>782</v>
      </c>
      <c r="K979">
        <v>0.37</v>
      </c>
      <c r="L979" s="32" t="s">
        <v>59</v>
      </c>
      <c r="M979" s="32">
        <v>-46.5244</v>
      </c>
      <c r="N979">
        <v>18</v>
      </c>
      <c r="O979" s="32" t="s">
        <v>61</v>
      </c>
      <c r="P979" s="32">
        <v>127.83</v>
      </c>
      <c r="Q979" s="32" t="s">
        <v>3311</v>
      </c>
      <c r="R979" t="s">
        <v>27</v>
      </c>
      <c r="S979" s="32">
        <v>6.57</v>
      </c>
      <c r="T979" s="32" t="s">
        <v>1858</v>
      </c>
      <c r="U979" s="32">
        <v>6.48</v>
      </c>
      <c r="V979" s="30">
        <v>42063</v>
      </c>
      <c r="W979" s="32" t="s">
        <v>3071</v>
      </c>
      <c r="X979">
        <v>2</v>
      </c>
      <c r="Y979" t="s">
        <v>3040</v>
      </c>
    </row>
    <row r="980" spans="1:25" x14ac:dyDescent="0.25">
      <c r="A980" s="32">
        <v>86119</v>
      </c>
      <c r="B980" s="30">
        <v>42028</v>
      </c>
      <c r="C980" s="32" t="s">
        <v>2432</v>
      </c>
      <c r="D980" t="s">
        <v>33</v>
      </c>
      <c r="E980" s="32">
        <v>2613</v>
      </c>
      <c r="F980" s="32" t="s">
        <v>28</v>
      </c>
      <c r="G980" s="32">
        <v>0.02</v>
      </c>
      <c r="H980" s="32" t="s">
        <v>106</v>
      </c>
      <c r="I980" t="s">
        <v>3925</v>
      </c>
      <c r="J980" s="32">
        <v>784</v>
      </c>
      <c r="K980">
        <v>0.57999999999999996</v>
      </c>
      <c r="L980" s="32" t="s">
        <v>59</v>
      </c>
      <c r="M980" s="32">
        <v>-25.76</v>
      </c>
      <c r="N980">
        <v>1</v>
      </c>
      <c r="O980" s="32" t="s">
        <v>53</v>
      </c>
      <c r="P980" s="32">
        <v>68.45</v>
      </c>
      <c r="Q980" s="32" t="s">
        <v>3772</v>
      </c>
      <c r="R980" t="s">
        <v>27</v>
      </c>
      <c r="S980" s="32">
        <v>13.66</v>
      </c>
      <c r="T980" s="32" t="s">
        <v>54</v>
      </c>
      <c r="U980" s="32">
        <v>50.98</v>
      </c>
      <c r="V980" s="30">
        <v>42028</v>
      </c>
      <c r="W980" s="32" t="s">
        <v>3079</v>
      </c>
      <c r="X980">
        <v>1</v>
      </c>
      <c r="Y980" t="s">
        <v>3039</v>
      </c>
    </row>
    <row r="981" spans="1:25" x14ac:dyDescent="0.25">
      <c r="A981" s="32">
        <v>89879</v>
      </c>
      <c r="B981" s="30">
        <v>42114</v>
      </c>
      <c r="C981" s="32" t="s">
        <v>2764</v>
      </c>
      <c r="D981" t="s">
        <v>33</v>
      </c>
      <c r="E981" s="32">
        <v>3084</v>
      </c>
      <c r="F981" s="32" t="s">
        <v>58</v>
      </c>
      <c r="G981" s="32">
        <v>0</v>
      </c>
      <c r="H981" s="32" t="s">
        <v>25</v>
      </c>
      <c r="I981" t="s">
        <v>3650</v>
      </c>
      <c r="J981" s="32">
        <v>789</v>
      </c>
      <c r="K981">
        <v>0.57999999999999996</v>
      </c>
      <c r="L981" s="32" t="s">
        <v>59</v>
      </c>
      <c r="M981" s="32">
        <v>313.81200000000001</v>
      </c>
      <c r="N981">
        <v>14</v>
      </c>
      <c r="O981" s="32" t="s">
        <v>34</v>
      </c>
      <c r="P981" s="32">
        <v>798.89</v>
      </c>
      <c r="Q981" s="32" t="s">
        <v>3129</v>
      </c>
      <c r="R981" t="s">
        <v>27</v>
      </c>
      <c r="S981" s="32">
        <v>5.99</v>
      </c>
      <c r="T981" s="32" t="s">
        <v>35</v>
      </c>
      <c r="U981" s="32">
        <v>65.989999999999995</v>
      </c>
      <c r="V981" s="30">
        <v>42114</v>
      </c>
      <c r="W981" s="32" t="s">
        <v>3085</v>
      </c>
      <c r="X981">
        <v>4</v>
      </c>
      <c r="Y981" t="s">
        <v>3042</v>
      </c>
    </row>
    <row r="982" spans="1:25" x14ac:dyDescent="0.25">
      <c r="A982" s="32">
        <v>91408</v>
      </c>
      <c r="B982" s="30">
        <v>42124</v>
      </c>
      <c r="C982" s="32" t="s">
        <v>2502</v>
      </c>
      <c r="D982" t="s">
        <v>33</v>
      </c>
      <c r="E982" s="32">
        <v>2704</v>
      </c>
      <c r="F982" s="32" t="s">
        <v>114</v>
      </c>
      <c r="G982" s="32">
        <v>0.03</v>
      </c>
      <c r="H982" s="32" t="s">
        <v>106</v>
      </c>
      <c r="I982" t="s">
        <v>3926</v>
      </c>
      <c r="J982" s="32">
        <v>805</v>
      </c>
      <c r="K982">
        <v>0.59</v>
      </c>
      <c r="L982" s="32" t="s">
        <v>59</v>
      </c>
      <c r="M982" s="32">
        <v>-256.01800000000003</v>
      </c>
      <c r="N982">
        <v>4</v>
      </c>
      <c r="O982" s="32" t="s">
        <v>136</v>
      </c>
      <c r="P982" s="32">
        <v>59.49</v>
      </c>
      <c r="Q982" s="32" t="s">
        <v>3232</v>
      </c>
      <c r="R982" t="s">
        <v>27</v>
      </c>
      <c r="S982" s="32">
        <v>4.51</v>
      </c>
      <c r="T982" s="32" t="s">
        <v>362</v>
      </c>
      <c r="U982" s="32">
        <v>13.48</v>
      </c>
      <c r="V982" s="30">
        <v>42124</v>
      </c>
      <c r="W982" s="32" t="s">
        <v>3085</v>
      </c>
      <c r="X982">
        <v>4</v>
      </c>
      <c r="Y982" t="s">
        <v>3042</v>
      </c>
    </row>
    <row r="983" spans="1:25" x14ac:dyDescent="0.25">
      <c r="A983" s="32">
        <v>87160</v>
      </c>
      <c r="B983" s="30">
        <v>42046</v>
      </c>
      <c r="C983" s="32" t="s">
        <v>1021</v>
      </c>
      <c r="D983" t="s">
        <v>33</v>
      </c>
      <c r="E983" s="32">
        <v>2778</v>
      </c>
      <c r="F983" s="32" t="s">
        <v>114</v>
      </c>
      <c r="G983" s="32">
        <v>0.05</v>
      </c>
      <c r="H983" s="32" t="s">
        <v>25</v>
      </c>
      <c r="I983" t="s">
        <v>3241</v>
      </c>
      <c r="J983" s="32">
        <v>814</v>
      </c>
      <c r="K983">
        <v>0.57999999999999996</v>
      </c>
      <c r="L983" s="32" t="s">
        <v>59</v>
      </c>
      <c r="M983" s="32">
        <v>111.05249999999999</v>
      </c>
      <c r="N983">
        <v>12</v>
      </c>
      <c r="O983" s="32" t="s">
        <v>136</v>
      </c>
      <c r="P983" s="32">
        <v>2118.9899999999998</v>
      </c>
      <c r="Q983" s="32" t="s">
        <v>3242</v>
      </c>
      <c r="R983" t="s">
        <v>27</v>
      </c>
      <c r="S983" s="32">
        <v>8.99</v>
      </c>
      <c r="T983" s="32" t="s">
        <v>322</v>
      </c>
      <c r="U983" s="32">
        <v>205.99</v>
      </c>
      <c r="V983" s="30">
        <v>42046</v>
      </c>
      <c r="W983" s="32" t="s">
        <v>3071</v>
      </c>
      <c r="X983">
        <v>2</v>
      </c>
      <c r="Y983" t="s">
        <v>3040</v>
      </c>
    </row>
    <row r="984" spans="1:25" x14ac:dyDescent="0.25">
      <c r="A984" s="32">
        <v>88380</v>
      </c>
      <c r="B984" s="30">
        <v>42142</v>
      </c>
      <c r="C984" s="32" t="s">
        <v>2784</v>
      </c>
      <c r="D984" t="s">
        <v>33</v>
      </c>
      <c r="E984" s="32">
        <v>3086</v>
      </c>
      <c r="F984" s="32" t="s">
        <v>114</v>
      </c>
      <c r="G984" s="32">
        <v>0.05</v>
      </c>
      <c r="H984" s="32" t="s">
        <v>25</v>
      </c>
      <c r="I984" t="s">
        <v>3927</v>
      </c>
      <c r="J984" s="32">
        <v>864</v>
      </c>
      <c r="K984">
        <v>0.55000000000000004</v>
      </c>
      <c r="L984" s="32" t="s">
        <v>59</v>
      </c>
      <c r="M984" s="32">
        <v>4.29</v>
      </c>
      <c r="N984">
        <v>3</v>
      </c>
      <c r="O984" s="32" t="s">
        <v>136</v>
      </c>
      <c r="P984" s="32">
        <v>130.91</v>
      </c>
      <c r="Q984" s="32" t="s">
        <v>3257</v>
      </c>
      <c r="R984" t="s">
        <v>27</v>
      </c>
      <c r="S984" s="32">
        <v>10.25</v>
      </c>
      <c r="T984" s="32" t="s">
        <v>362</v>
      </c>
      <c r="U984" s="32">
        <v>39.99</v>
      </c>
      <c r="V984" s="30">
        <v>42142</v>
      </c>
      <c r="W984" s="32" t="s">
        <v>3068</v>
      </c>
      <c r="X984">
        <v>5</v>
      </c>
      <c r="Y984" t="s">
        <v>3043</v>
      </c>
    </row>
    <row r="985" spans="1:25" x14ac:dyDescent="0.25">
      <c r="A985" s="32">
        <v>86221</v>
      </c>
      <c r="B985" s="30">
        <v>42148</v>
      </c>
      <c r="C985" s="32" t="s">
        <v>1734</v>
      </c>
      <c r="D985" t="s">
        <v>33</v>
      </c>
      <c r="E985" s="32">
        <v>3096</v>
      </c>
      <c r="F985" s="32" t="s">
        <v>114</v>
      </c>
      <c r="G985" s="32">
        <v>0.08</v>
      </c>
      <c r="H985" s="32" t="s">
        <v>25</v>
      </c>
      <c r="I985" t="s">
        <v>3449</v>
      </c>
      <c r="J985" s="32">
        <v>866</v>
      </c>
      <c r="K985">
        <v>0.6</v>
      </c>
      <c r="L985" s="32" t="s">
        <v>59</v>
      </c>
      <c r="M985" s="32">
        <v>-16.64</v>
      </c>
      <c r="N985">
        <v>3</v>
      </c>
      <c r="O985" s="32" t="s">
        <v>53</v>
      </c>
      <c r="P985" s="32">
        <v>119.86</v>
      </c>
      <c r="Q985" s="32" t="s">
        <v>3352</v>
      </c>
      <c r="R985" t="s">
        <v>27</v>
      </c>
      <c r="S985" s="32">
        <v>7.2</v>
      </c>
      <c r="T985" s="32" t="s">
        <v>154</v>
      </c>
      <c r="U985" s="32">
        <v>40.98</v>
      </c>
      <c r="V985" s="30">
        <v>42148</v>
      </c>
      <c r="W985" s="32" t="s">
        <v>3068</v>
      </c>
      <c r="X985">
        <v>5</v>
      </c>
      <c r="Y985" t="s">
        <v>3043</v>
      </c>
    </row>
    <row r="986" spans="1:25" x14ac:dyDescent="0.25">
      <c r="A986" s="32">
        <v>86222</v>
      </c>
      <c r="B986" s="30">
        <v>42172</v>
      </c>
      <c r="C986" s="32" t="s">
        <v>1734</v>
      </c>
      <c r="D986" t="s">
        <v>33</v>
      </c>
      <c r="E986" s="32">
        <v>3096</v>
      </c>
      <c r="F986" s="32" t="s">
        <v>114</v>
      </c>
      <c r="G986" s="32">
        <v>0.04</v>
      </c>
      <c r="H986" s="32" t="s">
        <v>47</v>
      </c>
      <c r="I986" t="s">
        <v>3449</v>
      </c>
      <c r="J986" s="32">
        <v>868</v>
      </c>
      <c r="K986">
        <v>0.6</v>
      </c>
      <c r="L986" s="32" t="s">
        <v>59</v>
      </c>
      <c r="M986" s="32">
        <v>72.984000000000009</v>
      </c>
      <c r="N986">
        <v>6</v>
      </c>
      <c r="O986" s="32" t="s">
        <v>53</v>
      </c>
      <c r="P986" s="32">
        <v>200.83</v>
      </c>
      <c r="Q986" s="32" t="s">
        <v>3321</v>
      </c>
      <c r="R986" t="s">
        <v>27</v>
      </c>
      <c r="S986" s="32">
        <v>5.0999999999999996</v>
      </c>
      <c r="T986" s="32" t="s">
        <v>154</v>
      </c>
      <c r="U986" s="32">
        <v>33.89</v>
      </c>
      <c r="V986" s="30">
        <v>42172</v>
      </c>
      <c r="W986" s="32" t="s">
        <v>3082</v>
      </c>
      <c r="X986">
        <v>6</v>
      </c>
      <c r="Y986" t="s">
        <v>3044</v>
      </c>
    </row>
    <row r="987" spans="1:25" x14ac:dyDescent="0.25">
      <c r="A987" s="32">
        <v>87436</v>
      </c>
      <c r="B987" s="30">
        <v>42168</v>
      </c>
      <c r="C987" s="32" t="s">
        <v>2901</v>
      </c>
      <c r="D987" t="s">
        <v>33</v>
      </c>
      <c r="E987" s="32">
        <v>3230</v>
      </c>
      <c r="F987" s="32" t="s">
        <v>58</v>
      </c>
      <c r="G987" s="32">
        <v>7.0000000000000007E-2</v>
      </c>
      <c r="H987" s="32" t="s">
        <v>47</v>
      </c>
      <c r="I987" t="s">
        <v>3901</v>
      </c>
      <c r="J987" s="32">
        <v>893</v>
      </c>
      <c r="K987">
        <v>0.35</v>
      </c>
      <c r="L987" s="32" t="s">
        <v>59</v>
      </c>
      <c r="M987" s="32">
        <v>690.70379999999989</v>
      </c>
      <c r="N987">
        <v>21</v>
      </c>
      <c r="O987" s="32" t="s">
        <v>61</v>
      </c>
      <c r="P987" s="32">
        <v>1001.02</v>
      </c>
      <c r="Q987" s="32" t="s">
        <v>3218</v>
      </c>
      <c r="R987" t="s">
        <v>27</v>
      </c>
      <c r="S987" s="32">
        <v>5.86</v>
      </c>
      <c r="T987" s="32" t="s">
        <v>1858</v>
      </c>
      <c r="U987" s="32">
        <v>48.94</v>
      </c>
      <c r="V987" s="30">
        <v>42168</v>
      </c>
      <c r="W987" s="32" t="s">
        <v>3082</v>
      </c>
      <c r="X987">
        <v>6</v>
      </c>
      <c r="Y987" t="s">
        <v>3044</v>
      </c>
    </row>
    <row r="988" spans="1:25" x14ac:dyDescent="0.25">
      <c r="A988" s="32">
        <v>89355</v>
      </c>
      <c r="B988" s="30">
        <v>42010</v>
      </c>
      <c r="C988" s="32" t="s">
        <v>2979</v>
      </c>
      <c r="D988" t="s">
        <v>33</v>
      </c>
      <c r="E988" s="32">
        <v>3347</v>
      </c>
      <c r="F988" s="32" t="s">
        <v>114</v>
      </c>
      <c r="G988" s="32">
        <v>7.0000000000000007E-2</v>
      </c>
      <c r="H988" s="32" t="s">
        <v>56</v>
      </c>
      <c r="I988" t="s">
        <v>3342</v>
      </c>
      <c r="J988" s="32">
        <v>904</v>
      </c>
      <c r="K988">
        <v>0.35</v>
      </c>
      <c r="L988" s="32" t="s">
        <v>59</v>
      </c>
      <c r="M988" s="32">
        <v>125.9982</v>
      </c>
      <c r="N988">
        <v>1</v>
      </c>
      <c r="O988" s="32" t="s">
        <v>136</v>
      </c>
      <c r="P988" s="32">
        <v>22.13</v>
      </c>
      <c r="Q988" s="32" t="s">
        <v>3307</v>
      </c>
      <c r="R988" t="s">
        <v>27</v>
      </c>
      <c r="S988" s="32">
        <v>6.16</v>
      </c>
      <c r="T988" s="32" t="s">
        <v>362</v>
      </c>
      <c r="U988" s="32">
        <v>7.68</v>
      </c>
      <c r="V988" s="30">
        <v>42010</v>
      </c>
      <c r="W988" s="32" t="s">
        <v>3079</v>
      </c>
      <c r="X988">
        <v>1</v>
      </c>
      <c r="Y988" t="s">
        <v>3039</v>
      </c>
    </row>
    <row r="989" spans="1:25" x14ac:dyDescent="0.25">
      <c r="A989" s="32">
        <v>88588</v>
      </c>
      <c r="B989" s="30">
        <v>42128</v>
      </c>
      <c r="C989" s="32" t="s">
        <v>2990</v>
      </c>
      <c r="D989" t="s">
        <v>33</v>
      </c>
      <c r="E989" s="32">
        <v>3356</v>
      </c>
      <c r="F989" s="32" t="s">
        <v>28</v>
      </c>
      <c r="G989" s="32">
        <v>0.04</v>
      </c>
      <c r="H989" s="32" t="s">
        <v>56</v>
      </c>
      <c r="I989" t="s">
        <v>3644</v>
      </c>
      <c r="J989" s="32">
        <v>906</v>
      </c>
      <c r="K989">
        <v>0.56000000000000005</v>
      </c>
      <c r="L989" s="32" t="s">
        <v>59</v>
      </c>
      <c r="M989" s="32">
        <v>605.04719999999998</v>
      </c>
      <c r="N989">
        <v>15</v>
      </c>
      <c r="O989" s="32" t="s">
        <v>34</v>
      </c>
      <c r="P989" s="32">
        <v>876.88</v>
      </c>
      <c r="Q989" s="32" t="s">
        <v>3232</v>
      </c>
      <c r="R989" t="s">
        <v>27</v>
      </c>
      <c r="S989" s="32">
        <v>5.63</v>
      </c>
      <c r="T989" s="32" t="s">
        <v>1741</v>
      </c>
      <c r="U989" s="32">
        <v>65.989999999999995</v>
      </c>
      <c r="V989" s="30">
        <v>42128</v>
      </c>
      <c r="W989" s="32" t="s">
        <v>3068</v>
      </c>
      <c r="X989">
        <v>5</v>
      </c>
      <c r="Y989" t="s">
        <v>3043</v>
      </c>
    </row>
    <row r="990" spans="1:25" x14ac:dyDescent="0.25">
      <c r="A990" s="32">
        <v>90502</v>
      </c>
      <c r="B990" s="30">
        <v>42126</v>
      </c>
      <c r="C990" s="32" t="s">
        <v>3000</v>
      </c>
      <c r="D990" t="s">
        <v>33</v>
      </c>
      <c r="E990" s="32">
        <v>3367</v>
      </c>
      <c r="F990" s="32" t="s">
        <v>40</v>
      </c>
      <c r="G990" s="32">
        <v>0.1</v>
      </c>
      <c r="H990" s="32" t="s">
        <v>47</v>
      </c>
      <c r="I990" t="s">
        <v>3621</v>
      </c>
      <c r="J990" s="32">
        <v>907</v>
      </c>
      <c r="K990">
        <v>0.39</v>
      </c>
      <c r="L990" s="32" t="s">
        <v>59</v>
      </c>
      <c r="M990" s="32">
        <v>58.263599999999997</v>
      </c>
      <c r="N990">
        <v>18</v>
      </c>
      <c r="O990" s="32" t="s">
        <v>53</v>
      </c>
      <c r="P990" s="32">
        <v>84.44</v>
      </c>
      <c r="Q990" s="32" t="s">
        <v>3232</v>
      </c>
      <c r="R990" t="s">
        <v>27</v>
      </c>
      <c r="S990" s="32">
        <v>0.5</v>
      </c>
      <c r="T990" s="32" t="s">
        <v>154</v>
      </c>
      <c r="U990" s="32">
        <v>4.13</v>
      </c>
      <c r="V990" s="30">
        <v>42126</v>
      </c>
      <c r="W990" s="32" t="s">
        <v>3068</v>
      </c>
      <c r="X990">
        <v>5</v>
      </c>
      <c r="Y990" t="s">
        <v>3043</v>
      </c>
    </row>
    <row r="991" spans="1:25" x14ac:dyDescent="0.25">
      <c r="A991" s="32">
        <v>88837</v>
      </c>
      <c r="B991" s="30">
        <v>42089</v>
      </c>
      <c r="C991" s="32" t="s">
        <v>3007</v>
      </c>
      <c r="D991" t="s">
        <v>33</v>
      </c>
      <c r="E991" s="32">
        <v>3379</v>
      </c>
      <c r="F991" s="32" t="s">
        <v>28</v>
      </c>
      <c r="G991" s="32">
        <v>0</v>
      </c>
      <c r="H991" s="32" t="s">
        <v>47</v>
      </c>
      <c r="I991" t="s">
        <v>3928</v>
      </c>
      <c r="J991" s="32">
        <v>908</v>
      </c>
      <c r="K991">
        <v>0.38</v>
      </c>
      <c r="L991" s="32" t="s">
        <v>59</v>
      </c>
      <c r="M991" s="32">
        <v>-189.714</v>
      </c>
      <c r="N991">
        <v>12</v>
      </c>
      <c r="O991" s="32" t="s">
        <v>136</v>
      </c>
      <c r="P991" s="32">
        <v>249.07</v>
      </c>
      <c r="Q991" s="32" t="s">
        <v>3603</v>
      </c>
      <c r="R991" t="s">
        <v>27</v>
      </c>
      <c r="S991" s="32">
        <v>5.97</v>
      </c>
      <c r="T991" s="32" t="s">
        <v>387</v>
      </c>
      <c r="U991" s="32">
        <v>19.98</v>
      </c>
      <c r="V991" s="30">
        <v>42089</v>
      </c>
      <c r="W991" s="32" t="s">
        <v>3076</v>
      </c>
      <c r="X991">
        <v>3</v>
      </c>
      <c r="Y991" t="s">
        <v>3041</v>
      </c>
    </row>
    <row r="992" spans="1:25" x14ac:dyDescent="0.25">
      <c r="A992" s="32">
        <v>87537</v>
      </c>
      <c r="B992" s="30">
        <v>42098</v>
      </c>
      <c r="C992" s="32" t="s">
        <v>3025</v>
      </c>
      <c r="D992" t="s">
        <v>33</v>
      </c>
      <c r="E992" s="32">
        <v>3400</v>
      </c>
      <c r="F992" s="32" t="s">
        <v>58</v>
      </c>
      <c r="G992" s="32">
        <v>0.1</v>
      </c>
      <c r="H992" s="32" t="s">
        <v>56</v>
      </c>
      <c r="I992" t="s">
        <v>3929</v>
      </c>
      <c r="J992" s="32">
        <v>912</v>
      </c>
      <c r="K992">
        <v>0.56999999999999995</v>
      </c>
      <c r="L992" s="32" t="s">
        <v>59</v>
      </c>
      <c r="M992" s="32">
        <v>-24.7104</v>
      </c>
      <c r="N992">
        <v>15</v>
      </c>
      <c r="O992" s="32" t="s">
        <v>53</v>
      </c>
      <c r="P992" s="32">
        <v>135.78</v>
      </c>
      <c r="Q992" s="32" t="s">
        <v>3084</v>
      </c>
      <c r="R992" t="s">
        <v>27</v>
      </c>
      <c r="S992" s="32">
        <v>4.93</v>
      </c>
      <c r="T992" s="32" t="s">
        <v>648</v>
      </c>
      <c r="U992" s="32">
        <v>9.3800000000000008</v>
      </c>
      <c r="V992" s="30">
        <v>42098</v>
      </c>
      <c r="W992" s="32" t="s">
        <v>3085</v>
      </c>
      <c r="X992">
        <v>4</v>
      </c>
      <c r="Y992" t="s">
        <v>3042</v>
      </c>
    </row>
    <row r="993" spans="1:25" x14ac:dyDescent="0.25">
      <c r="A993" s="32">
        <v>88522</v>
      </c>
      <c r="B993" s="30">
        <v>42011</v>
      </c>
      <c r="C993" s="32" t="s">
        <v>36</v>
      </c>
      <c r="D993" t="s">
        <v>33</v>
      </c>
      <c r="E993" s="32">
        <v>3</v>
      </c>
      <c r="F993" s="32" t="s">
        <v>28</v>
      </c>
      <c r="G993" s="32">
        <v>0.01</v>
      </c>
      <c r="H993" s="32" t="s">
        <v>25</v>
      </c>
      <c r="I993" t="s">
        <v>3930</v>
      </c>
      <c r="J993" s="32">
        <v>1</v>
      </c>
      <c r="K993">
        <v>0.54</v>
      </c>
      <c r="L993" s="32" t="s">
        <v>31</v>
      </c>
      <c r="M993" s="32">
        <v>4.5599999999999996</v>
      </c>
      <c r="N993">
        <v>4</v>
      </c>
      <c r="O993" s="32" t="s">
        <v>34</v>
      </c>
      <c r="P993" s="32">
        <v>13.01</v>
      </c>
      <c r="Q993" s="32" t="s">
        <v>3307</v>
      </c>
      <c r="R993" t="s">
        <v>27</v>
      </c>
      <c r="S993" s="32">
        <v>0.93</v>
      </c>
      <c r="T993" s="32" t="s">
        <v>35</v>
      </c>
      <c r="U993" s="32">
        <v>2.84</v>
      </c>
      <c r="V993" s="30">
        <v>42011</v>
      </c>
      <c r="W993" s="32" t="s">
        <v>3079</v>
      </c>
      <c r="X993">
        <v>1</v>
      </c>
      <c r="Y993" t="s">
        <v>3039</v>
      </c>
    </row>
    <row r="994" spans="1:25" x14ac:dyDescent="0.25">
      <c r="A994" s="32">
        <v>86507</v>
      </c>
      <c r="B994" s="30">
        <v>42018</v>
      </c>
      <c r="C994" s="32" t="s">
        <v>2894</v>
      </c>
      <c r="D994" t="s">
        <v>33</v>
      </c>
      <c r="E994" s="32">
        <v>3226</v>
      </c>
      <c r="F994" s="32" t="s">
        <v>58</v>
      </c>
      <c r="G994" s="32">
        <v>0.01</v>
      </c>
      <c r="H994" s="32" t="s">
        <v>37</v>
      </c>
      <c r="I994" t="s">
        <v>3194</v>
      </c>
      <c r="J994" s="32">
        <v>3</v>
      </c>
      <c r="K994">
        <v>0.45</v>
      </c>
      <c r="L994" s="32" t="s">
        <v>51</v>
      </c>
      <c r="M994" s="32">
        <v>238.93379999999999</v>
      </c>
      <c r="N994">
        <v>1</v>
      </c>
      <c r="O994" s="32" t="s">
        <v>136</v>
      </c>
      <c r="P994" s="32">
        <v>12.9</v>
      </c>
      <c r="Q994" s="32" t="s">
        <v>3109</v>
      </c>
      <c r="R994" t="s">
        <v>27</v>
      </c>
      <c r="S994" s="32">
        <v>7.29</v>
      </c>
      <c r="T994" s="32" t="s">
        <v>244</v>
      </c>
      <c r="U994" s="32">
        <v>9.48</v>
      </c>
      <c r="V994" s="30">
        <v>42018</v>
      </c>
      <c r="W994" s="32" t="s">
        <v>3079</v>
      </c>
      <c r="X994">
        <v>1</v>
      </c>
      <c r="Y994" t="s">
        <v>3039</v>
      </c>
    </row>
    <row r="995" spans="1:25" x14ac:dyDescent="0.25">
      <c r="A995" s="32">
        <v>9606</v>
      </c>
      <c r="B995" s="30">
        <v>42031</v>
      </c>
      <c r="C995" s="32" t="s">
        <v>90</v>
      </c>
      <c r="D995" t="s">
        <v>33</v>
      </c>
      <c r="E995" s="32">
        <v>898</v>
      </c>
      <c r="F995" s="32" t="s">
        <v>58</v>
      </c>
      <c r="G995" s="32">
        <v>7.0000000000000007E-2</v>
      </c>
      <c r="H995" s="32" t="s">
        <v>37</v>
      </c>
      <c r="I995" t="s">
        <v>3779</v>
      </c>
      <c r="J995" s="32">
        <v>44</v>
      </c>
      <c r="K995">
        <v>0.36</v>
      </c>
      <c r="L995" s="32" t="s">
        <v>31</v>
      </c>
      <c r="M995" s="32">
        <v>37.31</v>
      </c>
      <c r="N995">
        <v>44</v>
      </c>
      <c r="O995" s="32" t="s">
        <v>53</v>
      </c>
      <c r="P995" s="32">
        <v>228.5</v>
      </c>
      <c r="Q995" s="32" t="s">
        <v>3216</v>
      </c>
      <c r="R995" t="s">
        <v>27</v>
      </c>
      <c r="S995" s="32">
        <v>2.04</v>
      </c>
      <c r="T995" s="32" t="s">
        <v>71</v>
      </c>
      <c r="U995" s="32">
        <v>5.18</v>
      </c>
      <c r="V995" s="30">
        <v>42031</v>
      </c>
      <c r="W995" s="32" t="s">
        <v>3079</v>
      </c>
      <c r="X995">
        <v>1</v>
      </c>
      <c r="Y995" t="s">
        <v>3039</v>
      </c>
    </row>
    <row r="996" spans="1:25" x14ac:dyDescent="0.25">
      <c r="A996" s="32">
        <v>86264</v>
      </c>
      <c r="B996" s="30">
        <v>42031</v>
      </c>
      <c r="C996" s="32" t="s">
        <v>1018</v>
      </c>
      <c r="D996" t="s">
        <v>33</v>
      </c>
      <c r="E996" s="32">
        <v>899</v>
      </c>
      <c r="F996" s="32" t="s">
        <v>58</v>
      </c>
      <c r="G996" s="32">
        <v>7.0000000000000007E-2</v>
      </c>
      <c r="H996" s="32" t="s">
        <v>37</v>
      </c>
      <c r="I996" t="s">
        <v>3781</v>
      </c>
      <c r="J996" s="32">
        <v>44</v>
      </c>
      <c r="K996">
        <v>0.36</v>
      </c>
      <c r="L996" s="32" t="s">
        <v>31</v>
      </c>
      <c r="M996" s="32">
        <v>37.31</v>
      </c>
      <c r="N996">
        <v>11</v>
      </c>
      <c r="O996" s="32" t="s">
        <v>53</v>
      </c>
      <c r="P996" s="32">
        <v>57.13</v>
      </c>
      <c r="Q996" s="32" t="s">
        <v>3216</v>
      </c>
      <c r="R996" t="s">
        <v>27</v>
      </c>
      <c r="S996" s="32">
        <v>2.04</v>
      </c>
      <c r="T996" s="32" t="s">
        <v>234</v>
      </c>
      <c r="U996" s="32">
        <v>5.18</v>
      </c>
      <c r="V996" s="30">
        <v>42031</v>
      </c>
      <c r="W996" s="32" t="s">
        <v>3079</v>
      </c>
      <c r="X996">
        <v>1</v>
      </c>
      <c r="Y996" t="s">
        <v>3039</v>
      </c>
    </row>
    <row r="997" spans="1:25" x14ac:dyDescent="0.25">
      <c r="A997" s="32">
        <v>87178</v>
      </c>
      <c r="B997" s="30">
        <v>42162</v>
      </c>
      <c r="C997" s="32" t="s">
        <v>172</v>
      </c>
      <c r="D997" t="s">
        <v>33</v>
      </c>
      <c r="E997" s="32">
        <v>92</v>
      </c>
      <c r="F997" s="32" t="s">
        <v>28</v>
      </c>
      <c r="G997" s="32">
        <v>0.04</v>
      </c>
      <c r="H997" s="32" t="s">
        <v>56</v>
      </c>
      <c r="I997" t="s">
        <v>3695</v>
      </c>
      <c r="J997" s="32">
        <v>48</v>
      </c>
      <c r="K997">
        <v>0.6</v>
      </c>
      <c r="L997" s="32" t="s">
        <v>51</v>
      </c>
      <c r="M997" s="32">
        <v>22.817999999999998</v>
      </c>
      <c r="N997">
        <v>16</v>
      </c>
      <c r="O997" s="32" t="s">
        <v>136</v>
      </c>
      <c r="P997" s="32">
        <v>216.04</v>
      </c>
      <c r="Q997" s="32" t="s">
        <v>3122</v>
      </c>
      <c r="R997" t="s">
        <v>27</v>
      </c>
      <c r="S997" s="32">
        <v>3.14</v>
      </c>
      <c r="T997" s="32" t="s">
        <v>171</v>
      </c>
      <c r="U997" s="32">
        <v>12.98</v>
      </c>
      <c r="V997" s="30">
        <v>42162</v>
      </c>
      <c r="W997" s="32" t="s">
        <v>3082</v>
      </c>
      <c r="X997">
        <v>6</v>
      </c>
      <c r="Y997" t="s">
        <v>3044</v>
      </c>
    </row>
    <row r="998" spans="1:25" x14ac:dyDescent="0.25">
      <c r="A998" s="32">
        <v>89584</v>
      </c>
      <c r="B998" s="30">
        <v>42098</v>
      </c>
      <c r="C998" s="32" t="s">
        <v>203</v>
      </c>
      <c r="D998" t="s">
        <v>33</v>
      </c>
      <c r="E998" s="32">
        <v>114</v>
      </c>
      <c r="F998" s="32" t="s">
        <v>40</v>
      </c>
      <c r="G998" s="32">
        <v>0.09</v>
      </c>
      <c r="H998" s="32" t="s">
        <v>56</v>
      </c>
      <c r="I998" t="s">
        <v>3690</v>
      </c>
      <c r="J998" s="32">
        <v>56</v>
      </c>
      <c r="K998">
        <v>0.37</v>
      </c>
      <c r="L998" s="32" t="s">
        <v>31</v>
      </c>
      <c r="M998" s="32">
        <v>14.0898</v>
      </c>
      <c r="N998">
        <v>5</v>
      </c>
      <c r="O998" s="32" t="s">
        <v>34</v>
      </c>
      <c r="P998" s="32">
        <v>20.420000000000002</v>
      </c>
      <c r="Q998" s="32" t="s">
        <v>3119</v>
      </c>
      <c r="R998" t="s">
        <v>27</v>
      </c>
      <c r="S998" s="32">
        <v>1.3</v>
      </c>
      <c r="T998" s="32" t="s">
        <v>102</v>
      </c>
      <c r="U998" s="32">
        <v>4</v>
      </c>
      <c r="V998" s="30">
        <v>42098</v>
      </c>
      <c r="W998" s="32" t="s">
        <v>3085</v>
      </c>
      <c r="X998">
        <v>4</v>
      </c>
      <c r="Y998" t="s">
        <v>3042</v>
      </c>
    </row>
    <row r="999" spans="1:25" x14ac:dyDescent="0.25">
      <c r="A999" s="32">
        <v>13959</v>
      </c>
      <c r="B999" s="30">
        <v>42098</v>
      </c>
      <c r="C999" s="32" t="s">
        <v>209</v>
      </c>
      <c r="D999" t="s">
        <v>33</v>
      </c>
      <c r="E999" s="32">
        <v>117</v>
      </c>
      <c r="F999" s="32" t="s">
        <v>40</v>
      </c>
      <c r="G999" s="32">
        <v>0.09</v>
      </c>
      <c r="H999" s="32" t="s">
        <v>56</v>
      </c>
      <c r="I999" t="s">
        <v>3691</v>
      </c>
      <c r="J999" s="32">
        <v>56</v>
      </c>
      <c r="K999">
        <v>0.37</v>
      </c>
      <c r="L999" s="32" t="s">
        <v>31</v>
      </c>
      <c r="M999" s="32">
        <v>16.79</v>
      </c>
      <c r="N999">
        <v>19</v>
      </c>
      <c r="O999" s="32" t="s">
        <v>34</v>
      </c>
      <c r="P999" s="32">
        <v>77.61</v>
      </c>
      <c r="Q999" s="32" t="s">
        <v>3119</v>
      </c>
      <c r="R999" t="s">
        <v>27</v>
      </c>
      <c r="S999" s="32">
        <v>1.3</v>
      </c>
      <c r="T999" s="32" t="s">
        <v>35</v>
      </c>
      <c r="U999" s="32">
        <v>4</v>
      </c>
      <c r="V999" s="30">
        <v>42098</v>
      </c>
      <c r="W999" s="32" t="s">
        <v>3085</v>
      </c>
      <c r="X999">
        <v>4</v>
      </c>
      <c r="Y999" t="s">
        <v>3042</v>
      </c>
    </row>
    <row r="1000" spans="1:25" x14ac:dyDescent="0.25">
      <c r="A1000" s="32">
        <v>88713</v>
      </c>
      <c r="B1000" s="30">
        <v>42135</v>
      </c>
      <c r="C1000" s="32" t="s">
        <v>2316</v>
      </c>
      <c r="D1000" t="s">
        <v>33</v>
      </c>
      <c r="E1000" s="32">
        <v>2464</v>
      </c>
      <c r="F1000" s="32" t="s">
        <v>114</v>
      </c>
      <c r="G1000" s="32">
        <v>0.09</v>
      </c>
      <c r="H1000" s="32" t="s">
        <v>25</v>
      </c>
      <c r="I1000" t="s">
        <v>3610</v>
      </c>
      <c r="J1000" s="32">
        <v>61</v>
      </c>
      <c r="K1000">
        <v>0.53</v>
      </c>
      <c r="L1000" s="32" t="s">
        <v>51</v>
      </c>
      <c r="M1000" s="32">
        <v>608.26199999999994</v>
      </c>
      <c r="N1000">
        <v>4</v>
      </c>
      <c r="O1000" s="32" t="s">
        <v>136</v>
      </c>
      <c r="P1000" s="32">
        <v>10.41</v>
      </c>
      <c r="Q1000" s="32" t="s">
        <v>3391</v>
      </c>
      <c r="R1000" t="s">
        <v>27</v>
      </c>
      <c r="S1000" s="32">
        <v>4.08</v>
      </c>
      <c r="T1000" s="32" t="s">
        <v>171</v>
      </c>
      <c r="U1000" s="32">
        <v>1.74</v>
      </c>
      <c r="V1000" s="30">
        <v>42135</v>
      </c>
      <c r="W1000" s="32" t="s">
        <v>3068</v>
      </c>
      <c r="X1000">
        <v>5</v>
      </c>
      <c r="Y1000" t="s">
        <v>3043</v>
      </c>
    </row>
    <row r="1001" spans="1:25" x14ac:dyDescent="0.25">
      <c r="A1001" s="32">
        <v>91089</v>
      </c>
      <c r="B1001" s="30">
        <v>42079</v>
      </c>
      <c r="C1001" s="32" t="s">
        <v>235</v>
      </c>
      <c r="D1001" t="s">
        <v>33</v>
      </c>
      <c r="E1001" s="32">
        <v>145</v>
      </c>
      <c r="F1001" s="32" t="s">
        <v>40</v>
      </c>
      <c r="G1001" s="32">
        <v>7.0000000000000007E-2</v>
      </c>
      <c r="H1001" s="32" t="s">
        <v>106</v>
      </c>
      <c r="I1001" t="s">
        <v>3731</v>
      </c>
      <c r="J1001" s="32">
        <v>67</v>
      </c>
      <c r="K1001">
        <v>0.68</v>
      </c>
      <c r="L1001" s="32" t="s">
        <v>236</v>
      </c>
      <c r="M1001" s="32">
        <v>-634.73410000000013</v>
      </c>
      <c r="N1001">
        <v>3</v>
      </c>
      <c r="O1001" s="32" t="s">
        <v>53</v>
      </c>
      <c r="P1001" s="32">
        <v>453.62</v>
      </c>
      <c r="Q1001" s="32" t="s">
        <v>3105</v>
      </c>
      <c r="R1001" t="s">
        <v>27</v>
      </c>
      <c r="S1001" s="32">
        <v>69</v>
      </c>
      <c r="T1001" s="32" t="s">
        <v>234</v>
      </c>
      <c r="U1001" s="32">
        <v>154.13</v>
      </c>
      <c r="V1001" s="30">
        <v>42079</v>
      </c>
      <c r="W1001" s="32" t="s">
        <v>3076</v>
      </c>
      <c r="X1001">
        <v>3</v>
      </c>
      <c r="Y1001" t="s">
        <v>3041</v>
      </c>
    </row>
    <row r="1002" spans="1:25" x14ac:dyDescent="0.25">
      <c r="A1002" s="32">
        <v>28647</v>
      </c>
      <c r="B1002" s="30">
        <v>42077</v>
      </c>
      <c r="C1002" s="32" t="s">
        <v>663</v>
      </c>
      <c r="D1002" t="s">
        <v>33</v>
      </c>
      <c r="E1002" s="32">
        <v>604</v>
      </c>
      <c r="F1002" s="32" t="s">
        <v>28</v>
      </c>
      <c r="G1002" s="32">
        <v>0.09</v>
      </c>
      <c r="H1002" s="32" t="s">
        <v>47</v>
      </c>
      <c r="I1002" t="s">
        <v>3132</v>
      </c>
      <c r="J1002" s="32">
        <v>67</v>
      </c>
      <c r="K1002">
        <v>0.68</v>
      </c>
      <c r="L1002" s="32" t="s">
        <v>236</v>
      </c>
      <c r="M1002" s="32">
        <v>-1763.7477000000003</v>
      </c>
      <c r="N1002">
        <v>38</v>
      </c>
      <c r="O1002" s="32" t="s">
        <v>34</v>
      </c>
      <c r="P1002" s="32">
        <v>5679.59</v>
      </c>
      <c r="Q1002" s="32" t="s">
        <v>3155</v>
      </c>
      <c r="R1002" t="s">
        <v>27</v>
      </c>
      <c r="S1002" s="32">
        <v>69</v>
      </c>
      <c r="T1002" s="32" t="s">
        <v>45</v>
      </c>
      <c r="U1002" s="32">
        <v>154.13</v>
      </c>
      <c r="V1002" s="30">
        <v>42077</v>
      </c>
      <c r="W1002" s="32" t="s">
        <v>3076</v>
      </c>
      <c r="X1002">
        <v>3</v>
      </c>
      <c r="Y1002" t="s">
        <v>3041</v>
      </c>
    </row>
    <row r="1003" spans="1:25" x14ac:dyDescent="0.25">
      <c r="A1003" s="32">
        <v>91144</v>
      </c>
      <c r="B1003" s="30">
        <v>42077</v>
      </c>
      <c r="C1003" s="32" t="s">
        <v>721</v>
      </c>
      <c r="D1003" t="s">
        <v>33</v>
      </c>
      <c r="E1003" s="32">
        <v>605</v>
      </c>
      <c r="F1003" s="32" t="s">
        <v>28</v>
      </c>
      <c r="G1003" s="32">
        <v>0.09</v>
      </c>
      <c r="H1003" s="32" t="s">
        <v>47</v>
      </c>
      <c r="I1003" t="s">
        <v>3931</v>
      </c>
      <c r="J1003" s="32">
        <v>67</v>
      </c>
      <c r="K1003">
        <v>0.68</v>
      </c>
      <c r="L1003" s="32" t="s">
        <v>236</v>
      </c>
      <c r="M1003" s="32">
        <v>-1763.7477000000003</v>
      </c>
      <c r="N1003">
        <v>10</v>
      </c>
      <c r="O1003" s="32" t="s">
        <v>53</v>
      </c>
      <c r="P1003" s="32">
        <v>1494.63</v>
      </c>
      <c r="Q1003" s="32" t="s">
        <v>3155</v>
      </c>
      <c r="R1003" t="s">
        <v>27</v>
      </c>
      <c r="S1003" s="32">
        <v>69</v>
      </c>
      <c r="T1003" s="32" t="s">
        <v>71</v>
      </c>
      <c r="U1003" s="32">
        <v>154.13</v>
      </c>
      <c r="V1003" s="30">
        <v>42077</v>
      </c>
      <c r="W1003" s="32" t="s">
        <v>3076</v>
      </c>
      <c r="X1003">
        <v>3</v>
      </c>
      <c r="Y1003" t="s">
        <v>3041</v>
      </c>
    </row>
    <row r="1004" spans="1:25" x14ac:dyDescent="0.25">
      <c r="A1004" s="32">
        <v>90239</v>
      </c>
      <c r="B1004" s="30">
        <v>42122</v>
      </c>
      <c r="C1004" s="32" t="s">
        <v>331</v>
      </c>
      <c r="D1004" t="s">
        <v>33</v>
      </c>
      <c r="E1004" s="32">
        <v>234</v>
      </c>
      <c r="F1004" s="32" t="s">
        <v>58</v>
      </c>
      <c r="G1004" s="32">
        <v>0.06</v>
      </c>
      <c r="H1004" s="32" t="s">
        <v>106</v>
      </c>
      <c r="I1004" t="s">
        <v>3420</v>
      </c>
      <c r="J1004" s="32">
        <v>110</v>
      </c>
      <c r="K1004">
        <v>0.54</v>
      </c>
      <c r="L1004" s="32" t="s">
        <v>31</v>
      </c>
      <c r="M1004" s="32">
        <v>-175.86</v>
      </c>
      <c r="N1004">
        <v>8</v>
      </c>
      <c r="O1004" s="32" t="s">
        <v>61</v>
      </c>
      <c r="P1004" s="32">
        <v>27.45</v>
      </c>
      <c r="Q1004" s="32" t="s">
        <v>3182</v>
      </c>
      <c r="R1004" t="s">
        <v>27</v>
      </c>
      <c r="S1004" s="32">
        <v>7.49</v>
      </c>
      <c r="T1004" s="32" t="s">
        <v>330</v>
      </c>
      <c r="U1004" s="32">
        <v>3.34</v>
      </c>
      <c r="V1004" s="30">
        <v>42122</v>
      </c>
      <c r="W1004" s="32" t="s">
        <v>3085</v>
      </c>
      <c r="X1004">
        <v>4</v>
      </c>
      <c r="Y1004" t="s">
        <v>3042</v>
      </c>
    </row>
    <row r="1005" spans="1:25" x14ac:dyDescent="0.25">
      <c r="A1005" s="32">
        <v>87214</v>
      </c>
      <c r="B1005" s="30">
        <v>42152</v>
      </c>
      <c r="C1005" s="32" t="s">
        <v>352</v>
      </c>
      <c r="D1005" t="s">
        <v>33</v>
      </c>
      <c r="E1005" s="32">
        <v>250</v>
      </c>
      <c r="F1005" s="32" t="s">
        <v>28</v>
      </c>
      <c r="G1005" s="32">
        <v>0.02</v>
      </c>
      <c r="H1005" s="32" t="s">
        <v>47</v>
      </c>
      <c r="I1005" t="s">
        <v>3313</v>
      </c>
      <c r="J1005" s="32">
        <v>118</v>
      </c>
      <c r="K1005">
        <v>0.59</v>
      </c>
      <c r="L1005" s="32" t="s">
        <v>31</v>
      </c>
      <c r="M1005" s="32">
        <v>1.1080000000000014</v>
      </c>
      <c r="N1005">
        <v>39</v>
      </c>
      <c r="O1005" s="32" t="s">
        <v>61</v>
      </c>
      <c r="P1005" s="32">
        <v>109.74</v>
      </c>
      <c r="Q1005" s="32" t="s">
        <v>3111</v>
      </c>
      <c r="R1005" t="s">
        <v>27</v>
      </c>
      <c r="S1005" s="32">
        <v>1.3</v>
      </c>
      <c r="T1005" s="32" t="s">
        <v>62</v>
      </c>
      <c r="U1005" s="32">
        <v>2.58</v>
      </c>
      <c r="V1005" s="30">
        <v>42152</v>
      </c>
      <c r="W1005" s="32" t="s">
        <v>3068</v>
      </c>
      <c r="X1005">
        <v>5</v>
      </c>
      <c r="Y1005" t="s">
        <v>3043</v>
      </c>
    </row>
    <row r="1006" spans="1:25" x14ac:dyDescent="0.25">
      <c r="A1006" s="32">
        <v>17446</v>
      </c>
      <c r="B1006" s="30">
        <v>42164</v>
      </c>
      <c r="C1006" s="32" t="s">
        <v>447</v>
      </c>
      <c r="D1006" t="s">
        <v>33</v>
      </c>
      <c r="E1006" s="32">
        <v>349</v>
      </c>
      <c r="F1006" s="32" t="s">
        <v>40</v>
      </c>
      <c r="G1006" s="32">
        <v>0</v>
      </c>
      <c r="H1006" s="32" t="s">
        <v>47</v>
      </c>
      <c r="I1006" t="s">
        <v>3932</v>
      </c>
      <c r="J1006" s="32">
        <v>121</v>
      </c>
      <c r="K1006">
        <v>0.59</v>
      </c>
      <c r="L1006" s="32" t="s">
        <v>51</v>
      </c>
      <c r="M1006" s="32">
        <v>5.8624999999999998</v>
      </c>
      <c r="N1006">
        <v>23</v>
      </c>
      <c r="O1006" s="32" t="s">
        <v>136</v>
      </c>
      <c r="P1006" s="32">
        <v>212.89</v>
      </c>
      <c r="Q1006" s="32" t="s">
        <v>3666</v>
      </c>
      <c r="R1006" t="s">
        <v>27</v>
      </c>
      <c r="S1006" s="32">
        <v>2.64</v>
      </c>
      <c r="T1006" s="32" t="s">
        <v>362</v>
      </c>
      <c r="U1006" s="32">
        <v>8.34</v>
      </c>
      <c r="V1006" s="30">
        <v>42164</v>
      </c>
      <c r="W1006" s="32" t="s">
        <v>3082</v>
      </c>
      <c r="X1006">
        <v>6</v>
      </c>
      <c r="Y1006" t="s">
        <v>3044</v>
      </c>
    </row>
    <row r="1007" spans="1:25" x14ac:dyDescent="0.25">
      <c r="A1007" s="32">
        <v>88685</v>
      </c>
      <c r="B1007" s="30">
        <v>42164</v>
      </c>
      <c r="C1007" s="32" t="s">
        <v>456</v>
      </c>
      <c r="D1007" t="s">
        <v>33</v>
      </c>
      <c r="E1007" s="32">
        <v>351</v>
      </c>
      <c r="F1007" s="32" t="s">
        <v>40</v>
      </c>
      <c r="G1007" s="32">
        <v>0</v>
      </c>
      <c r="H1007" s="32" t="s">
        <v>47</v>
      </c>
      <c r="I1007" t="s">
        <v>3933</v>
      </c>
      <c r="J1007" s="32">
        <v>121</v>
      </c>
      <c r="K1007">
        <v>0.59</v>
      </c>
      <c r="L1007" s="32" t="s">
        <v>51</v>
      </c>
      <c r="M1007" s="32">
        <v>10.5</v>
      </c>
      <c r="N1007">
        <v>6</v>
      </c>
      <c r="O1007" s="32" t="s">
        <v>53</v>
      </c>
      <c r="P1007" s="32">
        <v>55.54</v>
      </c>
      <c r="Q1007" s="32" t="s">
        <v>3666</v>
      </c>
      <c r="R1007" t="s">
        <v>27</v>
      </c>
      <c r="S1007" s="32">
        <v>2.64</v>
      </c>
      <c r="T1007" s="32" t="s">
        <v>71</v>
      </c>
      <c r="U1007" s="32">
        <v>8.34</v>
      </c>
      <c r="V1007" s="30">
        <v>42164</v>
      </c>
      <c r="W1007" s="32" t="s">
        <v>3082</v>
      </c>
      <c r="X1007">
        <v>6</v>
      </c>
      <c r="Y1007" t="s">
        <v>3044</v>
      </c>
    </row>
    <row r="1008" spans="1:25" x14ac:dyDescent="0.25">
      <c r="A1008" s="32">
        <v>88727</v>
      </c>
      <c r="B1008" s="30">
        <v>42118</v>
      </c>
      <c r="C1008" s="32" t="s">
        <v>1460</v>
      </c>
      <c r="D1008" t="s">
        <v>33</v>
      </c>
      <c r="E1008" s="32">
        <v>1391</v>
      </c>
      <c r="F1008" s="32" t="s">
        <v>114</v>
      </c>
      <c r="G1008" s="32">
        <v>0</v>
      </c>
      <c r="H1008" s="32" t="s">
        <v>37</v>
      </c>
      <c r="I1008" t="s">
        <v>3535</v>
      </c>
      <c r="J1008" s="32">
        <v>123</v>
      </c>
      <c r="K1008">
        <v>0.56000000000000005</v>
      </c>
      <c r="L1008" s="32" t="s">
        <v>31</v>
      </c>
      <c r="M1008" s="32">
        <v>-0.10999999999999943</v>
      </c>
      <c r="N1008">
        <v>1</v>
      </c>
      <c r="O1008" s="32" t="s">
        <v>34</v>
      </c>
      <c r="P1008" s="32">
        <v>7.96</v>
      </c>
      <c r="Q1008" s="32" t="s">
        <v>3370</v>
      </c>
      <c r="R1008" t="s">
        <v>27</v>
      </c>
      <c r="S1008" s="32">
        <v>0.7</v>
      </c>
      <c r="T1008" s="32" t="s">
        <v>45</v>
      </c>
      <c r="U1008" s="32">
        <v>2.88</v>
      </c>
      <c r="V1008" s="30">
        <v>42118</v>
      </c>
      <c r="W1008" s="32" t="s">
        <v>3085</v>
      </c>
      <c r="X1008">
        <v>4</v>
      </c>
      <c r="Y1008" t="s">
        <v>3042</v>
      </c>
    </row>
    <row r="1009" spans="1:25" x14ac:dyDescent="0.25">
      <c r="A1009" s="32">
        <v>89291</v>
      </c>
      <c r="B1009" s="30">
        <v>42145</v>
      </c>
      <c r="C1009" s="32" t="s">
        <v>396</v>
      </c>
      <c r="D1009" t="s">
        <v>33</v>
      </c>
      <c r="E1009" s="32">
        <v>276</v>
      </c>
      <c r="F1009" s="32" t="s">
        <v>28</v>
      </c>
      <c r="G1009" s="32">
        <v>0.04</v>
      </c>
      <c r="H1009" s="32" t="s">
        <v>47</v>
      </c>
      <c r="I1009" t="s">
        <v>3934</v>
      </c>
      <c r="J1009" s="32">
        <v>134</v>
      </c>
      <c r="K1009">
        <v>0.83</v>
      </c>
      <c r="L1009" s="32" t="s">
        <v>31</v>
      </c>
      <c r="M1009" s="32">
        <v>-1</v>
      </c>
      <c r="N1009">
        <v>3</v>
      </c>
      <c r="O1009" s="32" t="s">
        <v>53</v>
      </c>
      <c r="P1009" s="32">
        <v>8.3000000000000007</v>
      </c>
      <c r="Q1009" s="32" t="s">
        <v>3511</v>
      </c>
      <c r="R1009" t="s">
        <v>27</v>
      </c>
      <c r="S1009" s="32">
        <v>0.7</v>
      </c>
      <c r="T1009" s="32" t="s">
        <v>228</v>
      </c>
      <c r="U1009" s="32">
        <v>1.98</v>
      </c>
      <c r="V1009" s="30">
        <v>42145</v>
      </c>
      <c r="W1009" s="32" t="s">
        <v>3068</v>
      </c>
      <c r="X1009">
        <v>5</v>
      </c>
      <c r="Y1009" t="s">
        <v>3043</v>
      </c>
    </row>
    <row r="1010" spans="1:25" x14ac:dyDescent="0.25">
      <c r="A1010" s="32">
        <v>88460</v>
      </c>
      <c r="B1010" s="30">
        <v>42094</v>
      </c>
      <c r="C1010" s="32" t="s">
        <v>1193</v>
      </c>
      <c r="D1010" t="s">
        <v>33</v>
      </c>
      <c r="E1010" s="32">
        <v>1083</v>
      </c>
      <c r="F1010" s="32" t="s">
        <v>28</v>
      </c>
      <c r="G1010" s="32">
        <v>7.0000000000000007E-2</v>
      </c>
      <c r="H1010" s="32" t="s">
        <v>37</v>
      </c>
      <c r="I1010" t="s">
        <v>3935</v>
      </c>
      <c r="J1010" s="32">
        <v>135</v>
      </c>
      <c r="K1010">
        <v>0.83</v>
      </c>
      <c r="L1010" s="32" t="s">
        <v>51</v>
      </c>
      <c r="M1010" s="32">
        <v>-232.99100000000001</v>
      </c>
      <c r="N1010">
        <v>1</v>
      </c>
      <c r="O1010" s="32" t="s">
        <v>61</v>
      </c>
      <c r="P1010" s="32">
        <v>54.08</v>
      </c>
      <c r="Q1010" s="32" t="s">
        <v>3075</v>
      </c>
      <c r="R1010" t="s">
        <v>27</v>
      </c>
      <c r="S1010" s="32">
        <v>5</v>
      </c>
      <c r="T1010" s="32" t="s">
        <v>178</v>
      </c>
      <c r="U1010" s="32">
        <v>55.99</v>
      </c>
      <c r="V1010" s="30">
        <v>42094</v>
      </c>
      <c r="W1010" s="32" t="s">
        <v>3076</v>
      </c>
      <c r="X1010">
        <v>3</v>
      </c>
      <c r="Y1010" t="s">
        <v>3041</v>
      </c>
    </row>
    <row r="1011" spans="1:25" x14ac:dyDescent="0.25">
      <c r="A1011" s="32">
        <v>55874</v>
      </c>
      <c r="B1011" s="30">
        <v>42051</v>
      </c>
      <c r="C1011" s="32" t="s">
        <v>1319</v>
      </c>
      <c r="D1011" t="s">
        <v>33</v>
      </c>
      <c r="E1011" s="32">
        <v>1228</v>
      </c>
      <c r="F1011" s="32" t="s">
        <v>58</v>
      </c>
      <c r="G1011" s="32">
        <v>0.01</v>
      </c>
      <c r="H1011" s="32" t="s">
        <v>56</v>
      </c>
      <c r="I1011" t="s">
        <v>3485</v>
      </c>
      <c r="J1011" s="32">
        <v>140</v>
      </c>
      <c r="K1011">
        <v>0.64</v>
      </c>
      <c r="L1011" s="32" t="s">
        <v>51</v>
      </c>
      <c r="M1011" s="32">
        <v>-111.72</v>
      </c>
      <c r="N1011">
        <v>41</v>
      </c>
      <c r="O1011" s="32" t="s">
        <v>53</v>
      </c>
      <c r="P1011" s="32">
        <v>228.3</v>
      </c>
      <c r="Q1011" s="32" t="s">
        <v>3205</v>
      </c>
      <c r="R1011" t="s">
        <v>27</v>
      </c>
      <c r="S1011" s="32">
        <v>4.62</v>
      </c>
      <c r="T1011" s="32" t="s">
        <v>234</v>
      </c>
      <c r="U1011" s="32">
        <v>4.9800000000000004</v>
      </c>
      <c r="V1011" s="30">
        <v>42051</v>
      </c>
      <c r="W1011" s="32" t="s">
        <v>3071</v>
      </c>
      <c r="X1011">
        <v>2</v>
      </c>
      <c r="Y1011" t="s">
        <v>3040</v>
      </c>
    </row>
    <row r="1012" spans="1:25" x14ac:dyDescent="0.25">
      <c r="A1012" s="32">
        <v>90378</v>
      </c>
      <c r="B1012" s="30">
        <v>42051</v>
      </c>
      <c r="C1012" s="32" t="s">
        <v>1321</v>
      </c>
      <c r="D1012" t="s">
        <v>33</v>
      </c>
      <c r="E1012" s="32">
        <v>1229</v>
      </c>
      <c r="F1012" s="32" t="s">
        <v>58</v>
      </c>
      <c r="G1012" s="32">
        <v>0.01</v>
      </c>
      <c r="H1012" s="32" t="s">
        <v>56</v>
      </c>
      <c r="I1012" t="s">
        <v>3520</v>
      </c>
      <c r="J1012" s="32">
        <v>140</v>
      </c>
      <c r="K1012">
        <v>0.64</v>
      </c>
      <c r="L1012" s="32" t="s">
        <v>51</v>
      </c>
      <c r="M1012" s="32">
        <v>-111.72</v>
      </c>
      <c r="N1012">
        <v>10</v>
      </c>
      <c r="O1012" s="32" t="s">
        <v>61</v>
      </c>
      <c r="P1012" s="32">
        <v>55.68</v>
      </c>
      <c r="Q1012" s="32" t="s">
        <v>3205</v>
      </c>
      <c r="R1012" t="s">
        <v>27</v>
      </c>
      <c r="S1012" s="32">
        <v>4.62</v>
      </c>
      <c r="T1012" s="32" t="s">
        <v>130</v>
      </c>
      <c r="U1012" s="32">
        <v>4.9800000000000004</v>
      </c>
      <c r="V1012" s="30">
        <v>42051</v>
      </c>
      <c r="W1012" s="32" t="s">
        <v>3071</v>
      </c>
      <c r="X1012">
        <v>2</v>
      </c>
      <c r="Y1012" t="s">
        <v>3040</v>
      </c>
    </row>
    <row r="1013" spans="1:25" x14ac:dyDescent="0.25">
      <c r="A1013" s="32">
        <v>88722</v>
      </c>
      <c r="B1013" s="30">
        <v>42174</v>
      </c>
      <c r="C1013" s="32" t="s">
        <v>2198</v>
      </c>
      <c r="D1013" t="s">
        <v>33</v>
      </c>
      <c r="E1013" s="32">
        <v>2323</v>
      </c>
      <c r="F1013" s="32" t="s">
        <v>58</v>
      </c>
      <c r="G1013" s="32">
        <v>0.06</v>
      </c>
      <c r="H1013" s="32" t="s">
        <v>37</v>
      </c>
      <c r="I1013" t="s">
        <v>3069</v>
      </c>
      <c r="J1013" s="32">
        <v>140</v>
      </c>
      <c r="K1013">
        <v>0.64</v>
      </c>
      <c r="L1013" s="32" t="s">
        <v>51</v>
      </c>
      <c r="M1013" s="32">
        <v>-27.004999999999999</v>
      </c>
      <c r="N1013">
        <v>7</v>
      </c>
      <c r="O1013" s="32" t="s">
        <v>34</v>
      </c>
      <c r="P1013" s="32">
        <v>38.74</v>
      </c>
      <c r="Q1013" s="32" t="s">
        <v>3505</v>
      </c>
      <c r="R1013" t="s">
        <v>27</v>
      </c>
      <c r="S1013" s="32">
        <v>4.62</v>
      </c>
      <c r="T1013" s="32" t="s">
        <v>45</v>
      </c>
      <c r="U1013" s="32">
        <v>4.9800000000000004</v>
      </c>
      <c r="V1013" s="30">
        <v>42174</v>
      </c>
      <c r="W1013" s="32" t="s">
        <v>3082</v>
      </c>
      <c r="X1013">
        <v>6</v>
      </c>
      <c r="Y1013" t="s">
        <v>3044</v>
      </c>
    </row>
    <row r="1014" spans="1:25" x14ac:dyDescent="0.25">
      <c r="A1014" s="32">
        <v>90739</v>
      </c>
      <c r="B1014" s="30">
        <v>42183</v>
      </c>
      <c r="C1014" s="32" t="s">
        <v>2880</v>
      </c>
      <c r="D1014" t="s">
        <v>33</v>
      </c>
      <c r="E1014" s="32">
        <v>3209</v>
      </c>
      <c r="F1014" s="32" t="s">
        <v>28</v>
      </c>
      <c r="G1014" s="32">
        <v>0.03</v>
      </c>
      <c r="H1014" s="32" t="s">
        <v>47</v>
      </c>
      <c r="I1014" t="s">
        <v>3936</v>
      </c>
      <c r="J1014" s="32">
        <v>140</v>
      </c>
      <c r="K1014">
        <v>0.64</v>
      </c>
      <c r="L1014" s="32" t="s">
        <v>51</v>
      </c>
      <c r="M1014" s="32">
        <v>-30.45</v>
      </c>
      <c r="N1014">
        <v>8</v>
      </c>
      <c r="O1014" s="32" t="s">
        <v>34</v>
      </c>
      <c r="P1014" s="32">
        <v>44.24</v>
      </c>
      <c r="Q1014" s="32" t="s">
        <v>3567</v>
      </c>
      <c r="R1014" t="s">
        <v>27</v>
      </c>
      <c r="S1014" s="32">
        <v>4.62</v>
      </c>
      <c r="T1014" s="32" t="s">
        <v>45</v>
      </c>
      <c r="U1014" s="32">
        <v>4.9800000000000004</v>
      </c>
      <c r="V1014" s="30">
        <v>42183</v>
      </c>
      <c r="W1014" s="32" t="s">
        <v>3082</v>
      </c>
      <c r="X1014">
        <v>6</v>
      </c>
      <c r="Y1014" t="s">
        <v>3044</v>
      </c>
    </row>
    <row r="1015" spans="1:25" x14ac:dyDescent="0.25">
      <c r="A1015" s="32">
        <v>91492</v>
      </c>
      <c r="B1015" s="30">
        <v>42065</v>
      </c>
      <c r="C1015" s="32" t="s">
        <v>2628</v>
      </c>
      <c r="D1015" t="s">
        <v>33</v>
      </c>
      <c r="E1015" s="32">
        <v>2877</v>
      </c>
      <c r="F1015" s="32" t="s">
        <v>114</v>
      </c>
      <c r="G1015" s="32">
        <v>0</v>
      </c>
      <c r="H1015" s="32" t="s">
        <v>37</v>
      </c>
      <c r="I1015" t="s">
        <v>3859</v>
      </c>
      <c r="J1015" s="32">
        <v>141</v>
      </c>
      <c r="K1015">
        <v>0.52</v>
      </c>
      <c r="L1015" s="32" t="s">
        <v>51</v>
      </c>
      <c r="M1015" s="32">
        <v>74.181899999999999</v>
      </c>
      <c r="N1015">
        <v>12</v>
      </c>
      <c r="O1015" s="32" t="s">
        <v>53</v>
      </c>
      <c r="P1015" s="32">
        <v>107.51</v>
      </c>
      <c r="Q1015" s="32" t="s">
        <v>3753</v>
      </c>
      <c r="R1015" t="s">
        <v>27</v>
      </c>
      <c r="S1015" s="32">
        <v>1.99</v>
      </c>
      <c r="T1015" s="32" t="s">
        <v>154</v>
      </c>
      <c r="U1015" s="32">
        <v>8.33</v>
      </c>
      <c r="V1015" s="30">
        <v>42065</v>
      </c>
      <c r="W1015" s="32" t="s">
        <v>3076</v>
      </c>
      <c r="X1015">
        <v>3</v>
      </c>
      <c r="Y1015" t="s">
        <v>3041</v>
      </c>
    </row>
    <row r="1016" spans="1:25" x14ac:dyDescent="0.25">
      <c r="A1016" s="32">
        <v>54369</v>
      </c>
      <c r="B1016" s="30">
        <v>42065</v>
      </c>
      <c r="C1016" s="32" t="s">
        <v>209</v>
      </c>
      <c r="D1016" t="s">
        <v>33</v>
      </c>
      <c r="E1016" s="32">
        <v>2878</v>
      </c>
      <c r="F1016" s="32" t="s">
        <v>114</v>
      </c>
      <c r="G1016" s="32">
        <v>0</v>
      </c>
      <c r="H1016" s="32" t="s">
        <v>37</v>
      </c>
      <c r="I1016" t="s">
        <v>3937</v>
      </c>
      <c r="J1016" s="32">
        <v>141</v>
      </c>
      <c r="K1016">
        <v>0.52</v>
      </c>
      <c r="L1016" s="32" t="s">
        <v>51</v>
      </c>
      <c r="M1016" s="32">
        <v>82.31</v>
      </c>
      <c r="N1016">
        <v>47</v>
      </c>
      <c r="O1016" s="32" t="s">
        <v>34</v>
      </c>
      <c r="P1016" s="32">
        <v>421.08</v>
      </c>
      <c r="Q1016" s="32" t="s">
        <v>3753</v>
      </c>
      <c r="R1016" t="s">
        <v>27</v>
      </c>
      <c r="S1016" s="32">
        <v>1.99</v>
      </c>
      <c r="T1016" s="32" t="s">
        <v>35</v>
      </c>
      <c r="U1016" s="32">
        <v>8.33</v>
      </c>
      <c r="V1016" s="30">
        <v>42065</v>
      </c>
      <c r="W1016" s="32" t="s">
        <v>3076</v>
      </c>
      <c r="X1016">
        <v>3</v>
      </c>
      <c r="Y1016" t="s">
        <v>3041</v>
      </c>
    </row>
    <row r="1017" spans="1:25" x14ac:dyDescent="0.25">
      <c r="A1017" s="32">
        <v>90888</v>
      </c>
      <c r="B1017" s="30">
        <v>42130</v>
      </c>
      <c r="C1017" s="32" t="s">
        <v>1929</v>
      </c>
      <c r="D1017" t="s">
        <v>33</v>
      </c>
      <c r="E1017" s="32">
        <v>1986</v>
      </c>
      <c r="F1017" s="32" t="s">
        <v>40</v>
      </c>
      <c r="G1017" s="32">
        <v>0.05</v>
      </c>
      <c r="H1017" s="32" t="s">
        <v>37</v>
      </c>
      <c r="I1017" t="s">
        <v>3582</v>
      </c>
      <c r="J1017" s="32">
        <v>146</v>
      </c>
      <c r="K1017">
        <v>0.6</v>
      </c>
      <c r="L1017" s="32" t="s">
        <v>86</v>
      </c>
      <c r="M1017" s="32">
        <v>5.6870000000000083</v>
      </c>
      <c r="N1017">
        <v>4</v>
      </c>
      <c r="O1017" s="32" t="s">
        <v>61</v>
      </c>
      <c r="P1017" s="32">
        <v>42.99</v>
      </c>
      <c r="Q1017" s="32" t="s">
        <v>3474</v>
      </c>
      <c r="R1017" t="s">
        <v>27</v>
      </c>
      <c r="S1017" s="32">
        <v>5.03</v>
      </c>
      <c r="T1017" s="32" t="s">
        <v>130</v>
      </c>
      <c r="U1017" s="32">
        <v>7.99</v>
      </c>
      <c r="V1017" s="30">
        <v>42130</v>
      </c>
      <c r="W1017" s="32" t="s">
        <v>3068</v>
      </c>
      <c r="X1017">
        <v>5</v>
      </c>
      <c r="Y1017" t="s">
        <v>3043</v>
      </c>
    </row>
    <row r="1018" spans="1:25" x14ac:dyDescent="0.25">
      <c r="A1018" s="32">
        <v>89789</v>
      </c>
      <c r="B1018" s="30">
        <v>42068</v>
      </c>
      <c r="C1018" s="32" t="s">
        <v>2757</v>
      </c>
      <c r="D1018" t="s">
        <v>33</v>
      </c>
      <c r="E1018" s="32">
        <v>3048</v>
      </c>
      <c r="F1018" s="32" t="s">
        <v>28</v>
      </c>
      <c r="G1018" s="32">
        <v>0.06</v>
      </c>
      <c r="H1018" s="32" t="s">
        <v>25</v>
      </c>
      <c r="I1018" t="s">
        <v>3938</v>
      </c>
      <c r="J1018" s="32">
        <v>148</v>
      </c>
      <c r="L1018" s="32" t="s">
        <v>236</v>
      </c>
      <c r="M1018" s="32">
        <v>1167.3800000000001</v>
      </c>
      <c r="N1018">
        <v>10</v>
      </c>
      <c r="O1018" s="32" t="s">
        <v>34</v>
      </c>
      <c r="P1018" s="32">
        <v>2610.56</v>
      </c>
      <c r="Q1018" s="32" t="s">
        <v>3344</v>
      </c>
      <c r="R1018" t="s">
        <v>27</v>
      </c>
      <c r="S1018" s="32">
        <v>24.49</v>
      </c>
      <c r="T1018" s="32" t="s">
        <v>45</v>
      </c>
      <c r="U1018" s="32">
        <v>276.2</v>
      </c>
      <c r="V1018" s="30">
        <v>42068</v>
      </c>
      <c r="W1018" s="32" t="s">
        <v>3076</v>
      </c>
      <c r="X1018">
        <v>3</v>
      </c>
      <c r="Y1018" t="s">
        <v>3041</v>
      </c>
    </row>
    <row r="1019" spans="1:25" x14ac:dyDescent="0.25">
      <c r="A1019" s="32">
        <v>89647</v>
      </c>
      <c r="B1019" s="30">
        <v>42138</v>
      </c>
      <c r="C1019" s="32" t="s">
        <v>459</v>
      </c>
      <c r="D1019" t="s">
        <v>33</v>
      </c>
      <c r="E1019" s="32">
        <v>353</v>
      </c>
      <c r="F1019" s="32" t="s">
        <v>40</v>
      </c>
      <c r="G1019" s="32">
        <v>0.08</v>
      </c>
      <c r="H1019" s="32" t="s">
        <v>106</v>
      </c>
      <c r="I1019" t="s">
        <v>3815</v>
      </c>
      <c r="J1019" s="32">
        <v>155</v>
      </c>
      <c r="K1019">
        <v>0.66</v>
      </c>
      <c r="L1019" s="32" t="s">
        <v>51</v>
      </c>
      <c r="M1019" s="32">
        <v>-165.45</v>
      </c>
      <c r="N1019">
        <v>17</v>
      </c>
      <c r="O1019" s="32" t="s">
        <v>34</v>
      </c>
      <c r="P1019" s="32">
        <v>84.76</v>
      </c>
      <c r="Q1019" s="32" t="s">
        <v>3067</v>
      </c>
      <c r="R1019" t="s">
        <v>27</v>
      </c>
      <c r="S1019" s="32">
        <v>4.93</v>
      </c>
      <c r="T1019" s="32" t="s">
        <v>378</v>
      </c>
      <c r="U1019" s="32">
        <v>4.8899999999999997</v>
      </c>
      <c r="V1019" s="30">
        <v>42138</v>
      </c>
      <c r="W1019" s="32" t="s">
        <v>3068</v>
      </c>
      <c r="X1019">
        <v>5</v>
      </c>
      <c r="Y1019" t="s">
        <v>3043</v>
      </c>
    </row>
    <row r="1020" spans="1:25" x14ac:dyDescent="0.25">
      <c r="A1020" s="32">
        <v>90292</v>
      </c>
      <c r="B1020" s="30">
        <v>42105</v>
      </c>
      <c r="C1020" s="32" t="s">
        <v>473</v>
      </c>
      <c r="D1020" t="s">
        <v>33</v>
      </c>
      <c r="E1020" s="32">
        <v>369</v>
      </c>
      <c r="F1020" s="32" t="s">
        <v>28</v>
      </c>
      <c r="G1020" s="32">
        <v>0.09</v>
      </c>
      <c r="H1020" s="32" t="s">
        <v>106</v>
      </c>
      <c r="I1020" t="s">
        <v>3881</v>
      </c>
      <c r="J1020" s="32">
        <v>160</v>
      </c>
      <c r="K1020">
        <v>0.44</v>
      </c>
      <c r="L1020" s="32" t="s">
        <v>51</v>
      </c>
      <c r="M1020" s="32">
        <v>211.232</v>
      </c>
      <c r="N1020">
        <v>21</v>
      </c>
      <c r="O1020" s="32" t="s">
        <v>34</v>
      </c>
      <c r="P1020" s="32">
        <v>394.1</v>
      </c>
      <c r="Q1020" s="32" t="s">
        <v>3107</v>
      </c>
      <c r="R1020" t="s">
        <v>27</v>
      </c>
      <c r="S1020" s="32">
        <v>6.15</v>
      </c>
      <c r="T1020" s="32" t="s">
        <v>45</v>
      </c>
      <c r="U1020" s="32">
        <v>19.23</v>
      </c>
      <c r="V1020" s="30">
        <v>42105</v>
      </c>
      <c r="W1020" s="32" t="s">
        <v>3085</v>
      </c>
      <c r="X1020">
        <v>4</v>
      </c>
      <c r="Y1020" t="s">
        <v>3042</v>
      </c>
    </row>
    <row r="1021" spans="1:25" x14ac:dyDescent="0.25">
      <c r="A1021" s="32">
        <v>90751</v>
      </c>
      <c r="B1021" s="30">
        <v>42055</v>
      </c>
      <c r="C1021" s="32" t="s">
        <v>2937</v>
      </c>
      <c r="D1021" t="s">
        <v>33</v>
      </c>
      <c r="E1021" s="32">
        <v>3284</v>
      </c>
      <c r="F1021" s="32" t="s">
        <v>28</v>
      </c>
      <c r="G1021" s="32">
        <v>0.05</v>
      </c>
      <c r="H1021" s="32" t="s">
        <v>25</v>
      </c>
      <c r="I1021" t="s">
        <v>3939</v>
      </c>
      <c r="J1021" s="32">
        <v>160</v>
      </c>
      <c r="K1021">
        <v>0.44</v>
      </c>
      <c r="L1021" s="32" t="s">
        <v>51</v>
      </c>
      <c r="M1021" s="32">
        <v>-2133.2780000000002</v>
      </c>
      <c r="N1021">
        <v>6</v>
      </c>
      <c r="O1021" s="32" t="s">
        <v>136</v>
      </c>
      <c r="P1021" s="32">
        <v>119.78</v>
      </c>
      <c r="Q1021" s="32" t="s">
        <v>3346</v>
      </c>
      <c r="R1021" t="s">
        <v>27</v>
      </c>
      <c r="S1021" s="32">
        <v>6.15</v>
      </c>
      <c r="T1021" s="32" t="s">
        <v>362</v>
      </c>
      <c r="U1021" s="32">
        <v>19.23</v>
      </c>
      <c r="V1021" s="30">
        <v>42055</v>
      </c>
      <c r="W1021" s="32" t="s">
        <v>3071</v>
      </c>
      <c r="X1021">
        <v>2</v>
      </c>
      <c r="Y1021" t="s">
        <v>3040</v>
      </c>
    </row>
    <row r="1022" spans="1:25" x14ac:dyDescent="0.25">
      <c r="A1022" s="32">
        <v>85834</v>
      </c>
      <c r="B1022" s="30">
        <v>42094</v>
      </c>
      <c r="C1022" s="32" t="s">
        <v>1986</v>
      </c>
      <c r="D1022" t="s">
        <v>33</v>
      </c>
      <c r="E1022" s="32">
        <v>2066</v>
      </c>
      <c r="F1022" s="32" t="s">
        <v>40</v>
      </c>
      <c r="G1022" s="32">
        <v>0.09</v>
      </c>
      <c r="H1022" s="32" t="s">
        <v>47</v>
      </c>
      <c r="I1022" t="s">
        <v>3248</v>
      </c>
      <c r="J1022" s="32">
        <v>161</v>
      </c>
      <c r="K1022">
        <v>0.57999999999999996</v>
      </c>
      <c r="L1022" s="32" t="s">
        <v>86</v>
      </c>
      <c r="M1022" s="32">
        <v>272.69399999999996</v>
      </c>
      <c r="N1022">
        <v>2</v>
      </c>
      <c r="O1022" s="32" t="s">
        <v>136</v>
      </c>
      <c r="P1022" s="32">
        <v>38.979999999999997</v>
      </c>
      <c r="Q1022" s="32" t="s">
        <v>3281</v>
      </c>
      <c r="R1022" t="s">
        <v>27</v>
      </c>
      <c r="S1022" s="32">
        <v>4.8099999999999996</v>
      </c>
      <c r="T1022" s="32" t="s">
        <v>322</v>
      </c>
      <c r="U1022" s="32">
        <v>20.99</v>
      </c>
      <c r="V1022" s="30">
        <v>42094</v>
      </c>
      <c r="W1022" s="32" t="s">
        <v>3076</v>
      </c>
      <c r="X1022">
        <v>3</v>
      </c>
      <c r="Y1022" t="s">
        <v>3041</v>
      </c>
    </row>
    <row r="1023" spans="1:25" x14ac:dyDescent="0.25">
      <c r="A1023" s="32">
        <v>87847</v>
      </c>
      <c r="B1023" s="30">
        <v>42140</v>
      </c>
      <c r="C1023" s="32" t="s">
        <v>1160</v>
      </c>
      <c r="D1023" t="s">
        <v>33</v>
      </c>
      <c r="E1023" s="32">
        <v>1042</v>
      </c>
      <c r="F1023" s="32" t="s">
        <v>58</v>
      </c>
      <c r="G1023" s="32">
        <v>0</v>
      </c>
      <c r="H1023" s="32" t="s">
        <v>47</v>
      </c>
      <c r="I1023" t="s">
        <v>3940</v>
      </c>
      <c r="J1023" s="32">
        <v>195</v>
      </c>
      <c r="K1023">
        <v>0.52</v>
      </c>
      <c r="L1023" s="32" t="s">
        <v>86</v>
      </c>
      <c r="M1023" s="32">
        <v>9.33</v>
      </c>
      <c r="N1023">
        <v>6</v>
      </c>
      <c r="O1023" s="32" t="s">
        <v>34</v>
      </c>
      <c r="P1023" s="32">
        <v>98.96</v>
      </c>
      <c r="Q1023" s="32" t="s">
        <v>3199</v>
      </c>
      <c r="R1023" t="s">
        <v>27</v>
      </c>
      <c r="S1023" s="32">
        <v>6.75</v>
      </c>
      <c r="T1023" s="32" t="s">
        <v>45</v>
      </c>
      <c r="U1023" s="32">
        <v>14.42</v>
      </c>
      <c r="V1023" s="30">
        <v>42140</v>
      </c>
      <c r="W1023" s="32" t="s">
        <v>3068</v>
      </c>
      <c r="X1023">
        <v>5</v>
      </c>
      <c r="Y1023" t="s">
        <v>3043</v>
      </c>
    </row>
    <row r="1024" spans="1:25" x14ac:dyDescent="0.25">
      <c r="A1024" s="32">
        <v>87993</v>
      </c>
      <c r="B1024" s="30">
        <v>42011</v>
      </c>
      <c r="C1024" s="32" t="s">
        <v>1611</v>
      </c>
      <c r="D1024" t="s">
        <v>33</v>
      </c>
      <c r="E1024" s="32">
        <v>1606</v>
      </c>
      <c r="F1024" s="32" t="s">
        <v>40</v>
      </c>
      <c r="G1024" s="32">
        <v>7.0000000000000007E-2</v>
      </c>
      <c r="H1024" s="32" t="s">
        <v>56</v>
      </c>
      <c r="I1024" t="s">
        <v>3557</v>
      </c>
      <c r="J1024" s="32">
        <v>200</v>
      </c>
      <c r="K1024">
        <v>0.41</v>
      </c>
      <c r="L1024" s="32" t="s">
        <v>236</v>
      </c>
      <c r="M1024" s="32">
        <v>-2870.2775999999994</v>
      </c>
      <c r="N1024">
        <v>1</v>
      </c>
      <c r="O1024" s="32" t="s">
        <v>53</v>
      </c>
      <c r="P1024" s="32">
        <v>706.56</v>
      </c>
      <c r="Q1024" s="32" t="s">
        <v>3307</v>
      </c>
      <c r="R1024" t="s">
        <v>27</v>
      </c>
      <c r="S1024" s="32">
        <v>24.49</v>
      </c>
      <c r="T1024" s="32" t="s">
        <v>71</v>
      </c>
      <c r="U1024" s="32">
        <v>699.99</v>
      </c>
      <c r="V1024" s="30">
        <v>42011</v>
      </c>
      <c r="W1024" s="32" t="s">
        <v>3079</v>
      </c>
      <c r="X1024">
        <v>1</v>
      </c>
      <c r="Y1024" t="s">
        <v>3039</v>
      </c>
    </row>
    <row r="1025" spans="1:25" x14ac:dyDescent="0.25">
      <c r="A1025" s="32">
        <v>87033</v>
      </c>
      <c r="B1025" s="30">
        <v>42160</v>
      </c>
      <c r="C1025" s="32" t="s">
        <v>450</v>
      </c>
      <c r="D1025" t="s">
        <v>33</v>
      </c>
      <c r="E1025" s="32">
        <v>2507</v>
      </c>
      <c r="F1025" s="32" t="s">
        <v>40</v>
      </c>
      <c r="G1025" s="32">
        <v>0.06</v>
      </c>
      <c r="H1025" s="32" t="s">
        <v>56</v>
      </c>
      <c r="I1025" t="s">
        <v>3941</v>
      </c>
      <c r="J1025" s="32">
        <v>200</v>
      </c>
      <c r="K1025">
        <v>0.41</v>
      </c>
      <c r="L1025" s="32" t="s">
        <v>236</v>
      </c>
      <c r="M1025" s="32">
        <v>7024.2068999999992</v>
      </c>
      <c r="N1025">
        <v>15</v>
      </c>
      <c r="O1025" s="32" t="s">
        <v>53</v>
      </c>
      <c r="P1025" s="32">
        <v>10180.01</v>
      </c>
      <c r="Q1025" s="32" t="s">
        <v>3382</v>
      </c>
      <c r="R1025" t="s">
        <v>27</v>
      </c>
      <c r="S1025" s="32">
        <v>24.49</v>
      </c>
      <c r="T1025" s="32" t="s">
        <v>188</v>
      </c>
      <c r="U1025" s="32">
        <v>699.99</v>
      </c>
      <c r="V1025" s="30">
        <v>42160</v>
      </c>
      <c r="W1025" s="32" t="s">
        <v>3082</v>
      </c>
      <c r="X1025">
        <v>6</v>
      </c>
      <c r="Y1025" t="s">
        <v>3044</v>
      </c>
    </row>
    <row r="1026" spans="1:25" x14ac:dyDescent="0.25">
      <c r="A1026" s="32">
        <v>88587</v>
      </c>
      <c r="B1026" s="30">
        <v>42063</v>
      </c>
      <c r="C1026" s="32" t="s">
        <v>2988</v>
      </c>
      <c r="D1026" t="s">
        <v>33</v>
      </c>
      <c r="E1026" s="32">
        <v>3355</v>
      </c>
      <c r="F1026" s="32" t="s">
        <v>28</v>
      </c>
      <c r="G1026" s="32">
        <v>0.08</v>
      </c>
      <c r="H1026" s="32" t="s">
        <v>106</v>
      </c>
      <c r="I1026" t="s">
        <v>3509</v>
      </c>
      <c r="J1026" s="32">
        <v>208</v>
      </c>
      <c r="K1026">
        <v>0.74</v>
      </c>
      <c r="L1026" s="32" t="s">
        <v>51</v>
      </c>
      <c r="M1026" s="32">
        <v>-41.83</v>
      </c>
      <c r="N1026">
        <v>6</v>
      </c>
      <c r="O1026" s="32" t="s">
        <v>34</v>
      </c>
      <c r="P1026" s="32">
        <v>48.99</v>
      </c>
      <c r="Q1026" s="32" t="s">
        <v>3753</v>
      </c>
      <c r="R1026" t="s">
        <v>27</v>
      </c>
      <c r="S1026" s="32">
        <v>2.38</v>
      </c>
      <c r="T1026" s="32" t="s">
        <v>45</v>
      </c>
      <c r="U1026" s="32">
        <v>8.32</v>
      </c>
      <c r="V1026" s="30">
        <v>42063</v>
      </c>
      <c r="W1026" s="32" t="s">
        <v>3071</v>
      </c>
      <c r="X1026">
        <v>2</v>
      </c>
      <c r="Y1026" t="s">
        <v>3040</v>
      </c>
    </row>
    <row r="1027" spans="1:25" x14ac:dyDescent="0.25">
      <c r="A1027" s="32">
        <v>89327</v>
      </c>
      <c r="B1027" s="30">
        <v>42177</v>
      </c>
      <c r="C1027" s="32" t="s">
        <v>116</v>
      </c>
      <c r="D1027" t="s">
        <v>33</v>
      </c>
      <c r="E1027" s="32">
        <v>522</v>
      </c>
      <c r="F1027" s="32" t="s">
        <v>58</v>
      </c>
      <c r="G1027" s="32">
        <v>0.02</v>
      </c>
      <c r="H1027" s="32" t="s">
        <v>56</v>
      </c>
      <c r="I1027" t="s">
        <v>3942</v>
      </c>
      <c r="J1027" s="32">
        <v>217</v>
      </c>
      <c r="K1027">
        <v>0.38</v>
      </c>
      <c r="L1027" s="32" t="s">
        <v>86</v>
      </c>
      <c r="M1027" s="32">
        <v>26.099999999999998</v>
      </c>
      <c r="N1027">
        <v>3</v>
      </c>
      <c r="O1027" s="32" t="s">
        <v>34</v>
      </c>
      <c r="P1027" s="32">
        <v>480.37</v>
      </c>
      <c r="Q1027" s="32" t="s">
        <v>3191</v>
      </c>
      <c r="R1027" t="s">
        <v>27</v>
      </c>
      <c r="S1027" s="32">
        <v>13.99</v>
      </c>
      <c r="T1027" s="32" t="s">
        <v>102</v>
      </c>
      <c r="U1027" s="32">
        <v>150.97999999999999</v>
      </c>
      <c r="V1027" s="30">
        <v>42177</v>
      </c>
      <c r="W1027" s="32" t="s">
        <v>3082</v>
      </c>
      <c r="X1027">
        <v>6</v>
      </c>
      <c r="Y1027" t="s">
        <v>3044</v>
      </c>
    </row>
    <row r="1028" spans="1:25" x14ac:dyDescent="0.25">
      <c r="A1028" s="32">
        <v>86899</v>
      </c>
      <c r="B1028" s="30">
        <v>42030</v>
      </c>
      <c r="C1028" s="32" t="s">
        <v>2849</v>
      </c>
      <c r="D1028" t="s">
        <v>33</v>
      </c>
      <c r="E1028" s="32">
        <v>3154</v>
      </c>
      <c r="F1028" s="32" t="s">
        <v>28</v>
      </c>
      <c r="G1028" s="32">
        <v>0.08</v>
      </c>
      <c r="H1028" s="32" t="s">
        <v>25</v>
      </c>
      <c r="I1028" t="s">
        <v>3551</v>
      </c>
      <c r="J1028" s="32">
        <v>217</v>
      </c>
      <c r="K1028">
        <v>0.38</v>
      </c>
      <c r="L1028" s="32" t="s">
        <v>86</v>
      </c>
      <c r="M1028" s="32">
        <v>-3.9479999999999995</v>
      </c>
      <c r="N1028">
        <v>8</v>
      </c>
      <c r="O1028" s="32" t="s">
        <v>136</v>
      </c>
      <c r="P1028" s="32">
        <v>1183.82</v>
      </c>
      <c r="Q1028" s="32" t="s">
        <v>3780</v>
      </c>
      <c r="R1028" t="s">
        <v>27</v>
      </c>
      <c r="S1028" s="32">
        <v>13.99</v>
      </c>
      <c r="T1028" s="32" t="s">
        <v>362</v>
      </c>
      <c r="U1028" s="32">
        <v>150.97999999999999</v>
      </c>
      <c r="V1028" s="30">
        <v>42030</v>
      </c>
      <c r="W1028" s="32" t="s">
        <v>3079</v>
      </c>
      <c r="X1028">
        <v>1</v>
      </c>
      <c r="Y1028" t="s">
        <v>3039</v>
      </c>
    </row>
    <row r="1029" spans="1:25" x14ac:dyDescent="0.25">
      <c r="A1029" s="32">
        <v>86250</v>
      </c>
      <c r="B1029" s="30">
        <v>42169</v>
      </c>
      <c r="C1029" s="32" t="s">
        <v>649</v>
      </c>
      <c r="D1029" t="s">
        <v>33</v>
      </c>
      <c r="E1029" s="32">
        <v>547</v>
      </c>
      <c r="F1029" s="32" t="s">
        <v>28</v>
      </c>
      <c r="G1029" s="32">
        <v>0.03</v>
      </c>
      <c r="H1029" s="32" t="s">
        <v>37</v>
      </c>
      <c r="I1029" t="s">
        <v>3943</v>
      </c>
      <c r="J1029" s="32">
        <v>227</v>
      </c>
      <c r="K1029">
        <v>0.54</v>
      </c>
      <c r="L1029" s="32" t="s">
        <v>31</v>
      </c>
      <c r="M1029" s="32">
        <v>39.585299999999997</v>
      </c>
      <c r="N1029">
        <v>4</v>
      </c>
      <c r="O1029" s="32" t="s">
        <v>53</v>
      </c>
      <c r="P1029" s="32">
        <v>57.37</v>
      </c>
      <c r="Q1029" s="32" t="s">
        <v>3661</v>
      </c>
      <c r="R1029" t="s">
        <v>27</v>
      </c>
      <c r="S1029" s="32">
        <v>6.85</v>
      </c>
      <c r="T1029" s="32" t="s">
        <v>648</v>
      </c>
      <c r="U1029" s="32">
        <v>13.73</v>
      </c>
      <c r="V1029" s="30">
        <v>42169</v>
      </c>
      <c r="W1029" s="32" t="s">
        <v>3082</v>
      </c>
      <c r="X1029">
        <v>6</v>
      </c>
      <c r="Y1029" t="s">
        <v>3044</v>
      </c>
    </row>
    <row r="1030" spans="1:25" x14ac:dyDescent="0.25">
      <c r="A1030" s="32">
        <v>17155</v>
      </c>
      <c r="B1030" s="30">
        <v>42032</v>
      </c>
      <c r="C1030" s="32" t="s">
        <v>663</v>
      </c>
      <c r="D1030" t="s">
        <v>33</v>
      </c>
      <c r="E1030" s="32">
        <v>553</v>
      </c>
      <c r="F1030" s="32" t="s">
        <v>40</v>
      </c>
      <c r="G1030" s="32">
        <v>0</v>
      </c>
      <c r="H1030" s="32" t="s">
        <v>56</v>
      </c>
      <c r="I1030" t="s">
        <v>3699</v>
      </c>
      <c r="J1030" s="32">
        <v>233</v>
      </c>
      <c r="K1030">
        <v>0.39</v>
      </c>
      <c r="L1030" s="32" t="s">
        <v>31</v>
      </c>
      <c r="M1030" s="32">
        <v>34.068000000000005</v>
      </c>
      <c r="N1030">
        <v>36</v>
      </c>
      <c r="O1030" s="32" t="s">
        <v>34</v>
      </c>
      <c r="P1030" s="32">
        <v>267.52999999999997</v>
      </c>
      <c r="Q1030" s="32" t="s">
        <v>3216</v>
      </c>
      <c r="R1030" t="s">
        <v>27</v>
      </c>
      <c r="S1030" s="32">
        <v>2</v>
      </c>
      <c r="T1030" s="32" t="s">
        <v>45</v>
      </c>
      <c r="U1030" s="32">
        <v>6.88</v>
      </c>
      <c r="V1030" s="30">
        <v>42032</v>
      </c>
      <c r="W1030" s="32" t="s">
        <v>3079</v>
      </c>
      <c r="X1030">
        <v>1</v>
      </c>
      <c r="Y1030" t="s">
        <v>3039</v>
      </c>
    </row>
    <row r="1031" spans="1:25" x14ac:dyDescent="0.25">
      <c r="A1031" s="32">
        <v>86189</v>
      </c>
      <c r="B1031" s="30">
        <v>42032</v>
      </c>
      <c r="C1031" s="32" t="s">
        <v>667</v>
      </c>
      <c r="D1031" t="s">
        <v>33</v>
      </c>
      <c r="E1031" s="32">
        <v>556</v>
      </c>
      <c r="F1031" s="32" t="s">
        <v>40</v>
      </c>
      <c r="G1031" s="32">
        <v>0</v>
      </c>
      <c r="H1031" s="32" t="s">
        <v>56</v>
      </c>
      <c r="I1031" t="s">
        <v>3944</v>
      </c>
      <c r="J1031" s="32">
        <v>233</v>
      </c>
      <c r="K1031">
        <v>0.39</v>
      </c>
      <c r="L1031" s="32" t="s">
        <v>31</v>
      </c>
      <c r="M1031" s="32">
        <v>46.147199999999991</v>
      </c>
      <c r="N1031">
        <v>9</v>
      </c>
      <c r="O1031" s="32" t="s">
        <v>34</v>
      </c>
      <c r="P1031" s="32">
        <v>66.88</v>
      </c>
      <c r="Q1031" s="32" t="s">
        <v>3216</v>
      </c>
      <c r="R1031" t="s">
        <v>27</v>
      </c>
      <c r="S1031" s="32">
        <v>2</v>
      </c>
      <c r="T1031" s="32" t="s">
        <v>212</v>
      </c>
      <c r="U1031" s="32">
        <v>6.88</v>
      </c>
      <c r="V1031" s="30">
        <v>42032</v>
      </c>
      <c r="W1031" s="32" t="s">
        <v>3079</v>
      </c>
      <c r="X1031">
        <v>1</v>
      </c>
      <c r="Y1031" t="s">
        <v>3039</v>
      </c>
    </row>
    <row r="1032" spans="1:25" x14ac:dyDescent="0.25">
      <c r="A1032" s="32">
        <v>86189</v>
      </c>
      <c r="B1032" s="30">
        <v>42032</v>
      </c>
      <c r="C1032" s="32" t="s">
        <v>667</v>
      </c>
      <c r="D1032" t="s">
        <v>33</v>
      </c>
      <c r="E1032" s="32">
        <v>556</v>
      </c>
      <c r="F1032" s="32" t="s">
        <v>40</v>
      </c>
      <c r="G1032" s="32">
        <v>0.03</v>
      </c>
      <c r="H1032" s="32" t="s">
        <v>56</v>
      </c>
      <c r="I1032" t="s">
        <v>3944</v>
      </c>
      <c r="J1032" s="32">
        <v>234</v>
      </c>
      <c r="K1032">
        <v>0.81</v>
      </c>
      <c r="L1032" s="32" t="s">
        <v>236</v>
      </c>
      <c r="M1032" s="32">
        <v>-1116.3348000000001</v>
      </c>
      <c r="N1032">
        <v>8</v>
      </c>
      <c r="O1032" s="32" t="s">
        <v>34</v>
      </c>
      <c r="P1032" s="32">
        <v>274.91000000000003</v>
      </c>
      <c r="Q1032" s="32" t="s">
        <v>3367</v>
      </c>
      <c r="R1032" t="s">
        <v>27</v>
      </c>
      <c r="S1032" s="32">
        <v>35</v>
      </c>
      <c r="T1032" s="32" t="s">
        <v>212</v>
      </c>
      <c r="U1032" s="32">
        <v>32.479999999999997</v>
      </c>
      <c r="V1032" s="30">
        <v>42032</v>
      </c>
      <c r="W1032" s="32" t="s">
        <v>3079</v>
      </c>
      <c r="X1032">
        <v>1</v>
      </c>
      <c r="Y1032" t="s">
        <v>3039</v>
      </c>
    </row>
    <row r="1033" spans="1:25" x14ac:dyDescent="0.25">
      <c r="A1033" s="32">
        <v>90814</v>
      </c>
      <c r="B1033" s="30">
        <v>42082</v>
      </c>
      <c r="C1033" s="32" t="s">
        <v>2886</v>
      </c>
      <c r="D1033" t="s">
        <v>33</v>
      </c>
      <c r="E1033" s="32">
        <v>3222</v>
      </c>
      <c r="F1033" s="32" t="s">
        <v>28</v>
      </c>
      <c r="G1033" s="32">
        <v>0.04</v>
      </c>
      <c r="H1033" s="32" t="s">
        <v>25</v>
      </c>
      <c r="I1033" t="s">
        <v>3945</v>
      </c>
      <c r="J1033" s="32">
        <v>247</v>
      </c>
      <c r="K1033">
        <v>0.54</v>
      </c>
      <c r="L1033" s="32" t="s">
        <v>51</v>
      </c>
      <c r="M1033" s="32">
        <v>-1535.4864000000002</v>
      </c>
      <c r="N1033">
        <v>8</v>
      </c>
      <c r="O1033" s="32" t="s">
        <v>136</v>
      </c>
      <c r="P1033" s="32">
        <v>332.16</v>
      </c>
      <c r="Q1033" s="32" t="s">
        <v>3238</v>
      </c>
      <c r="R1033" t="s">
        <v>27</v>
      </c>
      <c r="S1033" s="32">
        <v>1.99</v>
      </c>
      <c r="T1033" s="32" t="s">
        <v>362</v>
      </c>
      <c r="U1033" s="32">
        <v>39.479999999999997</v>
      </c>
      <c r="V1033" s="30">
        <v>42082</v>
      </c>
      <c r="W1033" s="32" t="s">
        <v>3076</v>
      </c>
      <c r="X1033">
        <v>3</v>
      </c>
      <c r="Y1033" t="s">
        <v>3041</v>
      </c>
    </row>
    <row r="1034" spans="1:25" x14ac:dyDescent="0.25">
      <c r="A1034" s="32">
        <v>86565</v>
      </c>
      <c r="B1034" s="30">
        <v>42015</v>
      </c>
      <c r="C1034" s="32" t="s">
        <v>1063</v>
      </c>
      <c r="D1034" t="s">
        <v>33</v>
      </c>
      <c r="E1034" s="32">
        <v>947</v>
      </c>
      <c r="F1034" s="32" t="s">
        <v>40</v>
      </c>
      <c r="G1034" s="32">
        <v>0.08</v>
      </c>
      <c r="H1034" s="32" t="s">
        <v>47</v>
      </c>
      <c r="I1034" t="s">
        <v>3476</v>
      </c>
      <c r="J1034" s="32">
        <v>258</v>
      </c>
      <c r="K1034">
        <v>0.46</v>
      </c>
      <c r="L1034" s="32" t="s">
        <v>31</v>
      </c>
      <c r="M1034" s="32">
        <v>27.23</v>
      </c>
      <c r="N1034">
        <v>5</v>
      </c>
      <c r="O1034" s="32" t="s">
        <v>53</v>
      </c>
      <c r="P1034" s="32">
        <v>72.11</v>
      </c>
      <c r="Q1034" s="32" t="s">
        <v>3153</v>
      </c>
      <c r="R1034" t="s">
        <v>27</v>
      </c>
      <c r="S1034" s="32">
        <v>5.3</v>
      </c>
      <c r="T1034" s="32" t="s">
        <v>54</v>
      </c>
      <c r="U1034" s="32">
        <v>14.2</v>
      </c>
      <c r="V1034" s="30">
        <v>42015</v>
      </c>
      <c r="W1034" s="32" t="s">
        <v>3079</v>
      </c>
      <c r="X1034">
        <v>1</v>
      </c>
      <c r="Y1034" t="s">
        <v>3039</v>
      </c>
    </row>
    <row r="1035" spans="1:25" x14ac:dyDescent="0.25">
      <c r="A1035" s="32">
        <v>88746</v>
      </c>
      <c r="B1035" s="30">
        <v>42127</v>
      </c>
      <c r="C1035" s="32" t="s">
        <v>614</v>
      </c>
      <c r="D1035" t="s">
        <v>33</v>
      </c>
      <c r="E1035" s="32">
        <v>3386</v>
      </c>
      <c r="F1035" s="32" t="s">
        <v>28</v>
      </c>
      <c r="G1035" s="32">
        <v>0.04</v>
      </c>
      <c r="H1035" s="32" t="s">
        <v>47</v>
      </c>
      <c r="I1035" t="s">
        <v>3662</v>
      </c>
      <c r="J1035" s="32">
        <v>269</v>
      </c>
      <c r="K1035">
        <v>0.5</v>
      </c>
      <c r="L1035" s="32" t="s">
        <v>51</v>
      </c>
      <c r="M1035" s="32">
        <v>152.48200000000003</v>
      </c>
      <c r="N1035">
        <v>35</v>
      </c>
      <c r="O1035" s="32" t="s">
        <v>53</v>
      </c>
      <c r="P1035" s="32">
        <v>861.3</v>
      </c>
      <c r="Q1035" s="32" t="s">
        <v>3491</v>
      </c>
      <c r="R1035" t="s">
        <v>27</v>
      </c>
      <c r="S1035" s="32">
        <v>8.99</v>
      </c>
      <c r="T1035" s="32" t="s">
        <v>154</v>
      </c>
      <c r="U1035" s="32">
        <v>25.38</v>
      </c>
      <c r="V1035" s="30">
        <v>42127</v>
      </c>
      <c r="W1035" s="32" t="s">
        <v>3068</v>
      </c>
      <c r="X1035">
        <v>5</v>
      </c>
      <c r="Y1035" t="s">
        <v>3043</v>
      </c>
    </row>
    <row r="1036" spans="1:25" x14ac:dyDescent="0.25">
      <c r="A1036" s="32">
        <v>87765</v>
      </c>
      <c r="B1036" s="30">
        <v>42101</v>
      </c>
      <c r="C1036" s="32" t="s">
        <v>808</v>
      </c>
      <c r="D1036" t="s">
        <v>33</v>
      </c>
      <c r="E1036" s="32">
        <v>683</v>
      </c>
      <c r="F1036" s="32" t="s">
        <v>58</v>
      </c>
      <c r="G1036" s="32">
        <v>0.06</v>
      </c>
      <c r="H1036" s="32" t="s">
        <v>56</v>
      </c>
      <c r="I1036" t="s">
        <v>3777</v>
      </c>
      <c r="J1036" s="32">
        <v>284</v>
      </c>
      <c r="K1036">
        <v>0.47</v>
      </c>
      <c r="L1036" s="32" t="s">
        <v>51</v>
      </c>
      <c r="M1036" s="32">
        <v>38.06</v>
      </c>
      <c r="N1036">
        <v>4</v>
      </c>
      <c r="O1036" s="32" t="s">
        <v>61</v>
      </c>
      <c r="P1036" s="32">
        <v>69.959999999999994</v>
      </c>
      <c r="Q1036" s="32" t="s">
        <v>3101</v>
      </c>
      <c r="R1036" t="s">
        <v>27</v>
      </c>
      <c r="S1036" s="32">
        <v>8.99</v>
      </c>
      <c r="T1036" s="32" t="s">
        <v>496</v>
      </c>
      <c r="U1036" s="32">
        <v>17.670000000000002</v>
      </c>
      <c r="V1036" s="30">
        <v>42101</v>
      </c>
      <c r="W1036" s="32" t="s">
        <v>3085</v>
      </c>
      <c r="X1036">
        <v>4</v>
      </c>
      <c r="Y1036" t="s">
        <v>3042</v>
      </c>
    </row>
    <row r="1037" spans="1:25" x14ac:dyDescent="0.25">
      <c r="A1037" s="32">
        <v>89251</v>
      </c>
      <c r="B1037" s="30">
        <v>42080</v>
      </c>
      <c r="C1037" s="32" t="s">
        <v>1800</v>
      </c>
      <c r="D1037" t="s">
        <v>33</v>
      </c>
      <c r="E1037" s="32">
        <v>1808</v>
      </c>
      <c r="F1037" s="32" t="s">
        <v>40</v>
      </c>
      <c r="G1037" s="32">
        <v>0.01</v>
      </c>
      <c r="H1037" s="32" t="s">
        <v>56</v>
      </c>
      <c r="I1037" t="s">
        <v>3946</v>
      </c>
      <c r="J1037" s="32">
        <v>294</v>
      </c>
      <c r="K1037">
        <v>0.77</v>
      </c>
      <c r="L1037" s="32" t="s">
        <v>51</v>
      </c>
      <c r="M1037" s="32">
        <v>-40.76</v>
      </c>
      <c r="N1037">
        <v>10</v>
      </c>
      <c r="O1037" s="32" t="s">
        <v>53</v>
      </c>
      <c r="P1037" s="32">
        <v>88.64</v>
      </c>
      <c r="Q1037" s="32" t="s">
        <v>3245</v>
      </c>
      <c r="R1037" t="s">
        <v>27</v>
      </c>
      <c r="S1037" s="32">
        <v>2.83</v>
      </c>
      <c r="T1037" s="32" t="s">
        <v>648</v>
      </c>
      <c r="U1037" s="32">
        <v>8.1199999999999992</v>
      </c>
      <c r="V1037" s="30">
        <v>42080</v>
      </c>
      <c r="W1037" s="32" t="s">
        <v>3076</v>
      </c>
      <c r="X1037">
        <v>3</v>
      </c>
      <c r="Y1037" t="s">
        <v>3041</v>
      </c>
    </row>
    <row r="1038" spans="1:25" x14ac:dyDescent="0.25">
      <c r="A1038" s="32">
        <v>86221</v>
      </c>
      <c r="B1038" s="30">
        <v>42148</v>
      </c>
      <c r="C1038" s="32" t="s">
        <v>1734</v>
      </c>
      <c r="D1038" t="s">
        <v>33</v>
      </c>
      <c r="E1038" s="32">
        <v>3096</v>
      </c>
      <c r="F1038" s="32" t="s">
        <v>114</v>
      </c>
      <c r="G1038" s="32">
        <v>0.08</v>
      </c>
      <c r="H1038" s="32" t="s">
        <v>25</v>
      </c>
      <c r="I1038" t="s">
        <v>3449</v>
      </c>
      <c r="J1038" s="32">
        <v>294</v>
      </c>
      <c r="K1038">
        <v>0.77</v>
      </c>
      <c r="L1038" s="32" t="s">
        <v>51</v>
      </c>
      <c r="M1038" s="32">
        <v>-59.73</v>
      </c>
      <c r="N1038">
        <v>12</v>
      </c>
      <c r="O1038" s="32" t="s">
        <v>53</v>
      </c>
      <c r="P1038" s="32">
        <v>98.77</v>
      </c>
      <c r="Q1038" s="32" t="s">
        <v>3352</v>
      </c>
      <c r="R1038" t="s">
        <v>27</v>
      </c>
      <c r="S1038" s="32">
        <v>2.83</v>
      </c>
      <c r="T1038" s="32" t="s">
        <v>154</v>
      </c>
      <c r="U1038" s="32">
        <v>8.1199999999999992</v>
      </c>
      <c r="V1038" s="30">
        <v>42148</v>
      </c>
      <c r="W1038" s="32" t="s">
        <v>3068</v>
      </c>
      <c r="X1038">
        <v>5</v>
      </c>
      <c r="Y1038" t="s">
        <v>3043</v>
      </c>
    </row>
    <row r="1039" spans="1:25" x14ac:dyDescent="0.25">
      <c r="A1039" s="32">
        <v>91053</v>
      </c>
      <c r="B1039" s="30">
        <v>42179</v>
      </c>
      <c r="C1039" s="32" t="s">
        <v>852</v>
      </c>
      <c r="D1039" t="s">
        <v>33</v>
      </c>
      <c r="E1039" s="32">
        <v>721</v>
      </c>
      <c r="F1039" s="32" t="s">
        <v>28</v>
      </c>
      <c r="G1039" s="32">
        <v>0.03</v>
      </c>
      <c r="H1039" s="32" t="s">
        <v>37</v>
      </c>
      <c r="I1039" t="s">
        <v>3428</v>
      </c>
      <c r="J1039" s="32">
        <v>306</v>
      </c>
      <c r="K1039">
        <v>0.45</v>
      </c>
      <c r="L1039" s="32" t="s">
        <v>31</v>
      </c>
      <c r="M1039" s="32">
        <v>6.9719999999999995</v>
      </c>
      <c r="N1039">
        <v>15</v>
      </c>
      <c r="O1039" s="32" t="s">
        <v>61</v>
      </c>
      <c r="P1039" s="32">
        <v>43.13</v>
      </c>
      <c r="Q1039" s="32" t="s">
        <v>3789</v>
      </c>
      <c r="R1039" t="s">
        <v>27</v>
      </c>
      <c r="S1039" s="32">
        <v>1.34</v>
      </c>
      <c r="T1039" s="32" t="s">
        <v>703</v>
      </c>
      <c r="U1039" s="32">
        <v>2.78</v>
      </c>
      <c r="V1039" s="30">
        <v>42179</v>
      </c>
      <c r="W1039" s="32" t="s">
        <v>3082</v>
      </c>
      <c r="X1039">
        <v>6</v>
      </c>
      <c r="Y1039" t="s">
        <v>3044</v>
      </c>
    </row>
    <row r="1040" spans="1:25" x14ac:dyDescent="0.25">
      <c r="A1040" s="32">
        <v>89885</v>
      </c>
      <c r="B1040" s="30">
        <v>42028</v>
      </c>
      <c r="C1040" s="32" t="s">
        <v>1667</v>
      </c>
      <c r="D1040" t="s">
        <v>33</v>
      </c>
      <c r="E1040" s="32">
        <v>1653</v>
      </c>
      <c r="F1040" s="32" t="s">
        <v>28</v>
      </c>
      <c r="G1040" s="32">
        <v>0</v>
      </c>
      <c r="H1040" s="32" t="s">
        <v>37</v>
      </c>
      <c r="I1040" t="s">
        <v>3288</v>
      </c>
      <c r="J1040" s="32">
        <v>309</v>
      </c>
      <c r="K1040">
        <v>0.82</v>
      </c>
      <c r="L1040" s="32" t="s">
        <v>236</v>
      </c>
      <c r="M1040" s="32">
        <v>-457.73</v>
      </c>
      <c r="N1040">
        <v>10</v>
      </c>
      <c r="O1040" s="32" t="s">
        <v>34</v>
      </c>
      <c r="P1040" s="32">
        <v>1104.32</v>
      </c>
      <c r="Q1040" s="32" t="s">
        <v>3289</v>
      </c>
      <c r="R1040" t="s">
        <v>27</v>
      </c>
      <c r="S1040" s="32">
        <v>35</v>
      </c>
      <c r="T1040" s="32" t="s">
        <v>45</v>
      </c>
      <c r="U1040" s="32">
        <v>101.41</v>
      </c>
      <c r="V1040" s="30">
        <v>42028</v>
      </c>
      <c r="W1040" s="32" t="s">
        <v>3079</v>
      </c>
      <c r="X1040">
        <v>1</v>
      </c>
      <c r="Y1040" t="s">
        <v>3039</v>
      </c>
    </row>
    <row r="1041" spans="1:25" x14ac:dyDescent="0.25">
      <c r="A1041" s="32">
        <v>90264</v>
      </c>
      <c r="B1041" s="30">
        <v>42096</v>
      </c>
      <c r="C1041" s="32" t="s">
        <v>2686</v>
      </c>
      <c r="D1041" t="s">
        <v>33</v>
      </c>
      <c r="E1041" s="32">
        <v>2957</v>
      </c>
      <c r="F1041" s="32" t="s">
        <v>28</v>
      </c>
      <c r="G1041" s="32">
        <v>0.1</v>
      </c>
      <c r="H1041" s="32" t="s">
        <v>56</v>
      </c>
      <c r="I1041" t="s">
        <v>3947</v>
      </c>
      <c r="J1041" s="32">
        <v>321</v>
      </c>
      <c r="K1041">
        <v>0.38</v>
      </c>
      <c r="L1041" s="32" t="s">
        <v>31</v>
      </c>
      <c r="M1041" s="32">
        <v>95.054399999999987</v>
      </c>
      <c r="N1041">
        <v>4</v>
      </c>
      <c r="O1041" s="32" t="s">
        <v>61</v>
      </c>
      <c r="P1041" s="32">
        <v>137.76</v>
      </c>
      <c r="Q1041" s="32" t="s">
        <v>3084</v>
      </c>
      <c r="R1041" t="s">
        <v>27</v>
      </c>
      <c r="S1041" s="32">
        <v>5.08</v>
      </c>
      <c r="T1041" s="32" t="s">
        <v>1858</v>
      </c>
      <c r="U1041" s="32">
        <v>37.94</v>
      </c>
      <c r="V1041" s="30">
        <v>42096</v>
      </c>
      <c r="W1041" s="32" t="s">
        <v>3085</v>
      </c>
      <c r="X1041">
        <v>4</v>
      </c>
      <c r="Y1041" t="s">
        <v>3042</v>
      </c>
    </row>
    <row r="1042" spans="1:25" x14ac:dyDescent="0.25">
      <c r="A1042" s="32">
        <v>91235</v>
      </c>
      <c r="B1042" s="30">
        <v>42074</v>
      </c>
      <c r="C1042" s="32" t="s">
        <v>1522</v>
      </c>
      <c r="D1042" t="s">
        <v>33</v>
      </c>
      <c r="E1042" s="32">
        <v>1484</v>
      </c>
      <c r="F1042" s="32" t="s">
        <v>40</v>
      </c>
      <c r="G1042" s="32">
        <v>0.08</v>
      </c>
      <c r="H1042" s="32" t="s">
        <v>25</v>
      </c>
      <c r="I1042" t="s">
        <v>3160</v>
      </c>
      <c r="J1042" s="32">
        <v>322</v>
      </c>
      <c r="K1042">
        <v>0.81</v>
      </c>
      <c r="L1042" s="32" t="s">
        <v>51</v>
      </c>
      <c r="M1042" s="32">
        <v>-96.337999999999994</v>
      </c>
      <c r="N1042">
        <v>11</v>
      </c>
      <c r="O1042" s="32" t="s">
        <v>61</v>
      </c>
      <c r="P1042" s="32">
        <v>193.51</v>
      </c>
      <c r="Q1042" s="32" t="s">
        <v>3686</v>
      </c>
      <c r="R1042" t="s">
        <v>27</v>
      </c>
      <c r="S1042" s="32">
        <v>3.3</v>
      </c>
      <c r="T1042" s="32" t="s">
        <v>178</v>
      </c>
      <c r="U1042" s="32">
        <v>20.99</v>
      </c>
      <c r="V1042" s="30">
        <v>42074</v>
      </c>
      <c r="W1042" s="32" t="s">
        <v>3076</v>
      </c>
      <c r="X1042">
        <v>3</v>
      </c>
      <c r="Y1042" t="s">
        <v>3041</v>
      </c>
    </row>
    <row r="1043" spans="1:25" x14ac:dyDescent="0.25">
      <c r="A1043" s="32">
        <v>89909</v>
      </c>
      <c r="B1043" s="30">
        <v>42010</v>
      </c>
      <c r="C1043" s="32" t="s">
        <v>933</v>
      </c>
      <c r="D1043" t="s">
        <v>33</v>
      </c>
      <c r="E1043" s="32">
        <v>799</v>
      </c>
      <c r="F1043" s="32" t="s">
        <v>114</v>
      </c>
      <c r="G1043" s="32">
        <v>0.01</v>
      </c>
      <c r="H1043" s="32" t="s">
        <v>37</v>
      </c>
      <c r="I1043" t="s">
        <v>3436</v>
      </c>
      <c r="J1043" s="32">
        <v>337</v>
      </c>
      <c r="K1043">
        <v>0.57999999999999996</v>
      </c>
      <c r="L1043" s="32" t="s">
        <v>86</v>
      </c>
      <c r="M1043" s="32">
        <v>-89.292000000000002</v>
      </c>
      <c r="N1043">
        <v>12</v>
      </c>
      <c r="O1043" s="32" t="s">
        <v>136</v>
      </c>
      <c r="P1043" s="32">
        <v>368.84</v>
      </c>
      <c r="Q1043" s="32" t="s">
        <v>3307</v>
      </c>
      <c r="R1043" t="s">
        <v>27</v>
      </c>
      <c r="S1043" s="32">
        <v>13.99</v>
      </c>
      <c r="T1043" s="32" t="s">
        <v>932</v>
      </c>
      <c r="U1043" s="32">
        <v>28.28</v>
      </c>
      <c r="V1043" s="30">
        <v>42010</v>
      </c>
      <c r="W1043" s="32" t="s">
        <v>3079</v>
      </c>
      <c r="X1043">
        <v>1</v>
      </c>
      <c r="Y1043" t="s">
        <v>3039</v>
      </c>
    </row>
    <row r="1044" spans="1:25" x14ac:dyDescent="0.25">
      <c r="A1044" s="32">
        <v>40547</v>
      </c>
      <c r="B1044" s="30">
        <v>42013</v>
      </c>
      <c r="C1044" s="32" t="s">
        <v>447</v>
      </c>
      <c r="D1044" t="s">
        <v>33</v>
      </c>
      <c r="E1044" s="32">
        <v>806</v>
      </c>
      <c r="F1044" s="32" t="s">
        <v>58</v>
      </c>
      <c r="G1044" s="32">
        <v>0.06</v>
      </c>
      <c r="H1044" s="32" t="s">
        <v>47</v>
      </c>
      <c r="I1044" t="s">
        <v>3932</v>
      </c>
      <c r="J1044" s="32">
        <v>341</v>
      </c>
      <c r="K1044">
        <v>0.56999999999999995</v>
      </c>
      <c r="L1044" s="32" t="s">
        <v>86</v>
      </c>
      <c r="M1044" s="32">
        <v>1220.03784</v>
      </c>
      <c r="N1044">
        <v>54</v>
      </c>
      <c r="O1044" s="32" t="s">
        <v>136</v>
      </c>
      <c r="P1044" s="32">
        <v>8332.91</v>
      </c>
      <c r="Q1044" s="32" t="s">
        <v>3090</v>
      </c>
      <c r="R1044" t="s">
        <v>27</v>
      </c>
      <c r="S1044" s="32">
        <v>13.99</v>
      </c>
      <c r="T1044" s="32" t="s">
        <v>362</v>
      </c>
      <c r="U1044" s="32">
        <v>179.99</v>
      </c>
      <c r="V1044" s="30">
        <v>42013</v>
      </c>
      <c r="W1044" s="32" t="s">
        <v>3079</v>
      </c>
      <c r="X1044">
        <v>1</v>
      </c>
      <c r="Y1044" t="s">
        <v>3039</v>
      </c>
    </row>
    <row r="1045" spans="1:25" x14ac:dyDescent="0.25">
      <c r="A1045" s="32">
        <v>89770</v>
      </c>
      <c r="B1045" s="30">
        <v>42013</v>
      </c>
      <c r="C1045" s="32" t="s">
        <v>964</v>
      </c>
      <c r="D1045" t="s">
        <v>33</v>
      </c>
      <c r="E1045" s="32">
        <v>833</v>
      </c>
      <c r="F1045" s="32" t="s">
        <v>28</v>
      </c>
      <c r="G1045" s="32">
        <v>0</v>
      </c>
      <c r="H1045" s="32" t="s">
        <v>25</v>
      </c>
      <c r="I1045" t="s">
        <v>3948</v>
      </c>
      <c r="J1045" s="32">
        <v>346</v>
      </c>
      <c r="K1045">
        <v>0.59</v>
      </c>
      <c r="L1045" s="32" t="s">
        <v>51</v>
      </c>
      <c r="M1045" s="32">
        <v>-203.67000000000002</v>
      </c>
      <c r="N1045">
        <v>11</v>
      </c>
      <c r="O1045" s="32" t="s">
        <v>34</v>
      </c>
      <c r="P1045" s="32">
        <v>138.51</v>
      </c>
      <c r="Q1045" s="32" t="s">
        <v>3090</v>
      </c>
      <c r="R1045" t="s">
        <v>27</v>
      </c>
      <c r="S1045" s="32">
        <v>8.99</v>
      </c>
      <c r="T1045" s="32" t="s">
        <v>45</v>
      </c>
      <c r="U1045" s="32">
        <v>11.66</v>
      </c>
      <c r="V1045" s="30">
        <v>42013</v>
      </c>
      <c r="W1045" s="32" t="s">
        <v>3079</v>
      </c>
      <c r="X1045">
        <v>1</v>
      </c>
      <c r="Y1045" t="s">
        <v>3039</v>
      </c>
    </row>
    <row r="1046" spans="1:25" x14ac:dyDescent="0.25">
      <c r="A1046" s="32">
        <v>88571</v>
      </c>
      <c r="B1046" s="30">
        <v>42124</v>
      </c>
      <c r="C1046" s="32" t="s">
        <v>476</v>
      </c>
      <c r="D1046" t="s">
        <v>33</v>
      </c>
      <c r="E1046" s="32">
        <v>858</v>
      </c>
      <c r="F1046" s="32" t="s">
        <v>28</v>
      </c>
      <c r="G1046" s="32">
        <v>0.05</v>
      </c>
      <c r="H1046" s="32" t="s">
        <v>47</v>
      </c>
      <c r="I1046" t="s">
        <v>3269</v>
      </c>
      <c r="J1046" s="32">
        <v>352</v>
      </c>
      <c r="K1046">
        <v>0.38</v>
      </c>
      <c r="L1046" s="32" t="s">
        <v>31</v>
      </c>
      <c r="M1046" s="32">
        <v>-125.83296</v>
      </c>
      <c r="N1046">
        <v>2</v>
      </c>
      <c r="O1046" s="32" t="s">
        <v>53</v>
      </c>
      <c r="P1046" s="32">
        <v>64.89</v>
      </c>
      <c r="Q1046" s="32" t="s">
        <v>3702</v>
      </c>
      <c r="R1046" t="s">
        <v>27</v>
      </c>
      <c r="S1046" s="32">
        <v>5.99</v>
      </c>
      <c r="T1046" s="32" t="s">
        <v>188</v>
      </c>
      <c r="U1046" s="32">
        <v>35.99</v>
      </c>
      <c r="V1046" s="30">
        <v>42124</v>
      </c>
      <c r="W1046" s="32" t="s">
        <v>3085</v>
      </c>
      <c r="X1046">
        <v>4</v>
      </c>
      <c r="Y1046" t="s">
        <v>3042</v>
      </c>
    </row>
    <row r="1047" spans="1:25" x14ac:dyDescent="0.25">
      <c r="A1047" s="32">
        <v>86826</v>
      </c>
      <c r="B1047" s="30">
        <v>42068</v>
      </c>
      <c r="C1047" s="32" t="s">
        <v>1488</v>
      </c>
      <c r="D1047" t="s">
        <v>33</v>
      </c>
      <c r="E1047" s="32">
        <v>1433</v>
      </c>
      <c r="F1047" s="32" t="s">
        <v>28</v>
      </c>
      <c r="G1047" s="32">
        <v>0.02</v>
      </c>
      <c r="H1047" s="32" t="s">
        <v>37</v>
      </c>
      <c r="I1047" t="s">
        <v>3949</v>
      </c>
      <c r="J1047" s="32">
        <v>366</v>
      </c>
      <c r="K1047">
        <v>0.56000000000000005</v>
      </c>
      <c r="L1047" s="32" t="s">
        <v>31</v>
      </c>
      <c r="M1047" s="32">
        <v>-66.349999999999994</v>
      </c>
      <c r="N1047">
        <v>7</v>
      </c>
      <c r="O1047" s="32" t="s">
        <v>61</v>
      </c>
      <c r="P1047" s="32">
        <v>25.15</v>
      </c>
      <c r="Q1047" s="32" t="s">
        <v>3262</v>
      </c>
      <c r="R1047" t="s">
        <v>27</v>
      </c>
      <c r="S1047" s="32">
        <v>3.97</v>
      </c>
      <c r="T1047" s="32" t="s">
        <v>703</v>
      </c>
      <c r="U1047" s="32">
        <v>3.28</v>
      </c>
      <c r="V1047" s="30">
        <v>42068</v>
      </c>
      <c r="W1047" s="32" t="s">
        <v>3076</v>
      </c>
      <c r="X1047">
        <v>3</v>
      </c>
      <c r="Y1047" t="s">
        <v>3041</v>
      </c>
    </row>
    <row r="1048" spans="1:25" x14ac:dyDescent="0.25">
      <c r="A1048" s="32">
        <v>91316</v>
      </c>
      <c r="B1048" s="30">
        <v>42075</v>
      </c>
      <c r="C1048" s="32" t="s">
        <v>2558</v>
      </c>
      <c r="D1048" t="s">
        <v>33</v>
      </c>
      <c r="E1048" s="32">
        <v>2787</v>
      </c>
      <c r="F1048" s="32" t="s">
        <v>114</v>
      </c>
      <c r="G1048" s="32">
        <v>0.01</v>
      </c>
      <c r="H1048" s="32" t="s">
        <v>37</v>
      </c>
      <c r="I1048" t="s">
        <v>3950</v>
      </c>
      <c r="J1048" s="32">
        <v>368</v>
      </c>
      <c r="K1048">
        <v>0.71</v>
      </c>
      <c r="L1048" s="32" t="s">
        <v>51</v>
      </c>
      <c r="M1048" s="32">
        <v>-44.436</v>
      </c>
      <c r="N1048">
        <v>8</v>
      </c>
      <c r="O1048" s="32" t="s">
        <v>136</v>
      </c>
      <c r="P1048" s="32">
        <v>393.98</v>
      </c>
      <c r="Q1048" s="32" t="s">
        <v>3481</v>
      </c>
      <c r="R1048" t="s">
        <v>27</v>
      </c>
      <c r="S1048" s="32">
        <v>3.61</v>
      </c>
      <c r="T1048" s="32" t="s">
        <v>171</v>
      </c>
      <c r="U1048" s="32">
        <v>47.98</v>
      </c>
      <c r="V1048" s="30">
        <v>42075</v>
      </c>
      <c r="W1048" s="32" t="s">
        <v>3076</v>
      </c>
      <c r="X1048">
        <v>3</v>
      </c>
      <c r="Y1048" t="s">
        <v>3041</v>
      </c>
    </row>
    <row r="1049" spans="1:25" x14ac:dyDescent="0.25">
      <c r="A1049" s="32">
        <v>90588</v>
      </c>
      <c r="B1049" s="30">
        <v>42052</v>
      </c>
      <c r="C1049" s="32" t="s">
        <v>1039</v>
      </c>
      <c r="D1049" t="s">
        <v>33</v>
      </c>
      <c r="E1049" s="32">
        <v>936</v>
      </c>
      <c r="F1049" s="32" t="s">
        <v>28</v>
      </c>
      <c r="G1049" s="32">
        <v>0.05</v>
      </c>
      <c r="H1049" s="32" t="s">
        <v>47</v>
      </c>
      <c r="I1049" t="s">
        <v>3463</v>
      </c>
      <c r="J1049" s="32">
        <v>381</v>
      </c>
      <c r="K1049">
        <v>0.38</v>
      </c>
      <c r="L1049" s="32" t="s">
        <v>31</v>
      </c>
      <c r="M1049" s="32">
        <v>-4.1399999999999997</v>
      </c>
      <c r="N1049">
        <v>1</v>
      </c>
      <c r="O1049" s="32" t="s">
        <v>34</v>
      </c>
      <c r="P1049" s="32">
        <v>8.41</v>
      </c>
      <c r="Q1049" s="32" t="s">
        <v>3333</v>
      </c>
      <c r="R1049" t="s">
        <v>27</v>
      </c>
      <c r="S1049" s="32">
        <v>2.14</v>
      </c>
      <c r="T1049" s="32" t="s">
        <v>45</v>
      </c>
      <c r="U1049" s="32">
        <v>6.04</v>
      </c>
      <c r="V1049" s="30">
        <v>42052</v>
      </c>
      <c r="W1049" s="32" t="s">
        <v>3071</v>
      </c>
      <c r="X1049">
        <v>2</v>
      </c>
      <c r="Y1049" t="s">
        <v>3040</v>
      </c>
    </row>
    <row r="1050" spans="1:25" x14ac:dyDescent="0.25">
      <c r="A1050" s="32">
        <v>86566</v>
      </c>
      <c r="B1050" s="30">
        <v>42064</v>
      </c>
      <c r="C1050" s="32" t="s">
        <v>511</v>
      </c>
      <c r="D1050" t="s">
        <v>33</v>
      </c>
      <c r="E1050" s="32">
        <v>946</v>
      </c>
      <c r="F1050" s="32" t="s">
        <v>40</v>
      </c>
      <c r="G1050" s="32">
        <v>0.09</v>
      </c>
      <c r="H1050" s="32" t="s">
        <v>47</v>
      </c>
      <c r="I1050" t="s">
        <v>3405</v>
      </c>
      <c r="J1050" s="32">
        <v>385</v>
      </c>
      <c r="K1050">
        <v>0.74</v>
      </c>
      <c r="L1050" s="32" t="s">
        <v>86</v>
      </c>
      <c r="M1050" s="32">
        <v>-1570.32</v>
      </c>
      <c r="N1050">
        <v>20</v>
      </c>
      <c r="O1050" s="32" t="s">
        <v>53</v>
      </c>
      <c r="P1050" s="32">
        <v>1782.44</v>
      </c>
      <c r="Q1050" s="32" t="s">
        <v>3147</v>
      </c>
      <c r="R1050" t="s">
        <v>27</v>
      </c>
      <c r="S1050" s="32">
        <v>56.2</v>
      </c>
      <c r="T1050" s="32" t="s">
        <v>188</v>
      </c>
      <c r="U1050" s="32">
        <v>90.98</v>
      </c>
      <c r="V1050" s="30">
        <v>42064</v>
      </c>
      <c r="W1050" s="32" t="s">
        <v>3076</v>
      </c>
      <c r="X1050">
        <v>3</v>
      </c>
      <c r="Y1050" t="s">
        <v>3041</v>
      </c>
    </row>
    <row r="1051" spans="1:25" x14ac:dyDescent="0.25">
      <c r="A1051" s="32">
        <v>91298</v>
      </c>
      <c r="B1051" s="30">
        <v>42042</v>
      </c>
      <c r="C1051" s="32" t="s">
        <v>2983</v>
      </c>
      <c r="D1051" t="s">
        <v>33</v>
      </c>
      <c r="E1051" s="32">
        <v>3351</v>
      </c>
      <c r="F1051" s="32" t="s">
        <v>58</v>
      </c>
      <c r="G1051" s="32">
        <v>0.06</v>
      </c>
      <c r="H1051" s="32" t="s">
        <v>25</v>
      </c>
      <c r="I1051" t="s">
        <v>3294</v>
      </c>
      <c r="J1051" s="32">
        <v>390</v>
      </c>
      <c r="K1051">
        <v>0.52</v>
      </c>
      <c r="L1051" s="32" t="s">
        <v>31</v>
      </c>
      <c r="M1051" s="32">
        <v>40.6556</v>
      </c>
      <c r="N1051">
        <v>12</v>
      </c>
      <c r="O1051" s="32" t="s">
        <v>34</v>
      </c>
      <c r="P1051" s="32">
        <v>79.39</v>
      </c>
      <c r="Q1051" s="32" t="s">
        <v>3423</v>
      </c>
      <c r="R1051" t="s">
        <v>27</v>
      </c>
      <c r="S1051" s="32">
        <v>1.56</v>
      </c>
      <c r="T1051" s="32" t="s">
        <v>35</v>
      </c>
      <c r="U1051" s="32">
        <v>6.7</v>
      </c>
      <c r="V1051" s="30">
        <v>42042</v>
      </c>
      <c r="W1051" s="32" t="s">
        <v>3071</v>
      </c>
      <c r="X1051">
        <v>2</v>
      </c>
      <c r="Y1051" t="s">
        <v>3040</v>
      </c>
    </row>
    <row r="1052" spans="1:25" x14ac:dyDescent="0.25">
      <c r="A1052" s="32">
        <v>89006</v>
      </c>
      <c r="B1052" s="30">
        <v>42092</v>
      </c>
      <c r="C1052" s="32" t="s">
        <v>1145</v>
      </c>
      <c r="D1052" t="s">
        <v>33</v>
      </c>
      <c r="E1052" s="32">
        <v>1028</v>
      </c>
      <c r="F1052" s="32" t="s">
        <v>58</v>
      </c>
      <c r="G1052" s="32">
        <v>7.0000000000000007E-2</v>
      </c>
      <c r="H1052" s="32" t="s">
        <v>56</v>
      </c>
      <c r="I1052" t="s">
        <v>3894</v>
      </c>
      <c r="J1052" s="32">
        <v>417</v>
      </c>
      <c r="K1052">
        <v>0.47</v>
      </c>
      <c r="L1052" s="32" t="s">
        <v>31</v>
      </c>
      <c r="M1052" s="32">
        <v>30.49</v>
      </c>
      <c r="N1052">
        <v>13</v>
      </c>
      <c r="O1052" s="32" t="s">
        <v>53</v>
      </c>
      <c r="P1052" s="32">
        <v>93.82</v>
      </c>
      <c r="Q1052" s="32" t="s">
        <v>3166</v>
      </c>
      <c r="R1052" t="s">
        <v>27</v>
      </c>
      <c r="S1052" s="32">
        <v>2.35</v>
      </c>
      <c r="T1052" s="32" t="s">
        <v>71</v>
      </c>
      <c r="U1052" s="32">
        <v>7.08</v>
      </c>
      <c r="V1052" s="30">
        <v>42092</v>
      </c>
      <c r="W1052" s="32" t="s">
        <v>3076</v>
      </c>
      <c r="X1052">
        <v>3</v>
      </c>
      <c r="Y1052" t="s">
        <v>3041</v>
      </c>
    </row>
    <row r="1053" spans="1:25" x14ac:dyDescent="0.25">
      <c r="A1053" s="32">
        <v>89743</v>
      </c>
      <c r="B1053" s="30">
        <v>42156</v>
      </c>
      <c r="C1053" s="32" t="s">
        <v>401</v>
      </c>
      <c r="D1053" t="s">
        <v>33</v>
      </c>
      <c r="E1053" s="32">
        <v>2817</v>
      </c>
      <c r="F1053" s="32" t="s">
        <v>28</v>
      </c>
      <c r="G1053" s="32">
        <v>0.05</v>
      </c>
      <c r="H1053" s="32" t="s">
        <v>25</v>
      </c>
      <c r="I1053" t="s">
        <v>3951</v>
      </c>
      <c r="J1053" s="32">
        <v>445</v>
      </c>
      <c r="K1053">
        <v>0.8</v>
      </c>
      <c r="L1053" s="32" t="s">
        <v>31</v>
      </c>
      <c r="M1053" s="32">
        <v>-2.3760000000000003</v>
      </c>
      <c r="N1053">
        <v>2</v>
      </c>
      <c r="O1053" s="32" t="s">
        <v>53</v>
      </c>
      <c r="P1053" s="32">
        <v>12.16</v>
      </c>
      <c r="Q1053" s="32" t="s">
        <v>3149</v>
      </c>
      <c r="R1053" t="s">
        <v>27</v>
      </c>
      <c r="S1053" s="32">
        <v>0.7</v>
      </c>
      <c r="T1053" s="32" t="s">
        <v>154</v>
      </c>
      <c r="U1053" s="32">
        <v>4.71</v>
      </c>
      <c r="V1053" s="30">
        <v>42156</v>
      </c>
      <c r="W1053" s="32" t="s">
        <v>3082</v>
      </c>
      <c r="X1053">
        <v>6</v>
      </c>
      <c r="Y1053" t="s">
        <v>3044</v>
      </c>
    </row>
    <row r="1054" spans="1:25" x14ac:dyDescent="0.25">
      <c r="A1054" s="32">
        <v>90473</v>
      </c>
      <c r="B1054" s="30">
        <v>42021</v>
      </c>
      <c r="C1054" s="32" t="s">
        <v>1709</v>
      </c>
      <c r="D1054" t="s">
        <v>33</v>
      </c>
      <c r="E1054" s="32">
        <v>1702</v>
      </c>
      <c r="F1054" s="32" t="s">
        <v>40</v>
      </c>
      <c r="G1054" s="32">
        <v>0.05</v>
      </c>
      <c r="H1054" s="32" t="s">
        <v>56</v>
      </c>
      <c r="I1054" t="s">
        <v>3424</v>
      </c>
      <c r="J1054" s="32">
        <v>446</v>
      </c>
      <c r="K1054">
        <v>0.36</v>
      </c>
      <c r="L1054" s="32" t="s">
        <v>31</v>
      </c>
      <c r="M1054" s="32">
        <v>20.393369999999997</v>
      </c>
      <c r="N1054">
        <v>3</v>
      </c>
      <c r="O1054" s="32" t="s">
        <v>136</v>
      </c>
      <c r="P1054" s="32">
        <v>13.57</v>
      </c>
      <c r="Q1054" s="32" t="s">
        <v>3189</v>
      </c>
      <c r="R1054" t="s">
        <v>27</v>
      </c>
      <c r="S1054" s="32">
        <v>2.2599999999999998</v>
      </c>
      <c r="T1054" s="32" t="s">
        <v>671</v>
      </c>
      <c r="U1054" s="32">
        <v>4.2</v>
      </c>
      <c r="V1054" s="30">
        <v>42021</v>
      </c>
      <c r="W1054" s="32" t="s">
        <v>3079</v>
      </c>
      <c r="X1054">
        <v>1</v>
      </c>
      <c r="Y1054" t="s">
        <v>3039</v>
      </c>
    </row>
    <row r="1055" spans="1:25" x14ac:dyDescent="0.25">
      <c r="A1055" s="32">
        <v>90853</v>
      </c>
      <c r="B1055" s="30">
        <v>42006</v>
      </c>
      <c r="C1055" s="32" t="s">
        <v>1259</v>
      </c>
      <c r="D1055" t="s">
        <v>33</v>
      </c>
      <c r="E1055" s="32">
        <v>1155</v>
      </c>
      <c r="F1055" s="32" t="s">
        <v>114</v>
      </c>
      <c r="G1055" s="32">
        <v>0.09</v>
      </c>
      <c r="H1055" s="32" t="s">
        <v>47</v>
      </c>
      <c r="I1055" t="s">
        <v>3952</v>
      </c>
      <c r="J1055" s="32">
        <v>453</v>
      </c>
      <c r="K1055">
        <v>0.4</v>
      </c>
      <c r="L1055" s="32" t="s">
        <v>31</v>
      </c>
      <c r="M1055" s="32">
        <v>20.299600000000002</v>
      </c>
      <c r="N1055">
        <v>4</v>
      </c>
      <c r="O1055" s="32" t="s">
        <v>34</v>
      </c>
      <c r="P1055" s="32">
        <v>34.409999999999997</v>
      </c>
      <c r="Q1055" s="32" t="s">
        <v>3719</v>
      </c>
      <c r="R1055" t="s">
        <v>27</v>
      </c>
      <c r="S1055" s="32">
        <v>2.15</v>
      </c>
      <c r="T1055" s="32" t="s">
        <v>45</v>
      </c>
      <c r="U1055" s="32">
        <v>9.11</v>
      </c>
      <c r="V1055" s="30">
        <v>42006</v>
      </c>
      <c r="W1055" s="32" t="s">
        <v>3079</v>
      </c>
      <c r="X1055">
        <v>1</v>
      </c>
      <c r="Y1055" t="s">
        <v>3039</v>
      </c>
    </row>
    <row r="1056" spans="1:25" x14ac:dyDescent="0.25">
      <c r="A1056" s="32">
        <v>89315</v>
      </c>
      <c r="B1056" s="30">
        <v>42172</v>
      </c>
      <c r="C1056" s="32" t="s">
        <v>2794</v>
      </c>
      <c r="D1056" t="s">
        <v>33</v>
      </c>
      <c r="E1056" s="32">
        <v>3098</v>
      </c>
      <c r="F1056" s="32" t="s">
        <v>114</v>
      </c>
      <c r="G1056" s="32">
        <v>0</v>
      </c>
      <c r="H1056" s="32" t="s">
        <v>106</v>
      </c>
      <c r="I1056" t="s">
        <v>3773</v>
      </c>
      <c r="J1056" s="32">
        <v>460</v>
      </c>
      <c r="K1056">
        <v>0.5</v>
      </c>
      <c r="L1056" s="32" t="s">
        <v>86</v>
      </c>
      <c r="M1056" s="32">
        <v>-11.248000000000001</v>
      </c>
      <c r="N1056">
        <v>10</v>
      </c>
      <c r="O1056" s="32" t="s">
        <v>53</v>
      </c>
      <c r="P1056" s="32">
        <v>131.69</v>
      </c>
      <c r="Q1056" s="32" t="s">
        <v>3505</v>
      </c>
      <c r="R1056" t="s">
        <v>27</v>
      </c>
      <c r="S1056" s="32">
        <v>6.96</v>
      </c>
      <c r="T1056" s="32" t="s">
        <v>71</v>
      </c>
      <c r="U1056" s="32">
        <v>11.7</v>
      </c>
      <c r="V1056" s="30">
        <v>42172</v>
      </c>
      <c r="W1056" s="32" t="s">
        <v>3082</v>
      </c>
      <c r="X1056">
        <v>6</v>
      </c>
      <c r="Y1056" t="s">
        <v>3044</v>
      </c>
    </row>
    <row r="1057" spans="1:25" x14ac:dyDescent="0.25">
      <c r="A1057" s="32">
        <v>29350</v>
      </c>
      <c r="B1057" s="30">
        <v>42060</v>
      </c>
      <c r="C1057" s="32" t="s">
        <v>35</v>
      </c>
      <c r="D1057" t="s">
        <v>33</v>
      </c>
      <c r="E1057" s="32">
        <v>1193</v>
      </c>
      <c r="F1057" s="32" t="s">
        <v>114</v>
      </c>
      <c r="G1057" s="32">
        <v>0.05</v>
      </c>
      <c r="H1057" s="32" t="s">
        <v>25</v>
      </c>
      <c r="I1057" t="s">
        <v>3096</v>
      </c>
      <c r="J1057" s="32">
        <v>464</v>
      </c>
      <c r="K1057">
        <v>0.41</v>
      </c>
      <c r="L1057" s="32" t="s">
        <v>31</v>
      </c>
      <c r="M1057" s="32">
        <v>232.8</v>
      </c>
      <c r="N1057">
        <v>83</v>
      </c>
      <c r="O1057" s="32" t="s">
        <v>53</v>
      </c>
      <c r="P1057" s="32">
        <v>2948.61</v>
      </c>
      <c r="Q1057" s="32" t="s">
        <v>3441</v>
      </c>
      <c r="R1057" t="s">
        <v>27</v>
      </c>
      <c r="S1057" s="32">
        <v>13.89</v>
      </c>
      <c r="T1057" s="32" t="s">
        <v>1008</v>
      </c>
      <c r="U1057" s="32">
        <v>36.549999999999997</v>
      </c>
      <c r="V1057" s="30">
        <v>42060</v>
      </c>
      <c r="W1057" s="32" t="s">
        <v>3071</v>
      </c>
      <c r="X1057">
        <v>2</v>
      </c>
      <c r="Y1057" t="s">
        <v>3040</v>
      </c>
    </row>
    <row r="1058" spans="1:25" x14ac:dyDescent="0.25">
      <c r="A1058" s="32">
        <v>87585</v>
      </c>
      <c r="B1058" s="30">
        <v>42060</v>
      </c>
      <c r="C1058" s="32" t="s">
        <v>1301</v>
      </c>
      <c r="D1058" t="s">
        <v>33</v>
      </c>
      <c r="E1058" s="32">
        <v>1202</v>
      </c>
      <c r="F1058" s="32" t="s">
        <v>114</v>
      </c>
      <c r="G1058" s="32">
        <v>0.05</v>
      </c>
      <c r="H1058" s="32" t="s">
        <v>25</v>
      </c>
      <c r="I1058" t="s">
        <v>3953</v>
      </c>
      <c r="J1058" s="32">
        <v>464</v>
      </c>
      <c r="K1058">
        <v>0.41</v>
      </c>
      <c r="L1058" s="32" t="s">
        <v>31</v>
      </c>
      <c r="M1058" s="32">
        <v>344.54399999999998</v>
      </c>
      <c r="N1058">
        <v>21</v>
      </c>
      <c r="O1058" s="32" t="s">
        <v>53</v>
      </c>
      <c r="P1058" s="32">
        <v>746.03</v>
      </c>
      <c r="Q1058" s="32" t="s">
        <v>3441</v>
      </c>
      <c r="R1058" t="s">
        <v>27</v>
      </c>
      <c r="S1058" s="32">
        <v>13.89</v>
      </c>
      <c r="T1058" s="32" t="s">
        <v>54</v>
      </c>
      <c r="U1058" s="32">
        <v>36.549999999999997</v>
      </c>
      <c r="V1058" s="30">
        <v>42060</v>
      </c>
      <c r="W1058" s="32" t="s">
        <v>3071</v>
      </c>
      <c r="X1058">
        <v>2</v>
      </c>
      <c r="Y1058" t="s">
        <v>3040</v>
      </c>
    </row>
    <row r="1059" spans="1:25" x14ac:dyDescent="0.25">
      <c r="A1059" s="32">
        <v>89219</v>
      </c>
      <c r="B1059" s="30">
        <v>42064</v>
      </c>
      <c r="C1059" s="32" t="s">
        <v>2304</v>
      </c>
      <c r="D1059" t="s">
        <v>33</v>
      </c>
      <c r="E1059" s="32">
        <v>2454</v>
      </c>
      <c r="F1059" s="32" t="s">
        <v>28</v>
      </c>
      <c r="G1059" s="32">
        <v>0.06</v>
      </c>
      <c r="H1059" s="32" t="s">
        <v>56</v>
      </c>
      <c r="I1059" t="s">
        <v>3954</v>
      </c>
      <c r="J1059" s="32">
        <v>468</v>
      </c>
      <c r="K1059">
        <v>0.37</v>
      </c>
      <c r="L1059" s="32" t="s">
        <v>236</v>
      </c>
      <c r="M1059" s="32">
        <v>-68.432000000000002</v>
      </c>
      <c r="N1059">
        <v>1</v>
      </c>
      <c r="O1059" s="32" t="s">
        <v>136</v>
      </c>
      <c r="P1059" s="32">
        <v>3550.28</v>
      </c>
      <c r="Q1059" s="32" t="s">
        <v>3753</v>
      </c>
      <c r="R1059" t="s">
        <v>27</v>
      </c>
      <c r="S1059" s="32">
        <v>24.49</v>
      </c>
      <c r="T1059" s="32" t="s">
        <v>1278</v>
      </c>
      <c r="U1059" s="32">
        <v>3499.99</v>
      </c>
      <c r="V1059" s="30">
        <v>42064</v>
      </c>
      <c r="W1059" s="32" t="s">
        <v>3076</v>
      </c>
      <c r="X1059">
        <v>3</v>
      </c>
      <c r="Y1059" t="s">
        <v>3041</v>
      </c>
    </row>
    <row r="1060" spans="1:25" x14ac:dyDescent="0.25">
      <c r="A1060" s="32">
        <v>88599</v>
      </c>
      <c r="B1060" s="30">
        <v>42039</v>
      </c>
      <c r="C1060" s="32" t="s">
        <v>1312</v>
      </c>
      <c r="D1060" t="s">
        <v>33</v>
      </c>
      <c r="E1060" s="32">
        <v>1213</v>
      </c>
      <c r="F1060" s="32" t="s">
        <v>28</v>
      </c>
      <c r="G1060" s="32">
        <v>7.0000000000000007E-2</v>
      </c>
      <c r="H1060" s="32" t="s">
        <v>106</v>
      </c>
      <c r="I1060" t="s">
        <v>3446</v>
      </c>
      <c r="J1060" s="32">
        <v>469</v>
      </c>
      <c r="K1060">
        <v>0.5</v>
      </c>
      <c r="L1060" s="32" t="s">
        <v>51</v>
      </c>
      <c r="M1060" s="32">
        <v>258.6189</v>
      </c>
      <c r="N1060">
        <v>13</v>
      </c>
      <c r="O1060" s="32" t="s">
        <v>61</v>
      </c>
      <c r="P1060" s="32">
        <v>374.81</v>
      </c>
      <c r="Q1060" s="32" t="s">
        <v>3423</v>
      </c>
      <c r="R1060" t="s">
        <v>27</v>
      </c>
      <c r="S1060" s="32">
        <v>1.99</v>
      </c>
      <c r="T1060" s="32" t="s">
        <v>703</v>
      </c>
      <c r="U1060" s="32">
        <v>29.89</v>
      </c>
      <c r="V1060" s="30">
        <v>42039</v>
      </c>
      <c r="W1060" s="32" t="s">
        <v>3071</v>
      </c>
      <c r="X1060">
        <v>2</v>
      </c>
      <c r="Y1060" t="s">
        <v>3040</v>
      </c>
    </row>
    <row r="1061" spans="1:25" x14ac:dyDescent="0.25">
      <c r="A1061" s="32">
        <v>86688</v>
      </c>
      <c r="B1061" s="30">
        <v>42154</v>
      </c>
      <c r="C1061" s="32" t="s">
        <v>1889</v>
      </c>
      <c r="D1061" t="s">
        <v>33</v>
      </c>
      <c r="E1061" s="32">
        <v>1935</v>
      </c>
      <c r="F1061" s="32" t="s">
        <v>40</v>
      </c>
      <c r="G1061" s="32">
        <v>0.05</v>
      </c>
      <c r="H1061" s="32" t="s">
        <v>106</v>
      </c>
      <c r="I1061" t="s">
        <v>3915</v>
      </c>
      <c r="J1061" s="32">
        <v>486</v>
      </c>
      <c r="K1061">
        <v>0.53</v>
      </c>
      <c r="L1061" s="32" t="s">
        <v>31</v>
      </c>
      <c r="M1061" s="32">
        <v>1.0040000000000004</v>
      </c>
      <c r="N1061">
        <v>23</v>
      </c>
      <c r="O1061" s="32" t="s">
        <v>61</v>
      </c>
      <c r="P1061" s="32">
        <v>96.6</v>
      </c>
      <c r="Q1061" s="32" t="s">
        <v>3382</v>
      </c>
      <c r="R1061" t="s">
        <v>27</v>
      </c>
      <c r="S1061" s="32">
        <v>2</v>
      </c>
      <c r="T1061" s="32" t="s">
        <v>130</v>
      </c>
      <c r="U1061" s="32">
        <v>3.95</v>
      </c>
      <c r="V1061" s="30">
        <v>42154</v>
      </c>
      <c r="W1061" s="32" t="s">
        <v>3068</v>
      </c>
      <c r="X1061">
        <v>5</v>
      </c>
      <c r="Y1061" t="s">
        <v>3043</v>
      </c>
    </row>
    <row r="1062" spans="1:25" x14ac:dyDescent="0.25">
      <c r="A1062" s="32">
        <v>89112</v>
      </c>
      <c r="B1062" s="30">
        <v>42028</v>
      </c>
      <c r="C1062" s="32" t="s">
        <v>1378</v>
      </c>
      <c r="D1062" t="s">
        <v>33</v>
      </c>
      <c r="E1062" s="32">
        <v>1281</v>
      </c>
      <c r="F1062" s="32" t="s">
        <v>58</v>
      </c>
      <c r="G1062" s="32">
        <v>0.03</v>
      </c>
      <c r="H1062" s="32" t="s">
        <v>106</v>
      </c>
      <c r="I1062" t="s">
        <v>3955</v>
      </c>
      <c r="J1062" s="32">
        <v>496</v>
      </c>
      <c r="K1062">
        <v>0.46</v>
      </c>
      <c r="L1062" s="32" t="s">
        <v>236</v>
      </c>
      <c r="M1062" s="32">
        <v>727.73609999999996</v>
      </c>
      <c r="N1062">
        <v>5</v>
      </c>
      <c r="O1062" s="32" t="s">
        <v>61</v>
      </c>
      <c r="P1062" s="32">
        <v>1054.69</v>
      </c>
      <c r="Q1062" s="32" t="s">
        <v>3292</v>
      </c>
      <c r="R1062" t="s">
        <v>27</v>
      </c>
      <c r="S1062" s="32">
        <v>24.49</v>
      </c>
      <c r="T1062" s="32" t="s">
        <v>703</v>
      </c>
      <c r="U1062" s="32">
        <v>199.99</v>
      </c>
      <c r="V1062" s="30">
        <v>42028</v>
      </c>
      <c r="W1062" s="32" t="s">
        <v>3079</v>
      </c>
      <c r="X1062">
        <v>1</v>
      </c>
      <c r="Y1062" t="s">
        <v>3039</v>
      </c>
    </row>
    <row r="1063" spans="1:25" x14ac:dyDescent="0.25">
      <c r="A1063" s="32">
        <v>29319</v>
      </c>
      <c r="B1063" s="30">
        <v>42028</v>
      </c>
      <c r="C1063" s="32" t="s">
        <v>1319</v>
      </c>
      <c r="D1063" t="s">
        <v>33</v>
      </c>
      <c r="E1063" s="32">
        <v>1282</v>
      </c>
      <c r="F1063" s="32" t="s">
        <v>58</v>
      </c>
      <c r="G1063" s="32">
        <v>0.03</v>
      </c>
      <c r="H1063" s="32" t="s">
        <v>106</v>
      </c>
      <c r="I1063" t="s">
        <v>3664</v>
      </c>
      <c r="J1063" s="32">
        <v>496</v>
      </c>
      <c r="K1063">
        <v>0.46</v>
      </c>
      <c r="L1063" s="32" t="s">
        <v>236</v>
      </c>
      <c r="M1063" s="32">
        <v>393.41999999999996</v>
      </c>
      <c r="N1063">
        <v>21</v>
      </c>
      <c r="O1063" s="32" t="s">
        <v>53</v>
      </c>
      <c r="P1063" s="32">
        <v>4429.6899999999996</v>
      </c>
      <c r="Q1063" s="32" t="s">
        <v>3292</v>
      </c>
      <c r="R1063" t="s">
        <v>27</v>
      </c>
      <c r="S1063" s="32">
        <v>24.49</v>
      </c>
      <c r="T1063" s="32" t="s">
        <v>234</v>
      </c>
      <c r="U1063" s="32">
        <v>199.99</v>
      </c>
      <c r="V1063" s="30">
        <v>42028</v>
      </c>
      <c r="W1063" s="32" t="s">
        <v>3079</v>
      </c>
      <c r="X1063">
        <v>1</v>
      </c>
      <c r="Y1063" t="s">
        <v>3039</v>
      </c>
    </row>
    <row r="1064" spans="1:25" x14ac:dyDescent="0.25">
      <c r="A1064" s="32">
        <v>88029</v>
      </c>
      <c r="B1064" s="30">
        <v>42113</v>
      </c>
      <c r="C1064" s="32" t="s">
        <v>2114</v>
      </c>
      <c r="D1064" t="s">
        <v>33</v>
      </c>
      <c r="E1064" s="32">
        <v>2212</v>
      </c>
      <c r="F1064" s="32" t="s">
        <v>40</v>
      </c>
      <c r="G1064" s="32">
        <v>0.09</v>
      </c>
      <c r="H1064" s="32" t="s">
        <v>25</v>
      </c>
      <c r="I1064" t="s">
        <v>3956</v>
      </c>
      <c r="J1064" s="32">
        <v>496</v>
      </c>
      <c r="K1064">
        <v>0.46</v>
      </c>
      <c r="L1064" s="32" t="s">
        <v>236</v>
      </c>
      <c r="M1064" s="32">
        <v>631.33000000000004</v>
      </c>
      <c r="N1064">
        <v>5</v>
      </c>
      <c r="O1064" s="32" t="s">
        <v>53</v>
      </c>
      <c r="P1064" s="32">
        <v>990.25</v>
      </c>
      <c r="Q1064" s="32" t="s">
        <v>3354</v>
      </c>
      <c r="R1064" t="s">
        <v>27</v>
      </c>
      <c r="S1064" s="32">
        <v>24.49</v>
      </c>
      <c r="T1064" s="32" t="s">
        <v>415</v>
      </c>
      <c r="U1064" s="32">
        <v>199.99</v>
      </c>
      <c r="V1064" s="30">
        <v>42113</v>
      </c>
      <c r="W1064" s="32" t="s">
        <v>3085</v>
      </c>
      <c r="X1064">
        <v>4</v>
      </c>
      <c r="Y1064" t="s">
        <v>3042</v>
      </c>
    </row>
    <row r="1065" spans="1:25" x14ac:dyDescent="0.25">
      <c r="A1065" s="32">
        <v>88728</v>
      </c>
      <c r="B1065" s="30">
        <v>42137</v>
      </c>
      <c r="C1065" s="32" t="s">
        <v>1456</v>
      </c>
      <c r="D1065" t="s">
        <v>33</v>
      </c>
      <c r="E1065" s="32">
        <v>1389</v>
      </c>
      <c r="F1065" s="32" t="s">
        <v>58</v>
      </c>
      <c r="G1065" s="32">
        <v>0.08</v>
      </c>
      <c r="H1065" s="32" t="s">
        <v>25</v>
      </c>
      <c r="I1065" t="s">
        <v>3613</v>
      </c>
      <c r="J1065" s="32">
        <v>506</v>
      </c>
      <c r="K1065">
        <v>0.39</v>
      </c>
      <c r="L1065" s="32" t="s">
        <v>31</v>
      </c>
      <c r="M1065" s="32">
        <v>21.769499999999997</v>
      </c>
      <c r="N1065">
        <v>12</v>
      </c>
      <c r="O1065" s="32" t="s">
        <v>34</v>
      </c>
      <c r="P1065" s="32">
        <v>31.55</v>
      </c>
      <c r="Q1065" s="32" t="s">
        <v>3286</v>
      </c>
      <c r="R1065" t="s">
        <v>27</v>
      </c>
      <c r="S1065" s="32">
        <v>0.8</v>
      </c>
      <c r="T1065" s="32" t="s">
        <v>45</v>
      </c>
      <c r="U1065" s="32">
        <v>2.62</v>
      </c>
      <c r="V1065" s="30">
        <v>42137</v>
      </c>
      <c r="W1065" s="32" t="s">
        <v>3068</v>
      </c>
      <c r="X1065">
        <v>5</v>
      </c>
      <c r="Y1065" t="s">
        <v>3043</v>
      </c>
    </row>
    <row r="1066" spans="1:25" x14ac:dyDescent="0.25">
      <c r="A1066" s="32">
        <v>88233</v>
      </c>
      <c r="B1066" s="30">
        <v>42111</v>
      </c>
      <c r="C1066" s="32" t="s">
        <v>1413</v>
      </c>
      <c r="D1066" t="s">
        <v>33</v>
      </c>
      <c r="E1066" s="32">
        <v>1350</v>
      </c>
      <c r="F1066" s="32" t="s">
        <v>40</v>
      </c>
      <c r="G1066" s="32">
        <v>0</v>
      </c>
      <c r="H1066" s="32" t="s">
        <v>25</v>
      </c>
      <c r="I1066" t="s">
        <v>3957</v>
      </c>
      <c r="J1066" s="32">
        <v>507</v>
      </c>
      <c r="K1066">
        <v>0.43</v>
      </c>
      <c r="L1066" s="32" t="s">
        <v>51</v>
      </c>
      <c r="M1066" s="32">
        <v>-172.298</v>
      </c>
      <c r="N1066">
        <v>4</v>
      </c>
      <c r="O1066" s="32" t="s">
        <v>136</v>
      </c>
      <c r="P1066" s="32">
        <v>56.24</v>
      </c>
      <c r="Q1066" s="32" t="s">
        <v>3328</v>
      </c>
      <c r="R1066" t="s">
        <v>27</v>
      </c>
      <c r="S1066" s="32">
        <v>6.02</v>
      </c>
      <c r="T1066" s="32" t="s">
        <v>362</v>
      </c>
      <c r="U1066" s="32">
        <v>12.2</v>
      </c>
      <c r="V1066" s="30">
        <v>42111</v>
      </c>
      <c r="W1066" s="32" t="s">
        <v>3085</v>
      </c>
      <c r="X1066">
        <v>4</v>
      </c>
      <c r="Y1066" t="s">
        <v>3042</v>
      </c>
    </row>
    <row r="1067" spans="1:25" x14ac:dyDescent="0.25">
      <c r="A1067" s="32">
        <v>45539</v>
      </c>
      <c r="B1067" s="30">
        <v>42037</v>
      </c>
      <c r="C1067" s="32" t="s">
        <v>194</v>
      </c>
      <c r="D1067" t="s">
        <v>33</v>
      </c>
      <c r="E1067" s="32">
        <v>1413</v>
      </c>
      <c r="F1067" s="32" t="s">
        <v>28</v>
      </c>
      <c r="G1067" s="32">
        <v>0.02</v>
      </c>
      <c r="H1067" s="32" t="s">
        <v>37</v>
      </c>
      <c r="I1067" t="s">
        <v>3181</v>
      </c>
      <c r="J1067" s="32">
        <v>525</v>
      </c>
      <c r="K1067">
        <v>0.42</v>
      </c>
      <c r="L1067" s="32" t="s">
        <v>51</v>
      </c>
      <c r="M1067" s="32">
        <v>69.61</v>
      </c>
      <c r="N1067">
        <v>27</v>
      </c>
      <c r="O1067" s="32" t="s">
        <v>53</v>
      </c>
      <c r="P1067" s="32">
        <v>484.56</v>
      </c>
      <c r="Q1067" s="32" t="s">
        <v>3564</v>
      </c>
      <c r="R1067" t="s">
        <v>27</v>
      </c>
      <c r="S1067" s="32">
        <v>1.99</v>
      </c>
      <c r="T1067" s="32" t="s">
        <v>193</v>
      </c>
      <c r="U1067" s="32">
        <v>16.48</v>
      </c>
      <c r="V1067" s="30">
        <v>42037</v>
      </c>
      <c r="W1067" s="32" t="s">
        <v>3071</v>
      </c>
      <c r="X1067">
        <v>2</v>
      </c>
      <c r="Y1067" t="s">
        <v>3040</v>
      </c>
    </row>
    <row r="1068" spans="1:25" x14ac:dyDescent="0.25">
      <c r="A1068" s="32">
        <v>34017</v>
      </c>
      <c r="B1068" s="30">
        <v>42086</v>
      </c>
      <c r="C1068" s="32" t="s">
        <v>90</v>
      </c>
      <c r="D1068" t="s">
        <v>33</v>
      </c>
      <c r="E1068" s="32">
        <v>2618</v>
      </c>
      <c r="F1068" s="32" t="s">
        <v>28</v>
      </c>
      <c r="G1068" s="32">
        <v>0.05</v>
      </c>
      <c r="H1068" s="32" t="s">
        <v>25</v>
      </c>
      <c r="I1068" t="s">
        <v>3542</v>
      </c>
      <c r="J1068" s="32">
        <v>526</v>
      </c>
      <c r="K1068">
        <v>0.52</v>
      </c>
      <c r="L1068" s="32" t="s">
        <v>31</v>
      </c>
      <c r="M1068" s="32">
        <v>29.17</v>
      </c>
      <c r="N1068">
        <v>20</v>
      </c>
      <c r="O1068" s="32" t="s">
        <v>53</v>
      </c>
      <c r="P1068" s="32">
        <v>103.39</v>
      </c>
      <c r="Q1068" s="32" t="s">
        <v>3489</v>
      </c>
      <c r="R1068" t="s">
        <v>27</v>
      </c>
      <c r="S1068" s="32">
        <v>0.71</v>
      </c>
      <c r="T1068" s="32" t="s">
        <v>71</v>
      </c>
      <c r="U1068" s="32">
        <v>4.84</v>
      </c>
      <c r="V1068" s="30">
        <v>42086</v>
      </c>
      <c r="W1068" s="32" t="s">
        <v>3076</v>
      </c>
      <c r="X1068">
        <v>3</v>
      </c>
      <c r="Y1068" t="s">
        <v>3041</v>
      </c>
    </row>
    <row r="1069" spans="1:25" x14ac:dyDescent="0.25">
      <c r="A1069" s="32">
        <v>88014</v>
      </c>
      <c r="B1069" s="30">
        <v>42086</v>
      </c>
      <c r="C1069" s="32" t="s">
        <v>2441</v>
      </c>
      <c r="D1069" t="s">
        <v>33</v>
      </c>
      <c r="E1069" s="32">
        <v>2619</v>
      </c>
      <c r="F1069" s="32" t="s">
        <v>28</v>
      </c>
      <c r="G1069" s="32">
        <v>0.05</v>
      </c>
      <c r="H1069" s="32" t="s">
        <v>25</v>
      </c>
      <c r="I1069" t="s">
        <v>3958</v>
      </c>
      <c r="J1069" s="32">
        <v>526</v>
      </c>
      <c r="K1069">
        <v>0.52</v>
      </c>
      <c r="L1069" s="32" t="s">
        <v>31</v>
      </c>
      <c r="M1069" s="32">
        <v>17.836500000000001</v>
      </c>
      <c r="N1069">
        <v>5</v>
      </c>
      <c r="O1069" s="32" t="s">
        <v>61</v>
      </c>
      <c r="P1069" s="32">
        <v>25.85</v>
      </c>
      <c r="Q1069" s="32" t="s">
        <v>3489</v>
      </c>
      <c r="R1069" t="s">
        <v>27</v>
      </c>
      <c r="S1069" s="32">
        <v>0.71</v>
      </c>
      <c r="T1069" s="32" t="s">
        <v>2193</v>
      </c>
      <c r="U1069" s="32">
        <v>4.84</v>
      </c>
      <c r="V1069" s="30">
        <v>42086</v>
      </c>
      <c r="W1069" s="32" t="s">
        <v>3076</v>
      </c>
      <c r="X1069">
        <v>3</v>
      </c>
      <c r="Y1069" t="s">
        <v>3041</v>
      </c>
    </row>
    <row r="1070" spans="1:25" x14ac:dyDescent="0.25">
      <c r="A1070" s="32">
        <v>86735</v>
      </c>
      <c r="B1070" s="30">
        <v>42148</v>
      </c>
      <c r="C1070" s="32" t="s">
        <v>1500</v>
      </c>
      <c r="D1070" t="s">
        <v>33</v>
      </c>
      <c r="E1070" s="32">
        <v>1450</v>
      </c>
      <c r="F1070" s="32" t="s">
        <v>114</v>
      </c>
      <c r="G1070" s="32">
        <v>0.1</v>
      </c>
      <c r="H1070" s="32" t="s">
        <v>56</v>
      </c>
      <c r="I1070" t="s">
        <v>3959</v>
      </c>
      <c r="J1070" s="32">
        <v>532</v>
      </c>
      <c r="K1070">
        <v>0.56999999999999995</v>
      </c>
      <c r="L1070" s="32" t="s">
        <v>236</v>
      </c>
      <c r="M1070" s="32">
        <v>1318.83</v>
      </c>
      <c r="N1070">
        <v>12</v>
      </c>
      <c r="O1070" s="32" t="s">
        <v>34</v>
      </c>
      <c r="P1070" s="32">
        <v>2366.5100000000002</v>
      </c>
      <c r="Q1070" s="32" t="s">
        <v>3352</v>
      </c>
      <c r="R1070" t="s">
        <v>27</v>
      </c>
      <c r="S1070" s="32">
        <v>18.059999999999999</v>
      </c>
      <c r="T1070" s="32" t="s">
        <v>45</v>
      </c>
      <c r="U1070" s="32">
        <v>218.08</v>
      </c>
      <c r="V1070" s="30">
        <v>42148</v>
      </c>
      <c r="W1070" s="32" t="s">
        <v>3068</v>
      </c>
      <c r="X1070">
        <v>5</v>
      </c>
      <c r="Y1070" t="s">
        <v>3043</v>
      </c>
    </row>
    <row r="1071" spans="1:25" x14ac:dyDescent="0.25">
      <c r="A1071" s="32">
        <v>87934</v>
      </c>
      <c r="B1071" s="30">
        <v>42145</v>
      </c>
      <c r="C1071" s="32" t="s">
        <v>2878</v>
      </c>
      <c r="D1071" t="s">
        <v>33</v>
      </c>
      <c r="E1071" s="32">
        <v>3206</v>
      </c>
      <c r="F1071" s="32" t="s">
        <v>114</v>
      </c>
      <c r="G1071" s="32">
        <v>0.06</v>
      </c>
      <c r="H1071" s="32" t="s">
        <v>37</v>
      </c>
      <c r="I1071" t="s">
        <v>3284</v>
      </c>
      <c r="J1071" s="32">
        <v>532</v>
      </c>
      <c r="K1071">
        <v>0.56999999999999995</v>
      </c>
      <c r="L1071" s="32" t="s">
        <v>236</v>
      </c>
      <c r="M1071" s="32">
        <v>969.42</v>
      </c>
      <c r="N1071">
        <v>7</v>
      </c>
      <c r="O1071" s="32" t="s">
        <v>34</v>
      </c>
      <c r="P1071" s="32">
        <v>1488.51</v>
      </c>
      <c r="Q1071" s="32" t="s">
        <v>3658</v>
      </c>
      <c r="R1071" t="s">
        <v>27</v>
      </c>
      <c r="S1071" s="32">
        <v>18.059999999999999</v>
      </c>
      <c r="T1071" s="32" t="s">
        <v>1741</v>
      </c>
      <c r="U1071" s="32">
        <v>218.08</v>
      </c>
      <c r="V1071" s="30">
        <v>42145</v>
      </c>
      <c r="W1071" s="32" t="s">
        <v>3068</v>
      </c>
      <c r="X1071">
        <v>5</v>
      </c>
      <c r="Y1071" t="s">
        <v>3043</v>
      </c>
    </row>
    <row r="1072" spans="1:25" x14ac:dyDescent="0.25">
      <c r="A1072" s="32">
        <v>87076</v>
      </c>
      <c r="B1072" s="30">
        <v>42025</v>
      </c>
      <c r="C1072" s="32" t="s">
        <v>1517</v>
      </c>
      <c r="D1072" t="s">
        <v>33</v>
      </c>
      <c r="E1072" s="32">
        <v>1473</v>
      </c>
      <c r="F1072" s="32" t="s">
        <v>40</v>
      </c>
      <c r="G1072" s="32">
        <v>0.04</v>
      </c>
      <c r="H1072" s="32" t="s">
        <v>47</v>
      </c>
      <c r="I1072" t="s">
        <v>3960</v>
      </c>
      <c r="J1072" s="32">
        <v>537</v>
      </c>
      <c r="K1072">
        <v>0.43</v>
      </c>
      <c r="L1072" s="32" t="s">
        <v>51</v>
      </c>
      <c r="M1072" s="32">
        <v>61.292699999999996</v>
      </c>
      <c r="N1072">
        <v>9</v>
      </c>
      <c r="O1072" s="32" t="s">
        <v>53</v>
      </c>
      <c r="P1072" s="32">
        <v>88.83</v>
      </c>
      <c r="Q1072" s="32" t="s">
        <v>3117</v>
      </c>
      <c r="R1072" t="s">
        <v>27</v>
      </c>
      <c r="S1072" s="32">
        <v>1.99</v>
      </c>
      <c r="T1072" s="32" t="s">
        <v>154</v>
      </c>
      <c r="U1072" s="32">
        <v>9.7799999999999994</v>
      </c>
      <c r="V1072" s="30">
        <v>42025</v>
      </c>
      <c r="W1072" s="32" t="s">
        <v>3079</v>
      </c>
      <c r="X1072">
        <v>1</v>
      </c>
      <c r="Y1072" t="s">
        <v>3039</v>
      </c>
    </row>
    <row r="1073" spans="1:25" x14ac:dyDescent="0.25">
      <c r="A1073" s="32">
        <v>89194</v>
      </c>
      <c r="B1073" s="30">
        <v>42184</v>
      </c>
      <c r="C1073" s="32" t="s">
        <v>1540</v>
      </c>
      <c r="D1073" t="s">
        <v>33</v>
      </c>
      <c r="E1073" s="32">
        <v>1502</v>
      </c>
      <c r="F1073" s="32" t="s">
        <v>58</v>
      </c>
      <c r="G1073" s="32">
        <v>0.08</v>
      </c>
      <c r="H1073" s="32" t="s">
        <v>106</v>
      </c>
      <c r="I1073" t="s">
        <v>3546</v>
      </c>
      <c r="J1073" s="32">
        <v>545</v>
      </c>
      <c r="K1073">
        <v>0.38</v>
      </c>
      <c r="L1073" s="32" t="s">
        <v>31</v>
      </c>
      <c r="M1073" s="32">
        <v>731.92199999999991</v>
      </c>
      <c r="N1073">
        <v>11</v>
      </c>
      <c r="O1073" s="32" t="s">
        <v>136</v>
      </c>
      <c r="P1073" s="32">
        <v>61.39</v>
      </c>
      <c r="Q1073" s="32" t="s">
        <v>3348</v>
      </c>
      <c r="R1073" t="s">
        <v>27</v>
      </c>
      <c r="S1073" s="32">
        <v>1</v>
      </c>
      <c r="T1073" s="32" t="s">
        <v>362</v>
      </c>
      <c r="U1073" s="32">
        <v>5.84</v>
      </c>
      <c r="V1073" s="30">
        <v>42184</v>
      </c>
      <c r="W1073" s="32" t="s">
        <v>3082</v>
      </c>
      <c r="X1073">
        <v>6</v>
      </c>
      <c r="Y1073" t="s">
        <v>3044</v>
      </c>
    </row>
    <row r="1074" spans="1:25" x14ac:dyDescent="0.25">
      <c r="A1074" s="32">
        <v>86813</v>
      </c>
      <c r="B1074" s="30">
        <v>42013</v>
      </c>
      <c r="C1074" s="32" t="s">
        <v>1556</v>
      </c>
      <c r="D1074" t="s">
        <v>33</v>
      </c>
      <c r="E1074" s="32">
        <v>1527</v>
      </c>
      <c r="F1074" s="32" t="s">
        <v>58</v>
      </c>
      <c r="G1074" s="32">
        <v>0.03</v>
      </c>
      <c r="H1074" s="32" t="s">
        <v>47</v>
      </c>
      <c r="I1074" t="s">
        <v>3338</v>
      </c>
      <c r="J1074" s="32">
        <v>549</v>
      </c>
      <c r="K1074">
        <v>0.57999999999999996</v>
      </c>
      <c r="L1074" s="32" t="s">
        <v>51</v>
      </c>
      <c r="M1074" s="32">
        <v>0.50999999999999868</v>
      </c>
      <c r="N1074">
        <v>5</v>
      </c>
      <c r="O1074" s="32" t="s">
        <v>136</v>
      </c>
      <c r="P1074" s="32">
        <v>162.38999999999999</v>
      </c>
      <c r="Q1074" s="32" t="s">
        <v>3090</v>
      </c>
      <c r="R1074" t="s">
        <v>27</v>
      </c>
      <c r="S1074" s="32">
        <v>8.99</v>
      </c>
      <c r="T1074" s="32" t="s">
        <v>1278</v>
      </c>
      <c r="U1074" s="32">
        <v>30.98</v>
      </c>
      <c r="V1074" s="30">
        <v>42013</v>
      </c>
      <c r="W1074" s="32" t="s">
        <v>3079</v>
      </c>
      <c r="X1074">
        <v>1</v>
      </c>
      <c r="Y1074" t="s">
        <v>3039</v>
      </c>
    </row>
    <row r="1075" spans="1:25" x14ac:dyDescent="0.25">
      <c r="A1075" s="32">
        <v>87995</v>
      </c>
      <c r="B1075" s="30">
        <v>42041</v>
      </c>
      <c r="C1075" s="32" t="s">
        <v>1614</v>
      </c>
      <c r="D1075" t="s">
        <v>33</v>
      </c>
      <c r="E1075" s="32">
        <v>1607</v>
      </c>
      <c r="F1075" s="32" t="s">
        <v>40</v>
      </c>
      <c r="G1075" s="32">
        <v>0.1</v>
      </c>
      <c r="H1075" s="32" t="s">
        <v>106</v>
      </c>
      <c r="I1075" t="s">
        <v>3677</v>
      </c>
      <c r="J1075" s="32">
        <v>569</v>
      </c>
      <c r="K1075">
        <v>0.56000000000000005</v>
      </c>
      <c r="L1075" s="32" t="s">
        <v>51</v>
      </c>
      <c r="M1075" s="32">
        <v>-33.2956</v>
      </c>
      <c r="N1075">
        <v>21</v>
      </c>
      <c r="O1075" s="32" t="s">
        <v>53</v>
      </c>
      <c r="P1075" s="32">
        <v>118.35</v>
      </c>
      <c r="Q1075" s="32" t="s">
        <v>3555</v>
      </c>
      <c r="R1075" t="s">
        <v>27</v>
      </c>
      <c r="S1075" s="32">
        <v>3.6</v>
      </c>
      <c r="T1075" s="32" t="s">
        <v>71</v>
      </c>
      <c r="U1075" s="32">
        <v>5.68</v>
      </c>
      <c r="V1075" s="30">
        <v>42041</v>
      </c>
      <c r="W1075" s="32" t="s">
        <v>3071</v>
      </c>
      <c r="X1075">
        <v>2</v>
      </c>
      <c r="Y1075" t="s">
        <v>3040</v>
      </c>
    </row>
    <row r="1076" spans="1:25" x14ac:dyDescent="0.25">
      <c r="A1076" s="32">
        <v>89706</v>
      </c>
      <c r="B1076" s="30">
        <v>42016</v>
      </c>
      <c r="C1076" s="32" t="s">
        <v>1646</v>
      </c>
      <c r="D1076" t="s">
        <v>33</v>
      </c>
      <c r="E1076" s="32">
        <v>1636</v>
      </c>
      <c r="F1076" s="32" t="s">
        <v>40</v>
      </c>
      <c r="G1076" s="32">
        <v>0.04</v>
      </c>
      <c r="H1076" s="32" t="s">
        <v>25</v>
      </c>
      <c r="I1076" t="s">
        <v>3961</v>
      </c>
      <c r="J1076" s="32">
        <v>581</v>
      </c>
      <c r="K1076">
        <v>0.59</v>
      </c>
      <c r="L1076" s="32" t="s">
        <v>236</v>
      </c>
      <c r="M1076" s="32">
        <v>1127.5497</v>
      </c>
      <c r="N1076">
        <v>12</v>
      </c>
      <c r="O1076" s="32" t="s">
        <v>34</v>
      </c>
      <c r="P1076" s="32">
        <v>1634.13</v>
      </c>
      <c r="Q1076" s="32" t="s">
        <v>3503</v>
      </c>
      <c r="R1076" t="s">
        <v>27</v>
      </c>
      <c r="S1076" s="32">
        <v>24.49</v>
      </c>
      <c r="T1076" s="32" t="s">
        <v>45</v>
      </c>
      <c r="U1076" s="32">
        <v>136.97999999999999</v>
      </c>
      <c r="V1076" s="30">
        <v>42016</v>
      </c>
      <c r="W1076" s="32" t="s">
        <v>3079</v>
      </c>
      <c r="X1076">
        <v>1</v>
      </c>
      <c r="Y1076" t="s">
        <v>3039</v>
      </c>
    </row>
    <row r="1077" spans="1:25" x14ac:dyDescent="0.25">
      <c r="A1077" s="32">
        <v>91417</v>
      </c>
      <c r="B1077" s="30">
        <v>42157</v>
      </c>
      <c r="C1077" s="32" t="s">
        <v>2334</v>
      </c>
      <c r="D1077" t="s">
        <v>33</v>
      </c>
      <c r="E1077" s="32">
        <v>2487</v>
      </c>
      <c r="F1077" s="32" t="s">
        <v>58</v>
      </c>
      <c r="G1077" s="32">
        <v>0.02</v>
      </c>
      <c r="H1077" s="32" t="s">
        <v>37</v>
      </c>
      <c r="I1077" t="s">
        <v>3853</v>
      </c>
      <c r="J1077" s="32">
        <v>581</v>
      </c>
      <c r="K1077">
        <v>0.59</v>
      </c>
      <c r="L1077" s="32" t="s">
        <v>236</v>
      </c>
      <c r="M1077" s="32">
        <v>88.56</v>
      </c>
      <c r="N1077">
        <v>8</v>
      </c>
      <c r="O1077" s="32" t="s">
        <v>136</v>
      </c>
      <c r="P1077" s="32">
        <v>1140.95</v>
      </c>
      <c r="Q1077" s="32" t="s">
        <v>3640</v>
      </c>
      <c r="R1077" t="s">
        <v>27</v>
      </c>
      <c r="S1077" s="32">
        <v>24.49</v>
      </c>
      <c r="T1077" s="32" t="s">
        <v>387</v>
      </c>
      <c r="U1077" s="32">
        <v>136.97999999999999</v>
      </c>
      <c r="V1077" s="30">
        <v>42157</v>
      </c>
      <c r="W1077" s="32" t="s">
        <v>3082</v>
      </c>
      <c r="X1077">
        <v>6</v>
      </c>
      <c r="Y1077" t="s">
        <v>3044</v>
      </c>
    </row>
    <row r="1078" spans="1:25" x14ac:dyDescent="0.25">
      <c r="A1078" s="32">
        <v>86369</v>
      </c>
      <c r="B1078" s="30">
        <v>42156</v>
      </c>
      <c r="C1078" s="32" t="s">
        <v>2073</v>
      </c>
      <c r="D1078" t="s">
        <v>33</v>
      </c>
      <c r="E1078" s="32">
        <v>3141</v>
      </c>
      <c r="F1078" s="32" t="s">
        <v>114</v>
      </c>
      <c r="G1078" s="32">
        <v>7.0000000000000007E-2</v>
      </c>
      <c r="H1078" s="32" t="s">
        <v>106</v>
      </c>
      <c r="I1078" t="s">
        <v>3962</v>
      </c>
      <c r="J1078" s="32">
        <v>596</v>
      </c>
      <c r="K1078">
        <v>0.83</v>
      </c>
      <c r="L1078" s="32" t="s">
        <v>236</v>
      </c>
      <c r="M1078" s="32">
        <v>-485.68</v>
      </c>
      <c r="N1078">
        <v>15</v>
      </c>
      <c r="O1078" s="32" t="s">
        <v>61</v>
      </c>
      <c r="P1078" s="32">
        <v>736.86</v>
      </c>
      <c r="Q1078" s="32" t="s">
        <v>3640</v>
      </c>
      <c r="R1078" t="s">
        <v>27</v>
      </c>
      <c r="S1078" s="32">
        <v>35</v>
      </c>
      <c r="T1078" s="32" t="s">
        <v>130</v>
      </c>
      <c r="U1078" s="32">
        <v>48.91</v>
      </c>
      <c r="V1078" s="30">
        <v>42156</v>
      </c>
      <c r="W1078" s="32" t="s">
        <v>3082</v>
      </c>
      <c r="X1078">
        <v>6</v>
      </c>
      <c r="Y1078" t="s">
        <v>3044</v>
      </c>
    </row>
    <row r="1079" spans="1:25" x14ac:dyDescent="0.25">
      <c r="A1079" s="32">
        <v>85866</v>
      </c>
      <c r="B1079" s="30">
        <v>42158</v>
      </c>
      <c r="C1079" s="32" t="s">
        <v>1724</v>
      </c>
      <c r="D1079" t="s">
        <v>33</v>
      </c>
      <c r="E1079" s="32">
        <v>1737</v>
      </c>
      <c r="F1079" s="32" t="s">
        <v>28</v>
      </c>
      <c r="G1079" s="32">
        <v>0.03</v>
      </c>
      <c r="H1079" s="32" t="s">
        <v>37</v>
      </c>
      <c r="I1079" t="s">
        <v>3963</v>
      </c>
      <c r="J1079" s="32">
        <v>611</v>
      </c>
      <c r="K1079">
        <v>0.6</v>
      </c>
      <c r="L1079" s="32" t="s">
        <v>31</v>
      </c>
      <c r="M1079" s="32">
        <v>-106.42100000000001</v>
      </c>
      <c r="N1079">
        <v>11</v>
      </c>
      <c r="O1079" s="32" t="s">
        <v>136</v>
      </c>
      <c r="P1079" s="32">
        <v>20.239999999999998</v>
      </c>
      <c r="Q1079" s="32" t="s">
        <v>3422</v>
      </c>
      <c r="R1079" t="s">
        <v>27</v>
      </c>
      <c r="S1079" s="32">
        <v>0.7</v>
      </c>
      <c r="T1079" s="32" t="s">
        <v>322</v>
      </c>
      <c r="U1079" s="32">
        <v>1.68</v>
      </c>
      <c r="V1079" s="30">
        <v>42158</v>
      </c>
      <c r="W1079" s="32" t="s">
        <v>3082</v>
      </c>
      <c r="X1079">
        <v>6</v>
      </c>
      <c r="Y1079" t="s">
        <v>3044</v>
      </c>
    </row>
    <row r="1080" spans="1:25" x14ac:dyDescent="0.25">
      <c r="A1080" s="32">
        <v>89456</v>
      </c>
      <c r="B1080" s="30">
        <v>42081</v>
      </c>
      <c r="C1080" s="32" t="s">
        <v>1573</v>
      </c>
      <c r="D1080" t="s">
        <v>33</v>
      </c>
      <c r="E1080" s="32">
        <v>1967</v>
      </c>
      <c r="F1080" s="32" t="s">
        <v>58</v>
      </c>
      <c r="G1080" s="32">
        <v>0.01</v>
      </c>
      <c r="H1080" s="32" t="s">
        <v>56</v>
      </c>
      <c r="I1080" t="s">
        <v>3964</v>
      </c>
      <c r="J1080" s="32">
        <v>651</v>
      </c>
      <c r="K1080">
        <v>0.52</v>
      </c>
      <c r="L1080" s="32" t="s">
        <v>86</v>
      </c>
      <c r="M1080" s="32">
        <v>442.36589999999995</v>
      </c>
      <c r="N1080">
        <v>8</v>
      </c>
      <c r="O1080" s="32" t="s">
        <v>61</v>
      </c>
      <c r="P1080" s="32">
        <v>641.11</v>
      </c>
      <c r="Q1080" s="32" t="s">
        <v>3238</v>
      </c>
      <c r="R1080" t="s">
        <v>27</v>
      </c>
      <c r="S1080" s="32">
        <v>13.99</v>
      </c>
      <c r="T1080" s="32" t="s">
        <v>330</v>
      </c>
      <c r="U1080" s="32">
        <v>78.650000000000006</v>
      </c>
      <c r="V1080" s="30">
        <v>42081</v>
      </c>
      <c r="W1080" s="32" t="s">
        <v>3076</v>
      </c>
      <c r="X1080">
        <v>3</v>
      </c>
      <c r="Y1080" t="s">
        <v>3041</v>
      </c>
    </row>
    <row r="1081" spans="1:25" x14ac:dyDescent="0.25">
      <c r="A1081" s="32">
        <v>88348</v>
      </c>
      <c r="B1081" s="30">
        <v>42185</v>
      </c>
      <c r="C1081" s="32" t="s">
        <v>2007</v>
      </c>
      <c r="D1081" t="s">
        <v>33</v>
      </c>
      <c r="E1081" s="32">
        <v>2089</v>
      </c>
      <c r="F1081" s="32" t="s">
        <v>28</v>
      </c>
      <c r="G1081" s="32">
        <v>0.1</v>
      </c>
      <c r="H1081" s="32" t="s">
        <v>106</v>
      </c>
      <c r="I1081" t="s">
        <v>3585</v>
      </c>
      <c r="J1081" s="32">
        <v>683</v>
      </c>
      <c r="K1081">
        <v>0.35</v>
      </c>
      <c r="L1081" s="32" t="s">
        <v>31</v>
      </c>
      <c r="M1081" s="32">
        <v>-5.3849999999999998</v>
      </c>
      <c r="N1081">
        <v>5</v>
      </c>
      <c r="O1081" s="32" t="s">
        <v>53</v>
      </c>
      <c r="P1081" s="32">
        <v>20.54</v>
      </c>
      <c r="Q1081" s="32" t="s">
        <v>3965</v>
      </c>
      <c r="R1081" t="s">
        <v>27</v>
      </c>
      <c r="S1081" s="32">
        <v>2.97</v>
      </c>
      <c r="T1081" s="32" t="s">
        <v>71</v>
      </c>
      <c r="U1081" s="32">
        <v>3.98</v>
      </c>
      <c r="V1081" s="30">
        <v>42185</v>
      </c>
      <c r="W1081" s="32" t="s">
        <v>3082</v>
      </c>
      <c r="X1081">
        <v>6</v>
      </c>
      <c r="Y1081" t="s">
        <v>3044</v>
      </c>
    </row>
    <row r="1082" spans="1:25" x14ac:dyDescent="0.25">
      <c r="A1082" s="32">
        <v>87570</v>
      </c>
      <c r="B1082" s="30">
        <v>42053</v>
      </c>
      <c r="C1082" s="32" t="s">
        <v>1946</v>
      </c>
      <c r="D1082" t="s">
        <v>33</v>
      </c>
      <c r="E1082" s="32">
        <v>2141</v>
      </c>
      <c r="F1082" s="32" t="s">
        <v>40</v>
      </c>
      <c r="G1082" s="32">
        <v>0.03</v>
      </c>
      <c r="H1082" s="32" t="s">
        <v>25</v>
      </c>
      <c r="I1082" t="s">
        <v>3587</v>
      </c>
      <c r="J1082" s="32">
        <v>695</v>
      </c>
      <c r="K1082">
        <v>0.59</v>
      </c>
      <c r="L1082" s="32" t="s">
        <v>51</v>
      </c>
      <c r="M1082" s="32">
        <v>12.5504</v>
      </c>
      <c r="N1082">
        <v>7</v>
      </c>
      <c r="O1082" s="32" t="s">
        <v>34</v>
      </c>
      <c r="P1082" s="32">
        <v>154.11000000000001</v>
      </c>
      <c r="Q1082" s="32" t="s">
        <v>3333</v>
      </c>
      <c r="R1082" t="s">
        <v>27</v>
      </c>
      <c r="S1082" s="32">
        <v>5.53</v>
      </c>
      <c r="T1082" s="32" t="s">
        <v>255</v>
      </c>
      <c r="U1082" s="32">
        <v>22.01</v>
      </c>
      <c r="V1082" s="30">
        <v>42053</v>
      </c>
      <c r="W1082" s="32" t="s">
        <v>3071</v>
      </c>
      <c r="X1082">
        <v>2</v>
      </c>
      <c r="Y1082" t="s">
        <v>3040</v>
      </c>
    </row>
    <row r="1083" spans="1:25" x14ac:dyDescent="0.25">
      <c r="A1083" s="32">
        <v>88028</v>
      </c>
      <c r="B1083" s="30">
        <v>42005</v>
      </c>
      <c r="C1083" s="32" t="s">
        <v>2112</v>
      </c>
      <c r="D1083" t="s">
        <v>33</v>
      </c>
      <c r="E1083" s="32">
        <v>2211</v>
      </c>
      <c r="F1083" s="32" t="s">
        <v>40</v>
      </c>
      <c r="G1083" s="32">
        <v>0.08</v>
      </c>
      <c r="H1083" s="32" t="s">
        <v>37</v>
      </c>
      <c r="I1083" t="s">
        <v>3966</v>
      </c>
      <c r="J1083" s="32">
        <v>712</v>
      </c>
      <c r="L1083" s="32" t="s">
        <v>236</v>
      </c>
      <c r="M1083" s="32">
        <v>-425.20840000000004</v>
      </c>
      <c r="N1083">
        <v>2</v>
      </c>
      <c r="O1083" s="32" t="s">
        <v>53</v>
      </c>
      <c r="P1083" s="32">
        <v>193.88</v>
      </c>
      <c r="Q1083" s="32" t="s">
        <v>3088</v>
      </c>
      <c r="R1083" t="s">
        <v>27</v>
      </c>
      <c r="S1083" s="32">
        <v>35</v>
      </c>
      <c r="T1083" s="32" t="s">
        <v>415</v>
      </c>
      <c r="U1083" s="32">
        <v>95.99</v>
      </c>
      <c r="V1083" s="30">
        <v>42005</v>
      </c>
      <c r="W1083" s="32" t="s">
        <v>3079</v>
      </c>
      <c r="X1083">
        <v>1</v>
      </c>
      <c r="Y1083" t="s">
        <v>3039</v>
      </c>
    </row>
    <row r="1084" spans="1:25" x14ac:dyDescent="0.25">
      <c r="A1084" s="32">
        <v>90110</v>
      </c>
      <c r="B1084" s="30">
        <v>42079</v>
      </c>
      <c r="C1084" s="32" t="s">
        <v>2158</v>
      </c>
      <c r="D1084" t="s">
        <v>33</v>
      </c>
      <c r="E1084" s="32">
        <v>2272</v>
      </c>
      <c r="F1084" s="32" t="s">
        <v>28</v>
      </c>
      <c r="G1084" s="32">
        <v>0.08</v>
      </c>
      <c r="H1084" s="32" t="s">
        <v>25</v>
      </c>
      <c r="I1084" t="s">
        <v>3967</v>
      </c>
      <c r="J1084" s="32">
        <v>723</v>
      </c>
      <c r="K1084">
        <v>0.56000000000000005</v>
      </c>
      <c r="L1084" s="32" t="s">
        <v>51</v>
      </c>
      <c r="M1084" s="32">
        <v>-37.6</v>
      </c>
      <c r="N1084">
        <v>5</v>
      </c>
      <c r="O1084" s="32" t="s">
        <v>61</v>
      </c>
      <c r="P1084" s="32">
        <v>78.08</v>
      </c>
      <c r="Q1084" s="32" t="s">
        <v>3245</v>
      </c>
      <c r="R1084" t="s">
        <v>27</v>
      </c>
      <c r="S1084" s="32">
        <v>7.42</v>
      </c>
      <c r="T1084" s="32" t="s">
        <v>130</v>
      </c>
      <c r="U1084" s="32">
        <v>15.73</v>
      </c>
      <c r="V1084" s="30">
        <v>42079</v>
      </c>
      <c r="W1084" s="32" t="s">
        <v>3076</v>
      </c>
      <c r="X1084">
        <v>3</v>
      </c>
      <c r="Y1084" t="s">
        <v>3041</v>
      </c>
    </row>
    <row r="1085" spans="1:25" x14ac:dyDescent="0.25">
      <c r="A1085" s="32">
        <v>89218</v>
      </c>
      <c r="B1085" s="30">
        <v>42026</v>
      </c>
      <c r="C1085" s="32" t="s">
        <v>2306</v>
      </c>
      <c r="D1085" t="s">
        <v>33</v>
      </c>
      <c r="E1085" s="32">
        <v>2456</v>
      </c>
      <c r="F1085" s="32" t="s">
        <v>40</v>
      </c>
      <c r="G1085" s="32">
        <v>0.02</v>
      </c>
      <c r="H1085" s="32" t="s">
        <v>25</v>
      </c>
      <c r="I1085" t="s">
        <v>3114</v>
      </c>
      <c r="J1085" s="32">
        <v>757</v>
      </c>
      <c r="K1085">
        <v>0.67</v>
      </c>
      <c r="L1085" s="32" t="s">
        <v>86</v>
      </c>
      <c r="M1085" s="32">
        <v>-905.99039999999991</v>
      </c>
      <c r="N1085">
        <v>11</v>
      </c>
      <c r="O1085" s="32" t="s">
        <v>136</v>
      </c>
      <c r="P1085" s="32">
        <v>1009.93</v>
      </c>
      <c r="Q1085" s="32" t="s">
        <v>3115</v>
      </c>
      <c r="R1085" t="s">
        <v>27</v>
      </c>
      <c r="S1085" s="32">
        <v>39.61</v>
      </c>
      <c r="T1085" s="32" t="s">
        <v>1278</v>
      </c>
      <c r="U1085" s="32">
        <v>92.23</v>
      </c>
      <c r="V1085" s="30">
        <v>42026</v>
      </c>
      <c r="W1085" s="32" t="s">
        <v>3079</v>
      </c>
      <c r="X1085">
        <v>1</v>
      </c>
      <c r="Y1085" t="s">
        <v>3039</v>
      </c>
    </row>
    <row r="1086" spans="1:25" x14ac:dyDescent="0.25">
      <c r="A1086" s="32">
        <v>86886</v>
      </c>
      <c r="B1086" s="30">
        <v>42016</v>
      </c>
      <c r="C1086" s="32" t="s">
        <v>2340</v>
      </c>
      <c r="D1086" t="s">
        <v>33</v>
      </c>
      <c r="E1086" s="32">
        <v>2490</v>
      </c>
      <c r="F1086" s="32" t="s">
        <v>40</v>
      </c>
      <c r="G1086" s="32">
        <v>0</v>
      </c>
      <c r="H1086" s="32" t="s">
        <v>37</v>
      </c>
      <c r="I1086" t="s">
        <v>3968</v>
      </c>
      <c r="J1086" s="32">
        <v>767</v>
      </c>
      <c r="K1086">
        <v>0.41</v>
      </c>
      <c r="L1086" s="32" t="s">
        <v>51</v>
      </c>
      <c r="M1086" s="32">
        <v>82.703399999999988</v>
      </c>
      <c r="N1086">
        <v>11</v>
      </c>
      <c r="O1086" s="32" t="s">
        <v>34</v>
      </c>
      <c r="P1086" s="32">
        <v>119.86</v>
      </c>
      <c r="Q1086" s="32" t="s">
        <v>3503</v>
      </c>
      <c r="R1086" t="s">
        <v>27</v>
      </c>
      <c r="S1086" s="32">
        <v>1.99</v>
      </c>
      <c r="T1086" s="32" t="s">
        <v>45</v>
      </c>
      <c r="U1086" s="32">
        <v>10.01</v>
      </c>
      <c r="V1086" s="30">
        <v>42016</v>
      </c>
      <c r="W1086" s="32" t="s">
        <v>3079</v>
      </c>
      <c r="X1086">
        <v>1</v>
      </c>
      <c r="Y1086" t="s">
        <v>3039</v>
      </c>
    </row>
    <row r="1087" spans="1:25" x14ac:dyDescent="0.25">
      <c r="A1087" s="32">
        <v>23877</v>
      </c>
      <c r="B1087" s="30">
        <v>42016</v>
      </c>
      <c r="C1087" s="32" t="s">
        <v>663</v>
      </c>
      <c r="D1087" t="s">
        <v>33</v>
      </c>
      <c r="E1087" s="32">
        <v>2491</v>
      </c>
      <c r="F1087" s="32" t="s">
        <v>40</v>
      </c>
      <c r="G1087" s="32">
        <v>0</v>
      </c>
      <c r="H1087" s="32" t="s">
        <v>37</v>
      </c>
      <c r="I1087" t="s">
        <v>3132</v>
      </c>
      <c r="J1087" s="32">
        <v>767</v>
      </c>
      <c r="K1087">
        <v>0.41</v>
      </c>
      <c r="L1087" s="32" t="s">
        <v>51</v>
      </c>
      <c r="M1087" s="32">
        <v>128.03</v>
      </c>
      <c r="N1087">
        <v>42</v>
      </c>
      <c r="O1087" s="32" t="s">
        <v>34</v>
      </c>
      <c r="P1087" s="32">
        <v>457.63</v>
      </c>
      <c r="Q1087" s="32" t="s">
        <v>3503</v>
      </c>
      <c r="R1087" t="s">
        <v>27</v>
      </c>
      <c r="S1087" s="32">
        <v>1.99</v>
      </c>
      <c r="T1087" s="32" t="s">
        <v>45</v>
      </c>
      <c r="U1087" s="32">
        <v>10.01</v>
      </c>
      <c r="V1087" s="30">
        <v>42016</v>
      </c>
      <c r="W1087" s="32" t="s">
        <v>3079</v>
      </c>
      <c r="X1087">
        <v>1</v>
      </c>
      <c r="Y1087" t="s">
        <v>3039</v>
      </c>
    </row>
    <row r="1088" spans="1:25" x14ac:dyDescent="0.25">
      <c r="A1088" s="32">
        <v>88016</v>
      </c>
      <c r="B1088" s="30">
        <v>42082</v>
      </c>
      <c r="C1088" s="32" t="s">
        <v>2446</v>
      </c>
      <c r="D1088" t="s">
        <v>33</v>
      </c>
      <c r="E1088" s="32">
        <v>2621</v>
      </c>
      <c r="F1088" s="32" t="s">
        <v>28</v>
      </c>
      <c r="G1088" s="32">
        <v>0.03</v>
      </c>
      <c r="H1088" s="32" t="s">
        <v>25</v>
      </c>
      <c r="I1088" t="s">
        <v>3112</v>
      </c>
      <c r="J1088" s="32">
        <v>787</v>
      </c>
      <c r="K1088">
        <v>0.59</v>
      </c>
      <c r="L1088" s="32" t="s">
        <v>51</v>
      </c>
      <c r="M1088" s="32">
        <v>-177.05799999999999</v>
      </c>
      <c r="N1088">
        <v>5</v>
      </c>
      <c r="O1088" s="32" t="s">
        <v>136</v>
      </c>
      <c r="P1088" s="32">
        <v>207.22</v>
      </c>
      <c r="Q1088" s="32" t="s">
        <v>3275</v>
      </c>
      <c r="R1088" t="s">
        <v>27</v>
      </c>
      <c r="S1088" s="32">
        <v>8.99</v>
      </c>
      <c r="T1088" s="32" t="s">
        <v>244</v>
      </c>
      <c r="U1088" s="32">
        <v>40.97</v>
      </c>
      <c r="V1088" s="30">
        <v>42082</v>
      </c>
      <c r="W1088" s="32" t="s">
        <v>3076</v>
      </c>
      <c r="X1088">
        <v>3</v>
      </c>
      <c r="Y1088" t="s">
        <v>3041</v>
      </c>
    </row>
    <row r="1089" spans="1:25" x14ac:dyDescent="0.25">
      <c r="A1089" s="32">
        <v>90103</v>
      </c>
      <c r="B1089" s="30">
        <v>42121</v>
      </c>
      <c r="C1089" s="32" t="s">
        <v>1644</v>
      </c>
      <c r="D1089" t="s">
        <v>33</v>
      </c>
      <c r="E1089" s="32">
        <v>3320</v>
      </c>
      <c r="F1089" s="32" t="s">
        <v>58</v>
      </c>
      <c r="G1089" s="32">
        <v>0.09</v>
      </c>
      <c r="H1089" s="32" t="s">
        <v>37</v>
      </c>
      <c r="I1089" t="s">
        <v>3969</v>
      </c>
      <c r="J1089" s="32">
        <v>787</v>
      </c>
      <c r="K1089">
        <v>0.59</v>
      </c>
      <c r="L1089" s="32" t="s">
        <v>51</v>
      </c>
      <c r="M1089" s="32">
        <v>66.215999999999994</v>
      </c>
      <c r="N1089">
        <v>22</v>
      </c>
      <c r="O1089" s="32" t="s">
        <v>136</v>
      </c>
      <c r="P1089" s="32">
        <v>824.7</v>
      </c>
      <c r="Q1089" s="32" t="s">
        <v>3435</v>
      </c>
      <c r="R1089" t="s">
        <v>27</v>
      </c>
      <c r="S1089" s="32">
        <v>8.99</v>
      </c>
      <c r="T1089" s="32" t="s">
        <v>244</v>
      </c>
      <c r="U1089" s="32">
        <v>40.97</v>
      </c>
      <c r="V1089" s="30">
        <v>42121</v>
      </c>
      <c r="W1089" s="32" t="s">
        <v>3085</v>
      </c>
      <c r="X1089">
        <v>4</v>
      </c>
      <c r="Y1089" t="s">
        <v>3042</v>
      </c>
    </row>
    <row r="1090" spans="1:25" x14ac:dyDescent="0.25">
      <c r="A1090" s="32">
        <v>86633</v>
      </c>
      <c r="B1090" s="30">
        <v>42171</v>
      </c>
      <c r="C1090" s="32" t="s">
        <v>2482</v>
      </c>
      <c r="D1090" t="s">
        <v>33</v>
      </c>
      <c r="E1090" s="32">
        <v>2677</v>
      </c>
      <c r="F1090" s="32" t="s">
        <v>58</v>
      </c>
      <c r="G1090" s="32">
        <v>0.03</v>
      </c>
      <c r="H1090" s="32" t="s">
        <v>47</v>
      </c>
      <c r="I1090" t="s">
        <v>3841</v>
      </c>
      <c r="J1090" s="32">
        <v>799</v>
      </c>
      <c r="K1090">
        <v>0.76</v>
      </c>
      <c r="L1090" s="32" t="s">
        <v>86</v>
      </c>
      <c r="M1090" s="32">
        <v>-32.816000000000003</v>
      </c>
      <c r="N1090">
        <v>10</v>
      </c>
      <c r="O1090" s="32" t="s">
        <v>136</v>
      </c>
      <c r="P1090" s="32">
        <v>419.27</v>
      </c>
      <c r="Q1090" s="32" t="s">
        <v>3145</v>
      </c>
      <c r="R1090" t="s">
        <v>27</v>
      </c>
      <c r="S1090" s="32">
        <v>58.66</v>
      </c>
      <c r="T1090" s="32" t="s">
        <v>137</v>
      </c>
      <c r="U1090" s="32">
        <v>41.32</v>
      </c>
      <c r="V1090" s="30">
        <v>42171</v>
      </c>
      <c r="W1090" s="32" t="s">
        <v>3082</v>
      </c>
      <c r="X1090">
        <v>6</v>
      </c>
      <c r="Y1090" t="s">
        <v>3044</v>
      </c>
    </row>
    <row r="1091" spans="1:25" x14ac:dyDescent="0.25">
      <c r="A1091" s="32">
        <v>88611</v>
      </c>
      <c r="B1091" s="30">
        <v>42131</v>
      </c>
      <c r="C1091" s="32" t="s">
        <v>337</v>
      </c>
      <c r="D1091" t="s">
        <v>33</v>
      </c>
      <c r="E1091" s="32">
        <v>2962</v>
      </c>
      <c r="F1091" s="32" t="s">
        <v>114</v>
      </c>
      <c r="G1091" s="32">
        <v>7.0000000000000007E-2</v>
      </c>
      <c r="H1091" s="32" t="s">
        <v>25</v>
      </c>
      <c r="I1091" t="s">
        <v>3501</v>
      </c>
      <c r="J1091" s="32">
        <v>818</v>
      </c>
      <c r="K1091">
        <v>0.39</v>
      </c>
      <c r="L1091" s="32" t="s">
        <v>31</v>
      </c>
      <c r="M1091" s="32">
        <v>33.347699999999996</v>
      </c>
      <c r="N1091">
        <v>10</v>
      </c>
      <c r="O1091" s="32" t="s">
        <v>34</v>
      </c>
      <c r="P1091" s="32">
        <v>48.33</v>
      </c>
      <c r="Q1091" s="32" t="s">
        <v>3450</v>
      </c>
      <c r="R1091" t="s">
        <v>27</v>
      </c>
      <c r="S1091" s="32">
        <v>0.88</v>
      </c>
      <c r="T1091" s="32" t="s">
        <v>255</v>
      </c>
      <c r="U1091" s="32">
        <v>4.76</v>
      </c>
      <c r="V1091" s="30">
        <v>42131</v>
      </c>
      <c r="W1091" s="32" t="s">
        <v>3068</v>
      </c>
      <c r="X1091">
        <v>5</v>
      </c>
      <c r="Y1091" t="s">
        <v>3043</v>
      </c>
    </row>
    <row r="1092" spans="1:25" x14ac:dyDescent="0.25">
      <c r="A1092" s="32">
        <v>89743</v>
      </c>
      <c r="B1092" s="30">
        <v>42156</v>
      </c>
      <c r="C1092" s="32" t="s">
        <v>401</v>
      </c>
      <c r="D1092" t="s">
        <v>33</v>
      </c>
      <c r="E1092" s="32">
        <v>2817</v>
      </c>
      <c r="F1092" s="32" t="s">
        <v>28</v>
      </c>
      <c r="G1092" s="32">
        <v>0.04</v>
      </c>
      <c r="H1092" s="32" t="s">
        <v>25</v>
      </c>
      <c r="I1092" t="s">
        <v>3951</v>
      </c>
      <c r="J1092" s="32">
        <v>825</v>
      </c>
      <c r="K1092">
        <v>0.35</v>
      </c>
      <c r="L1092" s="32" t="s">
        <v>51</v>
      </c>
      <c r="M1092" s="32">
        <v>-18.3216</v>
      </c>
      <c r="N1092">
        <v>3</v>
      </c>
      <c r="O1092" s="32" t="s">
        <v>53</v>
      </c>
      <c r="P1092" s="32">
        <v>147.56</v>
      </c>
      <c r="Q1092" s="32" t="s">
        <v>3149</v>
      </c>
      <c r="R1092" t="s">
        <v>27</v>
      </c>
      <c r="S1092" s="32">
        <v>1.25</v>
      </c>
      <c r="T1092" s="32" t="s">
        <v>154</v>
      </c>
      <c r="U1092" s="32">
        <v>55.99</v>
      </c>
      <c r="V1092" s="30">
        <v>42156</v>
      </c>
      <c r="W1092" s="32" t="s">
        <v>3082</v>
      </c>
      <c r="X1092">
        <v>6</v>
      </c>
      <c r="Y1092" t="s">
        <v>3044</v>
      </c>
    </row>
    <row r="1093" spans="1:25" x14ac:dyDescent="0.25">
      <c r="A1093" s="32">
        <v>90296</v>
      </c>
      <c r="B1093" s="30">
        <v>42180</v>
      </c>
      <c r="C1093" s="32" t="s">
        <v>2924</v>
      </c>
      <c r="D1093" t="s">
        <v>33</v>
      </c>
      <c r="E1093" s="32">
        <v>3261</v>
      </c>
      <c r="F1093" s="32" t="s">
        <v>114</v>
      </c>
      <c r="G1093" s="32">
        <v>7.0000000000000007E-2</v>
      </c>
      <c r="H1093" s="32" t="s">
        <v>37</v>
      </c>
      <c r="I1093" t="s">
        <v>3970</v>
      </c>
      <c r="J1093" s="32">
        <v>829</v>
      </c>
      <c r="K1093">
        <v>0.61</v>
      </c>
      <c r="L1093" s="32" t="s">
        <v>236</v>
      </c>
      <c r="M1093" s="32">
        <v>710.67239999999993</v>
      </c>
      <c r="N1093">
        <v>10</v>
      </c>
      <c r="O1093" s="32" t="s">
        <v>61</v>
      </c>
      <c r="P1093" s="32">
        <v>1029.96</v>
      </c>
      <c r="Q1093" s="32" t="s">
        <v>3789</v>
      </c>
      <c r="R1093" t="s">
        <v>27</v>
      </c>
      <c r="S1093" s="32">
        <v>24.49</v>
      </c>
      <c r="T1093" s="32" t="s">
        <v>300</v>
      </c>
      <c r="U1093" s="32">
        <v>105.34</v>
      </c>
      <c r="V1093" s="30">
        <v>42180</v>
      </c>
      <c r="W1093" s="32" t="s">
        <v>3082</v>
      </c>
      <c r="X1093">
        <v>6</v>
      </c>
      <c r="Y1093" t="s">
        <v>3044</v>
      </c>
    </row>
    <row r="1094" spans="1:25" x14ac:dyDescent="0.25">
      <c r="A1094" s="32">
        <v>88839</v>
      </c>
      <c r="B1094" s="30">
        <v>42119</v>
      </c>
      <c r="C1094" s="32" t="s">
        <v>3007</v>
      </c>
      <c r="D1094" t="s">
        <v>33</v>
      </c>
      <c r="E1094" s="32">
        <v>3379</v>
      </c>
      <c r="F1094" s="32" t="s">
        <v>40</v>
      </c>
      <c r="G1094" s="32">
        <v>0.05</v>
      </c>
      <c r="H1094" s="32" t="s">
        <v>47</v>
      </c>
      <c r="I1094" t="s">
        <v>3928</v>
      </c>
      <c r="J1094" s="32">
        <v>840</v>
      </c>
      <c r="K1094">
        <v>0.84</v>
      </c>
      <c r="L1094" s="32" t="s">
        <v>31</v>
      </c>
      <c r="M1094" s="32">
        <v>1628.37</v>
      </c>
      <c r="N1094">
        <v>18</v>
      </c>
      <c r="O1094" s="32" t="s">
        <v>136</v>
      </c>
      <c r="P1094" s="32">
        <v>59.22</v>
      </c>
      <c r="Q1094" s="32" t="s">
        <v>3829</v>
      </c>
      <c r="R1094" t="s">
        <v>27</v>
      </c>
      <c r="S1094" s="32">
        <v>1.92</v>
      </c>
      <c r="T1094" s="32" t="s">
        <v>387</v>
      </c>
      <c r="U1094" s="32">
        <v>3.14</v>
      </c>
      <c r="V1094" s="30">
        <v>42119</v>
      </c>
      <c r="W1094" s="32" t="s">
        <v>3085</v>
      </c>
      <c r="X1094">
        <v>4</v>
      </c>
      <c r="Y1094" t="s">
        <v>3042</v>
      </c>
    </row>
    <row r="1095" spans="1:25" x14ac:dyDescent="0.25">
      <c r="A1095" s="32">
        <v>48483</v>
      </c>
      <c r="B1095" s="30">
        <v>42165</v>
      </c>
      <c r="C1095" s="32" t="s">
        <v>1319</v>
      </c>
      <c r="D1095" t="s">
        <v>33</v>
      </c>
      <c r="E1095" s="32">
        <v>3079</v>
      </c>
      <c r="F1095" s="32" t="s">
        <v>58</v>
      </c>
      <c r="G1095" s="32">
        <v>0</v>
      </c>
      <c r="H1095" s="32" t="s">
        <v>47</v>
      </c>
      <c r="I1095" t="s">
        <v>3432</v>
      </c>
      <c r="J1095" s="32">
        <v>863</v>
      </c>
      <c r="K1095">
        <v>0.38</v>
      </c>
      <c r="L1095" s="32" t="s">
        <v>31</v>
      </c>
      <c r="M1095" s="32">
        <v>10.01</v>
      </c>
      <c r="N1095">
        <v>33</v>
      </c>
      <c r="O1095" s="32" t="s">
        <v>53</v>
      </c>
      <c r="P1095" s="32">
        <v>87.18</v>
      </c>
      <c r="Q1095" s="32" t="s">
        <v>3666</v>
      </c>
      <c r="R1095" t="s">
        <v>27</v>
      </c>
      <c r="S1095" s="32">
        <v>1</v>
      </c>
      <c r="T1095" s="32" t="s">
        <v>234</v>
      </c>
      <c r="U1095" s="32">
        <v>2.21</v>
      </c>
      <c r="V1095" s="30">
        <v>42165</v>
      </c>
      <c r="W1095" s="32" t="s">
        <v>3082</v>
      </c>
      <c r="X1095">
        <v>6</v>
      </c>
      <c r="Y1095" t="s">
        <v>3044</v>
      </c>
    </row>
    <row r="1096" spans="1:25" x14ac:dyDescent="0.25">
      <c r="A1096" s="32">
        <v>86860</v>
      </c>
      <c r="B1096" s="30">
        <v>42141</v>
      </c>
      <c r="C1096" s="32" t="s">
        <v>2802</v>
      </c>
      <c r="D1096" t="s">
        <v>33</v>
      </c>
      <c r="E1096" s="32">
        <v>3113</v>
      </c>
      <c r="F1096" s="32" t="s">
        <v>28</v>
      </c>
      <c r="G1096" s="32">
        <v>0.06</v>
      </c>
      <c r="H1096" s="32" t="s">
        <v>37</v>
      </c>
      <c r="I1096" t="s">
        <v>3801</v>
      </c>
      <c r="J1096" s="32">
        <v>871</v>
      </c>
      <c r="K1096">
        <v>0.56000000000000005</v>
      </c>
      <c r="L1096" s="32" t="s">
        <v>51</v>
      </c>
      <c r="M1096" s="32">
        <v>384.5043</v>
      </c>
      <c r="N1096">
        <v>13</v>
      </c>
      <c r="O1096" s="32" t="s">
        <v>136</v>
      </c>
      <c r="P1096" s="32">
        <v>456.58</v>
      </c>
      <c r="Q1096" s="32" t="s">
        <v>3257</v>
      </c>
      <c r="R1096" t="s">
        <v>27</v>
      </c>
      <c r="S1096" s="32">
        <v>8.99</v>
      </c>
      <c r="T1096" s="32" t="s">
        <v>171</v>
      </c>
      <c r="U1096" s="32">
        <v>34.58</v>
      </c>
      <c r="V1096" s="30">
        <v>42141</v>
      </c>
      <c r="W1096" s="32" t="s">
        <v>3068</v>
      </c>
      <c r="X1096">
        <v>5</v>
      </c>
      <c r="Y1096" t="s">
        <v>3043</v>
      </c>
    </row>
    <row r="1097" spans="1:25" x14ac:dyDescent="0.25">
      <c r="A1097" s="32">
        <v>86792</v>
      </c>
      <c r="B1097" s="30">
        <v>42067</v>
      </c>
      <c r="C1097" s="32" t="s">
        <v>2822</v>
      </c>
      <c r="D1097" t="s">
        <v>33</v>
      </c>
      <c r="E1097" s="32">
        <v>3133</v>
      </c>
      <c r="F1097" s="32" t="s">
        <v>28</v>
      </c>
      <c r="G1097" s="32">
        <v>0.09</v>
      </c>
      <c r="H1097" s="32" t="s">
        <v>47</v>
      </c>
      <c r="I1097" t="s">
        <v>3625</v>
      </c>
      <c r="J1097" s="32">
        <v>876</v>
      </c>
      <c r="K1097">
        <v>0.79</v>
      </c>
      <c r="L1097" s="32" t="s">
        <v>51</v>
      </c>
      <c r="M1097" s="32">
        <v>-100.51</v>
      </c>
      <c r="N1097">
        <v>5</v>
      </c>
      <c r="O1097" s="32" t="s">
        <v>61</v>
      </c>
      <c r="P1097" s="32">
        <v>45.03</v>
      </c>
      <c r="Q1097" s="32" t="s">
        <v>3344</v>
      </c>
      <c r="R1097" t="s">
        <v>27</v>
      </c>
      <c r="S1097" s="32">
        <v>8.99</v>
      </c>
      <c r="T1097" s="32" t="s">
        <v>178</v>
      </c>
      <c r="U1097" s="32">
        <v>8.4600000000000009</v>
      </c>
      <c r="V1097" s="30">
        <v>42067</v>
      </c>
      <c r="W1097" s="32" t="s">
        <v>3076</v>
      </c>
      <c r="X1097">
        <v>3</v>
      </c>
      <c r="Y1097" t="s">
        <v>3041</v>
      </c>
    </row>
    <row r="1098" spans="1:25" x14ac:dyDescent="0.25">
      <c r="A1098" s="32">
        <v>85850</v>
      </c>
      <c r="B1098" s="30">
        <v>42008</v>
      </c>
      <c r="C1098" s="32" t="s">
        <v>2837</v>
      </c>
      <c r="D1098" t="s">
        <v>33</v>
      </c>
      <c r="E1098" s="32">
        <v>3146</v>
      </c>
      <c r="F1098" s="32" t="s">
        <v>28</v>
      </c>
      <c r="G1098" s="32">
        <v>7.0000000000000007E-2</v>
      </c>
      <c r="H1098" s="32" t="s">
        <v>47</v>
      </c>
      <c r="I1098" t="s">
        <v>3373</v>
      </c>
      <c r="J1098" s="32">
        <v>879</v>
      </c>
      <c r="K1098">
        <v>0.35</v>
      </c>
      <c r="L1098" s="32" t="s">
        <v>31</v>
      </c>
      <c r="M1098" s="32">
        <v>6.3308</v>
      </c>
      <c r="N1098">
        <v>11</v>
      </c>
      <c r="O1098" s="32" t="s">
        <v>61</v>
      </c>
      <c r="P1098" s="32">
        <v>39.64</v>
      </c>
      <c r="Q1098" s="32" t="s">
        <v>3162</v>
      </c>
      <c r="R1098" t="s">
        <v>27</v>
      </c>
      <c r="S1098" s="32">
        <v>1.93</v>
      </c>
      <c r="T1098" s="32" t="s">
        <v>130</v>
      </c>
      <c r="U1098" s="32">
        <v>3.71</v>
      </c>
      <c r="V1098" s="30">
        <v>42008</v>
      </c>
      <c r="W1098" s="32" t="s">
        <v>3079</v>
      </c>
      <c r="X1098">
        <v>1</v>
      </c>
      <c r="Y1098" t="s">
        <v>3039</v>
      </c>
    </row>
    <row r="1099" spans="1:25" x14ac:dyDescent="0.25">
      <c r="A1099" s="32">
        <v>89355</v>
      </c>
      <c r="B1099" s="30">
        <v>42010</v>
      </c>
      <c r="C1099" s="32" t="s">
        <v>2979</v>
      </c>
      <c r="D1099" t="s">
        <v>33</v>
      </c>
      <c r="E1099" s="32">
        <v>3347</v>
      </c>
      <c r="F1099" s="32" t="s">
        <v>114</v>
      </c>
      <c r="G1099" s="32">
        <v>0.05</v>
      </c>
      <c r="H1099" s="32" t="s">
        <v>56</v>
      </c>
      <c r="I1099" t="s">
        <v>3342</v>
      </c>
      <c r="J1099" s="32">
        <v>900</v>
      </c>
      <c r="K1099">
        <v>0.37</v>
      </c>
      <c r="L1099" s="32" t="s">
        <v>51</v>
      </c>
      <c r="M1099" s="32">
        <v>-92.929200000000009</v>
      </c>
      <c r="N1099">
        <v>5</v>
      </c>
      <c r="O1099" s="32" t="s">
        <v>136</v>
      </c>
      <c r="P1099" s="32">
        <v>34.17</v>
      </c>
      <c r="Q1099" s="32" t="s">
        <v>3307</v>
      </c>
      <c r="R1099" t="s">
        <v>27</v>
      </c>
      <c r="S1099" s="32">
        <v>4.95</v>
      </c>
      <c r="T1099" s="32" t="s">
        <v>362</v>
      </c>
      <c r="U1099" s="32">
        <v>6.64</v>
      </c>
      <c r="V1099" s="30">
        <v>42010</v>
      </c>
      <c r="W1099" s="32" t="s">
        <v>3079</v>
      </c>
      <c r="X1099">
        <v>1</v>
      </c>
      <c r="Y1099" t="s">
        <v>3039</v>
      </c>
    </row>
    <row r="1100" spans="1:25" x14ac:dyDescent="0.25">
      <c r="A1100" s="32">
        <v>88745</v>
      </c>
      <c r="B1100" s="30">
        <v>42020</v>
      </c>
      <c r="C1100" s="32" t="s">
        <v>3015</v>
      </c>
      <c r="D1100" t="s">
        <v>33</v>
      </c>
      <c r="E1100" s="32">
        <v>3385</v>
      </c>
      <c r="F1100" s="32" t="s">
        <v>28</v>
      </c>
      <c r="G1100" s="32">
        <v>0.04</v>
      </c>
      <c r="H1100" s="32" t="s">
        <v>106</v>
      </c>
      <c r="I1100" t="s">
        <v>3329</v>
      </c>
      <c r="J1100" s="32">
        <v>910</v>
      </c>
      <c r="K1100">
        <v>0.56999999999999995</v>
      </c>
      <c r="L1100" s="32" t="s">
        <v>31</v>
      </c>
      <c r="M1100" s="32">
        <v>-22.009999999999998</v>
      </c>
      <c r="N1100">
        <v>5</v>
      </c>
      <c r="O1100" s="32" t="s">
        <v>53</v>
      </c>
      <c r="P1100" s="32">
        <v>15.7</v>
      </c>
      <c r="Q1100" s="32" t="s">
        <v>3109</v>
      </c>
      <c r="R1100" t="s">
        <v>27</v>
      </c>
      <c r="S1100" s="32">
        <v>2.0299999999999998</v>
      </c>
      <c r="T1100" s="32" t="s">
        <v>154</v>
      </c>
      <c r="U1100" s="32">
        <v>2.98</v>
      </c>
      <c r="V1100" s="30">
        <v>42020</v>
      </c>
      <c r="W1100" s="32" t="s">
        <v>3079</v>
      </c>
      <c r="X1100">
        <v>1</v>
      </c>
      <c r="Y1100" t="s">
        <v>3039</v>
      </c>
    </row>
    <row r="1101" spans="1:25" x14ac:dyDescent="0.25">
      <c r="A1101" s="32">
        <v>87530</v>
      </c>
      <c r="B1101" s="30">
        <v>42043</v>
      </c>
      <c r="C1101" s="32" t="s">
        <v>3028</v>
      </c>
      <c r="D1101" t="s">
        <v>33</v>
      </c>
      <c r="E1101" s="32">
        <v>3403</v>
      </c>
      <c r="F1101" s="32" t="s">
        <v>114</v>
      </c>
      <c r="G1101" s="32">
        <v>0.1</v>
      </c>
      <c r="H1101" s="32" t="s">
        <v>25</v>
      </c>
      <c r="I1101" t="s">
        <v>3971</v>
      </c>
      <c r="J1101" s="32">
        <v>913</v>
      </c>
      <c r="K1101">
        <v>0.65</v>
      </c>
      <c r="L1101" s="32" t="s">
        <v>86</v>
      </c>
      <c r="M1101" s="32">
        <v>349.48499999999996</v>
      </c>
      <c r="N1101">
        <v>5</v>
      </c>
      <c r="O1101" s="32" t="s">
        <v>34</v>
      </c>
      <c r="P1101" s="32">
        <v>506.5</v>
      </c>
      <c r="Q1101" s="32" t="s">
        <v>3600</v>
      </c>
      <c r="R1101" t="s">
        <v>27</v>
      </c>
      <c r="S1101" s="32">
        <v>13.99</v>
      </c>
      <c r="T1101" s="32" t="s">
        <v>2226</v>
      </c>
      <c r="U1101" s="32">
        <v>105.98</v>
      </c>
      <c r="V1101" s="30">
        <v>42043</v>
      </c>
      <c r="W1101" s="32" t="s">
        <v>3071</v>
      </c>
      <c r="X1101">
        <v>2</v>
      </c>
      <c r="Y1101" t="s">
        <v>3040</v>
      </c>
    </row>
    <row r="1102" spans="1:25" x14ac:dyDescent="0.25">
      <c r="A1102" s="32">
        <v>88425</v>
      </c>
      <c r="B1102" s="30">
        <v>42032</v>
      </c>
      <c r="C1102" s="32" t="s">
        <v>116</v>
      </c>
      <c r="D1102" t="s">
        <v>33</v>
      </c>
      <c r="E1102" s="32">
        <v>53</v>
      </c>
      <c r="F1102" s="32" t="s">
        <v>28</v>
      </c>
      <c r="G1102" s="32">
        <v>7.0000000000000007E-2</v>
      </c>
      <c r="H1102" s="32" t="s">
        <v>47</v>
      </c>
      <c r="I1102" t="s">
        <v>3072</v>
      </c>
      <c r="J1102" s="32">
        <v>26</v>
      </c>
      <c r="K1102">
        <v>0.56999999999999995</v>
      </c>
      <c r="L1102" s="32" t="s">
        <v>121</v>
      </c>
      <c r="M1102" s="32">
        <v>-6923.5991999999997</v>
      </c>
      <c r="N1102">
        <v>1</v>
      </c>
      <c r="O1102" s="32" t="s">
        <v>34</v>
      </c>
      <c r="P1102" s="32">
        <v>3267.55</v>
      </c>
      <c r="Q1102" s="32" t="s">
        <v>3359</v>
      </c>
      <c r="R1102" t="s">
        <v>39</v>
      </c>
      <c r="S1102" s="32">
        <v>8.73</v>
      </c>
      <c r="T1102" s="32" t="s">
        <v>35</v>
      </c>
      <c r="U1102" s="32">
        <v>3502.14</v>
      </c>
      <c r="V1102" s="30">
        <v>42032</v>
      </c>
      <c r="W1102" s="32" t="s">
        <v>3079</v>
      </c>
      <c r="X1102">
        <v>1</v>
      </c>
      <c r="Y1102" t="s">
        <v>3039</v>
      </c>
    </row>
    <row r="1103" spans="1:25" x14ac:dyDescent="0.25">
      <c r="A1103" s="32">
        <v>88544</v>
      </c>
      <c r="B1103" s="30">
        <v>42039</v>
      </c>
      <c r="C1103" s="32" t="s">
        <v>2846</v>
      </c>
      <c r="D1103" t="s">
        <v>33</v>
      </c>
      <c r="E1103" s="32">
        <v>3151</v>
      </c>
      <c r="F1103" s="32" t="s">
        <v>28</v>
      </c>
      <c r="G1103" s="32">
        <v>0.01</v>
      </c>
      <c r="H1103" s="32" t="s">
        <v>47</v>
      </c>
      <c r="I1103" t="s">
        <v>3656</v>
      </c>
      <c r="J1103" s="32">
        <v>26</v>
      </c>
      <c r="K1103">
        <v>0.56999999999999995</v>
      </c>
      <c r="L1103" s="32" t="s">
        <v>121</v>
      </c>
      <c r="M1103" s="32">
        <v>-4075.9339920000002</v>
      </c>
      <c r="N1103">
        <v>1</v>
      </c>
      <c r="O1103" s="32" t="s">
        <v>34</v>
      </c>
      <c r="P1103" s="32">
        <v>3501.79</v>
      </c>
      <c r="Q1103" s="32" t="s">
        <v>3402</v>
      </c>
      <c r="R1103" t="s">
        <v>39</v>
      </c>
      <c r="S1103" s="32">
        <v>8.73</v>
      </c>
      <c r="T1103" s="32" t="s">
        <v>45</v>
      </c>
      <c r="U1103" s="32">
        <v>3502.14</v>
      </c>
      <c r="V1103" s="30">
        <v>42039</v>
      </c>
      <c r="W1103" s="32" t="s">
        <v>3071</v>
      </c>
      <c r="X1103">
        <v>2</v>
      </c>
      <c r="Y1103" t="s">
        <v>3040</v>
      </c>
    </row>
    <row r="1104" spans="1:25" x14ac:dyDescent="0.25">
      <c r="A1104" s="32">
        <v>87365</v>
      </c>
      <c r="B1104" s="30">
        <v>42078</v>
      </c>
      <c r="C1104" s="32" t="s">
        <v>155</v>
      </c>
      <c r="D1104" t="s">
        <v>33</v>
      </c>
      <c r="E1104" s="32">
        <v>83</v>
      </c>
      <c r="F1104" s="32" t="s">
        <v>28</v>
      </c>
      <c r="G1104" s="32">
        <v>0.04</v>
      </c>
      <c r="H1104" s="32" t="s">
        <v>25</v>
      </c>
      <c r="I1104" t="s">
        <v>3972</v>
      </c>
      <c r="J1104" s="32">
        <v>38</v>
      </c>
      <c r="K1104">
        <v>0.76</v>
      </c>
      <c r="L1104" s="32" t="s">
        <v>121</v>
      </c>
      <c r="M1104" s="32">
        <v>-715.7782060000003</v>
      </c>
      <c r="N1104">
        <v>6</v>
      </c>
      <c r="O1104" s="32" t="s">
        <v>53</v>
      </c>
      <c r="P1104" s="32">
        <v>1821.89</v>
      </c>
      <c r="Q1104" s="32" t="s">
        <v>3155</v>
      </c>
      <c r="R1104" t="s">
        <v>39</v>
      </c>
      <c r="S1104" s="32">
        <v>54.12</v>
      </c>
      <c r="T1104" s="32" t="s">
        <v>154</v>
      </c>
      <c r="U1104" s="32">
        <v>296.18</v>
      </c>
      <c r="V1104" s="30">
        <v>42078</v>
      </c>
      <c r="W1104" s="32" t="s">
        <v>3076</v>
      </c>
      <c r="X1104">
        <v>3</v>
      </c>
      <c r="Y1104" t="s">
        <v>3041</v>
      </c>
    </row>
    <row r="1105" spans="1:25" x14ac:dyDescent="0.25">
      <c r="A1105" s="32">
        <v>90597</v>
      </c>
      <c r="B1105" s="30">
        <v>42085</v>
      </c>
      <c r="C1105" s="32" t="s">
        <v>162</v>
      </c>
      <c r="D1105" t="s">
        <v>33</v>
      </c>
      <c r="E1105" s="32">
        <v>87</v>
      </c>
      <c r="F1105" s="32" t="s">
        <v>28</v>
      </c>
      <c r="G1105" s="32">
        <v>0.01</v>
      </c>
      <c r="H1105" s="32" t="s">
        <v>25</v>
      </c>
      <c r="I1105" t="s">
        <v>3080</v>
      </c>
      <c r="J1105" s="32">
        <v>38</v>
      </c>
      <c r="K1105">
        <v>0.76</v>
      </c>
      <c r="L1105" s="32" t="s">
        <v>121</v>
      </c>
      <c r="M1105" s="32">
        <v>173.48</v>
      </c>
      <c r="N1105">
        <v>9</v>
      </c>
      <c r="O1105" s="32" t="s">
        <v>34</v>
      </c>
      <c r="P1105" s="32">
        <v>2875.72</v>
      </c>
      <c r="Q1105" s="32" t="s">
        <v>3197</v>
      </c>
      <c r="R1105" t="s">
        <v>39</v>
      </c>
      <c r="S1105" s="32">
        <v>54.12</v>
      </c>
      <c r="T1105" s="32" t="s">
        <v>45</v>
      </c>
      <c r="U1105" s="32">
        <v>296.18</v>
      </c>
      <c r="V1105" s="30">
        <v>42085</v>
      </c>
      <c r="W1105" s="32" t="s">
        <v>3076</v>
      </c>
      <c r="X1105">
        <v>3</v>
      </c>
      <c r="Y1105" t="s">
        <v>3041</v>
      </c>
    </row>
    <row r="1106" spans="1:25" x14ac:dyDescent="0.25">
      <c r="A1106" s="32">
        <v>89726</v>
      </c>
      <c r="B1106" s="30">
        <v>42108</v>
      </c>
      <c r="C1106" s="32" t="s">
        <v>433</v>
      </c>
      <c r="D1106" t="s">
        <v>33</v>
      </c>
      <c r="E1106" s="32">
        <v>329</v>
      </c>
      <c r="F1106" s="32" t="s">
        <v>40</v>
      </c>
      <c r="G1106" s="32">
        <v>0.06</v>
      </c>
      <c r="H1106" s="32" t="s">
        <v>56</v>
      </c>
      <c r="I1106" t="s">
        <v>3642</v>
      </c>
      <c r="J1106" s="32">
        <v>38</v>
      </c>
      <c r="K1106">
        <v>0.76</v>
      </c>
      <c r="L1106" s="32" t="s">
        <v>121</v>
      </c>
      <c r="M1106" s="32">
        <v>-715.7782060000003</v>
      </c>
      <c r="N1106">
        <v>5</v>
      </c>
      <c r="O1106" s="32" t="s">
        <v>53</v>
      </c>
      <c r="P1106" s="32">
        <v>1170.21</v>
      </c>
      <c r="Q1106" s="32" t="s">
        <v>3388</v>
      </c>
      <c r="R1106" t="s">
        <v>39</v>
      </c>
      <c r="S1106" s="32">
        <v>54.12</v>
      </c>
      <c r="T1106" s="32" t="s">
        <v>188</v>
      </c>
      <c r="U1106" s="32">
        <v>296.18</v>
      </c>
      <c r="V1106" s="30">
        <v>42108</v>
      </c>
      <c r="W1106" s="32" t="s">
        <v>3085</v>
      </c>
      <c r="X1106">
        <v>4</v>
      </c>
      <c r="Y1106" t="s">
        <v>3042</v>
      </c>
    </row>
    <row r="1107" spans="1:25" x14ac:dyDescent="0.25">
      <c r="A1107" s="32">
        <v>88474</v>
      </c>
      <c r="B1107" s="30">
        <v>42068</v>
      </c>
      <c r="C1107" s="32" t="s">
        <v>639</v>
      </c>
      <c r="D1107" t="s">
        <v>33</v>
      </c>
      <c r="E1107" s="32">
        <v>670</v>
      </c>
      <c r="F1107" s="32" t="s">
        <v>40</v>
      </c>
      <c r="G1107" s="32">
        <v>0.08</v>
      </c>
      <c r="H1107" s="32" t="s">
        <v>106</v>
      </c>
      <c r="I1107" t="s">
        <v>3820</v>
      </c>
      <c r="J1107" s="32">
        <v>38</v>
      </c>
      <c r="K1107">
        <v>0.76</v>
      </c>
      <c r="L1107" s="32" t="s">
        <v>121</v>
      </c>
      <c r="M1107" s="32">
        <v>-187.22199999999998</v>
      </c>
      <c r="N1107">
        <v>5</v>
      </c>
      <c r="O1107" s="32" t="s">
        <v>136</v>
      </c>
      <c r="P1107" s="32">
        <v>1429.81</v>
      </c>
      <c r="Q1107" s="32" t="s">
        <v>3173</v>
      </c>
      <c r="R1107" t="s">
        <v>39</v>
      </c>
      <c r="S1107" s="32">
        <v>54.12</v>
      </c>
      <c r="T1107" s="32" t="s">
        <v>137</v>
      </c>
      <c r="U1107" s="32">
        <v>296.18</v>
      </c>
      <c r="V1107" s="30">
        <v>42068</v>
      </c>
      <c r="W1107" s="32" t="s">
        <v>3076</v>
      </c>
      <c r="X1107">
        <v>3</v>
      </c>
      <c r="Y1107" t="s">
        <v>3041</v>
      </c>
    </row>
    <row r="1108" spans="1:25" x14ac:dyDescent="0.25">
      <c r="A1108" s="32">
        <v>90386</v>
      </c>
      <c r="B1108" s="30">
        <v>42127</v>
      </c>
      <c r="C1108" s="32" t="s">
        <v>2064</v>
      </c>
      <c r="D1108" t="s">
        <v>33</v>
      </c>
      <c r="E1108" s="32">
        <v>2157</v>
      </c>
      <c r="F1108" s="32" t="s">
        <v>40</v>
      </c>
      <c r="G1108" s="32">
        <v>7.0000000000000007E-2</v>
      </c>
      <c r="H1108" s="32" t="s">
        <v>25</v>
      </c>
      <c r="I1108" t="s">
        <v>3973</v>
      </c>
      <c r="J1108" s="32">
        <v>38</v>
      </c>
      <c r="K1108">
        <v>0.76</v>
      </c>
      <c r="L1108" s="32" t="s">
        <v>121</v>
      </c>
      <c r="M1108" s="32">
        <v>80.809200000000089</v>
      </c>
      <c r="N1108">
        <v>6</v>
      </c>
      <c r="O1108" s="32" t="s">
        <v>61</v>
      </c>
      <c r="P1108" s="32">
        <v>1798.23</v>
      </c>
      <c r="Q1108" s="32" t="s">
        <v>3267</v>
      </c>
      <c r="R1108" t="s">
        <v>39</v>
      </c>
      <c r="S1108" s="32">
        <v>54.12</v>
      </c>
      <c r="T1108" s="32" t="s">
        <v>300</v>
      </c>
      <c r="U1108" s="32">
        <v>296.18</v>
      </c>
      <c r="V1108" s="30">
        <v>42127</v>
      </c>
      <c r="W1108" s="32" t="s">
        <v>3068</v>
      </c>
      <c r="X1108">
        <v>5</v>
      </c>
      <c r="Y1108" t="s">
        <v>3043</v>
      </c>
    </row>
    <row r="1109" spans="1:25" x14ac:dyDescent="0.25">
      <c r="A1109" s="32">
        <v>86053</v>
      </c>
      <c r="B1109" s="30">
        <v>42045</v>
      </c>
      <c r="C1109" s="32" t="s">
        <v>2104</v>
      </c>
      <c r="D1109" t="s">
        <v>33</v>
      </c>
      <c r="E1109" s="32">
        <v>2204</v>
      </c>
      <c r="F1109" s="32" t="s">
        <v>114</v>
      </c>
      <c r="G1109" s="32">
        <v>0.04</v>
      </c>
      <c r="H1109" s="32" t="s">
        <v>47</v>
      </c>
      <c r="I1109" t="s">
        <v>3974</v>
      </c>
      <c r="J1109" s="32">
        <v>38</v>
      </c>
      <c r="K1109">
        <v>0.76</v>
      </c>
      <c r="L1109" s="32" t="s">
        <v>121</v>
      </c>
      <c r="M1109" s="32">
        <v>-87.998040000000003</v>
      </c>
      <c r="N1109">
        <v>20</v>
      </c>
      <c r="O1109" s="32" t="s">
        <v>61</v>
      </c>
      <c r="P1109" s="32">
        <v>5768.12</v>
      </c>
      <c r="Q1109" s="32" t="s">
        <v>3600</v>
      </c>
      <c r="R1109" t="s">
        <v>39</v>
      </c>
      <c r="S1109" s="32">
        <v>154.12</v>
      </c>
      <c r="T1109" s="32" t="s">
        <v>62</v>
      </c>
      <c r="U1109" s="32">
        <v>296.18</v>
      </c>
      <c r="V1109" s="30">
        <v>42045</v>
      </c>
      <c r="W1109" s="32" t="s">
        <v>3071</v>
      </c>
      <c r="X1109">
        <v>2</v>
      </c>
      <c r="Y1109" t="s">
        <v>3040</v>
      </c>
    </row>
    <row r="1110" spans="1:25" x14ac:dyDescent="0.25">
      <c r="A1110" s="32">
        <v>42599</v>
      </c>
      <c r="B1110" s="30">
        <v>42100</v>
      </c>
      <c r="C1110" s="32" t="s">
        <v>194</v>
      </c>
      <c r="D1110" t="s">
        <v>33</v>
      </c>
      <c r="E1110" s="32">
        <v>102</v>
      </c>
      <c r="F1110" s="32" t="s">
        <v>114</v>
      </c>
      <c r="G1110" s="32">
        <v>0.04</v>
      </c>
      <c r="H1110" s="32" t="s">
        <v>56</v>
      </c>
      <c r="I1110" t="s">
        <v>3273</v>
      </c>
      <c r="J1110" s="32">
        <v>53</v>
      </c>
      <c r="K1110">
        <v>0.55000000000000004</v>
      </c>
      <c r="L1110" s="32" t="s">
        <v>121</v>
      </c>
      <c r="M1110" s="32">
        <v>2023.75</v>
      </c>
      <c r="N1110">
        <v>31</v>
      </c>
      <c r="O1110" s="32" t="s">
        <v>53</v>
      </c>
      <c r="P1110" s="32">
        <v>9459.94</v>
      </c>
      <c r="Q1110" s="32" t="s">
        <v>3445</v>
      </c>
      <c r="R1110" t="s">
        <v>39</v>
      </c>
      <c r="S1110" s="32">
        <v>54.92</v>
      </c>
      <c r="T1110" s="32" t="s">
        <v>193</v>
      </c>
      <c r="U1110" s="32">
        <v>300.98</v>
      </c>
      <c r="V1110" s="30">
        <v>42100</v>
      </c>
      <c r="W1110" s="32" t="s">
        <v>3085</v>
      </c>
      <c r="X1110">
        <v>4</v>
      </c>
      <c r="Y1110" t="s">
        <v>3042</v>
      </c>
    </row>
    <row r="1111" spans="1:25" x14ac:dyDescent="0.25">
      <c r="A1111" s="32">
        <v>88204</v>
      </c>
      <c r="B1111" s="30">
        <v>42100</v>
      </c>
      <c r="C1111" s="32" t="s">
        <v>198</v>
      </c>
      <c r="D1111" t="s">
        <v>33</v>
      </c>
      <c r="E1111" s="32">
        <v>107</v>
      </c>
      <c r="F1111" s="32" t="s">
        <v>114</v>
      </c>
      <c r="G1111" s="32">
        <v>0.04</v>
      </c>
      <c r="H1111" s="32" t="s">
        <v>56</v>
      </c>
      <c r="I1111" t="s">
        <v>3975</v>
      </c>
      <c r="J1111" s="32">
        <v>53</v>
      </c>
      <c r="K1111">
        <v>0.55000000000000004</v>
      </c>
      <c r="L1111" s="32" t="s">
        <v>121</v>
      </c>
      <c r="M1111" s="32">
        <v>1684.4762999999998</v>
      </c>
      <c r="N1111">
        <v>8</v>
      </c>
      <c r="O1111" s="32" t="s">
        <v>53</v>
      </c>
      <c r="P1111" s="32">
        <v>2441.27</v>
      </c>
      <c r="Q1111" s="32" t="s">
        <v>3445</v>
      </c>
      <c r="R1111" t="s">
        <v>39</v>
      </c>
      <c r="S1111" s="32">
        <v>54.92</v>
      </c>
      <c r="T1111" s="32" t="s">
        <v>197</v>
      </c>
      <c r="U1111" s="32">
        <v>300.98</v>
      </c>
      <c r="V1111" s="30">
        <v>42100</v>
      </c>
      <c r="W1111" s="32" t="s">
        <v>3085</v>
      </c>
      <c r="X1111">
        <v>4</v>
      </c>
      <c r="Y1111" t="s">
        <v>3042</v>
      </c>
    </row>
    <row r="1112" spans="1:25" x14ac:dyDescent="0.25">
      <c r="A1112" s="32">
        <v>90832</v>
      </c>
      <c r="B1112" s="30">
        <v>42096</v>
      </c>
      <c r="C1112" s="32" t="s">
        <v>1216</v>
      </c>
      <c r="D1112" t="s">
        <v>33</v>
      </c>
      <c r="E1112" s="32">
        <v>1112</v>
      </c>
      <c r="F1112" s="32" t="s">
        <v>28</v>
      </c>
      <c r="G1112" s="32">
        <v>0.03</v>
      </c>
      <c r="H1112" s="32" t="s">
        <v>37</v>
      </c>
      <c r="I1112" t="s">
        <v>3976</v>
      </c>
      <c r="J1112" s="32">
        <v>53</v>
      </c>
      <c r="K1112">
        <v>0.55000000000000004</v>
      </c>
      <c r="L1112" s="32" t="s">
        <v>121</v>
      </c>
      <c r="M1112" s="32">
        <v>1272.5808</v>
      </c>
      <c r="N1112">
        <v>12</v>
      </c>
      <c r="O1112" s="32" t="s">
        <v>34</v>
      </c>
      <c r="P1112" s="32">
        <v>3527.82</v>
      </c>
      <c r="Q1112" s="32" t="s">
        <v>3084</v>
      </c>
      <c r="R1112" t="s">
        <v>39</v>
      </c>
      <c r="S1112" s="32">
        <v>54.92</v>
      </c>
      <c r="T1112" s="32" t="s">
        <v>45</v>
      </c>
      <c r="U1112" s="32">
        <v>300.98</v>
      </c>
      <c r="V1112" s="30">
        <v>42096</v>
      </c>
      <c r="W1112" s="32" t="s">
        <v>3085</v>
      </c>
      <c r="X1112">
        <v>4</v>
      </c>
      <c r="Y1112" t="s">
        <v>3042</v>
      </c>
    </row>
    <row r="1113" spans="1:25" x14ac:dyDescent="0.25">
      <c r="A1113" s="32">
        <v>89961</v>
      </c>
      <c r="B1113" s="30">
        <v>42006</v>
      </c>
      <c r="C1113" s="32" t="s">
        <v>261</v>
      </c>
      <c r="D1113" t="s">
        <v>33</v>
      </c>
      <c r="E1113" s="32">
        <v>164</v>
      </c>
      <c r="F1113" s="32" t="s">
        <v>40</v>
      </c>
      <c r="G1113" s="32">
        <v>0.05</v>
      </c>
      <c r="H1113" s="32" t="s">
        <v>56</v>
      </c>
      <c r="I1113" t="s">
        <v>3754</v>
      </c>
      <c r="J1113" s="32">
        <v>78</v>
      </c>
      <c r="K1113">
        <v>0.62</v>
      </c>
      <c r="L1113" s="32" t="s">
        <v>121</v>
      </c>
      <c r="M1113" s="32">
        <v>-111.4</v>
      </c>
      <c r="N1113">
        <v>7</v>
      </c>
      <c r="O1113" s="32" t="s">
        <v>34</v>
      </c>
      <c r="P1113" s="32">
        <v>715.55</v>
      </c>
      <c r="Q1113" s="32" t="s">
        <v>3719</v>
      </c>
      <c r="R1113" t="s">
        <v>39</v>
      </c>
      <c r="S1113" s="32">
        <v>35.840000000000003</v>
      </c>
      <c r="T1113" s="32" t="s">
        <v>35</v>
      </c>
      <c r="U1113" s="32">
        <v>100.98</v>
      </c>
      <c r="V1113" s="30">
        <v>42006</v>
      </c>
      <c r="W1113" s="32" t="s">
        <v>3079</v>
      </c>
      <c r="X1113">
        <v>1</v>
      </c>
      <c r="Y1113" t="s">
        <v>3039</v>
      </c>
    </row>
    <row r="1114" spans="1:25" x14ac:dyDescent="0.25">
      <c r="A1114" s="32">
        <v>90961</v>
      </c>
      <c r="B1114" s="30">
        <v>42010</v>
      </c>
      <c r="C1114" s="32" t="s">
        <v>916</v>
      </c>
      <c r="D1114" t="s">
        <v>33</v>
      </c>
      <c r="E1114" s="32">
        <v>783</v>
      </c>
      <c r="F1114" s="32" t="s">
        <v>58</v>
      </c>
      <c r="G1114" s="32">
        <v>0.02</v>
      </c>
      <c r="H1114" s="32" t="s">
        <v>106</v>
      </c>
      <c r="I1114" t="s">
        <v>3977</v>
      </c>
      <c r="J1114" s="32">
        <v>78</v>
      </c>
      <c r="K1114">
        <v>0.62</v>
      </c>
      <c r="L1114" s="32" t="s">
        <v>121</v>
      </c>
      <c r="M1114" s="32">
        <v>-134.91200000000001</v>
      </c>
      <c r="N1114">
        <v>6</v>
      </c>
      <c r="O1114" s="32" t="s">
        <v>53</v>
      </c>
      <c r="P1114" s="32">
        <v>614.99</v>
      </c>
      <c r="Q1114" s="32" t="s">
        <v>3162</v>
      </c>
      <c r="R1114" t="s">
        <v>39</v>
      </c>
      <c r="S1114" s="32">
        <v>35.840000000000003</v>
      </c>
      <c r="T1114" s="32" t="s">
        <v>228</v>
      </c>
      <c r="U1114" s="32">
        <v>100.98</v>
      </c>
      <c r="V1114" s="30">
        <v>42010</v>
      </c>
      <c r="W1114" s="32" t="s">
        <v>3079</v>
      </c>
      <c r="X1114">
        <v>1</v>
      </c>
      <c r="Y1114" t="s">
        <v>3039</v>
      </c>
    </row>
    <row r="1115" spans="1:25" x14ac:dyDescent="0.25">
      <c r="A1115" s="32">
        <v>90844</v>
      </c>
      <c r="B1115" s="30">
        <v>42108</v>
      </c>
      <c r="C1115" s="32" t="s">
        <v>1056</v>
      </c>
      <c r="D1115" t="s">
        <v>33</v>
      </c>
      <c r="E1115" s="32">
        <v>940</v>
      </c>
      <c r="F1115" s="32" t="s">
        <v>40</v>
      </c>
      <c r="G1115" s="32">
        <v>0.09</v>
      </c>
      <c r="H1115" s="32" t="s">
        <v>106</v>
      </c>
      <c r="I1115" t="s">
        <v>3830</v>
      </c>
      <c r="J1115" s="32">
        <v>78</v>
      </c>
      <c r="K1115">
        <v>0.62</v>
      </c>
      <c r="L1115" s="32" t="s">
        <v>121</v>
      </c>
      <c r="M1115" s="32">
        <v>-193.58</v>
      </c>
      <c r="N1115">
        <v>4</v>
      </c>
      <c r="O1115" s="32" t="s">
        <v>53</v>
      </c>
      <c r="P1115" s="32">
        <v>396.19</v>
      </c>
      <c r="Q1115" s="32" t="s">
        <v>3247</v>
      </c>
      <c r="R1115" t="s">
        <v>39</v>
      </c>
      <c r="S1115" s="32">
        <v>35.840000000000003</v>
      </c>
      <c r="T1115" s="32" t="s">
        <v>228</v>
      </c>
      <c r="U1115" s="32">
        <v>100.98</v>
      </c>
      <c r="V1115" s="30">
        <v>42108</v>
      </c>
      <c r="W1115" s="32" t="s">
        <v>3085</v>
      </c>
      <c r="X1115">
        <v>4</v>
      </c>
      <c r="Y1115" t="s">
        <v>3042</v>
      </c>
    </row>
    <row r="1116" spans="1:25" x14ac:dyDescent="0.25">
      <c r="A1116" s="32">
        <v>90854</v>
      </c>
      <c r="B1116" s="30">
        <v>42144</v>
      </c>
      <c r="C1116" s="32" t="s">
        <v>1263</v>
      </c>
      <c r="D1116" t="s">
        <v>33</v>
      </c>
      <c r="E1116" s="32">
        <v>1159</v>
      </c>
      <c r="F1116" s="32" t="s">
        <v>114</v>
      </c>
      <c r="G1116" s="32">
        <v>0.04</v>
      </c>
      <c r="H1116" s="32" t="s">
        <v>25</v>
      </c>
      <c r="I1116" t="s">
        <v>3978</v>
      </c>
      <c r="J1116" s="32">
        <v>78</v>
      </c>
      <c r="K1116">
        <v>0.62</v>
      </c>
      <c r="L1116" s="32" t="s">
        <v>121</v>
      </c>
      <c r="M1116" s="32">
        <v>-152.76</v>
      </c>
      <c r="N1116">
        <v>1</v>
      </c>
      <c r="O1116" s="32" t="s">
        <v>53</v>
      </c>
      <c r="P1116" s="32">
        <v>110.75</v>
      </c>
      <c r="Q1116" s="32" t="s">
        <v>3277</v>
      </c>
      <c r="R1116" t="s">
        <v>39</v>
      </c>
      <c r="S1116" s="32">
        <v>35.840000000000003</v>
      </c>
      <c r="T1116" s="32" t="s">
        <v>54</v>
      </c>
      <c r="U1116" s="32">
        <v>100.98</v>
      </c>
      <c r="V1116" s="30">
        <v>42144</v>
      </c>
      <c r="W1116" s="32" t="s">
        <v>3068</v>
      </c>
      <c r="X1116">
        <v>5</v>
      </c>
      <c r="Y1116" t="s">
        <v>3043</v>
      </c>
    </row>
    <row r="1117" spans="1:25" x14ac:dyDescent="0.25">
      <c r="A1117" s="32">
        <v>91180</v>
      </c>
      <c r="B1117" s="30">
        <v>42183</v>
      </c>
      <c r="C1117" s="32" t="s">
        <v>2711</v>
      </c>
      <c r="D1117" t="s">
        <v>33</v>
      </c>
      <c r="E1117" s="32">
        <v>2987</v>
      </c>
      <c r="F1117" s="32" t="s">
        <v>40</v>
      </c>
      <c r="G1117" s="32">
        <v>0.09</v>
      </c>
      <c r="H1117" s="32" t="s">
        <v>47</v>
      </c>
      <c r="I1117" t="s">
        <v>3743</v>
      </c>
      <c r="J1117" s="32">
        <v>78</v>
      </c>
      <c r="K1117">
        <v>0.62</v>
      </c>
      <c r="L1117" s="32" t="s">
        <v>121</v>
      </c>
      <c r="M1117" s="32">
        <v>-103.624</v>
      </c>
      <c r="N1117">
        <v>17</v>
      </c>
      <c r="O1117" s="32" t="s">
        <v>61</v>
      </c>
      <c r="P1117" s="32">
        <v>1700.38</v>
      </c>
      <c r="Q1117" s="32" t="s">
        <v>3468</v>
      </c>
      <c r="R1117" t="s">
        <v>39</v>
      </c>
      <c r="S1117" s="32">
        <v>35.840000000000003</v>
      </c>
      <c r="T1117" s="32" t="s">
        <v>330</v>
      </c>
      <c r="U1117" s="32">
        <v>100.98</v>
      </c>
      <c r="V1117" s="30">
        <v>42183</v>
      </c>
      <c r="W1117" s="32" t="s">
        <v>3082</v>
      </c>
      <c r="X1117">
        <v>6</v>
      </c>
      <c r="Y1117" t="s">
        <v>3044</v>
      </c>
    </row>
    <row r="1118" spans="1:25" x14ac:dyDescent="0.25">
      <c r="A1118" s="32">
        <v>89426</v>
      </c>
      <c r="B1118" s="30">
        <v>42015</v>
      </c>
      <c r="C1118" s="32" t="s">
        <v>265</v>
      </c>
      <c r="D1118" t="s">
        <v>33</v>
      </c>
      <c r="E1118" s="32">
        <v>166</v>
      </c>
      <c r="F1118" s="32" t="s">
        <v>114</v>
      </c>
      <c r="G1118" s="32">
        <v>0.08</v>
      </c>
      <c r="H1118" s="32" t="s">
        <v>106</v>
      </c>
      <c r="I1118" t="s">
        <v>3979</v>
      </c>
      <c r="J1118" s="32">
        <v>80</v>
      </c>
      <c r="K1118">
        <v>0.56000000000000005</v>
      </c>
      <c r="L1118" s="32" t="s">
        <v>121</v>
      </c>
      <c r="M1118" s="32">
        <v>28.514099999999999</v>
      </c>
      <c r="N1118">
        <v>5</v>
      </c>
      <c r="O1118" s="32" t="s">
        <v>136</v>
      </c>
      <c r="P1118" s="32">
        <v>1839.91</v>
      </c>
      <c r="Q1118" s="32" t="s">
        <v>3710</v>
      </c>
      <c r="R1118" t="s">
        <v>39</v>
      </c>
      <c r="S1118" s="32">
        <v>12.06</v>
      </c>
      <c r="T1118" s="32" t="s">
        <v>244</v>
      </c>
      <c r="U1118" s="32">
        <v>399.98</v>
      </c>
      <c r="V1118" s="30">
        <v>42015</v>
      </c>
      <c r="W1118" s="32" t="s">
        <v>3079</v>
      </c>
      <c r="X1118">
        <v>1</v>
      </c>
      <c r="Y1118" t="s">
        <v>3039</v>
      </c>
    </row>
    <row r="1119" spans="1:25" x14ac:dyDescent="0.25">
      <c r="A1119" s="32">
        <v>39015</v>
      </c>
      <c r="B1119" s="30">
        <v>42161</v>
      </c>
      <c r="C1119" s="32" t="s">
        <v>179</v>
      </c>
      <c r="D1119" t="s">
        <v>33</v>
      </c>
      <c r="E1119" s="32">
        <v>2107</v>
      </c>
      <c r="F1119" s="32" t="s">
        <v>28</v>
      </c>
      <c r="G1119" s="32">
        <v>0.05</v>
      </c>
      <c r="H1119" s="32" t="s">
        <v>56</v>
      </c>
      <c r="I1119" t="s">
        <v>3266</v>
      </c>
      <c r="J1119" s="32">
        <v>80</v>
      </c>
      <c r="K1119">
        <v>0.56000000000000005</v>
      </c>
      <c r="L1119" s="32" t="s">
        <v>121</v>
      </c>
      <c r="M1119" s="32">
        <v>567.59</v>
      </c>
      <c r="N1119">
        <v>24</v>
      </c>
      <c r="O1119" s="32" t="s">
        <v>61</v>
      </c>
      <c r="P1119" s="32">
        <v>9666.7199999999993</v>
      </c>
      <c r="Q1119" s="32" t="s">
        <v>3159</v>
      </c>
      <c r="R1119" t="s">
        <v>39</v>
      </c>
      <c r="S1119" s="32">
        <v>12.06</v>
      </c>
      <c r="T1119" s="32" t="s">
        <v>178</v>
      </c>
      <c r="U1119" s="32">
        <v>399.98</v>
      </c>
      <c r="V1119" s="30">
        <v>42161</v>
      </c>
      <c r="W1119" s="32" t="s">
        <v>3082</v>
      </c>
      <c r="X1119">
        <v>6</v>
      </c>
      <c r="Y1119" t="s">
        <v>3044</v>
      </c>
    </row>
    <row r="1120" spans="1:25" x14ac:dyDescent="0.25">
      <c r="A1120" s="32">
        <v>86052</v>
      </c>
      <c r="B1120" s="30">
        <v>42008</v>
      </c>
      <c r="C1120" s="32" t="s">
        <v>2102</v>
      </c>
      <c r="D1120" t="s">
        <v>33</v>
      </c>
      <c r="E1120" s="32">
        <v>2203</v>
      </c>
      <c r="F1120" s="32" t="s">
        <v>40</v>
      </c>
      <c r="G1120" s="32">
        <v>0.03</v>
      </c>
      <c r="H1120" s="32" t="s">
        <v>47</v>
      </c>
      <c r="I1120" t="s">
        <v>3980</v>
      </c>
      <c r="J1120" s="32">
        <v>80</v>
      </c>
      <c r="K1120">
        <v>0.56000000000000005</v>
      </c>
      <c r="L1120" s="32" t="s">
        <v>121</v>
      </c>
      <c r="M1120" s="32">
        <v>-663.51419999999996</v>
      </c>
      <c r="N1120">
        <v>2</v>
      </c>
      <c r="O1120" s="32" t="s">
        <v>61</v>
      </c>
      <c r="P1120" s="32">
        <v>807</v>
      </c>
      <c r="Q1120" s="32" t="s">
        <v>3162</v>
      </c>
      <c r="R1120" t="s">
        <v>39</v>
      </c>
      <c r="S1120" s="32">
        <v>12.06</v>
      </c>
      <c r="T1120" s="32" t="s">
        <v>62</v>
      </c>
      <c r="U1120" s="32">
        <v>399.98</v>
      </c>
      <c r="V1120" s="30">
        <v>42008</v>
      </c>
      <c r="W1120" s="32" t="s">
        <v>3079</v>
      </c>
      <c r="X1120">
        <v>1</v>
      </c>
      <c r="Y1120" t="s">
        <v>3039</v>
      </c>
    </row>
    <row r="1121" spans="1:25" x14ac:dyDescent="0.25">
      <c r="A1121" s="32">
        <v>88048</v>
      </c>
      <c r="B1121" s="30">
        <v>42164</v>
      </c>
      <c r="C1121" s="32" t="s">
        <v>319</v>
      </c>
      <c r="D1121" t="s">
        <v>33</v>
      </c>
      <c r="E1121" s="32">
        <v>218</v>
      </c>
      <c r="F1121" s="32" t="s">
        <v>114</v>
      </c>
      <c r="G1121" s="32">
        <v>0.05</v>
      </c>
      <c r="H1121" s="32" t="s">
        <v>56</v>
      </c>
      <c r="I1121" t="s">
        <v>3981</v>
      </c>
      <c r="J1121" s="32">
        <v>103</v>
      </c>
      <c r="K1121">
        <v>0.39</v>
      </c>
      <c r="L1121" s="32" t="s">
        <v>121</v>
      </c>
      <c r="M1121" s="32">
        <v>-102.5121</v>
      </c>
      <c r="N1121">
        <v>6</v>
      </c>
      <c r="O1121" s="32" t="s">
        <v>34</v>
      </c>
      <c r="P1121" s="32">
        <v>730.37</v>
      </c>
      <c r="Q1121" s="32" t="s">
        <v>3666</v>
      </c>
      <c r="R1121" t="s">
        <v>39</v>
      </c>
      <c r="S1121" s="32">
        <v>56.14</v>
      </c>
      <c r="T1121" s="32" t="s">
        <v>212</v>
      </c>
      <c r="U1121" s="32">
        <v>119.99</v>
      </c>
      <c r="V1121" s="30">
        <v>42164</v>
      </c>
      <c r="W1121" s="32" t="s">
        <v>3082</v>
      </c>
      <c r="X1121">
        <v>6</v>
      </c>
      <c r="Y1121" t="s">
        <v>3044</v>
      </c>
    </row>
    <row r="1122" spans="1:25" x14ac:dyDescent="0.25">
      <c r="A1122" s="32">
        <v>91212</v>
      </c>
      <c r="B1122" s="30">
        <v>42023</v>
      </c>
      <c r="C1122" s="32" t="s">
        <v>778</v>
      </c>
      <c r="D1122" t="s">
        <v>33</v>
      </c>
      <c r="E1122" s="32">
        <v>659</v>
      </c>
      <c r="F1122" s="32" t="s">
        <v>114</v>
      </c>
      <c r="G1122" s="32">
        <v>0</v>
      </c>
      <c r="H1122" s="32" t="s">
        <v>47</v>
      </c>
      <c r="I1122" t="s">
        <v>3471</v>
      </c>
      <c r="J1122" s="32">
        <v>103</v>
      </c>
      <c r="K1122">
        <v>0.39</v>
      </c>
      <c r="L1122" s="32" t="s">
        <v>121</v>
      </c>
      <c r="M1122" s="32">
        <v>-126.05777999999999</v>
      </c>
      <c r="N1122">
        <v>5</v>
      </c>
      <c r="O1122" s="32" t="s">
        <v>53</v>
      </c>
      <c r="P1122" s="32">
        <v>615.54</v>
      </c>
      <c r="Q1122" s="32" t="s">
        <v>3425</v>
      </c>
      <c r="R1122" t="s">
        <v>39</v>
      </c>
      <c r="S1122" s="32">
        <v>56.14</v>
      </c>
      <c r="T1122" s="32" t="s">
        <v>149</v>
      </c>
      <c r="U1122" s="32">
        <v>119.99</v>
      </c>
      <c r="V1122" s="30">
        <v>42023</v>
      </c>
      <c r="W1122" s="32" t="s">
        <v>3079</v>
      </c>
      <c r="X1122">
        <v>1</v>
      </c>
      <c r="Y1122" t="s">
        <v>3039</v>
      </c>
    </row>
    <row r="1123" spans="1:25" x14ac:dyDescent="0.25">
      <c r="A1123" s="32">
        <v>87726</v>
      </c>
      <c r="B1123" s="30">
        <v>42021</v>
      </c>
      <c r="C1123" s="32" t="s">
        <v>874</v>
      </c>
      <c r="D1123" t="s">
        <v>33</v>
      </c>
      <c r="E1123" s="32">
        <v>744</v>
      </c>
      <c r="F1123" s="32" t="s">
        <v>114</v>
      </c>
      <c r="G1123" s="32">
        <v>0.03</v>
      </c>
      <c r="H1123" s="32" t="s">
        <v>56</v>
      </c>
      <c r="I1123" t="s">
        <v>3429</v>
      </c>
      <c r="J1123" s="32">
        <v>103</v>
      </c>
      <c r="K1123">
        <v>0.39</v>
      </c>
      <c r="L1123" s="32" t="s">
        <v>121</v>
      </c>
      <c r="M1123" s="32">
        <v>1400.1</v>
      </c>
      <c r="N1123">
        <v>13</v>
      </c>
      <c r="O1123" s="32" t="s">
        <v>34</v>
      </c>
      <c r="P1123" s="32">
        <v>1545.58</v>
      </c>
      <c r="Q1123" s="32" t="s">
        <v>3189</v>
      </c>
      <c r="R1123" t="s">
        <v>39</v>
      </c>
      <c r="S1123" s="32">
        <v>56.14</v>
      </c>
      <c r="T1123" s="32" t="s">
        <v>378</v>
      </c>
      <c r="U1123" s="32">
        <v>119.99</v>
      </c>
      <c r="V1123" s="30">
        <v>42021</v>
      </c>
      <c r="W1123" s="32" t="s">
        <v>3079</v>
      </c>
      <c r="X1123">
        <v>1</v>
      </c>
      <c r="Y1123" t="s">
        <v>3039</v>
      </c>
    </row>
    <row r="1124" spans="1:25" x14ac:dyDescent="0.25">
      <c r="A1124" s="32">
        <v>87678</v>
      </c>
      <c r="B1124" s="30">
        <v>42058</v>
      </c>
      <c r="C1124" s="32" t="s">
        <v>2496</v>
      </c>
      <c r="D1124" t="s">
        <v>33</v>
      </c>
      <c r="E1124" s="32">
        <v>2697</v>
      </c>
      <c r="F1124" s="32" t="s">
        <v>28</v>
      </c>
      <c r="G1124" s="32">
        <v>0.01</v>
      </c>
      <c r="H1124" s="32" t="s">
        <v>47</v>
      </c>
      <c r="I1124" t="s">
        <v>3982</v>
      </c>
      <c r="J1124" s="32">
        <v>103</v>
      </c>
      <c r="K1124">
        <v>0.39</v>
      </c>
      <c r="L1124" s="32" t="s">
        <v>121</v>
      </c>
      <c r="M1124" s="32">
        <v>-1197.0419999999999</v>
      </c>
      <c r="N1124">
        <v>21</v>
      </c>
      <c r="O1124" s="32" t="s">
        <v>136</v>
      </c>
      <c r="P1124" s="32">
        <v>2569.5700000000002</v>
      </c>
      <c r="Q1124" s="32" t="s">
        <v>3207</v>
      </c>
      <c r="R1124" t="s">
        <v>39</v>
      </c>
      <c r="S1124" s="32">
        <v>56.14</v>
      </c>
      <c r="T1124" s="32" t="s">
        <v>1278</v>
      </c>
      <c r="U1124" s="32">
        <v>119.99</v>
      </c>
      <c r="V1124" s="30">
        <v>42058</v>
      </c>
      <c r="W1124" s="32" t="s">
        <v>3071</v>
      </c>
      <c r="X1124">
        <v>2</v>
      </c>
      <c r="Y1124" t="s">
        <v>3040</v>
      </c>
    </row>
    <row r="1125" spans="1:25" x14ac:dyDescent="0.25">
      <c r="A1125" s="32">
        <v>90479</v>
      </c>
      <c r="B1125" s="30">
        <v>42114</v>
      </c>
      <c r="C1125" s="32" t="s">
        <v>343</v>
      </c>
      <c r="D1125" t="s">
        <v>33</v>
      </c>
      <c r="E1125" s="32">
        <v>241</v>
      </c>
      <c r="F1125" s="32" t="s">
        <v>58</v>
      </c>
      <c r="G1125" s="32">
        <v>0.06</v>
      </c>
      <c r="H1125" s="32" t="s">
        <v>56</v>
      </c>
      <c r="I1125" t="s">
        <v>3312</v>
      </c>
      <c r="J1125" s="32">
        <v>113</v>
      </c>
      <c r="K1125">
        <v>0.61</v>
      </c>
      <c r="L1125" s="32" t="s">
        <v>121</v>
      </c>
      <c r="M1125" s="32">
        <v>785.63</v>
      </c>
      <c r="N1125">
        <v>11</v>
      </c>
      <c r="O1125" s="32" t="s">
        <v>34</v>
      </c>
      <c r="P1125" s="32">
        <v>2809.87</v>
      </c>
      <c r="Q1125" s="32" t="s">
        <v>3354</v>
      </c>
      <c r="R1125" t="s">
        <v>39</v>
      </c>
      <c r="S1125" s="32">
        <v>66.67</v>
      </c>
      <c r="T1125" s="32" t="s">
        <v>255</v>
      </c>
      <c r="U1125" s="32">
        <v>259.70999999999998</v>
      </c>
      <c r="V1125" s="30">
        <v>42114</v>
      </c>
      <c r="W1125" s="32" t="s">
        <v>3085</v>
      </c>
      <c r="X1125">
        <v>4</v>
      </c>
      <c r="Y1125" t="s">
        <v>3042</v>
      </c>
    </row>
    <row r="1126" spans="1:25" x14ac:dyDescent="0.25">
      <c r="A1126" s="32">
        <v>88579</v>
      </c>
      <c r="B1126" s="30">
        <v>42041</v>
      </c>
      <c r="C1126" s="32" t="s">
        <v>1576</v>
      </c>
      <c r="D1126" t="s">
        <v>33</v>
      </c>
      <c r="E1126" s="32">
        <v>1927</v>
      </c>
      <c r="F1126" s="32" t="s">
        <v>40</v>
      </c>
      <c r="G1126" s="32">
        <v>0.02</v>
      </c>
      <c r="H1126" s="32" t="s">
        <v>25</v>
      </c>
      <c r="I1126" t="s">
        <v>3983</v>
      </c>
      <c r="J1126" s="32">
        <v>113</v>
      </c>
      <c r="K1126">
        <v>0.65</v>
      </c>
      <c r="L1126" s="32" t="s">
        <v>121</v>
      </c>
      <c r="M1126" s="32">
        <v>-14.448</v>
      </c>
      <c r="N1126">
        <v>8</v>
      </c>
      <c r="O1126" s="32" t="s">
        <v>136</v>
      </c>
      <c r="P1126" s="32">
        <v>1757.15</v>
      </c>
      <c r="Q1126" s="32" t="s">
        <v>3295</v>
      </c>
      <c r="R1126" t="s">
        <v>39</v>
      </c>
      <c r="S1126" s="32">
        <v>66.67</v>
      </c>
      <c r="T1126" s="32" t="s">
        <v>932</v>
      </c>
      <c r="U1126" s="32">
        <v>259.70999999999998</v>
      </c>
      <c r="V1126" s="30">
        <v>42041</v>
      </c>
      <c r="W1126" s="32" t="s">
        <v>3071</v>
      </c>
      <c r="X1126">
        <v>2</v>
      </c>
      <c r="Y1126" t="s">
        <v>3040</v>
      </c>
    </row>
    <row r="1127" spans="1:25" x14ac:dyDescent="0.25">
      <c r="A1127" s="32">
        <v>89571</v>
      </c>
      <c r="B1127" s="30">
        <v>42158</v>
      </c>
      <c r="C1127" s="32" t="s">
        <v>2152</v>
      </c>
      <c r="D1127" t="s">
        <v>33</v>
      </c>
      <c r="E1127" s="32">
        <v>2268</v>
      </c>
      <c r="F1127" s="32" t="s">
        <v>58</v>
      </c>
      <c r="G1127" s="32">
        <v>0.08</v>
      </c>
      <c r="H1127" s="32" t="s">
        <v>106</v>
      </c>
      <c r="I1127" t="s">
        <v>3984</v>
      </c>
      <c r="J1127" s="32">
        <v>113</v>
      </c>
      <c r="K1127">
        <v>0.61</v>
      </c>
      <c r="L1127" s="32" t="s">
        <v>121</v>
      </c>
      <c r="M1127" s="32">
        <v>138.22199999999998</v>
      </c>
      <c r="N1127">
        <v>17</v>
      </c>
      <c r="O1127" s="32" t="s">
        <v>136</v>
      </c>
      <c r="P1127" s="32">
        <v>4086.5</v>
      </c>
      <c r="Q1127" s="32" t="s">
        <v>3382</v>
      </c>
      <c r="R1127" t="s">
        <v>39</v>
      </c>
      <c r="S1127" s="32">
        <v>66.67</v>
      </c>
      <c r="T1127" s="32" t="s">
        <v>362</v>
      </c>
      <c r="U1127" s="32">
        <v>259.70999999999998</v>
      </c>
      <c r="V1127" s="30">
        <v>42158</v>
      </c>
      <c r="W1127" s="32" t="s">
        <v>3082</v>
      </c>
      <c r="X1127">
        <v>6</v>
      </c>
      <c r="Y1127" t="s">
        <v>3044</v>
      </c>
    </row>
    <row r="1128" spans="1:25" x14ac:dyDescent="0.25">
      <c r="A1128" s="32">
        <v>89139</v>
      </c>
      <c r="B1128" s="30">
        <v>42058</v>
      </c>
      <c r="C1128" s="32" t="s">
        <v>348</v>
      </c>
      <c r="D1128" t="s">
        <v>33</v>
      </c>
      <c r="E1128" s="32">
        <v>247</v>
      </c>
      <c r="F1128" s="32" t="s">
        <v>28</v>
      </c>
      <c r="G1128" s="32">
        <v>0.02</v>
      </c>
      <c r="H1128" s="32" t="s">
        <v>56</v>
      </c>
      <c r="I1128" t="s">
        <v>3308</v>
      </c>
      <c r="J1128" s="32">
        <v>116</v>
      </c>
      <c r="K1128">
        <v>0.71</v>
      </c>
      <c r="L1128" s="32" t="s">
        <v>121</v>
      </c>
      <c r="M1128" s="32">
        <v>-101.19200000000001</v>
      </c>
      <c r="N1128">
        <v>5</v>
      </c>
      <c r="O1128" s="32" t="s">
        <v>136</v>
      </c>
      <c r="P1128" s="32">
        <v>798.69</v>
      </c>
      <c r="Q1128" s="32" t="s">
        <v>3234</v>
      </c>
      <c r="R1128" t="s">
        <v>39</v>
      </c>
      <c r="S1128" s="32">
        <v>80.2</v>
      </c>
      <c r="T1128" s="32" t="s">
        <v>244</v>
      </c>
      <c r="U1128" s="32">
        <v>146.05000000000001</v>
      </c>
      <c r="V1128" s="30">
        <v>42058</v>
      </c>
      <c r="W1128" s="32" t="s">
        <v>3071</v>
      </c>
      <c r="X1128">
        <v>2</v>
      </c>
      <c r="Y1128" t="s">
        <v>3040</v>
      </c>
    </row>
    <row r="1129" spans="1:25" x14ac:dyDescent="0.25">
      <c r="A1129" s="32">
        <v>90731</v>
      </c>
      <c r="B1129" s="30">
        <v>42039</v>
      </c>
      <c r="C1129" s="32" t="s">
        <v>1537</v>
      </c>
      <c r="D1129" t="s">
        <v>33</v>
      </c>
      <c r="E1129" s="32">
        <v>1499</v>
      </c>
      <c r="F1129" s="32" t="s">
        <v>40</v>
      </c>
      <c r="G1129" s="32">
        <v>0.08</v>
      </c>
      <c r="H1129" s="32" t="s">
        <v>56</v>
      </c>
      <c r="I1129" t="s">
        <v>3819</v>
      </c>
      <c r="J1129" s="32">
        <v>116</v>
      </c>
      <c r="K1129">
        <v>0.71</v>
      </c>
      <c r="L1129" s="32" t="s">
        <v>121</v>
      </c>
      <c r="M1129" s="32">
        <v>-27.951000000000001</v>
      </c>
      <c r="N1129">
        <v>11</v>
      </c>
      <c r="O1129" s="32" t="s">
        <v>136</v>
      </c>
      <c r="P1129" s="32">
        <v>1557.66</v>
      </c>
      <c r="Q1129" s="32" t="s">
        <v>3402</v>
      </c>
      <c r="R1129" t="s">
        <v>39</v>
      </c>
      <c r="S1129" s="32">
        <v>80.2</v>
      </c>
      <c r="T1129" s="32" t="s">
        <v>362</v>
      </c>
      <c r="U1129" s="32">
        <v>146.05000000000001</v>
      </c>
      <c r="V1129" s="30">
        <v>42039</v>
      </c>
      <c r="W1129" s="32" t="s">
        <v>3071</v>
      </c>
      <c r="X1129">
        <v>2</v>
      </c>
      <c r="Y1129" t="s">
        <v>3040</v>
      </c>
    </row>
    <row r="1130" spans="1:25" x14ac:dyDescent="0.25">
      <c r="A1130" s="32">
        <v>86268</v>
      </c>
      <c r="B1130" s="30">
        <v>42165</v>
      </c>
      <c r="C1130" s="32" t="s">
        <v>356</v>
      </c>
      <c r="D1130" t="s">
        <v>33</v>
      </c>
      <c r="E1130" s="32">
        <v>254</v>
      </c>
      <c r="F1130" s="32" t="s">
        <v>40</v>
      </c>
      <c r="G1130" s="32">
        <v>0.1</v>
      </c>
      <c r="H1130" s="32" t="s">
        <v>56</v>
      </c>
      <c r="I1130" t="s">
        <v>3985</v>
      </c>
      <c r="J1130" s="32">
        <v>120</v>
      </c>
      <c r="K1130">
        <v>0.66</v>
      </c>
      <c r="L1130" s="32" t="s">
        <v>121</v>
      </c>
      <c r="M1130" s="32">
        <v>-53.744999999999997</v>
      </c>
      <c r="N1130">
        <v>5</v>
      </c>
      <c r="O1130" s="32" t="s">
        <v>34</v>
      </c>
      <c r="P1130" s="32">
        <v>1332.82</v>
      </c>
      <c r="Q1130" s="32" t="s">
        <v>3666</v>
      </c>
      <c r="R1130" t="s">
        <v>39</v>
      </c>
      <c r="S1130" s="32">
        <v>35.67</v>
      </c>
      <c r="T1130" s="32" t="s">
        <v>255</v>
      </c>
      <c r="U1130" s="32">
        <v>280.98</v>
      </c>
      <c r="V1130" s="30">
        <v>42165</v>
      </c>
      <c r="W1130" s="32" t="s">
        <v>3082</v>
      </c>
      <c r="X1130">
        <v>6</v>
      </c>
      <c r="Y1130" t="s">
        <v>3044</v>
      </c>
    </row>
    <row r="1131" spans="1:25" x14ac:dyDescent="0.25">
      <c r="A1131" s="32">
        <v>86297</v>
      </c>
      <c r="B1131" s="30">
        <v>42025</v>
      </c>
      <c r="C1131" s="32" t="s">
        <v>370</v>
      </c>
      <c r="D1131" t="s">
        <v>33</v>
      </c>
      <c r="E1131" s="32">
        <v>263</v>
      </c>
      <c r="F1131" s="32" t="s">
        <v>58</v>
      </c>
      <c r="G1131" s="32">
        <v>0.05</v>
      </c>
      <c r="H1131" s="32" t="s">
        <v>25</v>
      </c>
      <c r="I1131" t="s">
        <v>3986</v>
      </c>
      <c r="J1131" s="32">
        <v>124</v>
      </c>
      <c r="K1131">
        <v>0.65</v>
      </c>
      <c r="L1131" s="32" t="s">
        <v>121</v>
      </c>
      <c r="M1131" s="32">
        <v>-2177.9860960000001</v>
      </c>
      <c r="N1131">
        <v>9</v>
      </c>
      <c r="O1131" s="32" t="s">
        <v>53</v>
      </c>
      <c r="P1131" s="32">
        <v>304.33999999999997</v>
      </c>
      <c r="Q1131" s="32" t="s">
        <v>3115</v>
      </c>
      <c r="R1131" t="s">
        <v>39</v>
      </c>
      <c r="S1131" s="32">
        <v>45.51</v>
      </c>
      <c r="T1131" s="32" t="s">
        <v>154</v>
      </c>
      <c r="U1131" s="32">
        <v>31.76</v>
      </c>
      <c r="V1131" s="30">
        <v>42025</v>
      </c>
      <c r="W1131" s="32" t="s">
        <v>3079</v>
      </c>
      <c r="X1131">
        <v>1</v>
      </c>
      <c r="Y1131" t="s">
        <v>3039</v>
      </c>
    </row>
    <row r="1132" spans="1:25" x14ac:dyDescent="0.25">
      <c r="A1132" s="32">
        <v>91116</v>
      </c>
      <c r="B1132" s="30">
        <v>42167</v>
      </c>
      <c r="C1132" s="32" t="s">
        <v>1508</v>
      </c>
      <c r="D1132" t="s">
        <v>33</v>
      </c>
      <c r="E1132" s="32">
        <v>1469</v>
      </c>
      <c r="F1132" s="32" t="s">
        <v>58</v>
      </c>
      <c r="G1132" s="32">
        <v>7.0000000000000007E-2</v>
      </c>
      <c r="H1132" s="32" t="s">
        <v>106</v>
      </c>
      <c r="I1132" t="s">
        <v>3987</v>
      </c>
      <c r="J1132" s="32">
        <v>124</v>
      </c>
      <c r="K1132">
        <v>0.65</v>
      </c>
      <c r="L1132" s="32" t="s">
        <v>121</v>
      </c>
      <c r="M1132" s="32">
        <v>-1314.992</v>
      </c>
      <c r="N1132">
        <v>18</v>
      </c>
      <c r="O1132" s="32" t="s">
        <v>34</v>
      </c>
      <c r="P1132" s="32">
        <v>439.27</v>
      </c>
      <c r="Q1132" s="32" t="s">
        <v>3218</v>
      </c>
      <c r="R1132" t="s">
        <v>39</v>
      </c>
      <c r="S1132" s="32">
        <v>45.51</v>
      </c>
      <c r="T1132" s="32" t="s">
        <v>212</v>
      </c>
      <c r="U1132" s="32">
        <v>31.76</v>
      </c>
      <c r="V1132" s="30">
        <v>42167</v>
      </c>
      <c r="W1132" s="32" t="s">
        <v>3082</v>
      </c>
      <c r="X1132">
        <v>6</v>
      </c>
      <c r="Y1132" t="s">
        <v>3044</v>
      </c>
    </row>
    <row r="1133" spans="1:25" x14ac:dyDescent="0.25">
      <c r="A1133" s="32">
        <v>88940</v>
      </c>
      <c r="B1133" s="30">
        <v>42093</v>
      </c>
      <c r="C1133" s="32" t="s">
        <v>388</v>
      </c>
      <c r="D1133" t="s">
        <v>33</v>
      </c>
      <c r="E1133" s="32">
        <v>271</v>
      </c>
      <c r="F1133" s="32" t="s">
        <v>58</v>
      </c>
      <c r="G1133" s="32">
        <v>0.1</v>
      </c>
      <c r="H1133" s="32" t="s">
        <v>56</v>
      </c>
      <c r="I1133" t="s">
        <v>3988</v>
      </c>
      <c r="J1133" s="32">
        <v>132</v>
      </c>
      <c r="K1133">
        <v>0.4</v>
      </c>
      <c r="L1133" s="32" t="s">
        <v>121</v>
      </c>
      <c r="M1133" s="32">
        <v>128.02529999999999</v>
      </c>
      <c r="N1133">
        <v>12</v>
      </c>
      <c r="O1133" s="32" t="s">
        <v>136</v>
      </c>
      <c r="P1133" s="32">
        <v>899.81</v>
      </c>
      <c r="Q1133" s="32" t="s">
        <v>3729</v>
      </c>
      <c r="R1133" t="s">
        <v>39</v>
      </c>
      <c r="S1133" s="32">
        <v>30.06</v>
      </c>
      <c r="T1133" s="32" t="s">
        <v>387</v>
      </c>
      <c r="U1133" s="32">
        <v>80.97</v>
      </c>
      <c r="V1133" s="30">
        <v>42093</v>
      </c>
      <c r="W1133" s="32" t="s">
        <v>3076</v>
      </c>
      <c r="X1133">
        <v>3</v>
      </c>
      <c r="Y1133" t="s">
        <v>3041</v>
      </c>
    </row>
    <row r="1134" spans="1:25" x14ac:dyDescent="0.25">
      <c r="A1134" s="32">
        <v>86926</v>
      </c>
      <c r="B1134" s="30">
        <v>42048</v>
      </c>
      <c r="C1134" s="32" t="s">
        <v>2650</v>
      </c>
      <c r="D1134" t="s">
        <v>33</v>
      </c>
      <c r="E1134" s="32">
        <v>2897</v>
      </c>
      <c r="F1134" s="32" t="s">
        <v>40</v>
      </c>
      <c r="G1134" s="32">
        <v>0.05</v>
      </c>
      <c r="H1134" s="32" t="s">
        <v>25</v>
      </c>
      <c r="I1134" t="s">
        <v>3866</v>
      </c>
      <c r="J1134" s="32">
        <v>132</v>
      </c>
      <c r="K1134">
        <v>0.4</v>
      </c>
      <c r="L1134" s="32" t="s">
        <v>121</v>
      </c>
      <c r="M1134" s="32">
        <v>565.17999999999995</v>
      </c>
      <c r="N1134">
        <v>11</v>
      </c>
      <c r="O1134" s="32" t="s">
        <v>61</v>
      </c>
      <c r="P1134" s="32">
        <v>904.25</v>
      </c>
      <c r="Q1134" s="32" t="s">
        <v>3227</v>
      </c>
      <c r="R1134" t="s">
        <v>39</v>
      </c>
      <c r="S1134" s="32">
        <v>30.06</v>
      </c>
      <c r="T1134" s="32" t="s">
        <v>62</v>
      </c>
      <c r="U1134" s="32">
        <v>80.97</v>
      </c>
      <c r="V1134" s="30">
        <v>42048</v>
      </c>
      <c r="W1134" s="32" t="s">
        <v>3071</v>
      </c>
      <c r="X1134">
        <v>2</v>
      </c>
      <c r="Y1134" t="s">
        <v>3040</v>
      </c>
    </row>
    <row r="1135" spans="1:25" x14ac:dyDescent="0.25">
      <c r="A1135" s="32">
        <v>89761</v>
      </c>
      <c r="B1135" s="30">
        <v>42172</v>
      </c>
      <c r="C1135" s="32" t="s">
        <v>404</v>
      </c>
      <c r="D1135" t="s">
        <v>33</v>
      </c>
      <c r="E1135" s="32">
        <v>286</v>
      </c>
      <c r="F1135" s="32" t="s">
        <v>58</v>
      </c>
      <c r="G1135" s="32">
        <v>0.1</v>
      </c>
      <c r="H1135" s="32" t="s">
        <v>106</v>
      </c>
      <c r="I1135" t="s">
        <v>3763</v>
      </c>
      <c r="J1135" s="32">
        <v>137</v>
      </c>
      <c r="K1135">
        <v>0.69</v>
      </c>
      <c r="L1135" s="32" t="s">
        <v>121</v>
      </c>
      <c r="M1135" s="32">
        <v>-530.24</v>
      </c>
      <c r="N1135">
        <v>9</v>
      </c>
      <c r="O1135" s="32" t="s">
        <v>61</v>
      </c>
      <c r="P1135" s="32">
        <v>1155.73</v>
      </c>
      <c r="Q1135" s="32" t="s">
        <v>3185</v>
      </c>
      <c r="R1135" t="s">
        <v>39</v>
      </c>
      <c r="S1135" s="32">
        <v>54.74</v>
      </c>
      <c r="T1135" s="32" t="s">
        <v>183</v>
      </c>
      <c r="U1135" s="32">
        <v>130.97999999999999</v>
      </c>
      <c r="V1135" s="30">
        <v>42172</v>
      </c>
      <c r="W1135" s="32" t="s">
        <v>3082</v>
      </c>
      <c r="X1135">
        <v>6</v>
      </c>
      <c r="Y1135" t="s">
        <v>3044</v>
      </c>
    </row>
    <row r="1136" spans="1:25" x14ac:dyDescent="0.25">
      <c r="A1136" s="32">
        <v>91201</v>
      </c>
      <c r="B1136" s="30">
        <v>42062</v>
      </c>
      <c r="C1136" s="32" t="s">
        <v>883</v>
      </c>
      <c r="D1136" t="s">
        <v>33</v>
      </c>
      <c r="E1136" s="32">
        <v>751</v>
      </c>
      <c r="F1136" s="32" t="s">
        <v>28</v>
      </c>
      <c r="G1136" s="32">
        <v>0.06</v>
      </c>
      <c r="H1136" s="32" t="s">
        <v>106</v>
      </c>
      <c r="I1136" t="s">
        <v>3989</v>
      </c>
      <c r="J1136" s="32">
        <v>137</v>
      </c>
      <c r="K1136">
        <v>0.69</v>
      </c>
      <c r="L1136" s="32" t="s">
        <v>121</v>
      </c>
      <c r="M1136" s="32">
        <v>14.76</v>
      </c>
      <c r="N1136">
        <v>3</v>
      </c>
      <c r="O1136" s="32" t="s">
        <v>136</v>
      </c>
      <c r="P1136" s="32">
        <v>411.64</v>
      </c>
      <c r="Q1136" s="32" t="s">
        <v>3262</v>
      </c>
      <c r="R1136" t="s">
        <v>39</v>
      </c>
      <c r="S1136" s="32">
        <v>54.74</v>
      </c>
      <c r="T1136" s="32" t="s">
        <v>613</v>
      </c>
      <c r="U1136" s="32">
        <v>130.97999999999999</v>
      </c>
      <c r="V1136" s="30">
        <v>42062</v>
      </c>
      <c r="W1136" s="32" t="s">
        <v>3071</v>
      </c>
      <c r="X1136">
        <v>2</v>
      </c>
      <c r="Y1136" t="s">
        <v>3040</v>
      </c>
    </row>
    <row r="1137" spans="1:25" x14ac:dyDescent="0.25">
      <c r="A1137" s="32">
        <v>91116</v>
      </c>
      <c r="B1137" s="30">
        <v>42167</v>
      </c>
      <c r="C1137" s="32" t="s">
        <v>443</v>
      </c>
      <c r="D1137" t="s">
        <v>33</v>
      </c>
      <c r="E1137" s="32">
        <v>1466</v>
      </c>
      <c r="F1137" s="32" t="s">
        <v>58</v>
      </c>
      <c r="G1137" s="32">
        <v>0.04</v>
      </c>
      <c r="H1137" s="32" t="s">
        <v>106</v>
      </c>
      <c r="I1137" t="s">
        <v>3465</v>
      </c>
      <c r="J1137" s="32">
        <v>137</v>
      </c>
      <c r="K1137">
        <v>0.69</v>
      </c>
      <c r="L1137" s="32" t="s">
        <v>121</v>
      </c>
      <c r="M1137" s="32">
        <v>-723.78399999999999</v>
      </c>
      <c r="N1137">
        <v>14</v>
      </c>
      <c r="O1137" s="32" t="s">
        <v>61</v>
      </c>
      <c r="P1137" s="32">
        <v>1781.66</v>
      </c>
      <c r="Q1137" s="32" t="s">
        <v>3283</v>
      </c>
      <c r="R1137" t="s">
        <v>39</v>
      </c>
      <c r="S1137" s="32">
        <v>54.74</v>
      </c>
      <c r="T1137" s="32" t="s">
        <v>496</v>
      </c>
      <c r="U1137" s="32">
        <v>130.97999999999999</v>
      </c>
      <c r="V1137" s="30">
        <v>42167</v>
      </c>
      <c r="W1137" s="32" t="s">
        <v>3082</v>
      </c>
      <c r="X1137">
        <v>6</v>
      </c>
      <c r="Y1137" t="s">
        <v>3044</v>
      </c>
    </row>
    <row r="1138" spans="1:25" x14ac:dyDescent="0.25">
      <c r="A1138" s="32">
        <v>88282</v>
      </c>
      <c r="B1138" s="30">
        <v>42147</v>
      </c>
      <c r="C1138" s="32" t="s">
        <v>2233</v>
      </c>
      <c r="D1138" t="s">
        <v>33</v>
      </c>
      <c r="E1138" s="32">
        <v>2858</v>
      </c>
      <c r="F1138" s="32" t="s">
        <v>28</v>
      </c>
      <c r="G1138" s="32">
        <v>0.1</v>
      </c>
      <c r="H1138" s="32" t="s">
        <v>106</v>
      </c>
      <c r="I1138" t="s">
        <v>3123</v>
      </c>
      <c r="J1138" s="32">
        <v>137</v>
      </c>
      <c r="K1138">
        <v>0.69</v>
      </c>
      <c r="L1138" s="32" t="s">
        <v>121</v>
      </c>
      <c r="M1138" s="32">
        <v>669.61199999999997</v>
      </c>
      <c r="N1138">
        <v>42</v>
      </c>
      <c r="O1138" s="32" t="s">
        <v>136</v>
      </c>
      <c r="P1138" s="32">
        <v>5295.03</v>
      </c>
      <c r="Q1138" s="32" t="s">
        <v>3658</v>
      </c>
      <c r="R1138" t="s">
        <v>39</v>
      </c>
      <c r="S1138" s="32">
        <v>54.74</v>
      </c>
      <c r="T1138" s="32" t="s">
        <v>362</v>
      </c>
      <c r="U1138" s="32">
        <v>130.97999999999999</v>
      </c>
      <c r="V1138" s="30">
        <v>42147</v>
      </c>
      <c r="W1138" s="32" t="s">
        <v>3068</v>
      </c>
      <c r="X1138">
        <v>5</v>
      </c>
      <c r="Y1138" t="s">
        <v>3043</v>
      </c>
    </row>
    <row r="1139" spans="1:25" x14ac:dyDescent="0.25">
      <c r="A1139" s="32">
        <v>88151</v>
      </c>
      <c r="B1139" s="30">
        <v>42035</v>
      </c>
      <c r="C1139" s="32" t="s">
        <v>450</v>
      </c>
      <c r="D1139" t="s">
        <v>33</v>
      </c>
      <c r="E1139" s="32">
        <v>343</v>
      </c>
      <c r="F1139" s="32" t="s">
        <v>28</v>
      </c>
      <c r="G1139" s="32">
        <v>0.03</v>
      </c>
      <c r="H1139" s="32" t="s">
        <v>47</v>
      </c>
      <c r="I1139" t="s">
        <v>3941</v>
      </c>
      <c r="J1139" s="32">
        <v>153</v>
      </c>
      <c r="K1139">
        <v>0.76</v>
      </c>
      <c r="L1139" s="32" t="s">
        <v>121</v>
      </c>
      <c r="M1139" s="32">
        <v>11.650950000000002</v>
      </c>
      <c r="N1139">
        <v>7</v>
      </c>
      <c r="O1139" s="32" t="s">
        <v>53</v>
      </c>
      <c r="P1139" s="32">
        <v>111.86</v>
      </c>
      <c r="Q1139" s="32" t="s">
        <v>3172</v>
      </c>
      <c r="R1139" t="s">
        <v>39</v>
      </c>
      <c r="S1139" s="32">
        <v>27.75</v>
      </c>
      <c r="T1139" s="32" t="s">
        <v>188</v>
      </c>
      <c r="U1139" s="32">
        <v>15.23</v>
      </c>
      <c r="V1139" s="30">
        <v>42035</v>
      </c>
      <c r="W1139" s="32" t="s">
        <v>3079</v>
      </c>
      <c r="X1139">
        <v>1</v>
      </c>
      <c r="Y1139" t="s">
        <v>3039</v>
      </c>
    </row>
    <row r="1140" spans="1:25" x14ac:dyDescent="0.25">
      <c r="A1140" s="32">
        <v>91131</v>
      </c>
      <c r="B1140" s="30">
        <v>42148</v>
      </c>
      <c r="C1140" s="32" t="s">
        <v>463</v>
      </c>
      <c r="D1140" t="s">
        <v>33</v>
      </c>
      <c r="E1140" s="32">
        <v>357</v>
      </c>
      <c r="F1140" s="32" t="s">
        <v>28</v>
      </c>
      <c r="G1140" s="32">
        <v>7.0000000000000007E-2</v>
      </c>
      <c r="H1140" s="32" t="s">
        <v>47</v>
      </c>
      <c r="I1140" t="s">
        <v>3990</v>
      </c>
      <c r="J1140" s="32">
        <v>157</v>
      </c>
      <c r="K1140">
        <v>0.63</v>
      </c>
      <c r="L1140" s="32" t="s">
        <v>121</v>
      </c>
      <c r="M1140" s="32">
        <v>1074.44</v>
      </c>
      <c r="N1140">
        <v>14</v>
      </c>
      <c r="O1140" s="32" t="s">
        <v>34</v>
      </c>
      <c r="P1140" s="32">
        <v>1714.93</v>
      </c>
      <c r="Q1140" s="32" t="s">
        <v>3352</v>
      </c>
      <c r="R1140" t="s">
        <v>39</v>
      </c>
      <c r="S1140" s="32">
        <v>51.94</v>
      </c>
      <c r="T1140" s="32" t="s">
        <v>378</v>
      </c>
      <c r="U1140" s="32">
        <v>124.49</v>
      </c>
      <c r="V1140" s="30">
        <v>42148</v>
      </c>
      <c r="W1140" s="32" t="s">
        <v>3068</v>
      </c>
      <c r="X1140">
        <v>5</v>
      </c>
      <c r="Y1140" t="s">
        <v>3043</v>
      </c>
    </row>
    <row r="1141" spans="1:25" x14ac:dyDescent="0.25">
      <c r="A1141" s="32">
        <v>359</v>
      </c>
      <c r="B1141" s="30">
        <v>42173</v>
      </c>
      <c r="C1141" s="32" t="s">
        <v>663</v>
      </c>
      <c r="D1141" t="s">
        <v>33</v>
      </c>
      <c r="E1141" s="32">
        <v>553</v>
      </c>
      <c r="F1141" s="32" t="s">
        <v>28</v>
      </c>
      <c r="G1141" s="32">
        <v>0.08</v>
      </c>
      <c r="H1141" s="32" t="s">
        <v>56</v>
      </c>
      <c r="I1141" t="s">
        <v>3699</v>
      </c>
      <c r="J1141" s="32">
        <v>157</v>
      </c>
      <c r="K1141">
        <v>0.63</v>
      </c>
      <c r="L1141" s="32" t="s">
        <v>121</v>
      </c>
      <c r="M1141" s="32">
        <v>-500.38</v>
      </c>
      <c r="N1141">
        <v>56</v>
      </c>
      <c r="O1141" s="32" t="s">
        <v>34</v>
      </c>
      <c r="P1141" s="32">
        <v>6831.37</v>
      </c>
      <c r="Q1141" s="32" t="s">
        <v>3505</v>
      </c>
      <c r="R1141" t="s">
        <v>39</v>
      </c>
      <c r="S1141" s="32">
        <v>51.94</v>
      </c>
      <c r="T1141" s="32" t="s">
        <v>45</v>
      </c>
      <c r="U1141" s="32">
        <v>124.49</v>
      </c>
      <c r="V1141" s="30">
        <v>42173</v>
      </c>
      <c r="W1141" s="32" t="s">
        <v>3082</v>
      </c>
      <c r="X1141">
        <v>6</v>
      </c>
      <c r="Y1141" t="s">
        <v>3044</v>
      </c>
    </row>
    <row r="1142" spans="1:25" x14ac:dyDescent="0.25">
      <c r="A1142" s="32">
        <v>86192</v>
      </c>
      <c r="B1142" s="30">
        <v>42173</v>
      </c>
      <c r="C1142" s="32" t="s">
        <v>665</v>
      </c>
      <c r="D1142" t="s">
        <v>33</v>
      </c>
      <c r="E1142" s="32">
        <v>555</v>
      </c>
      <c r="F1142" s="32" t="s">
        <v>28</v>
      </c>
      <c r="G1142" s="32">
        <v>0.08</v>
      </c>
      <c r="H1142" s="32" t="s">
        <v>56</v>
      </c>
      <c r="I1142" t="s">
        <v>3700</v>
      </c>
      <c r="J1142" s="32">
        <v>157</v>
      </c>
      <c r="K1142">
        <v>0.63</v>
      </c>
      <c r="L1142" s="32" t="s">
        <v>121</v>
      </c>
      <c r="M1142" s="32">
        <v>-250.19</v>
      </c>
      <c r="N1142">
        <v>14</v>
      </c>
      <c r="O1142" s="32" t="s">
        <v>34</v>
      </c>
      <c r="P1142" s="32">
        <v>1707.84</v>
      </c>
      <c r="Q1142" s="32" t="s">
        <v>3505</v>
      </c>
      <c r="R1142" t="s">
        <v>39</v>
      </c>
      <c r="S1142" s="32">
        <v>51.94</v>
      </c>
      <c r="T1142" s="32" t="s">
        <v>212</v>
      </c>
      <c r="U1142" s="32">
        <v>124.49</v>
      </c>
      <c r="V1142" s="30">
        <v>42173</v>
      </c>
      <c r="W1142" s="32" t="s">
        <v>3082</v>
      </c>
      <c r="X1142">
        <v>6</v>
      </c>
      <c r="Y1142" t="s">
        <v>3044</v>
      </c>
    </row>
    <row r="1143" spans="1:25" x14ac:dyDescent="0.25">
      <c r="A1143" s="32">
        <v>89402</v>
      </c>
      <c r="B1143" s="30">
        <v>42059</v>
      </c>
      <c r="C1143" s="32" t="s">
        <v>1078</v>
      </c>
      <c r="D1143" t="s">
        <v>33</v>
      </c>
      <c r="E1143" s="32">
        <v>961</v>
      </c>
      <c r="F1143" s="32" t="s">
        <v>40</v>
      </c>
      <c r="G1143" s="32">
        <v>0.05</v>
      </c>
      <c r="H1143" s="32" t="s">
        <v>37</v>
      </c>
      <c r="I1143" t="s">
        <v>3991</v>
      </c>
      <c r="J1143" s="32">
        <v>157</v>
      </c>
      <c r="K1143">
        <v>0.63</v>
      </c>
      <c r="L1143" s="32" t="s">
        <v>121</v>
      </c>
      <c r="M1143" s="32">
        <v>-44.163600000000002</v>
      </c>
      <c r="N1143">
        <v>1</v>
      </c>
      <c r="O1143" s="32" t="s">
        <v>34</v>
      </c>
      <c r="P1143" s="32">
        <v>120.12</v>
      </c>
      <c r="Q1143" s="32" t="s">
        <v>3207</v>
      </c>
      <c r="R1143" t="s">
        <v>39</v>
      </c>
      <c r="S1143" s="32">
        <v>51.94</v>
      </c>
      <c r="T1143" s="32" t="s">
        <v>45</v>
      </c>
      <c r="U1143" s="32">
        <v>124.49</v>
      </c>
      <c r="V1143" s="30">
        <v>42059</v>
      </c>
      <c r="W1143" s="32" t="s">
        <v>3071</v>
      </c>
      <c r="X1143">
        <v>2</v>
      </c>
      <c r="Y1143" t="s">
        <v>3040</v>
      </c>
    </row>
    <row r="1144" spans="1:25" x14ac:dyDescent="0.25">
      <c r="A1144" s="32">
        <v>90540</v>
      </c>
      <c r="B1144" s="30">
        <v>42180</v>
      </c>
      <c r="C1144" s="32" t="s">
        <v>1479</v>
      </c>
      <c r="D1144" t="s">
        <v>33</v>
      </c>
      <c r="E1144" s="32">
        <v>1419</v>
      </c>
      <c r="F1144" s="32" t="s">
        <v>58</v>
      </c>
      <c r="G1144" s="32">
        <v>0.01</v>
      </c>
      <c r="H1144" s="32" t="s">
        <v>37</v>
      </c>
      <c r="I1144" t="s">
        <v>3539</v>
      </c>
      <c r="J1144" s="32">
        <v>157</v>
      </c>
      <c r="K1144">
        <v>0.63</v>
      </c>
      <c r="L1144" s="32" t="s">
        <v>121</v>
      </c>
      <c r="M1144" s="32">
        <v>-94.674644999999998</v>
      </c>
      <c r="N1144">
        <v>18</v>
      </c>
      <c r="O1144" s="32" t="s">
        <v>61</v>
      </c>
      <c r="P1144" s="32">
        <v>2376.12</v>
      </c>
      <c r="Q1144" s="32" t="s">
        <v>3789</v>
      </c>
      <c r="R1144" t="s">
        <v>39</v>
      </c>
      <c r="S1144" s="32">
        <v>51.94</v>
      </c>
      <c r="T1144" s="32" t="s">
        <v>703</v>
      </c>
      <c r="U1144" s="32">
        <v>124.49</v>
      </c>
      <c r="V1144" s="30">
        <v>42180</v>
      </c>
      <c r="W1144" s="32" t="s">
        <v>3082</v>
      </c>
      <c r="X1144">
        <v>6</v>
      </c>
      <c r="Y1144" t="s">
        <v>3044</v>
      </c>
    </row>
    <row r="1145" spans="1:25" x14ac:dyDescent="0.25">
      <c r="A1145" s="32">
        <v>87487</v>
      </c>
      <c r="B1145" s="30">
        <v>42048</v>
      </c>
      <c r="C1145" s="32" t="s">
        <v>1579</v>
      </c>
      <c r="D1145" t="s">
        <v>33</v>
      </c>
      <c r="E1145" s="32">
        <v>1554</v>
      </c>
      <c r="F1145" s="32" t="s">
        <v>114</v>
      </c>
      <c r="G1145" s="32">
        <v>0.03</v>
      </c>
      <c r="H1145" s="32" t="s">
        <v>25</v>
      </c>
      <c r="I1145" t="s">
        <v>3552</v>
      </c>
      <c r="J1145" s="32">
        <v>157</v>
      </c>
      <c r="K1145">
        <v>0.63</v>
      </c>
      <c r="L1145" s="32" t="s">
        <v>121</v>
      </c>
      <c r="M1145" s="32">
        <v>-4.0180000000000007</v>
      </c>
      <c r="N1145">
        <v>7</v>
      </c>
      <c r="O1145" s="32" t="s">
        <v>136</v>
      </c>
      <c r="P1145" s="32">
        <v>894.88</v>
      </c>
      <c r="Q1145" s="32" t="s">
        <v>3227</v>
      </c>
      <c r="R1145" t="s">
        <v>39</v>
      </c>
      <c r="S1145" s="32">
        <v>51.94</v>
      </c>
      <c r="T1145" s="32" t="s">
        <v>671</v>
      </c>
      <c r="U1145" s="32">
        <v>124.49</v>
      </c>
      <c r="V1145" s="30">
        <v>42048</v>
      </c>
      <c r="W1145" s="32" t="s">
        <v>3071</v>
      </c>
      <c r="X1145">
        <v>2</v>
      </c>
      <c r="Y1145" t="s">
        <v>3040</v>
      </c>
    </row>
    <row r="1146" spans="1:25" x14ac:dyDescent="0.25">
      <c r="A1146" s="32">
        <v>12224</v>
      </c>
      <c r="B1146" s="30">
        <v>42167</v>
      </c>
      <c r="C1146" s="32" t="s">
        <v>580</v>
      </c>
      <c r="D1146" t="s">
        <v>33</v>
      </c>
      <c r="E1146" s="32">
        <v>1745</v>
      </c>
      <c r="F1146" s="32" t="s">
        <v>114</v>
      </c>
      <c r="G1146" s="32">
        <v>0.04</v>
      </c>
      <c r="H1146" s="32" t="s">
        <v>25</v>
      </c>
      <c r="I1146" t="s">
        <v>3678</v>
      </c>
      <c r="J1146" s="32">
        <v>157</v>
      </c>
      <c r="K1146">
        <v>0.63</v>
      </c>
      <c r="L1146" s="32" t="s">
        <v>121</v>
      </c>
      <c r="M1146" s="32">
        <v>-247.55157000000003</v>
      </c>
      <c r="N1146">
        <v>4</v>
      </c>
      <c r="O1146" s="32" t="s">
        <v>136</v>
      </c>
      <c r="P1146" s="32">
        <v>605.82000000000005</v>
      </c>
      <c r="Q1146" s="32" t="s">
        <v>3218</v>
      </c>
      <c r="R1146" t="s">
        <v>39</v>
      </c>
      <c r="S1146" s="32">
        <v>51.94</v>
      </c>
      <c r="T1146" s="32" t="s">
        <v>387</v>
      </c>
      <c r="U1146" s="32">
        <v>124.49</v>
      </c>
      <c r="V1146" s="30">
        <v>42167</v>
      </c>
      <c r="W1146" s="32" t="s">
        <v>3082</v>
      </c>
      <c r="X1146">
        <v>6</v>
      </c>
      <c r="Y1146" t="s">
        <v>3044</v>
      </c>
    </row>
    <row r="1147" spans="1:25" x14ac:dyDescent="0.25">
      <c r="A1147" s="32">
        <v>87245</v>
      </c>
      <c r="B1147" s="30">
        <v>42167</v>
      </c>
      <c r="C1147" s="32" t="s">
        <v>1764</v>
      </c>
      <c r="D1147" t="s">
        <v>33</v>
      </c>
      <c r="E1147" s="32">
        <v>1748</v>
      </c>
      <c r="F1147" s="32" t="s">
        <v>114</v>
      </c>
      <c r="G1147" s="32">
        <v>0.04</v>
      </c>
      <c r="H1147" s="32" t="s">
        <v>25</v>
      </c>
      <c r="I1147" t="s">
        <v>3992</v>
      </c>
      <c r="J1147" s="32">
        <v>157</v>
      </c>
      <c r="K1147">
        <v>0.63</v>
      </c>
      <c r="L1147" s="32" t="s">
        <v>121</v>
      </c>
      <c r="M1147" s="32">
        <v>-93.06450000000001</v>
      </c>
      <c r="N1147">
        <v>1</v>
      </c>
      <c r="O1147" s="32" t="s">
        <v>61</v>
      </c>
      <c r="P1147" s="32">
        <v>151.46</v>
      </c>
      <c r="Q1147" s="32" t="s">
        <v>3218</v>
      </c>
      <c r="R1147" t="s">
        <v>39</v>
      </c>
      <c r="S1147" s="32">
        <v>51.94</v>
      </c>
      <c r="T1147" s="32" t="s">
        <v>304</v>
      </c>
      <c r="U1147" s="32">
        <v>124.49</v>
      </c>
      <c r="V1147" s="30">
        <v>42167</v>
      </c>
      <c r="W1147" s="32" t="s">
        <v>3082</v>
      </c>
      <c r="X1147">
        <v>6</v>
      </c>
      <c r="Y1147" t="s">
        <v>3044</v>
      </c>
    </row>
    <row r="1148" spans="1:25" x14ac:dyDescent="0.25">
      <c r="A1148" s="32">
        <v>89666</v>
      </c>
      <c r="B1148" s="30">
        <v>42089</v>
      </c>
      <c r="C1148" s="32" t="s">
        <v>2035</v>
      </c>
      <c r="D1148" t="s">
        <v>33</v>
      </c>
      <c r="E1148" s="32">
        <v>2124</v>
      </c>
      <c r="F1148" s="32" t="s">
        <v>28</v>
      </c>
      <c r="G1148" s="32">
        <v>0.03</v>
      </c>
      <c r="H1148" s="32" t="s">
        <v>25</v>
      </c>
      <c r="I1148" t="s">
        <v>3993</v>
      </c>
      <c r="J1148" s="32">
        <v>157</v>
      </c>
      <c r="K1148">
        <v>0.63</v>
      </c>
      <c r="L1148" s="32" t="s">
        <v>121</v>
      </c>
      <c r="M1148" s="32">
        <v>18.173999999999999</v>
      </c>
      <c r="N1148">
        <v>21</v>
      </c>
      <c r="O1148" s="32" t="s">
        <v>136</v>
      </c>
      <c r="P1148" s="32">
        <v>2761.94</v>
      </c>
      <c r="Q1148" s="32" t="s">
        <v>3404</v>
      </c>
      <c r="R1148" t="s">
        <v>39</v>
      </c>
      <c r="S1148" s="32">
        <v>51.94</v>
      </c>
      <c r="T1148" s="32" t="s">
        <v>958</v>
      </c>
      <c r="U1148" s="32">
        <v>124.49</v>
      </c>
      <c r="V1148" s="30">
        <v>42089</v>
      </c>
      <c r="W1148" s="32" t="s">
        <v>3076</v>
      </c>
      <c r="X1148">
        <v>3</v>
      </c>
      <c r="Y1148" t="s">
        <v>3041</v>
      </c>
    </row>
    <row r="1149" spans="1:25" x14ac:dyDescent="0.25">
      <c r="A1149" s="32">
        <v>24193</v>
      </c>
      <c r="B1149" s="30">
        <v>42077</v>
      </c>
      <c r="C1149" s="32" t="s">
        <v>301</v>
      </c>
      <c r="D1149" t="s">
        <v>33</v>
      </c>
      <c r="E1149" s="32">
        <v>373</v>
      </c>
      <c r="F1149" s="32" t="s">
        <v>58</v>
      </c>
      <c r="G1149" s="32">
        <v>0.02</v>
      </c>
      <c r="H1149" s="32" t="s">
        <v>37</v>
      </c>
      <c r="I1149" t="s">
        <v>3330</v>
      </c>
      <c r="J1149" s="32">
        <v>162</v>
      </c>
      <c r="K1149">
        <v>0.75</v>
      </c>
      <c r="L1149" s="32" t="s">
        <v>121</v>
      </c>
      <c r="M1149" s="32">
        <v>-163.63</v>
      </c>
      <c r="N1149">
        <v>45</v>
      </c>
      <c r="O1149" s="32" t="s">
        <v>61</v>
      </c>
      <c r="P1149" s="32">
        <v>9539.6</v>
      </c>
      <c r="Q1149" s="32" t="s">
        <v>3105</v>
      </c>
      <c r="R1149" t="s">
        <v>39</v>
      </c>
      <c r="S1149" s="32">
        <v>55.96</v>
      </c>
      <c r="T1149" s="32" t="s">
        <v>300</v>
      </c>
      <c r="U1149" s="32">
        <v>200.98</v>
      </c>
      <c r="V1149" s="30">
        <v>42077</v>
      </c>
      <c r="W1149" s="32" t="s">
        <v>3076</v>
      </c>
      <c r="X1149">
        <v>3</v>
      </c>
      <c r="Y1149" t="s">
        <v>3041</v>
      </c>
    </row>
    <row r="1150" spans="1:25" x14ac:dyDescent="0.25">
      <c r="A1150" s="32">
        <v>90917</v>
      </c>
      <c r="B1150" s="30">
        <v>42077</v>
      </c>
      <c r="C1150" s="32" t="s">
        <v>484</v>
      </c>
      <c r="D1150" t="s">
        <v>33</v>
      </c>
      <c r="E1150" s="32">
        <v>375</v>
      </c>
      <c r="F1150" s="32" t="s">
        <v>58</v>
      </c>
      <c r="G1150" s="32">
        <v>0.02</v>
      </c>
      <c r="H1150" s="32" t="s">
        <v>37</v>
      </c>
      <c r="I1150" t="s">
        <v>3331</v>
      </c>
      <c r="J1150" s="32">
        <v>162</v>
      </c>
      <c r="K1150">
        <v>0.75</v>
      </c>
      <c r="L1150" s="32" t="s">
        <v>121</v>
      </c>
      <c r="M1150" s="32">
        <v>-224.94779999999997</v>
      </c>
      <c r="N1150">
        <v>11</v>
      </c>
      <c r="O1150" s="32" t="s">
        <v>136</v>
      </c>
      <c r="P1150" s="32">
        <v>2331.9</v>
      </c>
      <c r="Q1150" s="32" t="s">
        <v>3105</v>
      </c>
      <c r="R1150" t="s">
        <v>39</v>
      </c>
      <c r="S1150" s="32">
        <v>55.96</v>
      </c>
      <c r="T1150" s="32" t="s">
        <v>244</v>
      </c>
      <c r="U1150" s="32">
        <v>200.98</v>
      </c>
      <c r="V1150" s="30">
        <v>42077</v>
      </c>
      <c r="W1150" s="32" t="s">
        <v>3076</v>
      </c>
      <c r="X1150">
        <v>3</v>
      </c>
      <c r="Y1150" t="s">
        <v>3041</v>
      </c>
    </row>
    <row r="1151" spans="1:25" x14ac:dyDescent="0.25">
      <c r="A1151" s="32">
        <v>88084</v>
      </c>
      <c r="B1151" s="30">
        <v>42178</v>
      </c>
      <c r="C1151" s="32" t="s">
        <v>543</v>
      </c>
      <c r="D1151" t="s">
        <v>33</v>
      </c>
      <c r="E1151" s="32">
        <v>445</v>
      </c>
      <c r="F1151" s="32" t="s">
        <v>58</v>
      </c>
      <c r="G1151" s="32">
        <v>0.09</v>
      </c>
      <c r="H1151" s="32" t="s">
        <v>25</v>
      </c>
      <c r="I1151" t="s">
        <v>3106</v>
      </c>
      <c r="J1151" s="32">
        <v>162</v>
      </c>
      <c r="K1151">
        <v>0.75</v>
      </c>
      <c r="L1151" s="32" t="s">
        <v>121</v>
      </c>
      <c r="M1151" s="32">
        <v>-512.87200000000007</v>
      </c>
      <c r="N1151">
        <v>9</v>
      </c>
      <c r="O1151" s="32" t="s">
        <v>61</v>
      </c>
      <c r="P1151" s="32">
        <v>1766.68</v>
      </c>
      <c r="Q1151" s="32" t="s">
        <v>3191</v>
      </c>
      <c r="R1151" t="s">
        <v>39</v>
      </c>
      <c r="S1151" s="32">
        <v>55.96</v>
      </c>
      <c r="T1151" s="32" t="s">
        <v>496</v>
      </c>
      <c r="U1151" s="32">
        <v>200.98</v>
      </c>
      <c r="V1151" s="30">
        <v>42178</v>
      </c>
      <c r="W1151" s="32" t="s">
        <v>3082</v>
      </c>
      <c r="X1151">
        <v>6</v>
      </c>
      <c r="Y1151" t="s">
        <v>3044</v>
      </c>
    </row>
    <row r="1152" spans="1:25" x14ac:dyDescent="0.25">
      <c r="A1152" s="32">
        <v>89327</v>
      </c>
      <c r="B1152" s="30">
        <v>42177</v>
      </c>
      <c r="C1152" s="32" t="s">
        <v>116</v>
      </c>
      <c r="D1152" t="s">
        <v>33</v>
      </c>
      <c r="E1152" s="32">
        <v>522</v>
      </c>
      <c r="F1152" s="32" t="s">
        <v>58</v>
      </c>
      <c r="G1152" s="32">
        <v>0.01</v>
      </c>
      <c r="H1152" s="32" t="s">
        <v>56</v>
      </c>
      <c r="I1152" t="s">
        <v>3942</v>
      </c>
      <c r="J1152" s="32">
        <v>219</v>
      </c>
      <c r="K1152">
        <v>0.74</v>
      </c>
      <c r="L1152" s="32" t="s">
        <v>121</v>
      </c>
      <c r="M1152" s="32">
        <v>2800.12</v>
      </c>
      <c r="N1152">
        <v>21</v>
      </c>
      <c r="O1152" s="32" t="s">
        <v>34</v>
      </c>
      <c r="P1152" s="32">
        <v>3112.13</v>
      </c>
      <c r="Q1152" s="32" t="s">
        <v>3461</v>
      </c>
      <c r="R1152" t="s">
        <v>39</v>
      </c>
      <c r="S1152" s="32">
        <v>29.21</v>
      </c>
      <c r="T1152" s="32" t="s">
        <v>102</v>
      </c>
      <c r="U1152" s="32">
        <v>179.29</v>
      </c>
      <c r="V1152" s="30">
        <v>42177</v>
      </c>
      <c r="W1152" s="32" t="s">
        <v>3082</v>
      </c>
      <c r="X1152">
        <v>6</v>
      </c>
      <c r="Y1152" t="s">
        <v>3044</v>
      </c>
    </row>
    <row r="1153" spans="1:25" x14ac:dyDescent="0.25">
      <c r="A1153" s="32">
        <v>89679</v>
      </c>
      <c r="B1153" s="30">
        <v>42020</v>
      </c>
      <c r="C1153" s="32" t="s">
        <v>1608</v>
      </c>
      <c r="D1153" t="s">
        <v>33</v>
      </c>
      <c r="E1153" s="32">
        <v>1603</v>
      </c>
      <c r="F1153" s="32" t="s">
        <v>58</v>
      </c>
      <c r="G1153" s="32">
        <v>0.05</v>
      </c>
      <c r="H1153" s="32" t="s">
        <v>47</v>
      </c>
      <c r="I1153" t="s">
        <v>3907</v>
      </c>
      <c r="J1153" s="32">
        <v>219</v>
      </c>
      <c r="K1153">
        <v>0.76</v>
      </c>
      <c r="L1153" s="32" t="s">
        <v>121</v>
      </c>
      <c r="M1153" s="32">
        <v>-537.27977732000011</v>
      </c>
      <c r="N1153">
        <v>1</v>
      </c>
      <c r="O1153" s="32" t="s">
        <v>53</v>
      </c>
      <c r="P1153" s="32">
        <v>186.64</v>
      </c>
      <c r="Q1153" s="32" t="s">
        <v>3710</v>
      </c>
      <c r="R1153" t="s">
        <v>39</v>
      </c>
      <c r="S1153" s="32">
        <v>29.21</v>
      </c>
      <c r="T1153" s="32" t="s">
        <v>71</v>
      </c>
      <c r="U1153" s="32">
        <v>179.29</v>
      </c>
      <c r="V1153" s="30">
        <v>42020</v>
      </c>
      <c r="W1153" s="32" t="s">
        <v>3079</v>
      </c>
      <c r="X1153">
        <v>1</v>
      </c>
      <c r="Y1153" t="s">
        <v>3039</v>
      </c>
    </row>
    <row r="1154" spans="1:25" x14ac:dyDescent="0.25">
      <c r="A1154" s="32">
        <v>89504</v>
      </c>
      <c r="B1154" s="30">
        <v>42077</v>
      </c>
      <c r="C1154" s="32" t="s">
        <v>2129</v>
      </c>
      <c r="D1154" t="s">
        <v>33</v>
      </c>
      <c r="E1154" s="32">
        <v>2345</v>
      </c>
      <c r="F1154" s="32" t="s">
        <v>28</v>
      </c>
      <c r="G1154" s="32">
        <v>0.02</v>
      </c>
      <c r="H1154" s="32" t="s">
        <v>56</v>
      </c>
      <c r="I1154" t="s">
        <v>3663</v>
      </c>
      <c r="J1154" s="32">
        <v>219</v>
      </c>
      <c r="K1154">
        <v>0.76</v>
      </c>
      <c r="L1154" s="32" t="s">
        <v>121</v>
      </c>
      <c r="M1154" s="32">
        <v>-411.23599999999999</v>
      </c>
      <c r="N1154">
        <v>2</v>
      </c>
      <c r="O1154" s="32" t="s">
        <v>136</v>
      </c>
      <c r="P1154" s="32">
        <v>311.41000000000003</v>
      </c>
      <c r="Q1154" s="32" t="s">
        <v>3157</v>
      </c>
      <c r="R1154" t="s">
        <v>39</v>
      </c>
      <c r="S1154" s="32">
        <v>29.21</v>
      </c>
      <c r="T1154" s="32" t="s">
        <v>613</v>
      </c>
      <c r="U1154" s="32">
        <v>179.29</v>
      </c>
      <c r="V1154" s="30">
        <v>42077</v>
      </c>
      <c r="W1154" s="32" t="s">
        <v>3076</v>
      </c>
      <c r="X1154">
        <v>3</v>
      </c>
      <c r="Y1154" t="s">
        <v>3041</v>
      </c>
    </row>
    <row r="1155" spans="1:25" x14ac:dyDescent="0.25">
      <c r="A1155" s="32">
        <v>87473</v>
      </c>
      <c r="B1155" s="30">
        <v>42157</v>
      </c>
      <c r="C1155" s="32" t="s">
        <v>3004</v>
      </c>
      <c r="D1155" t="s">
        <v>33</v>
      </c>
      <c r="E1155" s="32">
        <v>3374</v>
      </c>
      <c r="F1155" s="32" t="s">
        <v>28</v>
      </c>
      <c r="G1155" s="32">
        <v>0.01</v>
      </c>
      <c r="H1155" s="32" t="s">
        <v>56</v>
      </c>
      <c r="I1155" t="s">
        <v>3316</v>
      </c>
      <c r="J1155" s="32">
        <v>219</v>
      </c>
      <c r="K1155">
        <v>0.76</v>
      </c>
      <c r="L1155" s="32" t="s">
        <v>121</v>
      </c>
      <c r="M1155" s="32">
        <v>66.362220000000008</v>
      </c>
      <c r="N1155">
        <v>8</v>
      </c>
      <c r="O1155" s="32" t="s">
        <v>53</v>
      </c>
      <c r="P1155" s="32">
        <v>1487.9</v>
      </c>
      <c r="Q1155" s="32" t="s">
        <v>3500</v>
      </c>
      <c r="R1155" t="s">
        <v>39</v>
      </c>
      <c r="S1155" s="32">
        <v>29.21</v>
      </c>
      <c r="T1155" s="32" t="s">
        <v>415</v>
      </c>
      <c r="U1155" s="32">
        <v>179.29</v>
      </c>
      <c r="V1155" s="30">
        <v>42157</v>
      </c>
      <c r="W1155" s="32" t="s">
        <v>3082</v>
      </c>
      <c r="X1155">
        <v>6</v>
      </c>
      <c r="Y1155" t="s">
        <v>3044</v>
      </c>
    </row>
    <row r="1156" spans="1:25" x14ac:dyDescent="0.25">
      <c r="A1156" s="32">
        <v>90909</v>
      </c>
      <c r="B1156" s="30">
        <v>42034</v>
      </c>
      <c r="C1156" s="32" t="s">
        <v>654</v>
      </c>
      <c r="D1156" t="s">
        <v>33</v>
      </c>
      <c r="E1156" s="32">
        <v>550</v>
      </c>
      <c r="F1156" s="32" t="s">
        <v>28</v>
      </c>
      <c r="G1156" s="32">
        <v>0.1</v>
      </c>
      <c r="H1156" s="32" t="s">
        <v>25</v>
      </c>
      <c r="I1156" t="s">
        <v>3885</v>
      </c>
      <c r="J1156" s="32">
        <v>229</v>
      </c>
      <c r="K1156">
        <v>0.77</v>
      </c>
      <c r="L1156" s="32" t="s">
        <v>121</v>
      </c>
      <c r="M1156" s="32">
        <v>-201.27599999999998</v>
      </c>
      <c r="N1156">
        <v>1</v>
      </c>
      <c r="O1156" s="32" t="s">
        <v>61</v>
      </c>
      <c r="P1156" s="32">
        <v>188.51</v>
      </c>
      <c r="Q1156" s="32" t="s">
        <v>3172</v>
      </c>
      <c r="R1156" t="s">
        <v>39</v>
      </c>
      <c r="S1156" s="32">
        <v>69.64</v>
      </c>
      <c r="T1156" s="32" t="s">
        <v>130</v>
      </c>
      <c r="U1156" s="32">
        <v>218.75</v>
      </c>
      <c r="V1156" s="30">
        <v>42034</v>
      </c>
      <c r="W1156" s="32" t="s">
        <v>3079</v>
      </c>
      <c r="X1156">
        <v>1</v>
      </c>
      <c r="Y1156" t="s">
        <v>3039</v>
      </c>
    </row>
    <row r="1157" spans="1:25" x14ac:dyDescent="0.25">
      <c r="A1157" s="32">
        <v>90437</v>
      </c>
      <c r="B1157" s="30">
        <v>42159</v>
      </c>
      <c r="C1157" s="32" t="s">
        <v>889</v>
      </c>
      <c r="D1157" t="s">
        <v>33</v>
      </c>
      <c r="E1157" s="32">
        <v>754</v>
      </c>
      <c r="F1157" s="32" t="s">
        <v>28</v>
      </c>
      <c r="G1157" s="32">
        <v>0.06</v>
      </c>
      <c r="H1157" s="32" t="s">
        <v>25</v>
      </c>
      <c r="I1157" t="s">
        <v>3994</v>
      </c>
      <c r="J1157" s="32">
        <v>229</v>
      </c>
      <c r="K1157">
        <v>0.77</v>
      </c>
      <c r="L1157" s="32" t="s">
        <v>121</v>
      </c>
      <c r="M1157" s="32">
        <v>-453.2</v>
      </c>
      <c r="N1157">
        <v>4</v>
      </c>
      <c r="O1157" s="32" t="s">
        <v>34</v>
      </c>
      <c r="P1157" s="32">
        <v>905.4</v>
      </c>
      <c r="Q1157" s="32" t="s">
        <v>3422</v>
      </c>
      <c r="R1157" t="s">
        <v>39</v>
      </c>
      <c r="S1157" s="32">
        <v>69.64</v>
      </c>
      <c r="T1157" s="32" t="s">
        <v>378</v>
      </c>
      <c r="U1157" s="32">
        <v>218.75</v>
      </c>
      <c r="V1157" s="30">
        <v>42159</v>
      </c>
      <c r="W1157" s="32" t="s">
        <v>3082</v>
      </c>
      <c r="X1157">
        <v>6</v>
      </c>
      <c r="Y1157" t="s">
        <v>3044</v>
      </c>
    </row>
    <row r="1158" spans="1:25" x14ac:dyDescent="0.25">
      <c r="A1158" s="32">
        <v>90185</v>
      </c>
      <c r="B1158" s="30">
        <v>42035</v>
      </c>
      <c r="C1158" s="32" t="s">
        <v>1027</v>
      </c>
      <c r="D1158" t="s">
        <v>33</v>
      </c>
      <c r="E1158" s="32">
        <v>911</v>
      </c>
      <c r="F1158" s="32" t="s">
        <v>28</v>
      </c>
      <c r="G1158" s="32">
        <v>0.04</v>
      </c>
      <c r="H1158" s="32" t="s">
        <v>37</v>
      </c>
      <c r="I1158" t="s">
        <v>3459</v>
      </c>
      <c r="J1158" s="32">
        <v>229</v>
      </c>
      <c r="K1158">
        <v>0.72</v>
      </c>
      <c r="L1158" s="32" t="s">
        <v>121</v>
      </c>
      <c r="M1158" s="32">
        <v>-655.52987500000006</v>
      </c>
      <c r="N1158">
        <v>10</v>
      </c>
      <c r="O1158" s="32" t="s">
        <v>53</v>
      </c>
      <c r="P1158" s="32">
        <v>2285.41</v>
      </c>
      <c r="Q1158" s="32" t="s">
        <v>3172</v>
      </c>
      <c r="R1158" t="s">
        <v>39</v>
      </c>
      <c r="S1158" s="32">
        <v>69.64</v>
      </c>
      <c r="T1158" s="32" t="s">
        <v>648</v>
      </c>
      <c r="U1158" s="32">
        <v>218.75</v>
      </c>
      <c r="V1158" s="30">
        <v>42035</v>
      </c>
      <c r="W1158" s="32" t="s">
        <v>3079</v>
      </c>
      <c r="X1158">
        <v>1</v>
      </c>
      <c r="Y1158" t="s">
        <v>3039</v>
      </c>
    </row>
    <row r="1159" spans="1:25" x14ac:dyDescent="0.25">
      <c r="A1159" s="32">
        <v>89505</v>
      </c>
      <c r="B1159" s="30">
        <v>42144</v>
      </c>
      <c r="C1159" s="32" t="s">
        <v>2215</v>
      </c>
      <c r="D1159" t="s">
        <v>33</v>
      </c>
      <c r="E1159" s="32">
        <v>2346</v>
      </c>
      <c r="F1159" s="32" t="s">
        <v>28</v>
      </c>
      <c r="G1159" s="32">
        <v>0.1</v>
      </c>
      <c r="H1159" s="32" t="s">
        <v>25</v>
      </c>
      <c r="I1159" t="s">
        <v>3995</v>
      </c>
      <c r="J1159" s="32">
        <v>229</v>
      </c>
      <c r="K1159">
        <v>0.77</v>
      </c>
      <c r="L1159" s="32" t="s">
        <v>121</v>
      </c>
      <c r="M1159" s="32">
        <v>62.297999999999995</v>
      </c>
      <c r="N1159">
        <v>17</v>
      </c>
      <c r="O1159" s="32" t="s">
        <v>136</v>
      </c>
      <c r="P1159" s="32">
        <v>2805.18</v>
      </c>
      <c r="Q1159" s="32" t="s">
        <v>3277</v>
      </c>
      <c r="R1159" t="s">
        <v>39</v>
      </c>
      <c r="S1159" s="32">
        <v>69.64</v>
      </c>
      <c r="T1159" s="32" t="s">
        <v>613</v>
      </c>
      <c r="U1159" s="32">
        <v>218.75</v>
      </c>
      <c r="V1159" s="30">
        <v>42144</v>
      </c>
      <c r="W1159" s="32" t="s">
        <v>3068</v>
      </c>
      <c r="X1159">
        <v>5</v>
      </c>
      <c r="Y1159" t="s">
        <v>3043</v>
      </c>
    </row>
    <row r="1160" spans="1:25" x14ac:dyDescent="0.25">
      <c r="A1160" s="32">
        <v>16547</v>
      </c>
      <c r="B1160" s="30">
        <v>42053</v>
      </c>
      <c r="C1160" s="32" t="s">
        <v>1732</v>
      </c>
      <c r="D1160" t="s">
        <v>33</v>
      </c>
      <c r="E1160" s="32">
        <v>2498</v>
      </c>
      <c r="F1160" s="32" t="s">
        <v>28</v>
      </c>
      <c r="G1160" s="32">
        <v>0.04</v>
      </c>
      <c r="H1160" s="32" t="s">
        <v>37</v>
      </c>
      <c r="I1160" t="s">
        <v>3318</v>
      </c>
      <c r="J1160" s="32">
        <v>229</v>
      </c>
      <c r="K1160">
        <v>0.77</v>
      </c>
      <c r="L1160" s="32" t="s">
        <v>121</v>
      </c>
      <c r="M1160" s="32">
        <v>-533.23200000000008</v>
      </c>
      <c r="N1160">
        <v>8</v>
      </c>
      <c r="O1160" s="32" t="s">
        <v>34</v>
      </c>
      <c r="P1160" s="32">
        <v>1749.64</v>
      </c>
      <c r="Q1160" s="32" t="s">
        <v>3205</v>
      </c>
      <c r="R1160" t="s">
        <v>39</v>
      </c>
      <c r="S1160" s="32">
        <v>69.64</v>
      </c>
      <c r="T1160" s="32" t="s">
        <v>45</v>
      </c>
      <c r="U1160" s="32">
        <v>218.75</v>
      </c>
      <c r="V1160" s="30">
        <v>42053</v>
      </c>
      <c r="W1160" s="32" t="s">
        <v>3071</v>
      </c>
      <c r="X1160">
        <v>2</v>
      </c>
      <c r="Y1160" t="s">
        <v>3040</v>
      </c>
    </row>
    <row r="1161" spans="1:25" x14ac:dyDescent="0.25">
      <c r="A1161" s="32">
        <v>86308</v>
      </c>
      <c r="B1161" s="30">
        <v>42050</v>
      </c>
      <c r="C1161" s="32" t="s">
        <v>708</v>
      </c>
      <c r="D1161" t="s">
        <v>33</v>
      </c>
      <c r="E1161" s="32">
        <v>596</v>
      </c>
      <c r="F1161" s="32" t="s">
        <v>114</v>
      </c>
      <c r="G1161" s="32">
        <v>7.0000000000000007E-2</v>
      </c>
      <c r="H1161" s="32" t="s">
        <v>47</v>
      </c>
      <c r="I1161" t="s">
        <v>3750</v>
      </c>
      <c r="J1161" s="32">
        <v>250</v>
      </c>
      <c r="K1161">
        <v>0.79</v>
      </c>
      <c r="L1161" s="32" t="s">
        <v>121</v>
      </c>
      <c r="M1161" s="32">
        <v>-575.35199999999998</v>
      </c>
      <c r="N1161">
        <v>12</v>
      </c>
      <c r="O1161" s="32" t="s">
        <v>61</v>
      </c>
      <c r="P1161" s="32">
        <v>4910.72</v>
      </c>
      <c r="Q1161" s="32" t="s">
        <v>3070</v>
      </c>
      <c r="R1161" t="s">
        <v>39</v>
      </c>
      <c r="S1161" s="32">
        <v>75.23</v>
      </c>
      <c r="T1161" s="32" t="s">
        <v>703</v>
      </c>
      <c r="U1161" s="32">
        <v>417.4</v>
      </c>
      <c r="V1161" s="30">
        <v>42050</v>
      </c>
      <c r="W1161" s="32" t="s">
        <v>3071</v>
      </c>
      <c r="X1161">
        <v>2</v>
      </c>
      <c r="Y1161" t="s">
        <v>3040</v>
      </c>
    </row>
    <row r="1162" spans="1:25" x14ac:dyDescent="0.25">
      <c r="A1162" s="32">
        <v>90538</v>
      </c>
      <c r="B1162" s="30">
        <v>42130</v>
      </c>
      <c r="C1162" s="32" t="s">
        <v>1474</v>
      </c>
      <c r="D1162" t="s">
        <v>33</v>
      </c>
      <c r="E1162" s="32">
        <v>1416</v>
      </c>
      <c r="F1162" s="32" t="s">
        <v>58</v>
      </c>
      <c r="G1162" s="32">
        <v>0.02</v>
      </c>
      <c r="H1162" s="32" t="s">
        <v>47</v>
      </c>
      <c r="I1162" t="s">
        <v>3669</v>
      </c>
      <c r="J1162" s="32">
        <v>250</v>
      </c>
      <c r="K1162">
        <v>0.79</v>
      </c>
      <c r="L1162" s="32" t="s">
        <v>121</v>
      </c>
      <c r="M1162" s="32">
        <v>-634.86540000000002</v>
      </c>
      <c r="N1162">
        <v>1</v>
      </c>
      <c r="O1162" s="32" t="s">
        <v>61</v>
      </c>
      <c r="P1162" s="32">
        <v>471.21</v>
      </c>
      <c r="Q1162" s="32" t="s">
        <v>3211</v>
      </c>
      <c r="R1162" t="s">
        <v>39</v>
      </c>
      <c r="S1162" s="32">
        <v>75.23</v>
      </c>
      <c r="T1162" s="32" t="s">
        <v>703</v>
      </c>
      <c r="U1162" s="32">
        <v>417.4</v>
      </c>
      <c r="V1162" s="30">
        <v>42130</v>
      </c>
      <c r="W1162" s="32" t="s">
        <v>3068</v>
      </c>
      <c r="X1162">
        <v>5</v>
      </c>
      <c r="Y1162" t="s">
        <v>3043</v>
      </c>
    </row>
    <row r="1163" spans="1:25" x14ac:dyDescent="0.25">
      <c r="A1163" s="32">
        <v>87953</v>
      </c>
      <c r="B1163" s="30">
        <v>42083</v>
      </c>
      <c r="C1163" s="32" t="s">
        <v>749</v>
      </c>
      <c r="D1163" t="s">
        <v>33</v>
      </c>
      <c r="E1163" s="32">
        <v>637</v>
      </c>
      <c r="F1163" s="32" t="s">
        <v>114</v>
      </c>
      <c r="G1163" s="32">
        <v>0.06</v>
      </c>
      <c r="H1163" s="32" t="s">
        <v>106</v>
      </c>
      <c r="I1163" t="s">
        <v>3996</v>
      </c>
      <c r="J1163" s="32">
        <v>264</v>
      </c>
      <c r="K1163">
        <v>0.72</v>
      </c>
      <c r="L1163" s="32" t="s">
        <v>121</v>
      </c>
      <c r="M1163" s="32">
        <v>-229.68</v>
      </c>
      <c r="N1163">
        <v>8</v>
      </c>
      <c r="O1163" s="32" t="s">
        <v>34</v>
      </c>
      <c r="P1163" s="32">
        <v>1232.01</v>
      </c>
      <c r="Q1163" s="32" t="s">
        <v>3543</v>
      </c>
      <c r="R1163" t="s">
        <v>39</v>
      </c>
      <c r="S1163" s="32">
        <v>35.020000000000003</v>
      </c>
      <c r="T1163" s="32" t="s">
        <v>45</v>
      </c>
      <c r="U1163" s="32">
        <v>160.97999999999999</v>
      </c>
      <c r="V1163" s="30">
        <v>42083</v>
      </c>
      <c r="W1163" s="32" t="s">
        <v>3076</v>
      </c>
      <c r="X1163">
        <v>3</v>
      </c>
      <c r="Y1163" t="s">
        <v>3041</v>
      </c>
    </row>
    <row r="1164" spans="1:25" x14ac:dyDescent="0.25">
      <c r="A1164" s="32">
        <v>11077</v>
      </c>
      <c r="B1164" s="30">
        <v>42083</v>
      </c>
      <c r="C1164" s="32" t="s">
        <v>209</v>
      </c>
      <c r="D1164" t="s">
        <v>33</v>
      </c>
      <c r="E1164" s="32">
        <v>640</v>
      </c>
      <c r="F1164" s="32" t="s">
        <v>114</v>
      </c>
      <c r="G1164" s="32">
        <v>0.06</v>
      </c>
      <c r="H1164" s="32" t="s">
        <v>106</v>
      </c>
      <c r="I1164" t="s">
        <v>3844</v>
      </c>
      <c r="J1164" s="32">
        <v>264</v>
      </c>
      <c r="K1164">
        <v>0.72</v>
      </c>
      <c r="L1164" s="32" t="s">
        <v>121</v>
      </c>
      <c r="M1164" s="32">
        <v>-229.68</v>
      </c>
      <c r="N1164">
        <v>30</v>
      </c>
      <c r="O1164" s="32" t="s">
        <v>34</v>
      </c>
      <c r="P1164" s="32">
        <v>4620.05</v>
      </c>
      <c r="Q1164" s="32" t="s">
        <v>3543</v>
      </c>
      <c r="R1164" t="s">
        <v>39</v>
      </c>
      <c r="S1164" s="32">
        <v>35.020000000000003</v>
      </c>
      <c r="T1164" s="32" t="s">
        <v>35</v>
      </c>
      <c r="U1164" s="32">
        <v>160.97999999999999</v>
      </c>
      <c r="V1164" s="30">
        <v>42083</v>
      </c>
      <c r="W1164" s="32" t="s">
        <v>3076</v>
      </c>
      <c r="X1164">
        <v>3</v>
      </c>
      <c r="Y1164" t="s">
        <v>3041</v>
      </c>
    </row>
    <row r="1165" spans="1:25" x14ac:dyDescent="0.25">
      <c r="A1165" s="32">
        <v>87016</v>
      </c>
      <c r="B1165" s="30">
        <v>42175</v>
      </c>
      <c r="C1165" s="32" t="s">
        <v>1229</v>
      </c>
      <c r="D1165" t="s">
        <v>33</v>
      </c>
      <c r="E1165" s="32">
        <v>1124</v>
      </c>
      <c r="F1165" s="32" t="s">
        <v>58</v>
      </c>
      <c r="G1165" s="32">
        <v>0.09</v>
      </c>
      <c r="H1165" s="32" t="s">
        <v>25</v>
      </c>
      <c r="I1165" t="s">
        <v>3997</v>
      </c>
      <c r="J1165" s="32">
        <v>264</v>
      </c>
      <c r="K1165">
        <v>0.72</v>
      </c>
      <c r="L1165" s="32" t="s">
        <v>121</v>
      </c>
      <c r="M1165" s="32">
        <v>-229.93</v>
      </c>
      <c r="N1165">
        <v>18</v>
      </c>
      <c r="O1165" s="32" t="s">
        <v>53</v>
      </c>
      <c r="P1165" s="32">
        <v>2653.02</v>
      </c>
      <c r="Q1165" s="32" t="s">
        <v>3185</v>
      </c>
      <c r="R1165" t="s">
        <v>39</v>
      </c>
      <c r="S1165" s="32">
        <v>35.020000000000003</v>
      </c>
      <c r="T1165" s="32" t="s">
        <v>228</v>
      </c>
      <c r="U1165" s="32">
        <v>160.97999999999999</v>
      </c>
      <c r="V1165" s="30">
        <v>42175</v>
      </c>
      <c r="W1165" s="32" t="s">
        <v>3082</v>
      </c>
      <c r="X1165">
        <v>6</v>
      </c>
      <c r="Y1165" t="s">
        <v>3044</v>
      </c>
    </row>
    <row r="1166" spans="1:25" x14ac:dyDescent="0.25">
      <c r="A1166" s="32">
        <v>87952</v>
      </c>
      <c r="B1166" s="30">
        <v>42049</v>
      </c>
      <c r="C1166" s="32" t="s">
        <v>756</v>
      </c>
      <c r="D1166" t="s">
        <v>33</v>
      </c>
      <c r="E1166" s="32">
        <v>639</v>
      </c>
      <c r="F1166" s="32" t="s">
        <v>114</v>
      </c>
      <c r="G1166" s="32">
        <v>0</v>
      </c>
      <c r="H1166" s="32" t="s">
        <v>37</v>
      </c>
      <c r="I1166" t="s">
        <v>3998</v>
      </c>
      <c r="J1166" s="32">
        <v>267</v>
      </c>
      <c r="K1166">
        <v>0.61</v>
      </c>
      <c r="L1166" s="32" t="s">
        <v>121</v>
      </c>
      <c r="M1166" s="32">
        <v>1192.04</v>
      </c>
      <c r="N1166">
        <v>9</v>
      </c>
      <c r="O1166" s="32" t="s">
        <v>34</v>
      </c>
      <c r="P1166" s="32">
        <v>1769.91</v>
      </c>
      <c r="Q1166" s="32" t="s">
        <v>3265</v>
      </c>
      <c r="R1166" t="s">
        <v>39</v>
      </c>
      <c r="S1166" s="32">
        <v>59.24</v>
      </c>
      <c r="T1166" s="32" t="s">
        <v>45</v>
      </c>
      <c r="U1166" s="32">
        <v>236.97</v>
      </c>
      <c r="V1166" s="30">
        <v>42049</v>
      </c>
      <c r="W1166" s="32" t="s">
        <v>3071</v>
      </c>
      <c r="X1166">
        <v>2</v>
      </c>
      <c r="Y1166" t="s">
        <v>3040</v>
      </c>
    </row>
    <row r="1167" spans="1:25" x14ac:dyDescent="0.25">
      <c r="A1167" s="32">
        <v>56452</v>
      </c>
      <c r="B1167" s="30">
        <v>42049</v>
      </c>
      <c r="C1167" s="32" t="s">
        <v>209</v>
      </c>
      <c r="D1167" t="s">
        <v>33</v>
      </c>
      <c r="E1167" s="32">
        <v>640</v>
      </c>
      <c r="F1167" s="32" t="s">
        <v>114</v>
      </c>
      <c r="G1167" s="32">
        <v>0</v>
      </c>
      <c r="H1167" s="32" t="s">
        <v>37</v>
      </c>
      <c r="I1167" t="s">
        <v>3844</v>
      </c>
      <c r="J1167" s="32">
        <v>267</v>
      </c>
      <c r="K1167">
        <v>0.61</v>
      </c>
      <c r="L1167" s="32" t="s">
        <v>121</v>
      </c>
      <c r="M1167" s="32">
        <v>1192.04</v>
      </c>
      <c r="N1167">
        <v>34</v>
      </c>
      <c r="O1167" s="32" t="s">
        <v>34</v>
      </c>
      <c r="P1167" s="32">
        <v>6686.34</v>
      </c>
      <c r="Q1167" s="32" t="s">
        <v>3265</v>
      </c>
      <c r="R1167" t="s">
        <v>39</v>
      </c>
      <c r="S1167" s="32">
        <v>59.24</v>
      </c>
      <c r="T1167" s="32" t="s">
        <v>35</v>
      </c>
      <c r="U1167" s="32">
        <v>236.97</v>
      </c>
      <c r="V1167" s="30">
        <v>42049</v>
      </c>
      <c r="W1167" s="32" t="s">
        <v>3071</v>
      </c>
      <c r="X1167">
        <v>2</v>
      </c>
      <c r="Y1167" t="s">
        <v>3040</v>
      </c>
    </row>
    <row r="1168" spans="1:25" x14ac:dyDescent="0.25">
      <c r="A1168" s="32">
        <v>91576</v>
      </c>
      <c r="B1168" s="30">
        <v>42050</v>
      </c>
      <c r="C1168" s="32" t="s">
        <v>768</v>
      </c>
      <c r="D1168" t="s">
        <v>33</v>
      </c>
      <c r="E1168" s="32">
        <v>651</v>
      </c>
      <c r="F1168" s="32" t="s">
        <v>114</v>
      </c>
      <c r="G1168" s="32">
        <v>0.04</v>
      </c>
      <c r="H1168" s="32" t="s">
        <v>106</v>
      </c>
      <c r="I1168" t="s">
        <v>3821</v>
      </c>
      <c r="J1168" s="32">
        <v>271</v>
      </c>
      <c r="K1168">
        <v>0.62</v>
      </c>
      <c r="L1168" s="32" t="s">
        <v>121</v>
      </c>
      <c r="M1168" s="32">
        <v>4233.2587999999996</v>
      </c>
      <c r="N1168">
        <v>8</v>
      </c>
      <c r="O1168" s="32" t="s">
        <v>34</v>
      </c>
      <c r="P1168" s="32">
        <v>6901.25</v>
      </c>
      <c r="Q1168" s="32" t="s">
        <v>3333</v>
      </c>
      <c r="R1168" t="s">
        <v>39</v>
      </c>
      <c r="S1168" s="32">
        <v>44.55</v>
      </c>
      <c r="T1168" s="32" t="s">
        <v>533</v>
      </c>
      <c r="U1168" s="32">
        <v>880.98</v>
      </c>
      <c r="V1168" s="30">
        <v>42050</v>
      </c>
      <c r="W1168" s="32" t="s">
        <v>3071</v>
      </c>
      <c r="X1168">
        <v>2</v>
      </c>
      <c r="Y1168" t="s">
        <v>3040</v>
      </c>
    </row>
    <row r="1169" spans="1:25" x14ac:dyDescent="0.25">
      <c r="A1169" s="32">
        <v>87853</v>
      </c>
      <c r="B1169" s="30">
        <v>42010</v>
      </c>
      <c r="C1169" s="32" t="s">
        <v>1797</v>
      </c>
      <c r="D1169" t="s">
        <v>33</v>
      </c>
      <c r="E1169" s="32">
        <v>1793</v>
      </c>
      <c r="F1169" s="32" t="s">
        <v>40</v>
      </c>
      <c r="G1169" s="32">
        <v>0.04</v>
      </c>
      <c r="H1169" s="32" t="s">
        <v>47</v>
      </c>
      <c r="I1169" t="s">
        <v>3999</v>
      </c>
      <c r="J1169" s="32">
        <v>271</v>
      </c>
      <c r="K1169">
        <v>0.62</v>
      </c>
      <c r="L1169" s="32" t="s">
        <v>121</v>
      </c>
      <c r="M1169" s="32">
        <v>-13706.464</v>
      </c>
      <c r="N1169">
        <v>8</v>
      </c>
      <c r="O1169" s="32" t="s">
        <v>61</v>
      </c>
      <c r="P1169" s="32">
        <v>6968.9</v>
      </c>
      <c r="Q1169" s="32" t="s">
        <v>3448</v>
      </c>
      <c r="R1169" t="s">
        <v>39</v>
      </c>
      <c r="S1169" s="32">
        <v>44.55</v>
      </c>
      <c r="T1169" s="32" t="s">
        <v>178</v>
      </c>
      <c r="U1169" s="32">
        <v>880.98</v>
      </c>
      <c r="V1169" s="30">
        <v>42010</v>
      </c>
      <c r="W1169" s="32" t="s">
        <v>3079</v>
      </c>
      <c r="X1169">
        <v>1</v>
      </c>
      <c r="Y1169" t="s">
        <v>3039</v>
      </c>
    </row>
    <row r="1170" spans="1:25" x14ac:dyDescent="0.25">
      <c r="A1170" s="32">
        <v>86925</v>
      </c>
      <c r="B1170" s="30">
        <v>42026</v>
      </c>
      <c r="C1170" s="32" t="s">
        <v>2647</v>
      </c>
      <c r="D1170" t="s">
        <v>33</v>
      </c>
      <c r="E1170" s="32">
        <v>2896</v>
      </c>
      <c r="F1170" s="32" t="s">
        <v>40</v>
      </c>
      <c r="G1170" s="32">
        <v>0.02</v>
      </c>
      <c r="H1170" s="32" t="s">
        <v>106</v>
      </c>
      <c r="I1170" t="s">
        <v>3684</v>
      </c>
      <c r="J1170" s="32">
        <v>271</v>
      </c>
      <c r="K1170">
        <v>0.62</v>
      </c>
      <c r="L1170" s="32" t="s">
        <v>121</v>
      </c>
      <c r="M1170" s="32">
        <v>4861.0637999999999</v>
      </c>
      <c r="N1170">
        <v>8</v>
      </c>
      <c r="O1170" s="32" t="s">
        <v>61</v>
      </c>
      <c r="P1170" s="32">
        <v>7045.02</v>
      </c>
      <c r="Q1170" s="32" t="s">
        <v>3292</v>
      </c>
      <c r="R1170" t="s">
        <v>39</v>
      </c>
      <c r="S1170" s="32">
        <v>44.55</v>
      </c>
      <c r="T1170" s="32" t="s">
        <v>62</v>
      </c>
      <c r="U1170" s="32">
        <v>880.98</v>
      </c>
      <c r="V1170" s="30">
        <v>42026</v>
      </c>
      <c r="W1170" s="32" t="s">
        <v>3079</v>
      </c>
      <c r="X1170">
        <v>1</v>
      </c>
      <c r="Y1170" t="s">
        <v>3039</v>
      </c>
    </row>
    <row r="1171" spans="1:25" x14ac:dyDescent="0.25">
      <c r="A1171" s="32">
        <v>87811</v>
      </c>
      <c r="B1171" s="30">
        <v>42088</v>
      </c>
      <c r="C1171" s="32" t="s">
        <v>821</v>
      </c>
      <c r="D1171" t="s">
        <v>33</v>
      </c>
      <c r="E1171" s="32">
        <v>693</v>
      </c>
      <c r="F1171" s="32" t="s">
        <v>58</v>
      </c>
      <c r="G1171" s="32">
        <v>0.02</v>
      </c>
      <c r="H1171" s="32" t="s">
        <v>106</v>
      </c>
      <c r="I1171" t="s">
        <v>3421</v>
      </c>
      <c r="J1171" s="32">
        <v>289</v>
      </c>
      <c r="K1171">
        <v>0.66</v>
      </c>
      <c r="L1171" s="32" t="s">
        <v>121</v>
      </c>
      <c r="M1171" s="32">
        <v>2568.4628999999995</v>
      </c>
      <c r="N1171">
        <v>7</v>
      </c>
      <c r="O1171" s="32" t="s">
        <v>34</v>
      </c>
      <c r="P1171" s="32">
        <v>3722.41</v>
      </c>
      <c r="Q1171" s="32" t="s">
        <v>3197</v>
      </c>
      <c r="R1171" t="s">
        <v>39</v>
      </c>
      <c r="S1171" s="32">
        <v>41.44</v>
      </c>
      <c r="T1171" s="32" t="s">
        <v>255</v>
      </c>
      <c r="U1171" s="32">
        <v>500.98</v>
      </c>
      <c r="V1171" s="30">
        <v>42088</v>
      </c>
      <c r="W1171" s="32" t="s">
        <v>3076</v>
      </c>
      <c r="X1171">
        <v>3</v>
      </c>
      <c r="Y1171" t="s">
        <v>3041</v>
      </c>
    </row>
    <row r="1172" spans="1:25" x14ac:dyDescent="0.25">
      <c r="A1172" s="32">
        <v>87812</v>
      </c>
      <c r="B1172" s="30">
        <v>42071</v>
      </c>
      <c r="C1172" s="32" t="s">
        <v>821</v>
      </c>
      <c r="D1172" t="s">
        <v>33</v>
      </c>
      <c r="E1172" s="32">
        <v>693</v>
      </c>
      <c r="F1172" s="32" t="s">
        <v>58</v>
      </c>
      <c r="G1172" s="32">
        <v>7.0000000000000007E-2</v>
      </c>
      <c r="H1172" s="32" t="s">
        <v>106</v>
      </c>
      <c r="I1172" t="s">
        <v>3421</v>
      </c>
      <c r="J1172" s="32">
        <v>291</v>
      </c>
      <c r="K1172">
        <v>0.65</v>
      </c>
      <c r="L1172" s="32" t="s">
        <v>121</v>
      </c>
      <c r="M1172" s="32">
        <v>-263.64999999999998</v>
      </c>
      <c r="N1172">
        <v>5</v>
      </c>
      <c r="O1172" s="32" t="s">
        <v>34</v>
      </c>
      <c r="P1172" s="32">
        <v>734.74</v>
      </c>
      <c r="Q1172" s="32" t="s">
        <v>3155</v>
      </c>
      <c r="R1172" t="s">
        <v>39</v>
      </c>
      <c r="S1172" s="32">
        <v>53.48</v>
      </c>
      <c r="T1172" s="32" t="s">
        <v>255</v>
      </c>
      <c r="U1172" s="32">
        <v>140.97999999999999</v>
      </c>
      <c r="V1172" s="30">
        <v>42071</v>
      </c>
      <c r="W1172" s="32" t="s">
        <v>3076</v>
      </c>
      <c r="X1172">
        <v>3</v>
      </c>
      <c r="Y1172" t="s">
        <v>3041</v>
      </c>
    </row>
    <row r="1173" spans="1:25" x14ac:dyDescent="0.25">
      <c r="A1173" s="32">
        <v>87813</v>
      </c>
      <c r="B1173" s="30">
        <v>42129</v>
      </c>
      <c r="C1173" s="32" t="s">
        <v>821</v>
      </c>
      <c r="D1173" t="s">
        <v>33</v>
      </c>
      <c r="E1173" s="32">
        <v>693</v>
      </c>
      <c r="F1173" s="32" t="s">
        <v>58</v>
      </c>
      <c r="G1173" s="32">
        <v>0</v>
      </c>
      <c r="H1173" s="32" t="s">
        <v>25</v>
      </c>
      <c r="I1173" t="s">
        <v>3421</v>
      </c>
      <c r="J1173" s="32">
        <v>293</v>
      </c>
      <c r="K1173">
        <v>0.6</v>
      </c>
      <c r="L1173" s="32" t="s">
        <v>121</v>
      </c>
      <c r="M1173" s="32">
        <v>6095.8601999999992</v>
      </c>
      <c r="N1173">
        <v>36</v>
      </c>
      <c r="O1173" s="32" t="s">
        <v>34</v>
      </c>
      <c r="P1173" s="32">
        <v>8834.58</v>
      </c>
      <c r="Q1173" s="32" t="s">
        <v>3211</v>
      </c>
      <c r="R1173" t="s">
        <v>39</v>
      </c>
      <c r="S1173" s="32">
        <v>23.78</v>
      </c>
      <c r="T1173" s="32" t="s">
        <v>255</v>
      </c>
      <c r="U1173" s="32">
        <v>230.98</v>
      </c>
      <c r="V1173" s="30">
        <v>42129</v>
      </c>
      <c r="W1173" s="32" t="s">
        <v>3068</v>
      </c>
      <c r="X1173">
        <v>5</v>
      </c>
      <c r="Y1173" t="s">
        <v>3043</v>
      </c>
    </row>
    <row r="1174" spans="1:25" x14ac:dyDescent="0.25">
      <c r="A1174" s="32">
        <v>88114</v>
      </c>
      <c r="B1174" s="30">
        <v>42069</v>
      </c>
      <c r="C1174" s="32" t="s">
        <v>566</v>
      </c>
      <c r="D1174" t="s">
        <v>33</v>
      </c>
      <c r="E1174" s="32">
        <v>2729</v>
      </c>
      <c r="F1174" s="32" t="s">
        <v>114</v>
      </c>
      <c r="G1174" s="32">
        <v>0.08</v>
      </c>
      <c r="H1174" s="32" t="s">
        <v>106</v>
      </c>
      <c r="I1174" t="s">
        <v>4000</v>
      </c>
      <c r="J1174" s="32">
        <v>293</v>
      </c>
      <c r="K1174">
        <v>0.6</v>
      </c>
      <c r="L1174" s="32" t="s">
        <v>121</v>
      </c>
      <c r="M1174" s="32">
        <v>501.69</v>
      </c>
      <c r="N1174">
        <v>4</v>
      </c>
      <c r="O1174" s="32" t="s">
        <v>34</v>
      </c>
      <c r="P1174" s="32">
        <v>924.8</v>
      </c>
      <c r="Q1174" s="32" t="s">
        <v>3250</v>
      </c>
      <c r="R1174" t="s">
        <v>39</v>
      </c>
      <c r="S1174" s="32">
        <v>23.78</v>
      </c>
      <c r="T1174" s="32" t="s">
        <v>35</v>
      </c>
      <c r="U1174" s="32">
        <v>230.98</v>
      </c>
      <c r="V1174" s="30">
        <v>42069</v>
      </c>
      <c r="W1174" s="32" t="s">
        <v>3076</v>
      </c>
      <c r="X1174">
        <v>3</v>
      </c>
      <c r="Y1174" t="s">
        <v>3041</v>
      </c>
    </row>
    <row r="1175" spans="1:25" x14ac:dyDescent="0.25">
      <c r="A1175" s="32">
        <v>90361</v>
      </c>
      <c r="B1175" s="30">
        <v>42170</v>
      </c>
      <c r="C1175" s="32" t="s">
        <v>868</v>
      </c>
      <c r="D1175" t="s">
        <v>33</v>
      </c>
      <c r="E1175" s="32">
        <v>738</v>
      </c>
      <c r="F1175" s="32" t="s">
        <v>114</v>
      </c>
      <c r="G1175" s="32">
        <v>0.02</v>
      </c>
      <c r="H1175" s="32" t="s">
        <v>37</v>
      </c>
      <c r="I1175" t="s">
        <v>4001</v>
      </c>
      <c r="J1175" s="32">
        <v>312</v>
      </c>
      <c r="K1175">
        <v>0.56000000000000005</v>
      </c>
      <c r="L1175" s="32" t="s">
        <v>121</v>
      </c>
      <c r="M1175" s="32">
        <v>-178.21600000000001</v>
      </c>
      <c r="N1175">
        <v>4</v>
      </c>
      <c r="O1175" s="32" t="s">
        <v>53</v>
      </c>
      <c r="P1175" s="32">
        <v>313.63</v>
      </c>
      <c r="Q1175" s="32" t="s">
        <v>3380</v>
      </c>
      <c r="R1175" t="s">
        <v>39</v>
      </c>
      <c r="S1175" s="32">
        <v>46.74</v>
      </c>
      <c r="T1175" s="32" t="s">
        <v>54</v>
      </c>
      <c r="U1175" s="32">
        <v>70.98</v>
      </c>
      <c r="V1175" s="30">
        <v>42170</v>
      </c>
      <c r="W1175" s="32" t="s">
        <v>3082</v>
      </c>
      <c r="X1175">
        <v>6</v>
      </c>
      <c r="Y1175" t="s">
        <v>3044</v>
      </c>
    </row>
    <row r="1176" spans="1:25" x14ac:dyDescent="0.25">
      <c r="A1176" s="32">
        <v>89039</v>
      </c>
      <c r="B1176" s="30">
        <v>42014</v>
      </c>
      <c r="C1176" s="32" t="s">
        <v>1923</v>
      </c>
      <c r="D1176" t="s">
        <v>33</v>
      </c>
      <c r="E1176" s="32">
        <v>1976</v>
      </c>
      <c r="F1176" s="32" t="s">
        <v>114</v>
      </c>
      <c r="G1176" s="32">
        <v>0.05</v>
      </c>
      <c r="H1176" s="32" t="s">
        <v>47</v>
      </c>
      <c r="I1176" t="s">
        <v>3722</v>
      </c>
      <c r="J1176" s="32">
        <v>312</v>
      </c>
      <c r="K1176">
        <v>0.56000000000000005</v>
      </c>
      <c r="L1176" s="32" t="s">
        <v>121</v>
      </c>
      <c r="M1176" s="32">
        <v>-850.65239999999994</v>
      </c>
      <c r="N1176">
        <v>8</v>
      </c>
      <c r="O1176" s="32" t="s">
        <v>61</v>
      </c>
      <c r="P1176" s="32">
        <v>551.51</v>
      </c>
      <c r="Q1176" s="32" t="s">
        <v>3090</v>
      </c>
      <c r="R1176" t="s">
        <v>39</v>
      </c>
      <c r="S1176" s="32">
        <v>46.74</v>
      </c>
      <c r="T1176" s="32" t="s">
        <v>300</v>
      </c>
      <c r="U1176" s="32">
        <v>70.98</v>
      </c>
      <c r="V1176" s="30">
        <v>42014</v>
      </c>
      <c r="W1176" s="32" t="s">
        <v>3079</v>
      </c>
      <c r="X1176">
        <v>1</v>
      </c>
      <c r="Y1176" t="s">
        <v>3039</v>
      </c>
    </row>
    <row r="1177" spans="1:25" x14ac:dyDescent="0.25">
      <c r="A1177" s="32">
        <v>89257</v>
      </c>
      <c r="B1177" s="30">
        <v>42016</v>
      </c>
      <c r="C1177" s="32" t="s">
        <v>951</v>
      </c>
      <c r="D1177" t="s">
        <v>33</v>
      </c>
      <c r="E1177" s="32">
        <v>824</v>
      </c>
      <c r="F1177" s="32" t="s">
        <v>58</v>
      </c>
      <c r="G1177" s="32">
        <v>0.09</v>
      </c>
      <c r="H1177" s="32" t="s">
        <v>106</v>
      </c>
      <c r="I1177" t="s">
        <v>4002</v>
      </c>
      <c r="J1177" s="32">
        <v>344</v>
      </c>
      <c r="K1177">
        <v>0.59</v>
      </c>
      <c r="L1177" s="32" t="s">
        <v>121</v>
      </c>
      <c r="M1177" s="32">
        <v>-100.744</v>
      </c>
      <c r="N1177">
        <v>8</v>
      </c>
      <c r="O1177" s="32" t="s">
        <v>136</v>
      </c>
      <c r="P1177" s="32">
        <v>2044.9</v>
      </c>
      <c r="Q1177" s="32" t="s">
        <v>3189</v>
      </c>
      <c r="R1177" t="s">
        <v>39</v>
      </c>
      <c r="S1177" s="32">
        <v>41.91</v>
      </c>
      <c r="T1177" s="32" t="s">
        <v>244</v>
      </c>
      <c r="U1177" s="32">
        <v>260.98</v>
      </c>
      <c r="V1177" s="30">
        <v>42016</v>
      </c>
      <c r="W1177" s="32" t="s">
        <v>3079</v>
      </c>
      <c r="X1177">
        <v>1</v>
      </c>
      <c r="Y1177" t="s">
        <v>3039</v>
      </c>
    </row>
    <row r="1178" spans="1:25" x14ac:dyDescent="0.25">
      <c r="A1178" s="32">
        <v>88556</v>
      </c>
      <c r="B1178" s="30">
        <v>42046</v>
      </c>
      <c r="C1178" s="32" t="s">
        <v>1997</v>
      </c>
      <c r="D1178" t="s">
        <v>33</v>
      </c>
      <c r="E1178" s="32">
        <v>2072</v>
      </c>
      <c r="F1178" s="32" t="s">
        <v>28</v>
      </c>
      <c r="G1178" s="32">
        <v>0.09</v>
      </c>
      <c r="H1178" s="32" t="s">
        <v>25</v>
      </c>
      <c r="I1178" t="s">
        <v>3917</v>
      </c>
      <c r="J1178" s="32">
        <v>344</v>
      </c>
      <c r="K1178">
        <v>0.59</v>
      </c>
      <c r="L1178" s="32" t="s">
        <v>121</v>
      </c>
      <c r="M1178" s="32">
        <v>1307.2692</v>
      </c>
      <c r="N1178">
        <v>14</v>
      </c>
      <c r="O1178" s="32" t="s">
        <v>61</v>
      </c>
      <c r="P1178" s="32">
        <v>3377.06</v>
      </c>
      <c r="Q1178" s="32" t="s">
        <v>3630</v>
      </c>
      <c r="R1178" t="s">
        <v>39</v>
      </c>
      <c r="S1178" s="32">
        <v>41.91</v>
      </c>
      <c r="T1178" s="32" t="s">
        <v>300</v>
      </c>
      <c r="U1178" s="32">
        <v>260.98</v>
      </c>
      <c r="V1178" s="30">
        <v>42046</v>
      </c>
      <c r="W1178" s="32" t="s">
        <v>3071</v>
      </c>
      <c r="X1178">
        <v>2</v>
      </c>
      <c r="Y1178" t="s">
        <v>3040</v>
      </c>
    </row>
    <row r="1179" spans="1:25" x14ac:dyDescent="0.25">
      <c r="A1179" s="32">
        <v>90493</v>
      </c>
      <c r="B1179" s="30">
        <v>42144</v>
      </c>
      <c r="C1179" s="32" t="s">
        <v>773</v>
      </c>
      <c r="D1179" t="s">
        <v>33</v>
      </c>
      <c r="E1179" s="32">
        <v>918</v>
      </c>
      <c r="F1179" s="32" t="s">
        <v>28</v>
      </c>
      <c r="G1179" s="32">
        <v>0.09</v>
      </c>
      <c r="H1179" s="32" t="s">
        <v>47</v>
      </c>
      <c r="I1179" t="s">
        <v>3462</v>
      </c>
      <c r="J1179" s="32">
        <v>376</v>
      </c>
      <c r="K1179">
        <v>0.61</v>
      </c>
      <c r="L1179" s="32" t="s">
        <v>121</v>
      </c>
      <c r="M1179" s="32">
        <v>187.41200000000026</v>
      </c>
      <c r="N1179">
        <v>39</v>
      </c>
      <c r="O1179" s="32" t="s">
        <v>34</v>
      </c>
      <c r="P1179" s="32">
        <v>2115.06</v>
      </c>
      <c r="Q1179" s="32" t="s">
        <v>3277</v>
      </c>
      <c r="R1179" t="s">
        <v>39</v>
      </c>
      <c r="S1179" s="32">
        <v>36.61</v>
      </c>
      <c r="T1179" s="32" t="s">
        <v>45</v>
      </c>
      <c r="U1179" s="32">
        <v>58.14</v>
      </c>
      <c r="V1179" s="30">
        <v>42144</v>
      </c>
      <c r="W1179" s="32" t="s">
        <v>3068</v>
      </c>
      <c r="X1179">
        <v>5</v>
      </c>
      <c r="Y1179" t="s">
        <v>3043</v>
      </c>
    </row>
    <row r="1180" spans="1:25" x14ac:dyDescent="0.25">
      <c r="A1180" s="32">
        <v>90821</v>
      </c>
      <c r="B1180" s="30">
        <v>42180</v>
      </c>
      <c r="C1180" s="32" t="s">
        <v>2862</v>
      </c>
      <c r="D1180" t="s">
        <v>33</v>
      </c>
      <c r="E1180" s="32">
        <v>3176</v>
      </c>
      <c r="F1180" s="32" t="s">
        <v>114</v>
      </c>
      <c r="G1180" s="32">
        <v>0.02</v>
      </c>
      <c r="H1180" s="32" t="s">
        <v>106</v>
      </c>
      <c r="I1180" t="s">
        <v>3631</v>
      </c>
      <c r="J1180" s="32">
        <v>376</v>
      </c>
      <c r="K1180">
        <v>0.61</v>
      </c>
      <c r="L1180" s="32" t="s">
        <v>121</v>
      </c>
      <c r="M1180" s="32">
        <v>0.25800000000000001</v>
      </c>
      <c r="N1180">
        <v>22</v>
      </c>
      <c r="O1180" s="32" t="s">
        <v>136</v>
      </c>
      <c r="P1180" s="32">
        <v>1358.02</v>
      </c>
      <c r="Q1180" s="32" t="s">
        <v>3549</v>
      </c>
      <c r="R1180" t="s">
        <v>39</v>
      </c>
      <c r="S1180" s="32">
        <v>36.61</v>
      </c>
      <c r="T1180" s="32" t="s">
        <v>362</v>
      </c>
      <c r="U1180" s="32">
        <v>58.14</v>
      </c>
      <c r="V1180" s="30">
        <v>42180</v>
      </c>
      <c r="W1180" s="32" t="s">
        <v>3082</v>
      </c>
      <c r="X1180">
        <v>6</v>
      </c>
      <c r="Y1180" t="s">
        <v>3044</v>
      </c>
    </row>
    <row r="1181" spans="1:25" x14ac:dyDescent="0.25">
      <c r="A1181" s="32">
        <v>87134</v>
      </c>
      <c r="B1181" s="30">
        <v>42100</v>
      </c>
      <c r="C1181" s="32" t="s">
        <v>1048</v>
      </c>
      <c r="D1181" t="s">
        <v>33</v>
      </c>
      <c r="E1181" s="32">
        <v>929</v>
      </c>
      <c r="F1181" s="32" t="s">
        <v>58</v>
      </c>
      <c r="G1181" s="32">
        <v>0.01</v>
      </c>
      <c r="H1181" s="32" t="s">
        <v>47</v>
      </c>
      <c r="I1181" t="s">
        <v>4003</v>
      </c>
      <c r="J1181" s="32">
        <v>380</v>
      </c>
      <c r="K1181">
        <v>0.66</v>
      </c>
      <c r="L1181" s="32" t="s">
        <v>121</v>
      </c>
      <c r="M1181" s="32">
        <v>538.52</v>
      </c>
      <c r="N1181">
        <v>10</v>
      </c>
      <c r="O1181" s="32" t="s">
        <v>53</v>
      </c>
      <c r="P1181" s="32">
        <v>1719.07</v>
      </c>
      <c r="Q1181" s="32" t="s">
        <v>3101</v>
      </c>
      <c r="R1181" t="s">
        <v>39</v>
      </c>
      <c r="S1181" s="32">
        <v>35.89</v>
      </c>
      <c r="T1181" s="32" t="s">
        <v>54</v>
      </c>
      <c r="U1181" s="32">
        <v>170.98</v>
      </c>
      <c r="V1181" s="30">
        <v>42100</v>
      </c>
      <c r="W1181" s="32" t="s">
        <v>3085</v>
      </c>
      <c r="X1181">
        <v>4</v>
      </c>
      <c r="Y1181" t="s">
        <v>3042</v>
      </c>
    </row>
    <row r="1182" spans="1:25" x14ac:dyDescent="0.25">
      <c r="A1182" s="32">
        <v>86173</v>
      </c>
      <c r="B1182" s="30">
        <v>42114</v>
      </c>
      <c r="C1182" s="32" t="s">
        <v>799</v>
      </c>
      <c r="D1182" t="s">
        <v>33</v>
      </c>
      <c r="E1182" s="32">
        <v>970</v>
      </c>
      <c r="F1182" s="32" t="s">
        <v>114</v>
      </c>
      <c r="G1182" s="32">
        <v>0</v>
      </c>
      <c r="H1182" s="32" t="s">
        <v>56</v>
      </c>
      <c r="I1182" t="s">
        <v>3876</v>
      </c>
      <c r="J1182" s="32">
        <v>380</v>
      </c>
      <c r="K1182">
        <v>0.66</v>
      </c>
      <c r="L1182" s="32" t="s">
        <v>121</v>
      </c>
      <c r="M1182" s="32">
        <v>-102.66200000000001</v>
      </c>
      <c r="N1182">
        <v>8</v>
      </c>
      <c r="O1182" s="32" t="s">
        <v>136</v>
      </c>
      <c r="P1182" s="32">
        <v>1452.18</v>
      </c>
      <c r="Q1182" s="32" t="s">
        <v>3354</v>
      </c>
      <c r="R1182" t="s">
        <v>39</v>
      </c>
      <c r="S1182" s="32">
        <v>35.89</v>
      </c>
      <c r="T1182" s="32" t="s">
        <v>137</v>
      </c>
      <c r="U1182" s="32">
        <v>170.98</v>
      </c>
      <c r="V1182" s="30">
        <v>42114</v>
      </c>
      <c r="W1182" s="32" t="s">
        <v>3085</v>
      </c>
      <c r="X1182">
        <v>4</v>
      </c>
      <c r="Y1182" t="s">
        <v>3042</v>
      </c>
    </row>
    <row r="1183" spans="1:25" x14ac:dyDescent="0.25">
      <c r="A1183" s="32">
        <v>89025</v>
      </c>
      <c r="B1183" s="30">
        <v>42065</v>
      </c>
      <c r="C1183" s="32" t="s">
        <v>2868</v>
      </c>
      <c r="D1183" t="s">
        <v>33</v>
      </c>
      <c r="E1183" s="32">
        <v>3187</v>
      </c>
      <c r="F1183" s="32" t="s">
        <v>58</v>
      </c>
      <c r="G1183" s="32">
        <v>0.08</v>
      </c>
      <c r="H1183" s="32" t="s">
        <v>25</v>
      </c>
      <c r="I1183" t="s">
        <v>4004</v>
      </c>
      <c r="J1183" s="32">
        <v>380</v>
      </c>
      <c r="K1183">
        <v>0.66</v>
      </c>
      <c r="L1183" s="32" t="s">
        <v>121</v>
      </c>
      <c r="M1183" s="32">
        <v>-119.812</v>
      </c>
      <c r="N1183">
        <v>1</v>
      </c>
      <c r="O1183" s="32" t="s">
        <v>136</v>
      </c>
      <c r="P1183" s="32">
        <v>199.48</v>
      </c>
      <c r="Q1183" s="32" t="s">
        <v>3753</v>
      </c>
      <c r="R1183" t="s">
        <v>39</v>
      </c>
      <c r="S1183" s="32">
        <v>35.89</v>
      </c>
      <c r="T1183" s="32" t="s">
        <v>362</v>
      </c>
      <c r="U1183" s="32">
        <v>170.98</v>
      </c>
      <c r="V1183" s="30">
        <v>42065</v>
      </c>
      <c r="W1183" s="32" t="s">
        <v>3076</v>
      </c>
      <c r="X1183">
        <v>3</v>
      </c>
      <c r="Y1183" t="s">
        <v>3041</v>
      </c>
    </row>
    <row r="1184" spans="1:25" x14ac:dyDescent="0.25">
      <c r="A1184" s="32">
        <v>89433</v>
      </c>
      <c r="B1184" s="30">
        <v>42077</v>
      </c>
      <c r="C1184" s="32" t="s">
        <v>433</v>
      </c>
      <c r="D1184" t="s">
        <v>33</v>
      </c>
      <c r="E1184" s="32">
        <v>994</v>
      </c>
      <c r="F1184" s="32" t="s">
        <v>58</v>
      </c>
      <c r="G1184" s="32">
        <v>0.1</v>
      </c>
      <c r="H1184" s="32" t="s">
        <v>25</v>
      </c>
      <c r="I1184" t="s">
        <v>3642</v>
      </c>
      <c r="J1184" s="32">
        <v>396</v>
      </c>
      <c r="K1184">
        <v>0.6</v>
      </c>
      <c r="L1184" s="32" t="s">
        <v>121</v>
      </c>
      <c r="M1184" s="32">
        <v>-969.0483660000001</v>
      </c>
      <c r="N1184">
        <v>2</v>
      </c>
      <c r="O1184" s="32" t="s">
        <v>53</v>
      </c>
      <c r="P1184" s="32">
        <v>810.47</v>
      </c>
      <c r="Q1184" s="32" t="s">
        <v>3155</v>
      </c>
      <c r="R1184" t="s">
        <v>39</v>
      </c>
      <c r="S1184" s="32">
        <v>76.37</v>
      </c>
      <c r="T1184" s="32" t="s">
        <v>188</v>
      </c>
      <c r="U1184" s="32">
        <v>400.98</v>
      </c>
      <c r="V1184" s="30">
        <v>42077</v>
      </c>
      <c r="W1184" s="32" t="s">
        <v>3076</v>
      </c>
      <c r="X1184">
        <v>3</v>
      </c>
      <c r="Y1184" t="s">
        <v>3041</v>
      </c>
    </row>
    <row r="1185" spans="1:25" x14ac:dyDescent="0.25">
      <c r="A1185" s="32">
        <v>86629</v>
      </c>
      <c r="B1185" s="30">
        <v>42040</v>
      </c>
      <c r="C1185" s="32" t="s">
        <v>2011</v>
      </c>
      <c r="D1185" t="s">
        <v>33</v>
      </c>
      <c r="E1185" s="32">
        <v>2094</v>
      </c>
      <c r="F1185" s="32" t="s">
        <v>28</v>
      </c>
      <c r="G1185" s="32">
        <v>0.08</v>
      </c>
      <c r="H1185" s="32" t="s">
        <v>56</v>
      </c>
      <c r="I1185" t="s">
        <v>4005</v>
      </c>
      <c r="J1185" s="32">
        <v>396</v>
      </c>
      <c r="K1185">
        <v>0.71</v>
      </c>
      <c r="L1185" s="32" t="s">
        <v>121</v>
      </c>
      <c r="M1185" s="32">
        <v>3031.9724000000001</v>
      </c>
      <c r="N1185">
        <v>20</v>
      </c>
      <c r="O1185" s="32" t="s">
        <v>34</v>
      </c>
      <c r="P1185" s="32">
        <v>7840.04</v>
      </c>
      <c r="Q1185" s="32" t="s">
        <v>3295</v>
      </c>
      <c r="R1185" t="s">
        <v>39</v>
      </c>
      <c r="S1185" s="32">
        <v>42.52</v>
      </c>
      <c r="T1185" s="32" t="s">
        <v>45</v>
      </c>
      <c r="U1185" s="32">
        <v>400.98</v>
      </c>
      <c r="V1185" s="30">
        <v>42040</v>
      </c>
      <c r="W1185" s="32" t="s">
        <v>3071</v>
      </c>
      <c r="X1185">
        <v>2</v>
      </c>
      <c r="Y1185" t="s">
        <v>3040</v>
      </c>
    </row>
    <row r="1186" spans="1:25" x14ac:dyDescent="0.25">
      <c r="A1186" s="32">
        <v>88372</v>
      </c>
      <c r="B1186" s="30">
        <v>42174</v>
      </c>
      <c r="C1186" s="32" t="s">
        <v>1112</v>
      </c>
      <c r="D1186" t="s">
        <v>33</v>
      </c>
      <c r="E1186" s="32">
        <v>1009</v>
      </c>
      <c r="F1186" s="32" t="s">
        <v>28</v>
      </c>
      <c r="G1186" s="32">
        <v>0.1</v>
      </c>
      <c r="H1186" s="32" t="s">
        <v>25</v>
      </c>
      <c r="I1186" t="s">
        <v>4006</v>
      </c>
      <c r="J1186" s="32">
        <v>402</v>
      </c>
      <c r="K1186">
        <v>0.71</v>
      </c>
      <c r="L1186" s="32" t="s">
        <v>121</v>
      </c>
      <c r="M1186" s="32">
        <v>818.54617499999995</v>
      </c>
      <c r="N1186">
        <v>14</v>
      </c>
      <c r="O1186" s="32" t="s">
        <v>53</v>
      </c>
      <c r="P1186" s="32">
        <v>6963.67</v>
      </c>
      <c r="Q1186" s="32" t="s">
        <v>3185</v>
      </c>
      <c r="R1186" t="s">
        <v>39</v>
      </c>
      <c r="S1186" s="32">
        <v>45.7</v>
      </c>
      <c r="T1186" s="32" t="s">
        <v>188</v>
      </c>
      <c r="U1186" s="32">
        <v>550.98</v>
      </c>
      <c r="V1186" s="30">
        <v>42174</v>
      </c>
      <c r="W1186" s="32" t="s">
        <v>3082</v>
      </c>
      <c r="X1186">
        <v>6</v>
      </c>
      <c r="Y1186" t="s">
        <v>3044</v>
      </c>
    </row>
    <row r="1187" spans="1:25" x14ac:dyDescent="0.25">
      <c r="A1187" s="32">
        <v>88632</v>
      </c>
      <c r="B1187" s="30">
        <v>42070</v>
      </c>
      <c r="C1187" s="32" t="s">
        <v>1129</v>
      </c>
      <c r="D1187" t="s">
        <v>33</v>
      </c>
      <c r="E1187" s="32">
        <v>1020</v>
      </c>
      <c r="F1187" s="32" t="s">
        <v>58</v>
      </c>
      <c r="G1187" s="32">
        <v>0.09</v>
      </c>
      <c r="H1187" s="32" t="s">
        <v>47</v>
      </c>
      <c r="I1187" t="s">
        <v>3766</v>
      </c>
      <c r="J1187" s="32">
        <v>409</v>
      </c>
      <c r="K1187">
        <v>0.59</v>
      </c>
      <c r="L1187" s="32" t="s">
        <v>121</v>
      </c>
      <c r="M1187" s="32">
        <v>909.36</v>
      </c>
      <c r="N1187">
        <v>5</v>
      </c>
      <c r="O1187" s="32" t="s">
        <v>61</v>
      </c>
      <c r="P1187" s="32">
        <v>2354.54</v>
      </c>
      <c r="Q1187" s="32" t="s">
        <v>3344</v>
      </c>
      <c r="R1187" t="s">
        <v>39</v>
      </c>
      <c r="S1187" s="32">
        <v>16.63</v>
      </c>
      <c r="T1187" s="32" t="s">
        <v>183</v>
      </c>
      <c r="U1187" s="32">
        <v>517.48</v>
      </c>
      <c r="V1187" s="30">
        <v>42070</v>
      </c>
      <c r="W1187" s="32" t="s">
        <v>3076</v>
      </c>
      <c r="X1187">
        <v>3</v>
      </c>
      <c r="Y1187" t="s">
        <v>3041</v>
      </c>
    </row>
    <row r="1188" spans="1:25" x14ac:dyDescent="0.25">
      <c r="A1188" s="32">
        <v>58628</v>
      </c>
      <c r="B1188" s="30">
        <v>42087</v>
      </c>
      <c r="C1188" s="32" t="s">
        <v>580</v>
      </c>
      <c r="D1188" t="s">
        <v>33</v>
      </c>
      <c r="E1188" s="32">
        <v>1060</v>
      </c>
      <c r="F1188" s="32" t="s">
        <v>58</v>
      </c>
      <c r="G1188" s="32">
        <v>0.09</v>
      </c>
      <c r="H1188" s="32" t="s">
        <v>56</v>
      </c>
      <c r="I1188" t="s">
        <v>3637</v>
      </c>
      <c r="J1188" s="32">
        <v>429</v>
      </c>
      <c r="K1188">
        <v>0.74</v>
      </c>
      <c r="L1188" s="32" t="s">
        <v>121</v>
      </c>
      <c r="M1188" s="32">
        <v>-445.97177625000006</v>
      </c>
      <c r="N1188">
        <v>23</v>
      </c>
      <c r="O1188" s="32" t="s">
        <v>136</v>
      </c>
      <c r="P1188" s="32">
        <v>2527.79</v>
      </c>
      <c r="Q1188" s="32" t="s">
        <v>3197</v>
      </c>
      <c r="R1188" t="s">
        <v>39</v>
      </c>
      <c r="S1188" s="32">
        <v>52.42</v>
      </c>
      <c r="T1188" s="32" t="s">
        <v>387</v>
      </c>
      <c r="U1188" s="32">
        <v>138.75</v>
      </c>
      <c r="V1188" s="30">
        <v>42087</v>
      </c>
      <c r="W1188" s="32" t="s">
        <v>3076</v>
      </c>
      <c r="X1188">
        <v>3</v>
      </c>
      <c r="Y1188" t="s">
        <v>3041</v>
      </c>
    </row>
    <row r="1189" spans="1:25" x14ac:dyDescent="0.25">
      <c r="A1189" s="32">
        <v>91354</v>
      </c>
      <c r="B1189" s="30">
        <v>42087</v>
      </c>
      <c r="C1189" s="32" t="s">
        <v>1174</v>
      </c>
      <c r="D1189" t="s">
        <v>33</v>
      </c>
      <c r="E1189" s="32">
        <v>1062</v>
      </c>
      <c r="F1189" s="32" t="s">
        <v>58</v>
      </c>
      <c r="G1189" s="32">
        <v>0.09</v>
      </c>
      <c r="H1189" s="32" t="s">
        <v>56</v>
      </c>
      <c r="I1189" t="s">
        <v>3490</v>
      </c>
      <c r="J1189" s="32">
        <v>429</v>
      </c>
      <c r="K1189">
        <v>0.74</v>
      </c>
      <c r="L1189" s="32" t="s">
        <v>121</v>
      </c>
      <c r="M1189" s="32">
        <v>-335.31712500000003</v>
      </c>
      <c r="N1189">
        <v>6</v>
      </c>
      <c r="O1189" s="32" t="s">
        <v>53</v>
      </c>
      <c r="P1189" s="32">
        <v>659.42</v>
      </c>
      <c r="Q1189" s="32" t="s">
        <v>3197</v>
      </c>
      <c r="R1189" t="s">
        <v>39</v>
      </c>
      <c r="S1189" s="32">
        <v>52.42</v>
      </c>
      <c r="T1189" s="32" t="s">
        <v>71</v>
      </c>
      <c r="U1189" s="32">
        <v>138.75</v>
      </c>
      <c r="V1189" s="30">
        <v>42087</v>
      </c>
      <c r="W1189" s="32" t="s">
        <v>3076</v>
      </c>
      <c r="X1189">
        <v>3</v>
      </c>
      <c r="Y1189" t="s">
        <v>3041</v>
      </c>
    </row>
    <row r="1190" spans="1:25" x14ac:dyDescent="0.25">
      <c r="A1190" s="32">
        <v>85939</v>
      </c>
      <c r="B1190" s="30">
        <v>42103</v>
      </c>
      <c r="C1190" s="32" t="s">
        <v>1283</v>
      </c>
      <c r="D1190" t="s">
        <v>33</v>
      </c>
      <c r="E1190" s="32">
        <v>1186</v>
      </c>
      <c r="F1190" s="32" t="s">
        <v>114</v>
      </c>
      <c r="G1190" s="32">
        <v>7.0000000000000007E-2</v>
      </c>
      <c r="H1190" s="32" t="s">
        <v>47</v>
      </c>
      <c r="I1190" t="s">
        <v>3293</v>
      </c>
      <c r="J1190" s="32">
        <v>461</v>
      </c>
      <c r="K1190">
        <v>0.36</v>
      </c>
      <c r="L1190" s="32" t="s">
        <v>121</v>
      </c>
      <c r="M1190" s="32">
        <v>2581.5590999999995</v>
      </c>
      <c r="N1190">
        <v>10</v>
      </c>
      <c r="O1190" s="32" t="s">
        <v>34</v>
      </c>
      <c r="P1190" s="32">
        <v>3741.39</v>
      </c>
      <c r="Q1190" s="32" t="s">
        <v>3236</v>
      </c>
      <c r="R1190" t="s">
        <v>39</v>
      </c>
      <c r="S1190" s="32">
        <v>48.26</v>
      </c>
      <c r="T1190" s="32" t="s">
        <v>45</v>
      </c>
      <c r="U1190" s="32">
        <v>400.97</v>
      </c>
      <c r="V1190" s="30">
        <v>42103</v>
      </c>
      <c r="W1190" s="32" t="s">
        <v>3085</v>
      </c>
      <c r="X1190">
        <v>4</v>
      </c>
      <c r="Y1190" t="s">
        <v>3042</v>
      </c>
    </row>
    <row r="1191" spans="1:25" x14ac:dyDescent="0.25">
      <c r="A1191" s="32">
        <v>87962</v>
      </c>
      <c r="B1191" s="30">
        <v>42072</v>
      </c>
      <c r="C1191" s="32" t="s">
        <v>2138</v>
      </c>
      <c r="D1191" t="s">
        <v>33</v>
      </c>
      <c r="E1191" s="32">
        <v>2258</v>
      </c>
      <c r="F1191" s="32" t="s">
        <v>28</v>
      </c>
      <c r="G1191" s="32">
        <v>7.0000000000000007E-2</v>
      </c>
      <c r="H1191" s="32" t="s">
        <v>106</v>
      </c>
      <c r="I1191" t="s">
        <v>3896</v>
      </c>
      <c r="J1191" s="32">
        <v>461</v>
      </c>
      <c r="K1191">
        <v>0.36</v>
      </c>
      <c r="L1191" s="32" t="s">
        <v>121</v>
      </c>
      <c r="M1191" s="32">
        <v>45.127799999999993</v>
      </c>
      <c r="N1191">
        <v>8</v>
      </c>
      <c r="O1191" s="32" t="s">
        <v>136</v>
      </c>
      <c r="P1191" s="32">
        <v>2961.32</v>
      </c>
      <c r="Q1191" s="32" t="s">
        <v>3481</v>
      </c>
      <c r="R1191" t="s">
        <v>39</v>
      </c>
      <c r="S1191" s="32">
        <v>48.26</v>
      </c>
      <c r="T1191" s="32" t="s">
        <v>322</v>
      </c>
      <c r="U1191" s="32">
        <v>400.97</v>
      </c>
      <c r="V1191" s="30">
        <v>42072</v>
      </c>
      <c r="W1191" s="32" t="s">
        <v>3076</v>
      </c>
      <c r="X1191">
        <v>3</v>
      </c>
      <c r="Y1191" t="s">
        <v>3041</v>
      </c>
    </row>
    <row r="1192" spans="1:25" x14ac:dyDescent="0.25">
      <c r="A1192" s="32">
        <v>89981</v>
      </c>
      <c r="B1192" s="30">
        <v>42117</v>
      </c>
      <c r="C1192" s="32" t="s">
        <v>1346</v>
      </c>
      <c r="D1192" t="s">
        <v>33</v>
      </c>
      <c r="E1192" s="32">
        <v>1253</v>
      </c>
      <c r="F1192" s="32" t="s">
        <v>40</v>
      </c>
      <c r="G1192" s="32">
        <v>0.05</v>
      </c>
      <c r="H1192" s="32" t="s">
        <v>106</v>
      </c>
      <c r="I1192" t="s">
        <v>4007</v>
      </c>
      <c r="J1192" s="32">
        <v>482</v>
      </c>
      <c r="K1192">
        <v>0.77</v>
      </c>
      <c r="L1192" s="32" t="s">
        <v>121</v>
      </c>
      <c r="M1192" s="32">
        <v>-373.09</v>
      </c>
      <c r="N1192">
        <v>5</v>
      </c>
      <c r="O1192" s="32" t="s">
        <v>61</v>
      </c>
      <c r="P1192" s="32">
        <v>699.24</v>
      </c>
      <c r="Q1192" s="32" t="s">
        <v>3377</v>
      </c>
      <c r="R1192" t="s">
        <v>39</v>
      </c>
      <c r="S1192" s="32">
        <v>36.090000000000003</v>
      </c>
      <c r="T1192" s="32" t="s">
        <v>130</v>
      </c>
      <c r="U1192" s="32">
        <v>140.97999999999999</v>
      </c>
      <c r="V1192" s="30">
        <v>42117</v>
      </c>
      <c r="W1192" s="32" t="s">
        <v>3085</v>
      </c>
      <c r="X1192">
        <v>4</v>
      </c>
      <c r="Y1192" t="s">
        <v>3042</v>
      </c>
    </row>
    <row r="1193" spans="1:25" x14ac:dyDescent="0.25">
      <c r="A1193" s="32">
        <v>91030</v>
      </c>
      <c r="B1193" s="30">
        <v>42088</v>
      </c>
      <c r="C1193" s="32" t="s">
        <v>2593</v>
      </c>
      <c r="D1193" t="s">
        <v>33</v>
      </c>
      <c r="E1193" s="32">
        <v>2833</v>
      </c>
      <c r="F1193" s="32" t="s">
        <v>58</v>
      </c>
      <c r="G1193" s="32">
        <v>0.03</v>
      </c>
      <c r="H1193" s="32" t="s">
        <v>37</v>
      </c>
      <c r="I1193" t="s">
        <v>3385</v>
      </c>
      <c r="J1193" s="32">
        <v>482</v>
      </c>
      <c r="K1193">
        <v>0.77</v>
      </c>
      <c r="L1193" s="32" t="s">
        <v>121</v>
      </c>
      <c r="M1193" s="32">
        <v>-221.5</v>
      </c>
      <c r="N1193">
        <v>4</v>
      </c>
      <c r="O1193" s="32" t="s">
        <v>61</v>
      </c>
      <c r="P1193" s="32">
        <v>608.80999999999995</v>
      </c>
      <c r="Q1193" s="32" t="s">
        <v>3404</v>
      </c>
      <c r="R1193" t="s">
        <v>39</v>
      </c>
      <c r="S1193" s="32">
        <v>36.090000000000003</v>
      </c>
      <c r="T1193" s="32" t="s">
        <v>62</v>
      </c>
      <c r="U1193" s="32">
        <v>140.97999999999999</v>
      </c>
      <c r="V1193" s="30">
        <v>42088</v>
      </c>
      <c r="W1193" s="32" t="s">
        <v>3076</v>
      </c>
      <c r="X1193">
        <v>3</v>
      </c>
      <c r="Y1193" t="s">
        <v>3041</v>
      </c>
    </row>
    <row r="1194" spans="1:25" x14ac:dyDescent="0.25">
      <c r="A1194" s="32">
        <v>89981</v>
      </c>
      <c r="B1194" s="30">
        <v>42117</v>
      </c>
      <c r="C1194" s="32" t="s">
        <v>1346</v>
      </c>
      <c r="D1194" t="s">
        <v>33</v>
      </c>
      <c r="E1194" s="32">
        <v>1253</v>
      </c>
      <c r="F1194" s="32" t="s">
        <v>40</v>
      </c>
      <c r="G1194" s="32">
        <v>0.1</v>
      </c>
      <c r="H1194" s="32" t="s">
        <v>106</v>
      </c>
      <c r="I1194" t="s">
        <v>4007</v>
      </c>
      <c r="J1194" s="32">
        <v>483</v>
      </c>
      <c r="K1194">
        <v>0.73</v>
      </c>
      <c r="L1194" s="32" t="s">
        <v>121</v>
      </c>
      <c r="M1194" s="32">
        <v>-3465.0720000000001</v>
      </c>
      <c r="N1194">
        <v>12</v>
      </c>
      <c r="O1194" s="32" t="s">
        <v>61</v>
      </c>
      <c r="P1194" s="32">
        <v>2346.0300000000002</v>
      </c>
      <c r="Q1194" s="32" t="s">
        <v>3377</v>
      </c>
      <c r="R1194" t="s">
        <v>39</v>
      </c>
      <c r="S1194" s="32">
        <v>110.2</v>
      </c>
      <c r="T1194" s="32" t="s">
        <v>130</v>
      </c>
      <c r="U1194" s="32">
        <v>212.6</v>
      </c>
      <c r="V1194" s="30">
        <v>42117</v>
      </c>
      <c r="W1194" s="32" t="s">
        <v>3085</v>
      </c>
      <c r="X1194">
        <v>4</v>
      </c>
      <c r="Y1194" t="s">
        <v>3042</v>
      </c>
    </row>
    <row r="1195" spans="1:25" x14ac:dyDescent="0.25">
      <c r="A1195" s="32">
        <v>40997</v>
      </c>
      <c r="B1195" s="30">
        <v>42115</v>
      </c>
      <c r="C1195" s="32" t="s">
        <v>663</v>
      </c>
      <c r="D1195" t="s">
        <v>33</v>
      </c>
      <c r="E1195" s="32">
        <v>2548</v>
      </c>
      <c r="F1195" s="32" t="s">
        <v>58</v>
      </c>
      <c r="G1195" s="32">
        <v>0.04</v>
      </c>
      <c r="H1195" s="32" t="s">
        <v>106</v>
      </c>
      <c r="I1195" t="s">
        <v>3922</v>
      </c>
      <c r="J1195" s="32">
        <v>483</v>
      </c>
      <c r="K1195">
        <v>0.73</v>
      </c>
      <c r="L1195" s="32" t="s">
        <v>121</v>
      </c>
      <c r="M1195" s="32">
        <v>-513.79042000000004</v>
      </c>
      <c r="N1195">
        <v>33</v>
      </c>
      <c r="O1195" s="32" t="s">
        <v>34</v>
      </c>
      <c r="P1195" s="32">
        <v>7384.18</v>
      </c>
      <c r="Q1195" s="32" t="s">
        <v>3377</v>
      </c>
      <c r="R1195" t="s">
        <v>39</v>
      </c>
      <c r="S1195" s="32">
        <v>110.2</v>
      </c>
      <c r="T1195" s="32" t="s">
        <v>45</v>
      </c>
      <c r="U1195" s="32">
        <v>212.6</v>
      </c>
      <c r="V1195" s="30">
        <v>42115</v>
      </c>
      <c r="W1195" s="32" t="s">
        <v>3085</v>
      </c>
      <c r="X1195">
        <v>4</v>
      </c>
      <c r="Y1195" t="s">
        <v>3042</v>
      </c>
    </row>
    <row r="1196" spans="1:25" x14ac:dyDescent="0.25">
      <c r="A1196" s="32">
        <v>88657</v>
      </c>
      <c r="B1196" s="30">
        <v>42115</v>
      </c>
      <c r="C1196" s="32" t="s">
        <v>2389</v>
      </c>
      <c r="D1196" t="s">
        <v>33</v>
      </c>
      <c r="E1196" s="32">
        <v>2549</v>
      </c>
      <c r="F1196" s="32" t="s">
        <v>58</v>
      </c>
      <c r="G1196" s="32">
        <v>0.04</v>
      </c>
      <c r="H1196" s="32" t="s">
        <v>106</v>
      </c>
      <c r="I1196" t="s">
        <v>3923</v>
      </c>
      <c r="J1196" s="32">
        <v>483</v>
      </c>
      <c r="K1196">
        <v>0.73</v>
      </c>
      <c r="L1196" s="32" t="s">
        <v>121</v>
      </c>
      <c r="M1196" s="32">
        <v>-513.79042000000004</v>
      </c>
      <c r="N1196">
        <v>8</v>
      </c>
      <c r="O1196" s="32" t="s">
        <v>53</v>
      </c>
      <c r="P1196" s="32">
        <v>1790.1</v>
      </c>
      <c r="Q1196" s="32" t="s">
        <v>3377</v>
      </c>
      <c r="R1196" t="s">
        <v>39</v>
      </c>
      <c r="S1196" s="32">
        <v>110.2</v>
      </c>
      <c r="T1196" s="32" t="s">
        <v>154</v>
      </c>
      <c r="U1196" s="32">
        <v>212.6</v>
      </c>
      <c r="V1196" s="30">
        <v>42115</v>
      </c>
      <c r="W1196" s="32" t="s">
        <v>3085</v>
      </c>
      <c r="X1196">
        <v>4</v>
      </c>
      <c r="Y1196" t="s">
        <v>3042</v>
      </c>
    </row>
    <row r="1197" spans="1:25" x14ac:dyDescent="0.25">
      <c r="A1197" s="32">
        <v>88296</v>
      </c>
      <c r="B1197" s="30">
        <v>42007</v>
      </c>
      <c r="C1197" s="32" t="s">
        <v>2410</v>
      </c>
      <c r="D1197" t="s">
        <v>33</v>
      </c>
      <c r="E1197" s="32">
        <v>2579</v>
      </c>
      <c r="F1197" s="32" t="s">
        <v>40</v>
      </c>
      <c r="G1197" s="32">
        <v>0.09</v>
      </c>
      <c r="H1197" s="32" t="s">
        <v>25</v>
      </c>
      <c r="I1197" t="s">
        <v>3572</v>
      </c>
      <c r="J1197" s="32">
        <v>483</v>
      </c>
      <c r="K1197">
        <v>0.64</v>
      </c>
      <c r="L1197" s="32" t="s">
        <v>121</v>
      </c>
      <c r="M1197" s="32">
        <v>-274.49799999999999</v>
      </c>
      <c r="N1197">
        <v>1</v>
      </c>
      <c r="O1197" s="32" t="s">
        <v>136</v>
      </c>
      <c r="P1197" s="32">
        <v>174.5</v>
      </c>
      <c r="Q1197" s="32" t="s">
        <v>3719</v>
      </c>
      <c r="R1197" t="s">
        <v>39</v>
      </c>
      <c r="S1197" s="32">
        <v>52.2</v>
      </c>
      <c r="T1197" s="32" t="s">
        <v>1278</v>
      </c>
      <c r="U1197" s="32">
        <v>212.6</v>
      </c>
      <c r="V1197" s="30">
        <v>42007</v>
      </c>
      <c r="W1197" s="32" t="s">
        <v>3079</v>
      </c>
      <c r="X1197">
        <v>1</v>
      </c>
      <c r="Y1197" t="s">
        <v>3039</v>
      </c>
    </row>
    <row r="1198" spans="1:25" x14ac:dyDescent="0.25">
      <c r="A1198" s="32">
        <v>88185</v>
      </c>
      <c r="B1198" s="30">
        <v>42183</v>
      </c>
      <c r="C1198" s="32" t="s">
        <v>1424</v>
      </c>
      <c r="D1198" t="s">
        <v>33</v>
      </c>
      <c r="E1198" s="32">
        <v>1357</v>
      </c>
      <c r="F1198" s="32" t="s">
        <v>40</v>
      </c>
      <c r="G1198" s="32">
        <v>7.0000000000000007E-2</v>
      </c>
      <c r="H1198" s="32" t="s">
        <v>25</v>
      </c>
      <c r="I1198" t="s">
        <v>3494</v>
      </c>
      <c r="J1198" s="32">
        <v>511</v>
      </c>
      <c r="K1198">
        <v>0.35</v>
      </c>
      <c r="L1198" s="32" t="s">
        <v>121</v>
      </c>
      <c r="M1198" s="32">
        <v>1206.5961</v>
      </c>
      <c r="N1198">
        <v>15</v>
      </c>
      <c r="O1198" s="32" t="s">
        <v>61</v>
      </c>
      <c r="P1198" s="32">
        <v>1748.69</v>
      </c>
      <c r="Q1198" s="32" t="s">
        <v>3097</v>
      </c>
      <c r="R1198" t="s">
        <v>39</v>
      </c>
      <c r="S1198" s="32">
        <v>16.8</v>
      </c>
      <c r="T1198" s="32" t="s">
        <v>130</v>
      </c>
      <c r="U1198" s="32">
        <v>119.99</v>
      </c>
      <c r="V1198" s="30">
        <v>42183</v>
      </c>
      <c r="W1198" s="32" t="s">
        <v>3082</v>
      </c>
      <c r="X1198">
        <v>6</v>
      </c>
      <c r="Y1198" t="s">
        <v>3044</v>
      </c>
    </row>
    <row r="1199" spans="1:25" x14ac:dyDescent="0.25">
      <c r="A1199" s="32">
        <v>87486</v>
      </c>
      <c r="B1199" s="30">
        <v>42005</v>
      </c>
      <c r="C1199" s="32" t="s">
        <v>1573</v>
      </c>
      <c r="D1199" t="s">
        <v>33</v>
      </c>
      <c r="E1199" s="32">
        <v>1552</v>
      </c>
      <c r="F1199" s="32" t="s">
        <v>58</v>
      </c>
      <c r="G1199" s="32">
        <v>0.01</v>
      </c>
      <c r="H1199" s="32" t="s">
        <v>47</v>
      </c>
      <c r="I1199" t="s">
        <v>4008</v>
      </c>
      <c r="J1199" s="32">
        <v>554</v>
      </c>
      <c r="K1199">
        <v>0.62</v>
      </c>
      <c r="L1199" s="32" t="s">
        <v>121</v>
      </c>
      <c r="M1199" s="32">
        <v>-337.09199999999998</v>
      </c>
      <c r="N1199">
        <v>2</v>
      </c>
      <c r="O1199" s="32" t="s">
        <v>136</v>
      </c>
      <c r="P1199" s="32">
        <v>723.54</v>
      </c>
      <c r="Q1199" s="32" t="s">
        <v>3719</v>
      </c>
      <c r="R1199" t="s">
        <v>39</v>
      </c>
      <c r="S1199" s="32">
        <v>40.19</v>
      </c>
      <c r="T1199" s="32" t="s">
        <v>671</v>
      </c>
      <c r="U1199" s="32">
        <v>348.21</v>
      </c>
      <c r="V1199" s="30">
        <v>42005</v>
      </c>
      <c r="W1199" s="32" t="s">
        <v>3079</v>
      </c>
      <c r="X1199">
        <v>1</v>
      </c>
      <c r="Y1199" t="s">
        <v>3039</v>
      </c>
    </row>
    <row r="1200" spans="1:25" x14ac:dyDescent="0.25">
      <c r="A1200" s="32">
        <v>86884</v>
      </c>
      <c r="B1200" s="30">
        <v>42049</v>
      </c>
      <c r="C1200" s="32" t="s">
        <v>2340</v>
      </c>
      <c r="D1200" t="s">
        <v>33</v>
      </c>
      <c r="E1200" s="32">
        <v>2490</v>
      </c>
      <c r="F1200" s="32" t="s">
        <v>40</v>
      </c>
      <c r="G1200" s="32">
        <v>0.09</v>
      </c>
      <c r="H1200" s="32" t="s">
        <v>47</v>
      </c>
      <c r="I1200" t="s">
        <v>3968</v>
      </c>
      <c r="J1200" s="32">
        <v>554</v>
      </c>
      <c r="K1200">
        <v>0.62</v>
      </c>
      <c r="L1200" s="32" t="s">
        <v>121</v>
      </c>
      <c r="M1200" s="32">
        <v>-93.849999999999909</v>
      </c>
      <c r="N1200">
        <v>2</v>
      </c>
      <c r="O1200" s="32" t="s">
        <v>34</v>
      </c>
      <c r="P1200" s="32">
        <v>662.8</v>
      </c>
      <c r="Q1200" s="32" t="s">
        <v>3070</v>
      </c>
      <c r="R1200" t="s">
        <v>39</v>
      </c>
      <c r="S1200" s="32">
        <v>40.19</v>
      </c>
      <c r="T1200" s="32" t="s">
        <v>45</v>
      </c>
      <c r="U1200" s="32">
        <v>348.21</v>
      </c>
      <c r="V1200" s="30">
        <v>42049</v>
      </c>
      <c r="W1200" s="32" t="s">
        <v>3071</v>
      </c>
      <c r="X1200">
        <v>2</v>
      </c>
      <c r="Y1200" t="s">
        <v>3040</v>
      </c>
    </row>
    <row r="1201" spans="1:25" x14ac:dyDescent="0.25">
      <c r="A1201" s="32">
        <v>48836</v>
      </c>
      <c r="B1201" s="30">
        <v>42049</v>
      </c>
      <c r="C1201" s="32" t="s">
        <v>663</v>
      </c>
      <c r="D1201" t="s">
        <v>33</v>
      </c>
      <c r="E1201" s="32">
        <v>2491</v>
      </c>
      <c r="F1201" s="32" t="s">
        <v>40</v>
      </c>
      <c r="G1201" s="32">
        <v>0.09</v>
      </c>
      <c r="H1201" s="32" t="s">
        <v>47</v>
      </c>
      <c r="I1201" t="s">
        <v>3132</v>
      </c>
      <c r="J1201" s="32">
        <v>554</v>
      </c>
      <c r="K1201">
        <v>0.62</v>
      </c>
      <c r="L1201" s="32" t="s">
        <v>121</v>
      </c>
      <c r="M1201" s="32">
        <v>-93.849999999999909</v>
      </c>
      <c r="N1201">
        <v>8</v>
      </c>
      <c r="O1201" s="32" t="s">
        <v>34</v>
      </c>
      <c r="P1201" s="32">
        <v>2651.21</v>
      </c>
      <c r="Q1201" s="32" t="s">
        <v>3070</v>
      </c>
      <c r="R1201" t="s">
        <v>39</v>
      </c>
      <c r="S1201" s="32">
        <v>40.19</v>
      </c>
      <c r="T1201" s="32" t="s">
        <v>45</v>
      </c>
      <c r="U1201" s="32">
        <v>348.21</v>
      </c>
      <c r="V1201" s="30">
        <v>42049</v>
      </c>
      <c r="W1201" s="32" t="s">
        <v>3071</v>
      </c>
      <c r="X1201">
        <v>2</v>
      </c>
      <c r="Y1201" t="s">
        <v>3040</v>
      </c>
    </row>
    <row r="1202" spans="1:25" x14ac:dyDescent="0.25">
      <c r="A1202" s="32">
        <v>88701</v>
      </c>
      <c r="B1202" s="30">
        <v>42176</v>
      </c>
      <c r="C1202" s="32" t="s">
        <v>2508</v>
      </c>
      <c r="D1202" t="s">
        <v>33</v>
      </c>
      <c r="E1202" s="32">
        <v>2713</v>
      </c>
      <c r="F1202" s="32" t="s">
        <v>28</v>
      </c>
      <c r="G1202" s="32">
        <v>0.03</v>
      </c>
      <c r="H1202" s="32" t="s">
        <v>47</v>
      </c>
      <c r="I1202" t="s">
        <v>3683</v>
      </c>
      <c r="J1202" s="32">
        <v>554</v>
      </c>
      <c r="K1202">
        <v>0.62</v>
      </c>
      <c r="L1202" s="32" t="s">
        <v>121</v>
      </c>
      <c r="M1202" s="32">
        <v>-178.86960000000002</v>
      </c>
      <c r="N1202">
        <v>2</v>
      </c>
      <c r="O1202" s="32" t="s">
        <v>61</v>
      </c>
      <c r="P1202" s="32">
        <v>736.16</v>
      </c>
      <c r="Q1202" s="32" t="s">
        <v>3136</v>
      </c>
      <c r="R1202" t="s">
        <v>39</v>
      </c>
      <c r="S1202" s="32">
        <v>40.19</v>
      </c>
      <c r="T1202" s="32" t="s">
        <v>300</v>
      </c>
      <c r="U1202" s="32">
        <v>348.21</v>
      </c>
      <c r="V1202" s="30">
        <v>42176</v>
      </c>
      <c r="W1202" s="32" t="s">
        <v>3082</v>
      </c>
      <c r="X1202">
        <v>6</v>
      </c>
      <c r="Y1202" t="s">
        <v>3044</v>
      </c>
    </row>
    <row r="1203" spans="1:25" x14ac:dyDescent="0.25">
      <c r="A1203" s="32">
        <v>86958</v>
      </c>
      <c r="B1203" s="30">
        <v>42112</v>
      </c>
      <c r="C1203" s="32" t="s">
        <v>150</v>
      </c>
      <c r="D1203" t="s">
        <v>33</v>
      </c>
      <c r="E1203" s="32">
        <v>1827</v>
      </c>
      <c r="F1203" s="32" t="s">
        <v>28</v>
      </c>
      <c r="G1203" s="32">
        <v>7.0000000000000007E-2</v>
      </c>
      <c r="H1203" s="32" t="s">
        <v>56</v>
      </c>
      <c r="I1203" t="s">
        <v>4009</v>
      </c>
      <c r="J1203" s="32">
        <v>633</v>
      </c>
      <c r="K1203">
        <v>0.78</v>
      </c>
      <c r="L1203" s="32" t="s">
        <v>121</v>
      </c>
      <c r="M1203" s="32">
        <v>-429.86</v>
      </c>
      <c r="N1203">
        <v>2</v>
      </c>
      <c r="O1203" s="32" t="s">
        <v>61</v>
      </c>
      <c r="P1203" s="32">
        <v>215.32</v>
      </c>
      <c r="Q1203" s="32" t="s">
        <v>3354</v>
      </c>
      <c r="R1203" t="s">
        <v>39</v>
      </c>
      <c r="S1203" s="32">
        <v>57.38</v>
      </c>
      <c r="T1203" s="32" t="s">
        <v>330</v>
      </c>
      <c r="U1203" s="32">
        <v>100.98</v>
      </c>
      <c r="V1203" s="30">
        <v>42112</v>
      </c>
      <c r="W1203" s="32" t="s">
        <v>3085</v>
      </c>
      <c r="X1203">
        <v>4</v>
      </c>
      <c r="Y1203" t="s">
        <v>3042</v>
      </c>
    </row>
    <row r="1204" spans="1:25" x14ac:dyDescent="0.25">
      <c r="A1204" s="32">
        <v>90630</v>
      </c>
      <c r="B1204" s="30">
        <v>42099</v>
      </c>
      <c r="C1204" s="32" t="s">
        <v>1854</v>
      </c>
      <c r="D1204" t="s">
        <v>33</v>
      </c>
      <c r="E1204" s="32">
        <v>1891</v>
      </c>
      <c r="F1204" s="32" t="s">
        <v>40</v>
      </c>
      <c r="G1204" s="32">
        <v>0.03</v>
      </c>
      <c r="H1204" s="32" t="s">
        <v>37</v>
      </c>
      <c r="I1204" t="s">
        <v>3198</v>
      </c>
      <c r="J1204" s="32">
        <v>639</v>
      </c>
      <c r="K1204">
        <v>0.66</v>
      </c>
      <c r="L1204" s="32" t="s">
        <v>121</v>
      </c>
      <c r="M1204" s="32">
        <v>429.75435600000003</v>
      </c>
      <c r="N1204">
        <v>7</v>
      </c>
      <c r="O1204" s="32" t="s">
        <v>53</v>
      </c>
      <c r="P1204" s="32">
        <v>2233.46</v>
      </c>
      <c r="Q1204" s="32" t="s">
        <v>3445</v>
      </c>
      <c r="R1204" t="s">
        <v>39</v>
      </c>
      <c r="S1204" s="32">
        <v>29.2</v>
      </c>
      <c r="T1204" s="32" t="s">
        <v>154</v>
      </c>
      <c r="U1204" s="32">
        <v>320.64</v>
      </c>
      <c r="V1204" s="30">
        <v>42099</v>
      </c>
      <c r="W1204" s="32" t="s">
        <v>3085</v>
      </c>
      <c r="X1204">
        <v>4</v>
      </c>
      <c r="Y1204" t="s">
        <v>3042</v>
      </c>
    </row>
    <row r="1205" spans="1:25" x14ac:dyDescent="0.25">
      <c r="A1205" s="32">
        <v>90415</v>
      </c>
      <c r="B1205" s="30">
        <v>42036</v>
      </c>
      <c r="C1205" s="32" t="s">
        <v>1901</v>
      </c>
      <c r="D1205" t="s">
        <v>33</v>
      </c>
      <c r="E1205" s="32">
        <v>1949</v>
      </c>
      <c r="F1205" s="32" t="s">
        <v>58</v>
      </c>
      <c r="G1205" s="32">
        <v>0.05</v>
      </c>
      <c r="H1205" s="32" t="s">
        <v>106</v>
      </c>
      <c r="I1205" t="s">
        <v>3246</v>
      </c>
      <c r="J1205" s="32">
        <v>652</v>
      </c>
      <c r="K1205">
        <v>0.67</v>
      </c>
      <c r="L1205" s="32" t="s">
        <v>121</v>
      </c>
      <c r="M1205" s="32">
        <v>-213.40280000000001</v>
      </c>
      <c r="N1205">
        <v>12</v>
      </c>
      <c r="O1205" s="32" t="s">
        <v>34</v>
      </c>
      <c r="P1205" s="32">
        <v>4935.22</v>
      </c>
      <c r="Q1205" s="32" t="s">
        <v>3402</v>
      </c>
      <c r="R1205" t="s">
        <v>39</v>
      </c>
      <c r="S1205" s="32">
        <v>110.2</v>
      </c>
      <c r="T1205" s="32" t="s">
        <v>82</v>
      </c>
      <c r="U1205" s="32">
        <v>424.21</v>
      </c>
      <c r="V1205" s="30">
        <v>42036</v>
      </c>
      <c r="W1205" s="32" t="s">
        <v>3071</v>
      </c>
      <c r="X1205">
        <v>2</v>
      </c>
      <c r="Y1205" t="s">
        <v>3040</v>
      </c>
    </row>
    <row r="1206" spans="1:25" x14ac:dyDescent="0.25">
      <c r="A1206" s="32">
        <v>88219</v>
      </c>
      <c r="B1206" s="30">
        <v>42167</v>
      </c>
      <c r="C1206" s="32" t="s">
        <v>1966</v>
      </c>
      <c r="D1206" t="s">
        <v>33</v>
      </c>
      <c r="E1206" s="32">
        <v>2046</v>
      </c>
      <c r="F1206" s="32" t="s">
        <v>28</v>
      </c>
      <c r="G1206" s="32">
        <v>0.06</v>
      </c>
      <c r="H1206" s="32" t="s">
        <v>47</v>
      </c>
      <c r="I1206" t="s">
        <v>3407</v>
      </c>
      <c r="J1206" s="32">
        <v>652</v>
      </c>
      <c r="K1206">
        <v>0.67</v>
      </c>
      <c r="L1206" s="32" t="s">
        <v>121</v>
      </c>
      <c r="M1206" s="32">
        <v>682.53</v>
      </c>
      <c r="N1206">
        <v>17</v>
      </c>
      <c r="O1206" s="32" t="s">
        <v>61</v>
      </c>
      <c r="P1206" s="32">
        <v>7304.03</v>
      </c>
      <c r="Q1206" s="32" t="s">
        <v>3466</v>
      </c>
      <c r="R1206" t="s">
        <v>39</v>
      </c>
      <c r="S1206" s="32">
        <v>110.2</v>
      </c>
      <c r="T1206" s="32" t="s">
        <v>183</v>
      </c>
      <c r="U1206" s="32">
        <v>424.21</v>
      </c>
      <c r="V1206" s="30">
        <v>42167</v>
      </c>
      <c r="W1206" s="32" t="s">
        <v>3082</v>
      </c>
      <c r="X1206">
        <v>6</v>
      </c>
      <c r="Y1206" t="s">
        <v>3044</v>
      </c>
    </row>
    <row r="1207" spans="1:25" x14ac:dyDescent="0.25">
      <c r="A1207" s="32">
        <v>86933</v>
      </c>
      <c r="B1207" s="30">
        <v>42048</v>
      </c>
      <c r="C1207" s="32" t="s">
        <v>1953</v>
      </c>
      <c r="D1207" t="s">
        <v>33</v>
      </c>
      <c r="E1207" s="32">
        <v>2020</v>
      </c>
      <c r="F1207" s="32" t="s">
        <v>40</v>
      </c>
      <c r="G1207" s="32">
        <v>0.02</v>
      </c>
      <c r="H1207" s="32" t="s">
        <v>47</v>
      </c>
      <c r="I1207" t="s">
        <v>4010</v>
      </c>
      <c r="J1207" s="32">
        <v>666</v>
      </c>
      <c r="K1207">
        <v>0.75</v>
      </c>
      <c r="L1207" s="32" t="s">
        <v>121</v>
      </c>
      <c r="M1207" s="32">
        <v>-1330.5</v>
      </c>
      <c r="N1207">
        <v>11</v>
      </c>
      <c r="O1207" s="32" t="s">
        <v>53</v>
      </c>
      <c r="P1207" s="32">
        <v>1370.99</v>
      </c>
      <c r="Q1207" s="32" t="s">
        <v>3265</v>
      </c>
      <c r="R1207" t="s">
        <v>39</v>
      </c>
      <c r="S1207" s="32">
        <v>58.64</v>
      </c>
      <c r="T1207" s="32" t="s">
        <v>234</v>
      </c>
      <c r="U1207" s="32">
        <v>120.98</v>
      </c>
      <c r="V1207" s="30">
        <v>42048</v>
      </c>
      <c r="W1207" s="32" t="s">
        <v>3071</v>
      </c>
      <c r="X1207">
        <v>2</v>
      </c>
      <c r="Y1207" t="s">
        <v>3040</v>
      </c>
    </row>
    <row r="1208" spans="1:25" x14ac:dyDescent="0.25">
      <c r="A1208" s="32">
        <v>88219</v>
      </c>
      <c r="B1208" s="30">
        <v>42167</v>
      </c>
      <c r="C1208" s="32" t="s">
        <v>1966</v>
      </c>
      <c r="D1208" t="s">
        <v>33</v>
      </c>
      <c r="E1208" s="32">
        <v>2046</v>
      </c>
      <c r="F1208" s="32" t="s">
        <v>28</v>
      </c>
      <c r="G1208" s="32">
        <v>0.06</v>
      </c>
      <c r="H1208" s="32" t="s">
        <v>47</v>
      </c>
      <c r="I1208" t="s">
        <v>3407</v>
      </c>
      <c r="J1208" s="32">
        <v>671</v>
      </c>
      <c r="K1208">
        <v>0.74</v>
      </c>
      <c r="L1208" s="32" t="s">
        <v>121</v>
      </c>
      <c r="M1208" s="32">
        <v>-435.75749999999999</v>
      </c>
      <c r="N1208">
        <v>13</v>
      </c>
      <c r="O1208" s="32" t="s">
        <v>61</v>
      </c>
      <c r="P1208" s="32">
        <v>4634.6899999999996</v>
      </c>
      <c r="Q1208" s="32" t="s">
        <v>3218</v>
      </c>
      <c r="R1208" t="s">
        <v>39</v>
      </c>
      <c r="S1208" s="32">
        <v>85.63</v>
      </c>
      <c r="T1208" s="32" t="s">
        <v>183</v>
      </c>
      <c r="U1208" s="32">
        <v>376.13</v>
      </c>
      <c r="V1208" s="30">
        <v>42167</v>
      </c>
      <c r="W1208" s="32" t="s">
        <v>3082</v>
      </c>
      <c r="X1208">
        <v>6</v>
      </c>
      <c r="Y1208" t="s">
        <v>3044</v>
      </c>
    </row>
    <row r="1209" spans="1:25" x14ac:dyDescent="0.25">
      <c r="A1209" s="32">
        <v>87146</v>
      </c>
      <c r="B1209" s="30">
        <v>42033</v>
      </c>
      <c r="C1209" s="32" t="s">
        <v>1980</v>
      </c>
      <c r="D1209" t="s">
        <v>33</v>
      </c>
      <c r="E1209" s="32">
        <v>2061</v>
      </c>
      <c r="F1209" s="32" t="s">
        <v>28</v>
      </c>
      <c r="G1209" s="32">
        <v>0.02</v>
      </c>
      <c r="H1209" s="32" t="s">
        <v>56</v>
      </c>
      <c r="I1209" t="s">
        <v>4011</v>
      </c>
      <c r="J1209" s="32">
        <v>674</v>
      </c>
      <c r="K1209">
        <v>0.56000000000000005</v>
      </c>
      <c r="L1209" s="32" t="s">
        <v>121</v>
      </c>
      <c r="M1209" s="32">
        <v>-272.71320000000003</v>
      </c>
      <c r="N1209">
        <v>1</v>
      </c>
      <c r="O1209" s="32" t="s">
        <v>61</v>
      </c>
      <c r="P1209" s="32">
        <v>260.66000000000003</v>
      </c>
      <c r="Q1209" s="32" t="s">
        <v>3291</v>
      </c>
      <c r="R1209" t="s">
        <v>39</v>
      </c>
      <c r="S1209" s="32">
        <v>60.2</v>
      </c>
      <c r="T1209" s="32" t="s">
        <v>496</v>
      </c>
      <c r="U1209" s="32">
        <v>240.98</v>
      </c>
      <c r="V1209" s="30">
        <v>42033</v>
      </c>
      <c r="W1209" s="32" t="s">
        <v>3079</v>
      </c>
      <c r="X1209">
        <v>1</v>
      </c>
      <c r="Y1209" t="s">
        <v>3039</v>
      </c>
    </row>
    <row r="1210" spans="1:25" x14ac:dyDescent="0.25">
      <c r="A1210" s="32">
        <v>90079</v>
      </c>
      <c r="B1210" s="30">
        <v>42007</v>
      </c>
      <c r="C1210" s="32" t="s">
        <v>2041</v>
      </c>
      <c r="D1210" t="s">
        <v>33</v>
      </c>
      <c r="E1210" s="32">
        <v>2131</v>
      </c>
      <c r="F1210" s="32" t="s">
        <v>40</v>
      </c>
      <c r="G1210" s="32">
        <v>0.09</v>
      </c>
      <c r="H1210" s="32" t="s">
        <v>25</v>
      </c>
      <c r="I1210" t="s">
        <v>4012</v>
      </c>
      <c r="J1210" s="32">
        <v>693</v>
      </c>
      <c r="K1210">
        <v>0.65</v>
      </c>
      <c r="L1210" s="32" t="s">
        <v>121</v>
      </c>
      <c r="M1210" s="32">
        <v>-407.85</v>
      </c>
      <c r="N1210">
        <v>2</v>
      </c>
      <c r="O1210" s="32" t="s">
        <v>61</v>
      </c>
      <c r="P1210" s="32">
        <v>302.33999999999997</v>
      </c>
      <c r="Q1210" s="32" t="s">
        <v>3719</v>
      </c>
      <c r="R1210" t="s">
        <v>39</v>
      </c>
      <c r="S1210" s="32">
        <v>66.27</v>
      </c>
      <c r="T1210" s="32" t="s">
        <v>506</v>
      </c>
      <c r="U1210" s="32">
        <v>150.97999999999999</v>
      </c>
      <c r="V1210" s="30">
        <v>42007</v>
      </c>
      <c r="W1210" s="32" t="s">
        <v>3079</v>
      </c>
      <c r="X1210">
        <v>1</v>
      </c>
      <c r="Y1210" t="s">
        <v>3039</v>
      </c>
    </row>
    <row r="1211" spans="1:25" x14ac:dyDescent="0.25">
      <c r="A1211" s="32">
        <v>87696</v>
      </c>
      <c r="B1211" s="30">
        <v>42007</v>
      </c>
      <c r="C1211" s="32" t="s">
        <v>2189</v>
      </c>
      <c r="D1211" t="s">
        <v>33</v>
      </c>
      <c r="E1211" s="32">
        <v>2302</v>
      </c>
      <c r="F1211" s="32" t="s">
        <v>28</v>
      </c>
      <c r="G1211" s="32">
        <v>0.1</v>
      </c>
      <c r="H1211" s="32" t="s">
        <v>25</v>
      </c>
      <c r="I1211" t="s">
        <v>3782</v>
      </c>
      <c r="J1211" s="32">
        <v>730</v>
      </c>
      <c r="K1211">
        <v>0.64</v>
      </c>
      <c r="L1211" s="32" t="s">
        <v>121</v>
      </c>
      <c r="M1211" s="32">
        <v>-473.57799999999997</v>
      </c>
      <c r="N1211">
        <v>2</v>
      </c>
      <c r="O1211" s="32" t="s">
        <v>136</v>
      </c>
      <c r="P1211" s="32">
        <v>283.55</v>
      </c>
      <c r="Q1211" s="32" t="s">
        <v>3719</v>
      </c>
      <c r="R1211" t="s">
        <v>39</v>
      </c>
      <c r="S1211" s="32">
        <v>43.75</v>
      </c>
      <c r="T1211" s="32" t="s">
        <v>362</v>
      </c>
      <c r="U1211" s="32">
        <v>146.34</v>
      </c>
      <c r="V1211" s="30">
        <v>42007</v>
      </c>
      <c r="W1211" s="32" t="s">
        <v>3079</v>
      </c>
      <c r="X1211">
        <v>1</v>
      </c>
      <c r="Y1211" t="s">
        <v>3039</v>
      </c>
    </row>
    <row r="1212" spans="1:25" x14ac:dyDescent="0.25">
      <c r="A1212" s="32">
        <v>37987</v>
      </c>
      <c r="B1212" s="30">
        <v>42007</v>
      </c>
      <c r="C1212" s="32" t="s">
        <v>90</v>
      </c>
      <c r="D1212" t="s">
        <v>33</v>
      </c>
      <c r="E1212" s="32">
        <v>2303</v>
      </c>
      <c r="F1212" s="32" t="s">
        <v>28</v>
      </c>
      <c r="G1212" s="32">
        <v>0.1</v>
      </c>
      <c r="H1212" s="32" t="s">
        <v>25</v>
      </c>
      <c r="I1212" t="s">
        <v>4013</v>
      </c>
      <c r="J1212" s="32">
        <v>730</v>
      </c>
      <c r="K1212">
        <v>0.64</v>
      </c>
      <c r="L1212" s="32" t="s">
        <v>121</v>
      </c>
      <c r="M1212" s="32">
        <v>-270.85000000000002</v>
      </c>
      <c r="N1212">
        <v>6</v>
      </c>
      <c r="O1212" s="32" t="s">
        <v>53</v>
      </c>
      <c r="P1212" s="32">
        <v>850.64</v>
      </c>
      <c r="Q1212" s="32" t="s">
        <v>3719</v>
      </c>
      <c r="R1212" t="s">
        <v>39</v>
      </c>
      <c r="S1212" s="32">
        <v>43.75</v>
      </c>
      <c r="T1212" s="32" t="s">
        <v>71</v>
      </c>
      <c r="U1212" s="32">
        <v>146.34</v>
      </c>
      <c r="V1212" s="30">
        <v>42007</v>
      </c>
      <c r="W1212" s="32" t="s">
        <v>3079</v>
      </c>
      <c r="X1212">
        <v>1</v>
      </c>
      <c r="Y1212" t="s">
        <v>3039</v>
      </c>
    </row>
    <row r="1213" spans="1:25" x14ac:dyDescent="0.25">
      <c r="A1213" s="32">
        <v>91306</v>
      </c>
      <c r="B1213" s="30">
        <v>42171</v>
      </c>
      <c r="C1213" s="32" t="s">
        <v>2198</v>
      </c>
      <c r="D1213" t="s">
        <v>33</v>
      </c>
      <c r="E1213" s="32">
        <v>2355</v>
      </c>
      <c r="F1213" s="32" t="s">
        <v>114</v>
      </c>
      <c r="G1213" s="32">
        <v>0.06</v>
      </c>
      <c r="H1213" s="32" t="s">
        <v>56</v>
      </c>
      <c r="I1213" t="s">
        <v>3069</v>
      </c>
      <c r="J1213" s="32">
        <v>730</v>
      </c>
      <c r="K1213">
        <v>0.65</v>
      </c>
      <c r="L1213" s="32" t="s">
        <v>121</v>
      </c>
      <c r="M1213" s="32">
        <v>-89.27</v>
      </c>
      <c r="N1213">
        <v>12</v>
      </c>
      <c r="O1213" s="32" t="s">
        <v>34</v>
      </c>
      <c r="P1213" s="32">
        <v>1721.24</v>
      </c>
      <c r="Q1213" s="32" t="s">
        <v>3321</v>
      </c>
      <c r="R1213" t="s">
        <v>39</v>
      </c>
      <c r="S1213" s="32">
        <v>43.75</v>
      </c>
      <c r="T1213" s="32" t="s">
        <v>45</v>
      </c>
      <c r="U1213" s="32">
        <v>146.34</v>
      </c>
      <c r="V1213" s="30">
        <v>42171</v>
      </c>
      <c r="W1213" s="32" t="s">
        <v>3082</v>
      </c>
      <c r="X1213">
        <v>6</v>
      </c>
      <c r="Y1213" t="s">
        <v>3044</v>
      </c>
    </row>
    <row r="1214" spans="1:25" x14ac:dyDescent="0.25">
      <c r="A1214" s="32">
        <v>88713</v>
      </c>
      <c r="B1214" s="30">
        <v>42135</v>
      </c>
      <c r="C1214" s="32" t="s">
        <v>2316</v>
      </c>
      <c r="D1214" t="s">
        <v>33</v>
      </c>
      <c r="E1214" s="32">
        <v>2464</v>
      </c>
      <c r="F1214" s="32" t="s">
        <v>114</v>
      </c>
      <c r="G1214" s="32">
        <v>0.08</v>
      </c>
      <c r="H1214" s="32" t="s">
        <v>25</v>
      </c>
      <c r="I1214" t="s">
        <v>3610</v>
      </c>
      <c r="J1214" s="32">
        <v>761</v>
      </c>
      <c r="K1214">
        <v>0.68</v>
      </c>
      <c r="L1214" s="32" t="s">
        <v>121</v>
      </c>
      <c r="M1214" s="32">
        <v>-570.16960000000006</v>
      </c>
      <c r="N1214">
        <v>16</v>
      </c>
      <c r="O1214" s="32" t="s">
        <v>136</v>
      </c>
      <c r="P1214" s="32">
        <v>2849.64</v>
      </c>
      <c r="Q1214" s="32" t="s">
        <v>3073</v>
      </c>
      <c r="R1214" t="s">
        <v>39</v>
      </c>
      <c r="S1214" s="32">
        <v>32.479999999999997</v>
      </c>
      <c r="T1214" s="32" t="s">
        <v>171</v>
      </c>
      <c r="U1214" s="32">
        <v>227.55</v>
      </c>
      <c r="V1214" s="30">
        <v>42135</v>
      </c>
      <c r="W1214" s="32" t="s">
        <v>3068</v>
      </c>
      <c r="X1214">
        <v>5</v>
      </c>
      <c r="Y1214" t="s">
        <v>3043</v>
      </c>
    </row>
    <row r="1215" spans="1:25" x14ac:dyDescent="0.25">
      <c r="A1215" s="32">
        <v>88298</v>
      </c>
      <c r="B1215" s="30">
        <v>42126</v>
      </c>
      <c r="C1215" s="32" t="s">
        <v>2407</v>
      </c>
      <c r="D1215" t="s">
        <v>33</v>
      </c>
      <c r="E1215" s="32">
        <v>2578</v>
      </c>
      <c r="F1215" s="32" t="s">
        <v>40</v>
      </c>
      <c r="G1215" s="32">
        <v>0.08</v>
      </c>
      <c r="H1215" s="32" t="s">
        <v>106</v>
      </c>
      <c r="I1215" t="s">
        <v>3778</v>
      </c>
      <c r="J1215" s="32">
        <v>779</v>
      </c>
      <c r="K1215">
        <v>0.75</v>
      </c>
      <c r="L1215" s="32" t="s">
        <v>121</v>
      </c>
      <c r="M1215" s="32">
        <v>-36.945999999999998</v>
      </c>
      <c r="N1215">
        <v>34</v>
      </c>
      <c r="O1215" s="32" t="s">
        <v>136</v>
      </c>
      <c r="P1215" s="32">
        <v>2694.49</v>
      </c>
      <c r="Q1215" s="32" t="s">
        <v>3450</v>
      </c>
      <c r="R1215" t="s">
        <v>39</v>
      </c>
      <c r="S1215" s="32">
        <v>41.64</v>
      </c>
      <c r="T1215" s="32" t="s">
        <v>1278</v>
      </c>
      <c r="U1215" s="32">
        <v>105.49</v>
      </c>
      <c r="V1215" s="30">
        <v>42126</v>
      </c>
      <c r="W1215" s="32" t="s">
        <v>3068</v>
      </c>
      <c r="X1215">
        <v>5</v>
      </c>
      <c r="Y1215" t="s">
        <v>3043</v>
      </c>
    </row>
    <row r="1216" spans="1:25" x14ac:dyDescent="0.25">
      <c r="A1216" s="32">
        <v>87679</v>
      </c>
      <c r="B1216" s="30">
        <v>42102</v>
      </c>
      <c r="C1216" s="32" t="s">
        <v>2499</v>
      </c>
      <c r="D1216" t="s">
        <v>33</v>
      </c>
      <c r="E1216" s="32">
        <v>2699</v>
      </c>
      <c r="F1216" s="32" t="s">
        <v>28</v>
      </c>
      <c r="G1216" s="32">
        <v>0.04</v>
      </c>
      <c r="H1216" s="32" t="s">
        <v>37</v>
      </c>
      <c r="I1216" t="s">
        <v>3863</v>
      </c>
      <c r="J1216" s="32">
        <v>804</v>
      </c>
      <c r="K1216">
        <v>0.6</v>
      </c>
      <c r="L1216" s="32" t="s">
        <v>121</v>
      </c>
      <c r="M1216" s="32">
        <v>-84.628799999999998</v>
      </c>
      <c r="N1216">
        <v>19</v>
      </c>
      <c r="O1216" s="32" t="s">
        <v>34</v>
      </c>
      <c r="P1216" s="32">
        <v>1345.33</v>
      </c>
      <c r="Q1216" s="32" t="s">
        <v>3236</v>
      </c>
      <c r="R1216" t="s">
        <v>39</v>
      </c>
      <c r="S1216" s="32">
        <v>26.74</v>
      </c>
      <c r="T1216" s="32" t="s">
        <v>378</v>
      </c>
      <c r="U1216" s="32">
        <v>70.98</v>
      </c>
      <c r="V1216" s="30">
        <v>42102</v>
      </c>
      <c r="W1216" s="32" t="s">
        <v>3085</v>
      </c>
      <c r="X1216">
        <v>4</v>
      </c>
      <c r="Y1216" t="s">
        <v>3042</v>
      </c>
    </row>
    <row r="1217" spans="1:25" x14ac:dyDescent="0.25">
      <c r="A1217" s="32">
        <v>86184</v>
      </c>
      <c r="B1217" s="30">
        <v>42081</v>
      </c>
      <c r="C1217" s="32" t="s">
        <v>2527</v>
      </c>
      <c r="D1217" t="s">
        <v>33</v>
      </c>
      <c r="E1217" s="32">
        <v>2745</v>
      </c>
      <c r="F1217" s="32" t="s">
        <v>28</v>
      </c>
      <c r="G1217" s="32">
        <v>0.01</v>
      </c>
      <c r="H1217" s="32" t="s">
        <v>56</v>
      </c>
      <c r="I1217" t="s">
        <v>4014</v>
      </c>
      <c r="J1217" s="32">
        <v>809</v>
      </c>
      <c r="K1217">
        <v>0.62</v>
      </c>
      <c r="L1217" s="32" t="s">
        <v>121</v>
      </c>
      <c r="M1217" s="32">
        <v>1049.03</v>
      </c>
      <c r="N1217">
        <v>11</v>
      </c>
      <c r="O1217" s="32" t="s">
        <v>34</v>
      </c>
      <c r="P1217" s="32">
        <v>2591.09</v>
      </c>
      <c r="Q1217" s="32" t="s">
        <v>3238</v>
      </c>
      <c r="R1217" t="s">
        <v>39</v>
      </c>
      <c r="S1217" s="32">
        <v>64.66</v>
      </c>
      <c r="T1217" s="32" t="s">
        <v>378</v>
      </c>
      <c r="U1217" s="32">
        <v>220.98</v>
      </c>
      <c r="V1217" s="30">
        <v>42081</v>
      </c>
      <c r="W1217" s="32" t="s">
        <v>3076</v>
      </c>
      <c r="X1217">
        <v>3</v>
      </c>
      <c r="Y1217" t="s">
        <v>3041</v>
      </c>
    </row>
    <row r="1218" spans="1:25" x14ac:dyDescent="0.25">
      <c r="A1218" s="32">
        <v>23751</v>
      </c>
      <c r="B1218" s="30">
        <v>42081</v>
      </c>
      <c r="C1218" s="32" t="s">
        <v>90</v>
      </c>
      <c r="D1218" t="s">
        <v>33</v>
      </c>
      <c r="E1218" s="32">
        <v>2747</v>
      </c>
      <c r="F1218" s="32" t="s">
        <v>28</v>
      </c>
      <c r="G1218" s="32">
        <v>0.01</v>
      </c>
      <c r="H1218" s="32" t="s">
        <v>56</v>
      </c>
      <c r="I1218" t="s">
        <v>3618</v>
      </c>
      <c r="J1218" s="32">
        <v>809</v>
      </c>
      <c r="K1218">
        <v>0.62</v>
      </c>
      <c r="L1218" s="32" t="s">
        <v>121</v>
      </c>
      <c r="M1218" s="32">
        <v>1049.03</v>
      </c>
      <c r="N1218">
        <v>44</v>
      </c>
      <c r="O1218" s="32" t="s">
        <v>53</v>
      </c>
      <c r="P1218" s="32">
        <v>10364.36</v>
      </c>
      <c r="Q1218" s="32" t="s">
        <v>3238</v>
      </c>
      <c r="R1218" t="s">
        <v>39</v>
      </c>
      <c r="S1218" s="32">
        <v>64.66</v>
      </c>
      <c r="T1218" s="32" t="s">
        <v>71</v>
      </c>
      <c r="U1218" s="32">
        <v>220.98</v>
      </c>
      <c r="V1218" s="30">
        <v>42081</v>
      </c>
      <c r="W1218" s="32" t="s">
        <v>3076</v>
      </c>
      <c r="X1218">
        <v>3</v>
      </c>
      <c r="Y1218" t="s">
        <v>3041</v>
      </c>
    </row>
    <row r="1219" spans="1:25" x14ac:dyDescent="0.25">
      <c r="A1219" s="32">
        <v>89872</v>
      </c>
      <c r="B1219" s="30">
        <v>42026</v>
      </c>
      <c r="C1219" s="32" t="s">
        <v>2622</v>
      </c>
      <c r="D1219" t="s">
        <v>33</v>
      </c>
      <c r="E1219" s="32">
        <v>2873</v>
      </c>
      <c r="F1219" s="32" t="s">
        <v>58</v>
      </c>
      <c r="G1219" s="32">
        <v>0</v>
      </c>
      <c r="H1219" s="32" t="s">
        <v>56</v>
      </c>
      <c r="I1219" t="s">
        <v>3771</v>
      </c>
      <c r="J1219" s="32">
        <v>831</v>
      </c>
      <c r="K1219">
        <v>0.68</v>
      </c>
      <c r="L1219" s="32" t="s">
        <v>121</v>
      </c>
      <c r="M1219" s="32">
        <v>394.17</v>
      </c>
      <c r="N1219">
        <v>10</v>
      </c>
      <c r="O1219" s="32" t="s">
        <v>136</v>
      </c>
      <c r="P1219" s="32">
        <v>2273.1</v>
      </c>
      <c r="Q1219" s="32" t="s">
        <v>3115</v>
      </c>
      <c r="R1219" t="s">
        <v>39</v>
      </c>
      <c r="S1219" s="32">
        <v>29.1</v>
      </c>
      <c r="T1219" s="32" t="s">
        <v>362</v>
      </c>
      <c r="U1219" s="32">
        <v>217.85</v>
      </c>
      <c r="V1219" s="30">
        <v>42026</v>
      </c>
      <c r="W1219" s="32" t="s">
        <v>3079</v>
      </c>
      <c r="X1219">
        <v>1</v>
      </c>
      <c r="Y1219" t="s">
        <v>3039</v>
      </c>
    </row>
    <row r="1220" spans="1:25" x14ac:dyDescent="0.25">
      <c r="A1220" s="32">
        <v>87374</v>
      </c>
      <c r="B1220" s="30">
        <v>42180</v>
      </c>
      <c r="C1220" s="32" t="s">
        <v>2654</v>
      </c>
      <c r="D1220" t="s">
        <v>33</v>
      </c>
      <c r="E1220" s="32">
        <v>2903</v>
      </c>
      <c r="F1220" s="32" t="s">
        <v>58</v>
      </c>
      <c r="G1220" s="32">
        <v>0.06</v>
      </c>
      <c r="H1220" s="32" t="s">
        <v>37</v>
      </c>
      <c r="I1220" t="s">
        <v>4015</v>
      </c>
      <c r="J1220" s="32">
        <v>839</v>
      </c>
      <c r="K1220">
        <v>0.72</v>
      </c>
      <c r="L1220" s="32" t="s">
        <v>121</v>
      </c>
      <c r="M1220" s="32">
        <v>65.077020000000005</v>
      </c>
      <c r="N1220">
        <v>6</v>
      </c>
      <c r="O1220" s="32" t="s">
        <v>53</v>
      </c>
      <c r="P1220" s="32">
        <v>364.26</v>
      </c>
      <c r="Q1220" s="32" t="s">
        <v>3356</v>
      </c>
      <c r="R1220" t="s">
        <v>39</v>
      </c>
      <c r="S1220" s="32">
        <v>89.3</v>
      </c>
      <c r="T1220" s="32" t="s">
        <v>154</v>
      </c>
      <c r="U1220" s="32">
        <v>70.89</v>
      </c>
      <c r="V1220" s="30">
        <v>42180</v>
      </c>
      <c r="W1220" s="32" t="s">
        <v>3082</v>
      </c>
      <c r="X1220">
        <v>6</v>
      </c>
      <c r="Y1220" t="s">
        <v>3044</v>
      </c>
    </row>
    <row r="1221" spans="1:25" x14ac:dyDescent="0.25">
      <c r="A1221" s="32">
        <v>86085</v>
      </c>
      <c r="B1221" s="30">
        <v>42057</v>
      </c>
      <c r="C1221" s="32" t="s">
        <v>2699</v>
      </c>
      <c r="D1221" t="s">
        <v>33</v>
      </c>
      <c r="E1221" s="32">
        <v>2968</v>
      </c>
      <c r="F1221" s="32" t="s">
        <v>58</v>
      </c>
      <c r="G1221" s="32">
        <v>0.04</v>
      </c>
      <c r="H1221" s="32" t="s">
        <v>37</v>
      </c>
      <c r="I1221" t="s">
        <v>3165</v>
      </c>
      <c r="J1221" s="32">
        <v>846</v>
      </c>
      <c r="K1221">
        <v>0.7</v>
      </c>
      <c r="L1221" s="32" t="s">
        <v>121</v>
      </c>
      <c r="M1221" s="32">
        <v>-125.86000000000001</v>
      </c>
      <c r="N1221">
        <v>5</v>
      </c>
      <c r="O1221" s="32" t="s">
        <v>136</v>
      </c>
      <c r="P1221" s="32">
        <v>731.38</v>
      </c>
      <c r="Q1221" s="32" t="s">
        <v>3234</v>
      </c>
      <c r="R1221" t="s">
        <v>39</v>
      </c>
      <c r="S1221" s="32">
        <v>16.010000000000002</v>
      </c>
      <c r="T1221" s="32" t="s">
        <v>362</v>
      </c>
      <c r="U1221" s="32">
        <v>150.97999999999999</v>
      </c>
      <c r="V1221" s="30">
        <v>42057</v>
      </c>
      <c r="W1221" s="32" t="s">
        <v>3071</v>
      </c>
      <c r="X1221">
        <v>2</v>
      </c>
      <c r="Y1221" t="s">
        <v>3040</v>
      </c>
    </row>
    <row r="1222" spans="1:25" x14ac:dyDescent="0.25">
      <c r="A1222" s="32">
        <v>88241</v>
      </c>
      <c r="B1222" s="30">
        <v>42011</v>
      </c>
      <c r="C1222" s="32" t="s">
        <v>2773</v>
      </c>
      <c r="D1222" t="s">
        <v>33</v>
      </c>
      <c r="E1222" s="32">
        <v>3076</v>
      </c>
      <c r="F1222" s="32" t="s">
        <v>58</v>
      </c>
      <c r="G1222" s="32">
        <v>0</v>
      </c>
      <c r="H1222" s="32" t="s">
        <v>56</v>
      </c>
      <c r="I1222" t="s">
        <v>4016</v>
      </c>
      <c r="J1222" s="32">
        <v>861</v>
      </c>
      <c r="K1222">
        <v>0.78</v>
      </c>
      <c r="L1222" s="32" t="s">
        <v>121</v>
      </c>
      <c r="M1222" s="32">
        <v>-203.27</v>
      </c>
      <c r="N1222">
        <v>2</v>
      </c>
      <c r="O1222" s="32" t="s">
        <v>53</v>
      </c>
      <c r="P1222" s="32">
        <v>296.75</v>
      </c>
      <c r="Q1222" s="32" t="s">
        <v>3307</v>
      </c>
      <c r="R1222" t="s">
        <v>39</v>
      </c>
      <c r="S1222" s="32">
        <v>32.18</v>
      </c>
      <c r="T1222" s="32" t="s">
        <v>154</v>
      </c>
      <c r="U1222" s="32">
        <v>137.47999999999999</v>
      </c>
      <c r="V1222" s="30">
        <v>42011</v>
      </c>
      <c r="W1222" s="32" t="s">
        <v>3079</v>
      </c>
      <c r="X1222">
        <v>1</v>
      </c>
      <c r="Y1222" t="s">
        <v>3039</v>
      </c>
    </row>
    <row r="1223" spans="1:25" x14ac:dyDescent="0.25">
      <c r="A1223" s="32">
        <v>12480</v>
      </c>
      <c r="B1223" s="30">
        <v>42011</v>
      </c>
      <c r="C1223" s="32" t="s">
        <v>1319</v>
      </c>
      <c r="D1223" t="s">
        <v>33</v>
      </c>
      <c r="E1223" s="32">
        <v>3079</v>
      </c>
      <c r="F1223" s="32" t="s">
        <v>58</v>
      </c>
      <c r="G1223" s="32">
        <v>0</v>
      </c>
      <c r="H1223" s="32" t="s">
        <v>56</v>
      </c>
      <c r="I1223" t="s">
        <v>3432</v>
      </c>
      <c r="J1223" s="32">
        <v>861</v>
      </c>
      <c r="K1223">
        <v>0.78</v>
      </c>
      <c r="L1223" s="32" t="s">
        <v>121</v>
      </c>
      <c r="M1223" s="32">
        <v>-203.27</v>
      </c>
      <c r="N1223">
        <v>10</v>
      </c>
      <c r="O1223" s="32" t="s">
        <v>53</v>
      </c>
      <c r="P1223" s="32">
        <v>1483.76</v>
      </c>
      <c r="Q1223" s="32" t="s">
        <v>3307</v>
      </c>
      <c r="R1223" t="s">
        <v>39</v>
      </c>
      <c r="S1223" s="32">
        <v>32.18</v>
      </c>
      <c r="T1223" s="32" t="s">
        <v>234</v>
      </c>
      <c r="U1223" s="32">
        <v>137.47999999999999</v>
      </c>
      <c r="V1223" s="30">
        <v>42011</v>
      </c>
      <c r="W1223" s="32" t="s">
        <v>3079</v>
      </c>
      <c r="X1223">
        <v>1</v>
      </c>
      <c r="Y1223" t="s">
        <v>3039</v>
      </c>
    </row>
    <row r="1224" spans="1:25" x14ac:dyDescent="0.25">
      <c r="A1224" s="32">
        <v>86221</v>
      </c>
      <c r="B1224" s="30">
        <v>42148</v>
      </c>
      <c r="C1224" s="32" t="s">
        <v>1734</v>
      </c>
      <c r="D1224" t="s">
        <v>33</v>
      </c>
      <c r="E1224" s="32">
        <v>3096</v>
      </c>
      <c r="F1224" s="32" t="s">
        <v>114</v>
      </c>
      <c r="G1224" s="32">
        <v>0.02</v>
      </c>
      <c r="H1224" s="32" t="s">
        <v>25</v>
      </c>
      <c r="I1224" t="s">
        <v>3449</v>
      </c>
      <c r="J1224" s="32">
        <v>867</v>
      </c>
      <c r="K1224">
        <v>0.75</v>
      </c>
      <c r="L1224" s="32" t="s">
        <v>121</v>
      </c>
      <c r="M1224" s="32">
        <v>-633.44123700000023</v>
      </c>
      <c r="N1224">
        <v>9</v>
      </c>
      <c r="O1224" s="32" t="s">
        <v>53</v>
      </c>
      <c r="P1224" s="32">
        <v>2495.35</v>
      </c>
      <c r="Q1224" s="32" t="s">
        <v>3352</v>
      </c>
      <c r="R1224" t="s">
        <v>39</v>
      </c>
      <c r="S1224" s="32">
        <v>62.74</v>
      </c>
      <c r="T1224" s="32" t="s">
        <v>154</v>
      </c>
      <c r="U1224" s="32">
        <v>262.11</v>
      </c>
      <c r="V1224" s="30">
        <v>42148</v>
      </c>
      <c r="W1224" s="32" t="s">
        <v>3068</v>
      </c>
      <c r="X1224">
        <v>5</v>
      </c>
      <c r="Y1224" t="s">
        <v>3043</v>
      </c>
    </row>
    <row r="1225" spans="1:25" x14ac:dyDescent="0.25">
      <c r="A1225" s="32">
        <v>88543</v>
      </c>
      <c r="B1225" s="30">
        <v>42158</v>
      </c>
      <c r="C1225" s="32" t="s">
        <v>2846</v>
      </c>
      <c r="D1225" t="s">
        <v>33</v>
      </c>
      <c r="E1225" s="32">
        <v>3151</v>
      </c>
      <c r="F1225" s="32" t="s">
        <v>28</v>
      </c>
      <c r="G1225" s="32">
        <v>0.01</v>
      </c>
      <c r="H1225" s="32" t="s">
        <v>37</v>
      </c>
      <c r="I1225" t="s">
        <v>3656</v>
      </c>
      <c r="J1225" s="32">
        <v>881</v>
      </c>
      <c r="K1225">
        <v>0.69</v>
      </c>
      <c r="L1225" s="32" t="s">
        <v>121</v>
      </c>
      <c r="M1225" s="32">
        <v>-134.512</v>
      </c>
      <c r="N1225">
        <v>9</v>
      </c>
      <c r="O1225" s="32" t="s">
        <v>34</v>
      </c>
      <c r="P1225" s="32">
        <v>1370.79</v>
      </c>
      <c r="Q1225" s="32" t="s">
        <v>3640</v>
      </c>
      <c r="R1225" t="s">
        <v>39</v>
      </c>
      <c r="S1225" s="32">
        <v>46.2</v>
      </c>
      <c r="T1225" s="32" t="s">
        <v>45</v>
      </c>
      <c r="U1225" s="32">
        <v>145.97999999999999</v>
      </c>
      <c r="V1225" s="30">
        <v>42158</v>
      </c>
      <c r="W1225" s="32" t="s">
        <v>3082</v>
      </c>
      <c r="X1225">
        <v>6</v>
      </c>
      <c r="Y1225" t="s">
        <v>3044</v>
      </c>
    </row>
    <row r="1226" spans="1:25" x14ac:dyDescent="0.25">
      <c r="A1226" s="32">
        <v>90193</v>
      </c>
      <c r="B1226" s="30">
        <v>42168</v>
      </c>
      <c r="C1226" s="32" t="s">
        <v>46</v>
      </c>
      <c r="D1226" t="s">
        <v>33</v>
      </c>
      <c r="E1226" s="32">
        <v>5</v>
      </c>
      <c r="F1226" s="32" t="s">
        <v>40</v>
      </c>
      <c r="G1226" s="32">
        <v>0.02</v>
      </c>
      <c r="H1226" s="32" t="s">
        <v>37</v>
      </c>
      <c r="I1226" t="s">
        <v>3716</v>
      </c>
      <c r="J1226" s="32">
        <v>2</v>
      </c>
      <c r="K1226">
        <v>0.6</v>
      </c>
      <c r="L1226" s="32" t="s">
        <v>43</v>
      </c>
      <c r="M1226" s="32">
        <v>4390.3665000000001</v>
      </c>
      <c r="N1226">
        <v>12</v>
      </c>
      <c r="O1226" s="32" t="s">
        <v>34</v>
      </c>
      <c r="P1226" s="32">
        <v>6362.85</v>
      </c>
      <c r="Q1226" s="32" t="s">
        <v>3661</v>
      </c>
      <c r="R1226" t="s">
        <v>39</v>
      </c>
      <c r="S1226" s="32">
        <v>26</v>
      </c>
      <c r="T1226" s="32" t="s">
        <v>45</v>
      </c>
      <c r="U1226" s="32">
        <v>500.98</v>
      </c>
      <c r="V1226" s="30">
        <v>42168</v>
      </c>
      <c r="W1226" s="32" t="s">
        <v>3082</v>
      </c>
      <c r="X1226">
        <v>6</v>
      </c>
      <c r="Y1226" t="s">
        <v>3044</v>
      </c>
    </row>
    <row r="1227" spans="1:25" x14ac:dyDescent="0.25">
      <c r="A1227" s="32">
        <v>90796</v>
      </c>
      <c r="B1227" s="30">
        <v>42135</v>
      </c>
      <c r="C1227" s="32" t="s">
        <v>1601</v>
      </c>
      <c r="D1227" t="s">
        <v>33</v>
      </c>
      <c r="E1227" s="32">
        <v>1595</v>
      </c>
      <c r="F1227" s="32" t="s">
        <v>28</v>
      </c>
      <c r="G1227" s="32">
        <v>0.01</v>
      </c>
      <c r="H1227" s="32" t="s">
        <v>25</v>
      </c>
      <c r="I1227" t="s">
        <v>4017</v>
      </c>
      <c r="J1227" s="32">
        <v>2</v>
      </c>
      <c r="K1227">
        <v>0.6</v>
      </c>
      <c r="L1227" s="32" t="s">
        <v>43</v>
      </c>
      <c r="M1227" s="32">
        <v>5078.5379999999996</v>
      </c>
      <c r="N1227">
        <v>14</v>
      </c>
      <c r="O1227" s="32" t="s">
        <v>53</v>
      </c>
      <c r="P1227" s="32">
        <v>7360.2</v>
      </c>
      <c r="Q1227" s="32" t="s">
        <v>3151</v>
      </c>
      <c r="R1227" t="s">
        <v>39</v>
      </c>
      <c r="S1227" s="32">
        <v>26</v>
      </c>
      <c r="T1227" s="32" t="s">
        <v>648</v>
      </c>
      <c r="U1227" s="32">
        <v>500.98</v>
      </c>
      <c r="V1227" s="30">
        <v>42135</v>
      </c>
      <c r="W1227" s="32" t="s">
        <v>3068</v>
      </c>
      <c r="X1227">
        <v>5</v>
      </c>
      <c r="Y1227" t="s">
        <v>3043</v>
      </c>
    </row>
    <row r="1228" spans="1:25" x14ac:dyDescent="0.25">
      <c r="A1228" s="32">
        <v>90327</v>
      </c>
      <c r="B1228" s="30">
        <v>42119</v>
      </c>
      <c r="C1228" s="32" t="s">
        <v>2402</v>
      </c>
      <c r="D1228" t="s">
        <v>33</v>
      </c>
      <c r="E1228" s="32">
        <v>2570</v>
      </c>
      <c r="F1228" s="32" t="s">
        <v>114</v>
      </c>
      <c r="G1228" s="32">
        <v>0.01</v>
      </c>
      <c r="H1228" s="32" t="s">
        <v>47</v>
      </c>
      <c r="I1228" t="s">
        <v>3457</v>
      </c>
      <c r="J1228" s="32">
        <v>2</v>
      </c>
      <c r="K1228">
        <v>0.6</v>
      </c>
      <c r="L1228" s="32" t="s">
        <v>43</v>
      </c>
      <c r="M1228" s="32">
        <v>4899.1288000000004</v>
      </c>
      <c r="N1228">
        <v>14</v>
      </c>
      <c r="O1228" s="32" t="s">
        <v>34</v>
      </c>
      <c r="P1228" s="32">
        <v>7429.63</v>
      </c>
      <c r="Q1228" s="32" t="s">
        <v>3829</v>
      </c>
      <c r="R1228" t="s">
        <v>39</v>
      </c>
      <c r="S1228" s="32">
        <v>56</v>
      </c>
      <c r="T1228" s="32" t="s">
        <v>45</v>
      </c>
      <c r="U1228" s="32">
        <v>500.98</v>
      </c>
      <c r="V1228" s="30">
        <v>42119</v>
      </c>
      <c r="W1228" s="32" t="s">
        <v>3085</v>
      </c>
      <c r="X1228">
        <v>4</v>
      </c>
      <c r="Y1228" t="s">
        <v>3042</v>
      </c>
    </row>
    <row r="1229" spans="1:25" x14ac:dyDescent="0.25">
      <c r="A1229" s="32">
        <v>50656</v>
      </c>
      <c r="B1229" s="30">
        <v>42119</v>
      </c>
      <c r="C1229" s="32" t="s">
        <v>90</v>
      </c>
      <c r="D1229" t="s">
        <v>33</v>
      </c>
      <c r="E1229" s="32">
        <v>2571</v>
      </c>
      <c r="F1229" s="32" t="s">
        <v>114</v>
      </c>
      <c r="G1229" s="32">
        <v>0.01</v>
      </c>
      <c r="H1229" s="32" t="s">
        <v>47</v>
      </c>
      <c r="I1229" t="s">
        <v>4018</v>
      </c>
      <c r="J1229" s="32">
        <v>2</v>
      </c>
      <c r="K1229">
        <v>0.6</v>
      </c>
      <c r="L1229" s="32" t="s">
        <v>43</v>
      </c>
      <c r="M1229" s="32">
        <v>4260.1120000000001</v>
      </c>
      <c r="N1229">
        <v>56</v>
      </c>
      <c r="O1229" s="32" t="s">
        <v>53</v>
      </c>
      <c r="P1229" s="32">
        <v>29718.53</v>
      </c>
      <c r="Q1229" s="32" t="s">
        <v>3829</v>
      </c>
      <c r="R1229" t="s">
        <v>39</v>
      </c>
      <c r="S1229" s="32">
        <v>56</v>
      </c>
      <c r="T1229" s="32" t="s">
        <v>71</v>
      </c>
      <c r="U1229" s="32">
        <v>500.98</v>
      </c>
      <c r="V1229" s="30">
        <v>42119</v>
      </c>
      <c r="W1229" s="32" t="s">
        <v>3085</v>
      </c>
      <c r="X1229">
        <v>4</v>
      </c>
      <c r="Y1229" t="s">
        <v>3042</v>
      </c>
    </row>
    <row r="1230" spans="1:25" x14ac:dyDescent="0.25">
      <c r="A1230" s="32">
        <v>37537</v>
      </c>
      <c r="B1230" s="30">
        <v>42006</v>
      </c>
      <c r="C1230" s="32" t="s">
        <v>90</v>
      </c>
      <c r="D1230" t="s">
        <v>33</v>
      </c>
      <c r="E1230" s="32">
        <v>68</v>
      </c>
      <c r="F1230" s="32" t="s">
        <v>28</v>
      </c>
      <c r="G1230" s="32">
        <v>0</v>
      </c>
      <c r="H1230" s="32" t="s">
        <v>106</v>
      </c>
      <c r="I1230" t="s">
        <v>3255</v>
      </c>
      <c r="J1230" s="32">
        <v>35</v>
      </c>
      <c r="K1230">
        <v>0.56000000000000005</v>
      </c>
      <c r="L1230" s="32" t="s">
        <v>43</v>
      </c>
      <c r="M1230" s="32">
        <v>-308.928</v>
      </c>
      <c r="N1230">
        <v>4</v>
      </c>
      <c r="O1230" s="32" t="s">
        <v>53</v>
      </c>
      <c r="P1230" s="32">
        <v>1239.06</v>
      </c>
      <c r="Q1230" s="32" t="s">
        <v>3818</v>
      </c>
      <c r="R1230" t="s">
        <v>39</v>
      </c>
      <c r="S1230" s="32">
        <v>48.8</v>
      </c>
      <c r="T1230" s="32" t="s">
        <v>71</v>
      </c>
      <c r="U1230" s="32">
        <v>291.73</v>
      </c>
      <c r="V1230" s="30">
        <v>42006</v>
      </c>
      <c r="W1230" s="32" t="s">
        <v>3079</v>
      </c>
      <c r="X1230">
        <v>1</v>
      </c>
      <c r="Y1230" t="s">
        <v>3039</v>
      </c>
    </row>
    <row r="1231" spans="1:25" x14ac:dyDescent="0.25">
      <c r="A1231" s="32">
        <v>87148</v>
      </c>
      <c r="B1231" s="30">
        <v>42181</v>
      </c>
      <c r="C1231" s="32" t="s">
        <v>1982</v>
      </c>
      <c r="D1231" t="s">
        <v>33</v>
      </c>
      <c r="E1231" s="32">
        <v>2062</v>
      </c>
      <c r="F1231" s="32" t="s">
        <v>28</v>
      </c>
      <c r="G1231" s="32">
        <v>0.04</v>
      </c>
      <c r="H1231" s="32" t="s">
        <v>106</v>
      </c>
      <c r="I1231" t="s">
        <v>3171</v>
      </c>
      <c r="J1231" s="32">
        <v>35</v>
      </c>
      <c r="K1231">
        <v>0.56000000000000005</v>
      </c>
      <c r="L1231" s="32" t="s">
        <v>43</v>
      </c>
      <c r="M1231" s="32">
        <v>-115.90389999999999</v>
      </c>
      <c r="N1231">
        <v>22</v>
      </c>
      <c r="O1231" s="32" t="s">
        <v>136</v>
      </c>
      <c r="P1231" s="32">
        <v>6676.61</v>
      </c>
      <c r="Q1231" s="32" t="s">
        <v>3097</v>
      </c>
      <c r="R1231" t="s">
        <v>39</v>
      </c>
      <c r="S1231" s="32">
        <v>48.8</v>
      </c>
      <c r="T1231" s="32" t="s">
        <v>137</v>
      </c>
      <c r="U1231" s="32">
        <v>291.73</v>
      </c>
      <c r="V1231" s="30">
        <v>42181</v>
      </c>
      <c r="W1231" s="32" t="s">
        <v>3082</v>
      </c>
      <c r="X1231">
        <v>6</v>
      </c>
      <c r="Y1231" t="s">
        <v>3044</v>
      </c>
    </row>
    <row r="1232" spans="1:25" x14ac:dyDescent="0.25">
      <c r="A1232" s="32">
        <v>88557</v>
      </c>
      <c r="B1232" s="30">
        <v>42101</v>
      </c>
      <c r="C1232" s="32" t="s">
        <v>2001</v>
      </c>
      <c r="D1232" t="s">
        <v>33</v>
      </c>
      <c r="E1232" s="32">
        <v>2073</v>
      </c>
      <c r="F1232" s="32" t="s">
        <v>114</v>
      </c>
      <c r="G1232" s="32">
        <v>0.05</v>
      </c>
      <c r="H1232" s="32" t="s">
        <v>37</v>
      </c>
      <c r="I1232" t="s">
        <v>3210</v>
      </c>
      <c r="J1232" s="32">
        <v>35</v>
      </c>
      <c r="K1232">
        <v>0.56000000000000005</v>
      </c>
      <c r="L1232" s="32" t="s">
        <v>43</v>
      </c>
      <c r="M1232" s="32">
        <v>550.38080000000002</v>
      </c>
      <c r="N1232">
        <v>6</v>
      </c>
      <c r="O1232" s="32" t="s">
        <v>61</v>
      </c>
      <c r="P1232" s="32">
        <v>1818.41</v>
      </c>
      <c r="Q1232" s="32" t="s">
        <v>3140</v>
      </c>
      <c r="R1232" t="s">
        <v>39</v>
      </c>
      <c r="S1232" s="32">
        <v>48.8</v>
      </c>
      <c r="T1232" s="32" t="s">
        <v>300</v>
      </c>
      <c r="U1232" s="32">
        <v>291.73</v>
      </c>
      <c r="V1232" s="30">
        <v>42101</v>
      </c>
      <c r="W1232" s="32" t="s">
        <v>3085</v>
      </c>
      <c r="X1232">
        <v>4</v>
      </c>
      <c r="Y1232" t="s">
        <v>3042</v>
      </c>
    </row>
    <row r="1233" spans="1:25" x14ac:dyDescent="0.25">
      <c r="A1233" s="32">
        <v>37537</v>
      </c>
      <c r="B1233" s="30">
        <v>42006</v>
      </c>
      <c r="C1233" s="32" t="s">
        <v>90</v>
      </c>
      <c r="D1233" t="s">
        <v>33</v>
      </c>
      <c r="E1233" s="32">
        <v>68</v>
      </c>
      <c r="F1233" s="32" t="s">
        <v>28</v>
      </c>
      <c r="G1233" s="32">
        <v>7.0000000000000007E-2</v>
      </c>
      <c r="H1233" s="32" t="s">
        <v>106</v>
      </c>
      <c r="I1233" t="s">
        <v>3255</v>
      </c>
      <c r="J1233" s="32">
        <v>36</v>
      </c>
      <c r="K1233">
        <v>0.69</v>
      </c>
      <c r="L1233" s="32" t="s">
        <v>43</v>
      </c>
      <c r="M1233" s="32">
        <v>-1679.7599999999998</v>
      </c>
      <c r="N1233">
        <v>43</v>
      </c>
      <c r="O1233" s="32" t="s">
        <v>53</v>
      </c>
      <c r="P1233" s="32">
        <v>4083.19</v>
      </c>
      <c r="Q1233" s="32" t="s">
        <v>3719</v>
      </c>
      <c r="R1233" t="s">
        <v>39</v>
      </c>
      <c r="S1233" s="32">
        <v>45</v>
      </c>
      <c r="T1233" s="32" t="s">
        <v>71</v>
      </c>
      <c r="U1233" s="32">
        <v>100.98</v>
      </c>
      <c r="V1233" s="30">
        <v>42006</v>
      </c>
      <c r="W1233" s="32" t="s">
        <v>3079</v>
      </c>
      <c r="X1233">
        <v>1</v>
      </c>
      <c r="Y1233" t="s">
        <v>3039</v>
      </c>
    </row>
    <row r="1234" spans="1:25" x14ac:dyDescent="0.25">
      <c r="A1234" s="32">
        <v>55713</v>
      </c>
      <c r="B1234" s="30">
        <v>42037</v>
      </c>
      <c r="C1234" s="32" t="s">
        <v>90</v>
      </c>
      <c r="D1234" t="s">
        <v>33</v>
      </c>
      <c r="E1234" s="32">
        <v>68</v>
      </c>
      <c r="F1234" s="32" t="s">
        <v>28</v>
      </c>
      <c r="G1234" s="32">
        <v>0.09</v>
      </c>
      <c r="H1234" s="32" t="s">
        <v>25</v>
      </c>
      <c r="I1234" t="s">
        <v>3255</v>
      </c>
      <c r="J1234" s="32">
        <v>37</v>
      </c>
      <c r="K1234">
        <v>0.74</v>
      </c>
      <c r="L1234" s="32" t="s">
        <v>43</v>
      </c>
      <c r="M1234" s="32">
        <v>-2426.5500000000002</v>
      </c>
      <c r="N1234">
        <v>49</v>
      </c>
      <c r="O1234" s="32" t="s">
        <v>53</v>
      </c>
      <c r="P1234" s="32">
        <v>5718.85</v>
      </c>
      <c r="Q1234" s="32" t="s">
        <v>3564</v>
      </c>
      <c r="R1234" t="s">
        <v>39</v>
      </c>
      <c r="S1234" s="32">
        <v>70.2</v>
      </c>
      <c r="T1234" s="32" t="s">
        <v>71</v>
      </c>
      <c r="U1234" s="32">
        <v>122.99</v>
      </c>
      <c r="V1234" s="30">
        <v>42037</v>
      </c>
      <c r="W1234" s="32" t="s">
        <v>3071</v>
      </c>
      <c r="X1234">
        <v>2</v>
      </c>
      <c r="Y1234" t="s">
        <v>3040</v>
      </c>
    </row>
    <row r="1235" spans="1:25" x14ac:dyDescent="0.25">
      <c r="A1235" s="32">
        <v>87947</v>
      </c>
      <c r="B1235" s="30">
        <v>42037</v>
      </c>
      <c r="C1235" s="32" t="s">
        <v>150</v>
      </c>
      <c r="D1235" t="s">
        <v>33</v>
      </c>
      <c r="E1235" s="32">
        <v>70</v>
      </c>
      <c r="F1235" s="32" t="s">
        <v>28</v>
      </c>
      <c r="G1235" s="32">
        <v>0.09</v>
      </c>
      <c r="H1235" s="32" t="s">
        <v>25</v>
      </c>
      <c r="I1235" t="s">
        <v>4019</v>
      </c>
      <c r="J1235" s="32">
        <v>37</v>
      </c>
      <c r="K1235">
        <v>0.74</v>
      </c>
      <c r="L1235" s="32" t="s">
        <v>43</v>
      </c>
      <c r="M1235" s="32">
        <v>-2426.5500000000002</v>
      </c>
      <c r="N1235">
        <v>12</v>
      </c>
      <c r="O1235" s="32" t="s">
        <v>53</v>
      </c>
      <c r="P1235" s="32">
        <v>1400.53</v>
      </c>
      <c r="Q1235" s="32" t="s">
        <v>3564</v>
      </c>
      <c r="R1235" t="s">
        <v>39</v>
      </c>
      <c r="S1235" s="32">
        <v>70.2</v>
      </c>
      <c r="T1235" s="32" t="s">
        <v>149</v>
      </c>
      <c r="U1235" s="32">
        <v>122.99</v>
      </c>
      <c r="V1235" s="30">
        <v>42037</v>
      </c>
      <c r="W1235" s="32" t="s">
        <v>3071</v>
      </c>
      <c r="X1235">
        <v>2</v>
      </c>
      <c r="Y1235" t="s">
        <v>3040</v>
      </c>
    </row>
    <row r="1236" spans="1:25" x14ac:dyDescent="0.25">
      <c r="A1236" s="32">
        <v>89957</v>
      </c>
      <c r="B1236" s="30">
        <v>42169</v>
      </c>
      <c r="C1236" s="32" t="s">
        <v>1551</v>
      </c>
      <c r="D1236" t="s">
        <v>33</v>
      </c>
      <c r="E1236" s="32">
        <v>1522</v>
      </c>
      <c r="F1236" s="32" t="s">
        <v>114</v>
      </c>
      <c r="G1236" s="32">
        <v>0.1</v>
      </c>
      <c r="H1236" s="32" t="s">
        <v>47</v>
      </c>
      <c r="I1236" t="s">
        <v>4020</v>
      </c>
      <c r="J1236" s="32">
        <v>37</v>
      </c>
      <c r="K1236">
        <v>0.74</v>
      </c>
      <c r="L1236" s="32" t="s">
        <v>43</v>
      </c>
      <c r="M1236" s="32">
        <v>-899.67499999999995</v>
      </c>
      <c r="N1236">
        <v>17</v>
      </c>
      <c r="O1236" s="32" t="s">
        <v>61</v>
      </c>
      <c r="P1236" s="32">
        <v>2026.91</v>
      </c>
      <c r="Q1236" s="32" t="s">
        <v>3661</v>
      </c>
      <c r="R1236" t="s">
        <v>39</v>
      </c>
      <c r="S1236" s="32">
        <v>70.2</v>
      </c>
      <c r="T1236" s="32" t="s">
        <v>62</v>
      </c>
      <c r="U1236" s="32">
        <v>122.99</v>
      </c>
      <c r="V1236" s="30">
        <v>42169</v>
      </c>
      <c r="W1236" s="32" t="s">
        <v>3082</v>
      </c>
      <c r="X1236">
        <v>6</v>
      </c>
      <c r="Y1236" t="s">
        <v>3044</v>
      </c>
    </row>
    <row r="1237" spans="1:25" x14ac:dyDescent="0.25">
      <c r="A1237" s="32">
        <v>88871</v>
      </c>
      <c r="B1237" s="30">
        <v>42113</v>
      </c>
      <c r="C1237" s="32" t="s">
        <v>1895</v>
      </c>
      <c r="D1237" t="s">
        <v>33</v>
      </c>
      <c r="E1237" s="32">
        <v>1940</v>
      </c>
      <c r="F1237" s="32" t="s">
        <v>28</v>
      </c>
      <c r="G1237" s="32">
        <v>0.08</v>
      </c>
      <c r="H1237" s="32" t="s">
        <v>106</v>
      </c>
      <c r="I1237" t="s">
        <v>4021</v>
      </c>
      <c r="J1237" s="32">
        <v>37</v>
      </c>
      <c r="K1237">
        <v>0.74</v>
      </c>
      <c r="L1237" s="32" t="s">
        <v>43</v>
      </c>
      <c r="M1237" s="32">
        <v>-1867.97</v>
      </c>
      <c r="N1237">
        <v>10</v>
      </c>
      <c r="O1237" s="32" t="s">
        <v>34</v>
      </c>
      <c r="P1237" s="32">
        <v>1216.52</v>
      </c>
      <c r="Q1237" s="32" t="s">
        <v>3370</v>
      </c>
      <c r="R1237" t="s">
        <v>39</v>
      </c>
      <c r="S1237" s="32">
        <v>70.2</v>
      </c>
      <c r="T1237" s="32" t="s">
        <v>212</v>
      </c>
      <c r="U1237" s="32">
        <v>122.99</v>
      </c>
      <c r="V1237" s="30">
        <v>42113</v>
      </c>
      <c r="W1237" s="32" t="s">
        <v>3085</v>
      </c>
      <c r="X1237">
        <v>4</v>
      </c>
      <c r="Y1237" t="s">
        <v>3042</v>
      </c>
    </row>
    <row r="1238" spans="1:25" x14ac:dyDescent="0.25">
      <c r="A1238" s="32">
        <v>89836</v>
      </c>
      <c r="B1238" s="30">
        <v>42032</v>
      </c>
      <c r="C1238" s="32" t="s">
        <v>433</v>
      </c>
      <c r="D1238" t="s">
        <v>33</v>
      </c>
      <c r="E1238" s="32">
        <v>3266</v>
      </c>
      <c r="F1238" s="32" t="s">
        <v>28</v>
      </c>
      <c r="G1238" s="32">
        <v>0</v>
      </c>
      <c r="H1238" s="32" t="s">
        <v>47</v>
      </c>
      <c r="I1238" t="s">
        <v>3642</v>
      </c>
      <c r="J1238" s="32">
        <v>37</v>
      </c>
      <c r="K1238">
        <v>0.74</v>
      </c>
      <c r="L1238" s="32" t="s">
        <v>43</v>
      </c>
      <c r="M1238" s="32">
        <v>-1764.29</v>
      </c>
      <c r="N1238">
        <v>14</v>
      </c>
      <c r="O1238" s="32" t="s">
        <v>53</v>
      </c>
      <c r="P1238" s="32">
        <v>1794.88</v>
      </c>
      <c r="Q1238" s="32" t="s">
        <v>3216</v>
      </c>
      <c r="R1238" t="s">
        <v>39</v>
      </c>
      <c r="S1238" s="32">
        <v>70.2</v>
      </c>
      <c r="T1238" s="32" t="s">
        <v>188</v>
      </c>
      <c r="U1238" s="32">
        <v>122.99</v>
      </c>
      <c r="V1238" s="30">
        <v>42032</v>
      </c>
      <c r="W1238" s="32" t="s">
        <v>3079</v>
      </c>
      <c r="X1238">
        <v>1</v>
      </c>
      <c r="Y1238" t="s">
        <v>3039</v>
      </c>
    </row>
    <row r="1239" spans="1:25" x14ac:dyDescent="0.25">
      <c r="A1239" s="32">
        <v>90462</v>
      </c>
      <c r="B1239" s="30">
        <v>42030</v>
      </c>
      <c r="C1239" s="32" t="s">
        <v>273</v>
      </c>
      <c r="D1239" t="s">
        <v>33</v>
      </c>
      <c r="E1239" s="32">
        <v>3314</v>
      </c>
      <c r="F1239" s="32" t="s">
        <v>58</v>
      </c>
      <c r="G1239" s="32">
        <v>0.05</v>
      </c>
      <c r="H1239" s="32" t="s">
        <v>106</v>
      </c>
      <c r="I1239" t="s">
        <v>3810</v>
      </c>
      <c r="J1239" s="32">
        <v>37</v>
      </c>
      <c r="K1239">
        <v>0.74</v>
      </c>
      <c r="L1239" s="32" t="s">
        <v>43</v>
      </c>
      <c r="M1239" s="32">
        <v>-722.23</v>
      </c>
      <c r="N1239">
        <v>4</v>
      </c>
      <c r="O1239" s="32" t="s">
        <v>53</v>
      </c>
      <c r="P1239" s="32">
        <v>498.31</v>
      </c>
      <c r="Q1239" s="32" t="s">
        <v>3359</v>
      </c>
      <c r="R1239" t="s">
        <v>39</v>
      </c>
      <c r="S1239" s="32">
        <v>70.2</v>
      </c>
      <c r="T1239" s="32" t="s">
        <v>54</v>
      </c>
      <c r="U1239" s="32">
        <v>122.99</v>
      </c>
      <c r="V1239" s="30">
        <v>42030</v>
      </c>
      <c r="W1239" s="32" t="s">
        <v>3079</v>
      </c>
      <c r="X1239">
        <v>1</v>
      </c>
      <c r="Y1239" t="s">
        <v>3039</v>
      </c>
    </row>
    <row r="1240" spans="1:25" x14ac:dyDescent="0.25">
      <c r="A1240" s="32">
        <v>44231</v>
      </c>
      <c r="B1240" s="30">
        <v>42127</v>
      </c>
      <c r="C1240" s="32" t="s">
        <v>179</v>
      </c>
      <c r="D1240" t="s">
        <v>33</v>
      </c>
      <c r="E1240" s="32">
        <v>94</v>
      </c>
      <c r="F1240" s="32" t="s">
        <v>40</v>
      </c>
      <c r="G1240" s="32">
        <v>0.04</v>
      </c>
      <c r="H1240" s="32" t="s">
        <v>37</v>
      </c>
      <c r="I1240" t="s">
        <v>3266</v>
      </c>
      <c r="J1240" s="32">
        <v>49</v>
      </c>
      <c r="K1240">
        <v>0.62</v>
      </c>
      <c r="L1240" s="32" t="s">
        <v>43</v>
      </c>
      <c r="M1240" s="32">
        <v>116.1</v>
      </c>
      <c r="N1240">
        <v>37</v>
      </c>
      <c r="O1240" s="32" t="s">
        <v>61</v>
      </c>
      <c r="P1240" s="32">
        <v>6276.34</v>
      </c>
      <c r="Q1240" s="32" t="s">
        <v>3267</v>
      </c>
      <c r="R1240" t="s">
        <v>39</v>
      </c>
      <c r="S1240" s="32">
        <v>30</v>
      </c>
      <c r="T1240" s="32" t="s">
        <v>178</v>
      </c>
      <c r="U1240" s="32">
        <v>160.97999999999999</v>
      </c>
      <c r="V1240" s="30">
        <v>42127</v>
      </c>
      <c r="W1240" s="32" t="s">
        <v>3068</v>
      </c>
      <c r="X1240">
        <v>5</v>
      </c>
      <c r="Y1240" t="s">
        <v>3043</v>
      </c>
    </row>
    <row r="1241" spans="1:25" x14ac:dyDescent="0.25">
      <c r="A1241" s="32">
        <v>87306</v>
      </c>
      <c r="B1241" s="30">
        <v>42127</v>
      </c>
      <c r="C1241" s="32" t="s">
        <v>184</v>
      </c>
      <c r="D1241" t="s">
        <v>33</v>
      </c>
      <c r="E1241" s="32">
        <v>97</v>
      </c>
      <c r="F1241" s="32" t="s">
        <v>40</v>
      </c>
      <c r="G1241" s="32">
        <v>0.04</v>
      </c>
      <c r="H1241" s="32" t="s">
        <v>37</v>
      </c>
      <c r="I1241" t="s">
        <v>3270</v>
      </c>
      <c r="J1241" s="32">
        <v>49</v>
      </c>
      <c r="K1241">
        <v>0.62</v>
      </c>
      <c r="L1241" s="32" t="s">
        <v>43</v>
      </c>
      <c r="M1241" s="32">
        <v>255.42000000000002</v>
      </c>
      <c r="N1241">
        <v>9</v>
      </c>
      <c r="O1241" s="32" t="s">
        <v>61</v>
      </c>
      <c r="P1241" s="32">
        <v>1526.68</v>
      </c>
      <c r="Q1241" s="32" t="s">
        <v>3267</v>
      </c>
      <c r="R1241" t="s">
        <v>39</v>
      </c>
      <c r="S1241" s="32">
        <v>30</v>
      </c>
      <c r="T1241" s="32" t="s">
        <v>183</v>
      </c>
      <c r="U1241" s="32">
        <v>160.97999999999999</v>
      </c>
      <c r="V1241" s="30">
        <v>42127</v>
      </c>
      <c r="W1241" s="32" t="s">
        <v>3068</v>
      </c>
      <c r="X1241">
        <v>5</v>
      </c>
      <c r="Y1241" t="s">
        <v>3043</v>
      </c>
    </row>
    <row r="1242" spans="1:25" x14ac:dyDescent="0.25">
      <c r="A1242" s="32">
        <v>90338</v>
      </c>
      <c r="B1242" s="30">
        <v>42041</v>
      </c>
      <c r="C1242" s="32" t="s">
        <v>503</v>
      </c>
      <c r="D1242" t="s">
        <v>33</v>
      </c>
      <c r="E1242" s="32">
        <v>389</v>
      </c>
      <c r="F1242" s="32" t="s">
        <v>28</v>
      </c>
      <c r="G1242" s="32">
        <v>0.03</v>
      </c>
      <c r="H1242" s="32" t="s">
        <v>106</v>
      </c>
      <c r="I1242" t="s">
        <v>4022</v>
      </c>
      <c r="J1242" s="32">
        <v>49</v>
      </c>
      <c r="K1242">
        <v>0.62</v>
      </c>
      <c r="L1242" s="32" t="s">
        <v>43</v>
      </c>
      <c r="M1242" s="32">
        <v>1273.2086999999999</v>
      </c>
      <c r="N1242">
        <v>11</v>
      </c>
      <c r="O1242" s="32" t="s">
        <v>61</v>
      </c>
      <c r="P1242" s="32">
        <v>1845.23</v>
      </c>
      <c r="Q1242" s="32" t="s">
        <v>3555</v>
      </c>
      <c r="R1242" t="s">
        <v>39</v>
      </c>
      <c r="S1242" s="32">
        <v>30</v>
      </c>
      <c r="T1242" s="32" t="s">
        <v>496</v>
      </c>
      <c r="U1242" s="32">
        <v>160.97999999999999</v>
      </c>
      <c r="V1242" s="30">
        <v>42041</v>
      </c>
      <c r="W1242" s="32" t="s">
        <v>3071</v>
      </c>
      <c r="X1242">
        <v>2</v>
      </c>
      <c r="Y1242" t="s">
        <v>3040</v>
      </c>
    </row>
    <row r="1243" spans="1:25" x14ac:dyDescent="0.25">
      <c r="A1243" s="32">
        <v>86574</v>
      </c>
      <c r="B1243" s="30">
        <v>42051</v>
      </c>
      <c r="C1243" s="32" t="s">
        <v>1251</v>
      </c>
      <c r="D1243" t="s">
        <v>33</v>
      </c>
      <c r="E1243" s="32">
        <v>1138</v>
      </c>
      <c r="F1243" s="32" t="s">
        <v>40</v>
      </c>
      <c r="G1243" s="32">
        <v>0.02</v>
      </c>
      <c r="H1243" s="32" t="s">
        <v>56</v>
      </c>
      <c r="I1243" t="s">
        <v>4023</v>
      </c>
      <c r="J1243" s="32">
        <v>49</v>
      </c>
      <c r="K1243">
        <v>0.62</v>
      </c>
      <c r="L1243" s="32" t="s">
        <v>43</v>
      </c>
      <c r="M1243" s="32">
        <v>-51.116</v>
      </c>
      <c r="N1243">
        <v>1</v>
      </c>
      <c r="O1243" s="32" t="s">
        <v>61</v>
      </c>
      <c r="P1243" s="32">
        <v>192.49</v>
      </c>
      <c r="Q1243" s="32" t="s">
        <v>3333</v>
      </c>
      <c r="R1243" t="s">
        <v>39</v>
      </c>
      <c r="S1243" s="32">
        <v>30</v>
      </c>
      <c r="T1243" s="32" t="s">
        <v>130</v>
      </c>
      <c r="U1243" s="32">
        <v>160.97999999999999</v>
      </c>
      <c r="V1243" s="30">
        <v>42051</v>
      </c>
      <c r="W1243" s="32" t="s">
        <v>3071</v>
      </c>
      <c r="X1243">
        <v>2</v>
      </c>
      <c r="Y1243" t="s">
        <v>3040</v>
      </c>
    </row>
    <row r="1244" spans="1:25" x14ac:dyDescent="0.25">
      <c r="A1244" s="32">
        <v>86075</v>
      </c>
      <c r="B1244" s="30">
        <v>42035</v>
      </c>
      <c r="C1244" s="32" t="s">
        <v>1330</v>
      </c>
      <c r="D1244" t="s">
        <v>33</v>
      </c>
      <c r="E1244" s="32">
        <v>1238</v>
      </c>
      <c r="F1244" s="32" t="s">
        <v>28</v>
      </c>
      <c r="G1244" s="32">
        <v>0.01</v>
      </c>
      <c r="H1244" s="32" t="s">
        <v>56</v>
      </c>
      <c r="I1244" t="s">
        <v>4024</v>
      </c>
      <c r="J1244" s="32">
        <v>49</v>
      </c>
      <c r="K1244">
        <v>0.62</v>
      </c>
      <c r="L1244" s="32" t="s">
        <v>43</v>
      </c>
      <c r="M1244" s="32">
        <v>788.79</v>
      </c>
      <c r="N1244">
        <v>10</v>
      </c>
      <c r="O1244" s="32" t="s">
        <v>61</v>
      </c>
      <c r="P1244" s="32">
        <v>1634.67</v>
      </c>
      <c r="Q1244" s="32" t="s">
        <v>3634</v>
      </c>
      <c r="R1244" t="s">
        <v>39</v>
      </c>
      <c r="S1244" s="32">
        <v>30</v>
      </c>
      <c r="T1244" s="32" t="s">
        <v>130</v>
      </c>
      <c r="U1244" s="32">
        <v>160.97999999999999</v>
      </c>
      <c r="V1244" s="30">
        <v>42035</v>
      </c>
      <c r="W1244" s="32" t="s">
        <v>3079</v>
      </c>
      <c r="X1244">
        <v>1</v>
      </c>
      <c r="Y1244" t="s">
        <v>3039</v>
      </c>
    </row>
    <row r="1245" spans="1:25" x14ac:dyDescent="0.25">
      <c r="A1245" s="32">
        <v>86050</v>
      </c>
      <c r="B1245" s="30">
        <v>42035</v>
      </c>
      <c r="C1245" s="32" t="s">
        <v>2100</v>
      </c>
      <c r="D1245" t="s">
        <v>33</v>
      </c>
      <c r="E1245" s="32">
        <v>2202</v>
      </c>
      <c r="F1245" s="32" t="s">
        <v>40</v>
      </c>
      <c r="G1245" s="32">
        <v>0.09</v>
      </c>
      <c r="H1245" s="32" t="s">
        <v>106</v>
      </c>
      <c r="I1245" t="s">
        <v>3638</v>
      </c>
      <c r="J1245" s="32">
        <v>49</v>
      </c>
      <c r="K1245">
        <v>0.62</v>
      </c>
      <c r="L1245" s="32" t="s">
        <v>43</v>
      </c>
      <c r="M1245" s="32">
        <v>357.428</v>
      </c>
      <c r="N1245">
        <v>11</v>
      </c>
      <c r="O1245" s="32" t="s">
        <v>61</v>
      </c>
      <c r="P1245" s="32">
        <v>1635.38</v>
      </c>
      <c r="Q1245" s="32" t="s">
        <v>3291</v>
      </c>
      <c r="R1245" t="s">
        <v>39</v>
      </c>
      <c r="S1245" s="32">
        <v>30</v>
      </c>
      <c r="T1245" s="32" t="s">
        <v>62</v>
      </c>
      <c r="U1245" s="32">
        <v>160.97999999999999</v>
      </c>
      <c r="V1245" s="30">
        <v>42035</v>
      </c>
      <c r="W1245" s="32" t="s">
        <v>3079</v>
      </c>
      <c r="X1245">
        <v>1</v>
      </c>
      <c r="Y1245" t="s">
        <v>3039</v>
      </c>
    </row>
    <row r="1246" spans="1:25" x14ac:dyDescent="0.25">
      <c r="A1246" s="32">
        <v>86465</v>
      </c>
      <c r="B1246" s="30">
        <v>42085</v>
      </c>
      <c r="C1246" s="32" t="s">
        <v>2397</v>
      </c>
      <c r="D1246" t="s">
        <v>33</v>
      </c>
      <c r="E1246" s="32">
        <v>2561</v>
      </c>
      <c r="F1246" s="32" t="s">
        <v>114</v>
      </c>
      <c r="G1246" s="32">
        <v>0.03</v>
      </c>
      <c r="H1246" s="32" t="s">
        <v>37</v>
      </c>
      <c r="I1246" t="s">
        <v>3796</v>
      </c>
      <c r="J1246" s="32">
        <v>49</v>
      </c>
      <c r="K1246">
        <v>0.62</v>
      </c>
      <c r="L1246" s="32" t="s">
        <v>43</v>
      </c>
      <c r="M1246" s="32">
        <v>1261.4718</v>
      </c>
      <c r="N1246">
        <v>11</v>
      </c>
      <c r="O1246" s="32" t="s">
        <v>53</v>
      </c>
      <c r="P1246" s="32">
        <v>1828.22</v>
      </c>
      <c r="Q1246" s="32" t="s">
        <v>3197</v>
      </c>
      <c r="R1246" t="s">
        <v>39</v>
      </c>
      <c r="S1246" s="32">
        <v>30</v>
      </c>
      <c r="T1246" s="32" t="s">
        <v>71</v>
      </c>
      <c r="U1246" s="32">
        <v>160.97999999999999</v>
      </c>
      <c r="V1246" s="30">
        <v>42085</v>
      </c>
      <c r="W1246" s="32" t="s">
        <v>3076</v>
      </c>
      <c r="X1246">
        <v>3</v>
      </c>
      <c r="Y1246" t="s">
        <v>3041</v>
      </c>
    </row>
    <row r="1247" spans="1:25" x14ac:dyDescent="0.25">
      <c r="A1247" s="32">
        <v>88588</v>
      </c>
      <c r="B1247" s="30">
        <v>42128</v>
      </c>
      <c r="C1247" s="32" t="s">
        <v>2990</v>
      </c>
      <c r="D1247" t="s">
        <v>33</v>
      </c>
      <c r="E1247" s="32">
        <v>3356</v>
      </c>
      <c r="F1247" s="32" t="s">
        <v>28</v>
      </c>
      <c r="G1247" s="32">
        <v>0.03</v>
      </c>
      <c r="H1247" s="32" t="s">
        <v>56</v>
      </c>
      <c r="I1247" t="s">
        <v>3644</v>
      </c>
      <c r="J1247" s="32">
        <v>49</v>
      </c>
      <c r="K1247">
        <v>0.62</v>
      </c>
      <c r="L1247" s="32" t="s">
        <v>43</v>
      </c>
      <c r="M1247" s="32">
        <v>1304.9000000000001</v>
      </c>
      <c r="N1247">
        <v>18</v>
      </c>
      <c r="O1247" s="32" t="s">
        <v>34</v>
      </c>
      <c r="P1247" s="32">
        <v>2934.16</v>
      </c>
      <c r="Q1247" s="32" t="s">
        <v>3267</v>
      </c>
      <c r="R1247" t="s">
        <v>39</v>
      </c>
      <c r="S1247" s="32">
        <v>30</v>
      </c>
      <c r="T1247" s="32" t="s">
        <v>1741</v>
      </c>
      <c r="U1247" s="32">
        <v>160.97999999999999</v>
      </c>
      <c r="V1247" s="30">
        <v>42128</v>
      </c>
      <c r="W1247" s="32" t="s">
        <v>3068</v>
      </c>
      <c r="X1247">
        <v>5</v>
      </c>
      <c r="Y1247" t="s">
        <v>3043</v>
      </c>
    </row>
    <row r="1248" spans="1:25" x14ac:dyDescent="0.25">
      <c r="A1248" s="32">
        <v>91090</v>
      </c>
      <c r="B1248" s="30">
        <v>42117</v>
      </c>
      <c r="C1248" s="32" t="s">
        <v>240</v>
      </c>
      <c r="D1248" t="s">
        <v>33</v>
      </c>
      <c r="E1248" s="32">
        <v>146</v>
      </c>
      <c r="F1248" s="32" t="s">
        <v>28</v>
      </c>
      <c r="G1248" s="32">
        <v>0.06</v>
      </c>
      <c r="H1248" s="32" t="s">
        <v>56</v>
      </c>
      <c r="I1248" t="s">
        <v>4025</v>
      </c>
      <c r="J1248" s="32">
        <v>69</v>
      </c>
      <c r="K1248">
        <v>0.59</v>
      </c>
      <c r="L1248" s="32" t="s">
        <v>43</v>
      </c>
      <c r="M1248" s="32">
        <v>251.40839999999997</v>
      </c>
      <c r="N1248">
        <v>5</v>
      </c>
      <c r="O1248" s="32" t="s">
        <v>61</v>
      </c>
      <c r="P1248" s="32">
        <v>929.57</v>
      </c>
      <c r="Q1248" s="32" t="s">
        <v>3370</v>
      </c>
      <c r="R1248" t="s">
        <v>39</v>
      </c>
      <c r="S1248" s="32">
        <v>26.2</v>
      </c>
      <c r="T1248" s="32" t="s">
        <v>130</v>
      </c>
      <c r="U1248" s="32">
        <v>180.98</v>
      </c>
      <c r="V1248" s="30">
        <v>42117</v>
      </c>
      <c r="W1248" s="32" t="s">
        <v>3085</v>
      </c>
      <c r="X1248">
        <v>4</v>
      </c>
      <c r="Y1248" t="s">
        <v>3042</v>
      </c>
    </row>
    <row r="1249" spans="1:25" x14ac:dyDescent="0.25">
      <c r="A1249" s="32">
        <v>91262</v>
      </c>
      <c r="B1249" s="30">
        <v>42120</v>
      </c>
      <c r="C1249" s="32" t="s">
        <v>1856</v>
      </c>
      <c r="D1249" t="s">
        <v>33</v>
      </c>
      <c r="E1249" s="32">
        <v>1893</v>
      </c>
      <c r="F1249" s="32" t="s">
        <v>114</v>
      </c>
      <c r="G1249" s="32">
        <v>0.03</v>
      </c>
      <c r="H1249" s="32" t="s">
        <v>106</v>
      </c>
      <c r="I1249" t="s">
        <v>4026</v>
      </c>
      <c r="J1249" s="32">
        <v>69</v>
      </c>
      <c r="K1249">
        <v>0.59</v>
      </c>
      <c r="L1249" s="32" t="s">
        <v>43</v>
      </c>
      <c r="M1249" s="32">
        <v>588.54</v>
      </c>
      <c r="N1249">
        <v>5</v>
      </c>
      <c r="O1249" s="32" t="s">
        <v>61</v>
      </c>
      <c r="P1249" s="32">
        <v>928.92</v>
      </c>
      <c r="Q1249" s="32" t="s">
        <v>3182</v>
      </c>
      <c r="R1249" t="s">
        <v>39</v>
      </c>
      <c r="S1249" s="32">
        <v>26.2</v>
      </c>
      <c r="T1249" s="32" t="s">
        <v>506</v>
      </c>
      <c r="U1249" s="32">
        <v>180.98</v>
      </c>
      <c r="V1249" s="30">
        <v>42120</v>
      </c>
      <c r="W1249" s="32" t="s">
        <v>3085</v>
      </c>
      <c r="X1249">
        <v>4</v>
      </c>
      <c r="Y1249" t="s">
        <v>3042</v>
      </c>
    </row>
    <row r="1250" spans="1:25" x14ac:dyDescent="0.25">
      <c r="A1250" s="32">
        <v>89611</v>
      </c>
      <c r="B1250" s="30">
        <v>42178</v>
      </c>
      <c r="C1250" s="32" t="s">
        <v>2203</v>
      </c>
      <c r="D1250" t="s">
        <v>33</v>
      </c>
      <c r="E1250" s="32">
        <v>2333</v>
      </c>
      <c r="F1250" s="32" t="s">
        <v>58</v>
      </c>
      <c r="G1250" s="32">
        <v>0.06</v>
      </c>
      <c r="H1250" s="32" t="s">
        <v>25</v>
      </c>
      <c r="I1250" t="s">
        <v>4027</v>
      </c>
      <c r="J1250" s="32">
        <v>69</v>
      </c>
      <c r="K1250">
        <v>0.59</v>
      </c>
      <c r="L1250" s="32" t="s">
        <v>43</v>
      </c>
      <c r="M1250" s="32">
        <v>-122.235</v>
      </c>
      <c r="N1250">
        <v>1</v>
      </c>
      <c r="O1250" s="32" t="s">
        <v>61</v>
      </c>
      <c r="P1250" s="32">
        <v>191.73</v>
      </c>
      <c r="Q1250" s="32" t="s">
        <v>3191</v>
      </c>
      <c r="R1250" t="s">
        <v>39</v>
      </c>
      <c r="S1250" s="32">
        <v>26.2</v>
      </c>
      <c r="T1250" s="32" t="s">
        <v>1858</v>
      </c>
      <c r="U1250" s="32">
        <v>180.98</v>
      </c>
      <c r="V1250" s="30">
        <v>42178</v>
      </c>
      <c r="W1250" s="32" t="s">
        <v>3082</v>
      </c>
      <c r="X1250">
        <v>6</v>
      </c>
      <c r="Y1250" t="s">
        <v>3044</v>
      </c>
    </row>
    <row r="1251" spans="1:25" x14ac:dyDescent="0.25">
      <c r="A1251" s="32">
        <v>86790</v>
      </c>
      <c r="B1251" s="30">
        <v>42177</v>
      </c>
      <c r="C1251" s="32" t="s">
        <v>2819</v>
      </c>
      <c r="D1251" t="s">
        <v>33</v>
      </c>
      <c r="E1251" s="32">
        <v>3132</v>
      </c>
      <c r="F1251" s="32" t="s">
        <v>28</v>
      </c>
      <c r="G1251" s="32">
        <v>0.1</v>
      </c>
      <c r="H1251" s="32" t="s">
        <v>25</v>
      </c>
      <c r="I1251" t="s">
        <v>3624</v>
      </c>
      <c r="J1251" s="32">
        <v>69</v>
      </c>
      <c r="K1251">
        <v>0.59</v>
      </c>
      <c r="L1251" s="32" t="s">
        <v>43</v>
      </c>
      <c r="M1251" s="32">
        <v>-64.664000000000001</v>
      </c>
      <c r="N1251">
        <v>3</v>
      </c>
      <c r="O1251" s="32" t="s">
        <v>61</v>
      </c>
      <c r="P1251" s="32">
        <v>519.41999999999996</v>
      </c>
      <c r="Q1251" s="32" t="s">
        <v>3461</v>
      </c>
      <c r="R1251" t="s">
        <v>39</v>
      </c>
      <c r="S1251" s="32">
        <v>26.2</v>
      </c>
      <c r="T1251" s="32" t="s">
        <v>178</v>
      </c>
      <c r="U1251" s="32">
        <v>180.98</v>
      </c>
      <c r="V1251" s="30">
        <v>42177</v>
      </c>
      <c r="W1251" s="32" t="s">
        <v>3082</v>
      </c>
      <c r="X1251">
        <v>6</v>
      </c>
      <c r="Y1251" t="s">
        <v>3044</v>
      </c>
    </row>
    <row r="1252" spans="1:25" x14ac:dyDescent="0.25">
      <c r="A1252" s="32">
        <v>90430</v>
      </c>
      <c r="B1252" s="30">
        <v>42007</v>
      </c>
      <c r="C1252" s="32" t="s">
        <v>213</v>
      </c>
      <c r="D1252" t="s">
        <v>33</v>
      </c>
      <c r="E1252" s="32">
        <v>193</v>
      </c>
      <c r="F1252" s="32" t="s">
        <v>28</v>
      </c>
      <c r="G1252" s="32">
        <v>0</v>
      </c>
      <c r="H1252" s="32" t="s">
        <v>37</v>
      </c>
      <c r="I1252" t="s">
        <v>3636</v>
      </c>
      <c r="J1252" s="32">
        <v>91</v>
      </c>
      <c r="K1252">
        <v>0.59</v>
      </c>
      <c r="L1252" s="32" t="s">
        <v>43</v>
      </c>
      <c r="M1252" s="32">
        <v>-560.81417999999996</v>
      </c>
      <c r="N1252">
        <v>1</v>
      </c>
      <c r="O1252" s="32" t="s">
        <v>34</v>
      </c>
      <c r="P1252" s="32">
        <v>224.12</v>
      </c>
      <c r="Q1252" s="32" t="s">
        <v>3297</v>
      </c>
      <c r="R1252" t="s">
        <v>39</v>
      </c>
      <c r="S1252" s="32">
        <v>14.7</v>
      </c>
      <c r="T1252" s="32" t="s">
        <v>212</v>
      </c>
      <c r="U1252" s="32">
        <v>213.45</v>
      </c>
      <c r="V1252" s="30">
        <v>42007</v>
      </c>
      <c r="W1252" s="32" t="s">
        <v>3079</v>
      </c>
      <c r="X1252">
        <v>1</v>
      </c>
      <c r="Y1252" t="s">
        <v>3039</v>
      </c>
    </row>
    <row r="1253" spans="1:25" x14ac:dyDescent="0.25">
      <c r="A1253" s="32">
        <v>90600</v>
      </c>
      <c r="B1253" s="30">
        <v>42090</v>
      </c>
      <c r="C1253" s="32" t="s">
        <v>1630</v>
      </c>
      <c r="D1253" t="s">
        <v>33</v>
      </c>
      <c r="E1253" s="32">
        <v>1625</v>
      </c>
      <c r="F1253" s="32" t="s">
        <v>40</v>
      </c>
      <c r="G1253" s="32">
        <v>0.08</v>
      </c>
      <c r="H1253" s="32" t="s">
        <v>56</v>
      </c>
      <c r="I1253" t="s">
        <v>3558</v>
      </c>
      <c r="J1253" s="32">
        <v>91</v>
      </c>
      <c r="K1253">
        <v>0.59</v>
      </c>
      <c r="L1253" s="32" t="s">
        <v>43</v>
      </c>
      <c r="M1253" s="32">
        <v>1674.7541999999999</v>
      </c>
      <c r="N1253">
        <v>12</v>
      </c>
      <c r="O1253" s="32" t="s">
        <v>53</v>
      </c>
      <c r="P1253" s="32">
        <v>2427.1799999999998</v>
      </c>
      <c r="Q1253" s="32" t="s">
        <v>3603</v>
      </c>
      <c r="R1253" t="s">
        <v>39</v>
      </c>
      <c r="S1253" s="32">
        <v>14.7</v>
      </c>
      <c r="T1253" s="32" t="s">
        <v>71</v>
      </c>
      <c r="U1253" s="32">
        <v>213.45</v>
      </c>
      <c r="V1253" s="30">
        <v>42090</v>
      </c>
      <c r="W1253" s="32" t="s">
        <v>3076</v>
      </c>
      <c r="X1253">
        <v>3</v>
      </c>
      <c r="Y1253" t="s">
        <v>3041</v>
      </c>
    </row>
    <row r="1254" spans="1:25" x14ac:dyDescent="0.25">
      <c r="A1254" s="32">
        <v>88527</v>
      </c>
      <c r="B1254" s="30">
        <v>42096</v>
      </c>
      <c r="C1254" s="32" t="s">
        <v>323</v>
      </c>
      <c r="D1254" t="s">
        <v>33</v>
      </c>
      <c r="E1254" s="32">
        <v>228</v>
      </c>
      <c r="F1254" s="32" t="s">
        <v>58</v>
      </c>
      <c r="G1254" s="32">
        <v>0.03</v>
      </c>
      <c r="H1254" s="32" t="s">
        <v>56</v>
      </c>
      <c r="I1254" t="s">
        <v>4028</v>
      </c>
      <c r="J1254" s="32">
        <v>104</v>
      </c>
      <c r="K1254">
        <v>0.56000000000000005</v>
      </c>
      <c r="L1254" s="32" t="s">
        <v>43</v>
      </c>
      <c r="M1254" s="32">
        <v>36.353999999999999</v>
      </c>
      <c r="N1254">
        <v>7</v>
      </c>
      <c r="O1254" s="32" t="s">
        <v>136</v>
      </c>
      <c r="P1254" s="32">
        <v>450.49</v>
      </c>
      <c r="Q1254" s="32" t="s">
        <v>3180</v>
      </c>
      <c r="R1254" t="s">
        <v>39</v>
      </c>
      <c r="S1254" s="32">
        <v>32.409999999999997</v>
      </c>
      <c r="T1254" s="32" t="s">
        <v>322</v>
      </c>
      <c r="U1254" s="32">
        <v>60.89</v>
      </c>
      <c r="V1254" s="30">
        <v>42096</v>
      </c>
      <c r="W1254" s="32" t="s">
        <v>3085</v>
      </c>
      <c r="X1254">
        <v>4</v>
      </c>
      <c r="Y1254" t="s">
        <v>3042</v>
      </c>
    </row>
    <row r="1255" spans="1:25" x14ac:dyDescent="0.25">
      <c r="A1255" s="32">
        <v>90236</v>
      </c>
      <c r="B1255" s="30">
        <v>42040</v>
      </c>
      <c r="C1255" s="32" t="s">
        <v>331</v>
      </c>
      <c r="D1255" t="s">
        <v>33</v>
      </c>
      <c r="E1255" s="32">
        <v>234</v>
      </c>
      <c r="F1255" s="32" t="s">
        <v>58</v>
      </c>
      <c r="G1255" s="32">
        <v>0.06</v>
      </c>
      <c r="H1255" s="32" t="s">
        <v>47</v>
      </c>
      <c r="I1255" t="s">
        <v>3420</v>
      </c>
      <c r="J1255" s="32">
        <v>107</v>
      </c>
      <c r="K1255">
        <v>0.59</v>
      </c>
      <c r="L1255" s="32" t="s">
        <v>43</v>
      </c>
      <c r="M1255" s="32">
        <v>1103.9723999999999</v>
      </c>
      <c r="N1255">
        <v>6</v>
      </c>
      <c r="O1255" s="32" t="s">
        <v>61</v>
      </c>
      <c r="P1255" s="32">
        <v>1599.96</v>
      </c>
      <c r="Q1255" s="32" t="s">
        <v>3295</v>
      </c>
      <c r="R1255" t="s">
        <v>39</v>
      </c>
      <c r="S1255" s="32">
        <v>23.19</v>
      </c>
      <c r="T1255" s="32" t="s">
        <v>330</v>
      </c>
      <c r="U1255" s="32">
        <v>279.81</v>
      </c>
      <c r="V1255" s="30">
        <v>42040</v>
      </c>
      <c r="W1255" s="32" t="s">
        <v>3071</v>
      </c>
      <c r="X1255">
        <v>2</v>
      </c>
      <c r="Y1255" t="s">
        <v>3040</v>
      </c>
    </row>
    <row r="1256" spans="1:25" x14ac:dyDescent="0.25">
      <c r="A1256" s="32">
        <v>86621</v>
      </c>
      <c r="B1256" s="30">
        <v>42057</v>
      </c>
      <c r="C1256" s="32" t="s">
        <v>337</v>
      </c>
      <c r="D1256" t="s">
        <v>33</v>
      </c>
      <c r="E1256" s="32">
        <v>236</v>
      </c>
      <c r="F1256" s="32" t="s">
        <v>28</v>
      </c>
      <c r="G1256" s="32">
        <v>0</v>
      </c>
      <c r="H1256" s="32" t="s">
        <v>37</v>
      </c>
      <c r="I1256" t="s">
        <v>3501</v>
      </c>
      <c r="J1256" s="32">
        <v>111</v>
      </c>
      <c r="K1256">
        <v>0.56000000000000005</v>
      </c>
      <c r="L1256" s="32" t="s">
        <v>43</v>
      </c>
      <c r="M1256" s="32">
        <v>3294.8258999999994</v>
      </c>
      <c r="N1256">
        <v>10</v>
      </c>
      <c r="O1256" s="32" t="s">
        <v>34</v>
      </c>
      <c r="P1256" s="32">
        <v>4775.1099999999997</v>
      </c>
      <c r="Q1256" s="32" t="s">
        <v>3346</v>
      </c>
      <c r="R1256" t="s">
        <v>39</v>
      </c>
      <c r="S1256" s="32">
        <v>14.7</v>
      </c>
      <c r="T1256" s="32" t="s">
        <v>255</v>
      </c>
      <c r="U1256" s="32">
        <v>442.14</v>
      </c>
      <c r="V1256" s="30">
        <v>42057</v>
      </c>
      <c r="W1256" s="32" t="s">
        <v>3071</v>
      </c>
      <c r="X1256">
        <v>2</v>
      </c>
      <c r="Y1256" t="s">
        <v>3040</v>
      </c>
    </row>
    <row r="1257" spans="1:25" x14ac:dyDescent="0.25">
      <c r="A1257" s="32">
        <v>90115</v>
      </c>
      <c r="B1257" s="30">
        <v>42068</v>
      </c>
      <c r="C1257" s="32" t="s">
        <v>1374</v>
      </c>
      <c r="D1257" t="s">
        <v>33</v>
      </c>
      <c r="E1257" s="32">
        <v>1279</v>
      </c>
      <c r="F1257" s="32" t="s">
        <v>28</v>
      </c>
      <c r="G1257" s="32">
        <v>0</v>
      </c>
      <c r="H1257" s="32" t="s">
        <v>37</v>
      </c>
      <c r="I1257" t="s">
        <v>3843</v>
      </c>
      <c r="J1257" s="32">
        <v>111</v>
      </c>
      <c r="K1257">
        <v>0.56000000000000005</v>
      </c>
      <c r="L1257" s="32" t="s">
        <v>43</v>
      </c>
      <c r="M1257" s="32">
        <v>501.51</v>
      </c>
      <c r="N1257">
        <v>5</v>
      </c>
      <c r="O1257" s="32" t="s">
        <v>61</v>
      </c>
      <c r="P1257" s="32">
        <v>2343.34</v>
      </c>
      <c r="Q1257" s="32" t="s">
        <v>3138</v>
      </c>
      <c r="R1257" t="s">
        <v>39</v>
      </c>
      <c r="S1257" s="32">
        <v>14.7</v>
      </c>
      <c r="T1257" s="32" t="s">
        <v>703</v>
      </c>
      <c r="U1257" s="32">
        <v>442.14</v>
      </c>
      <c r="V1257" s="30">
        <v>42068</v>
      </c>
      <c r="W1257" s="32" t="s">
        <v>3076</v>
      </c>
      <c r="X1257">
        <v>3</v>
      </c>
      <c r="Y1257" t="s">
        <v>3041</v>
      </c>
    </row>
    <row r="1258" spans="1:25" x14ac:dyDescent="0.25">
      <c r="A1258" s="32">
        <v>90385</v>
      </c>
      <c r="B1258" s="30">
        <v>42079</v>
      </c>
      <c r="C1258" s="32" t="s">
        <v>2064</v>
      </c>
      <c r="D1258" t="s">
        <v>33</v>
      </c>
      <c r="E1258" s="32">
        <v>2157</v>
      </c>
      <c r="F1258" s="32" t="s">
        <v>40</v>
      </c>
      <c r="G1258" s="32">
        <v>0.05</v>
      </c>
      <c r="H1258" s="32" t="s">
        <v>106</v>
      </c>
      <c r="I1258" t="s">
        <v>3973</v>
      </c>
      <c r="J1258" s="32">
        <v>111</v>
      </c>
      <c r="K1258">
        <v>0.56000000000000005</v>
      </c>
      <c r="L1258" s="32" t="s">
        <v>43</v>
      </c>
      <c r="M1258" s="32">
        <v>2963.48</v>
      </c>
      <c r="N1258">
        <v>14</v>
      </c>
      <c r="O1258" s="32" t="s">
        <v>61</v>
      </c>
      <c r="P1258" s="32">
        <v>5880.46</v>
      </c>
      <c r="Q1258" s="32" t="s">
        <v>3197</v>
      </c>
      <c r="R1258" t="s">
        <v>39</v>
      </c>
      <c r="S1258" s="32">
        <v>14.7</v>
      </c>
      <c r="T1258" s="32" t="s">
        <v>300</v>
      </c>
      <c r="U1258" s="32">
        <v>442.14</v>
      </c>
      <c r="V1258" s="30">
        <v>42079</v>
      </c>
      <c r="W1258" s="32" t="s">
        <v>3076</v>
      </c>
      <c r="X1258">
        <v>3</v>
      </c>
      <c r="Y1258" t="s">
        <v>3041</v>
      </c>
    </row>
    <row r="1259" spans="1:25" x14ac:dyDescent="0.25">
      <c r="A1259" s="32">
        <v>87187</v>
      </c>
      <c r="B1259" s="30">
        <v>42144</v>
      </c>
      <c r="C1259" s="32" t="s">
        <v>2703</v>
      </c>
      <c r="D1259" t="s">
        <v>33</v>
      </c>
      <c r="E1259" s="32">
        <v>2973</v>
      </c>
      <c r="F1259" s="32" t="s">
        <v>40</v>
      </c>
      <c r="G1259" s="32">
        <v>0.1</v>
      </c>
      <c r="H1259" s="32" t="s">
        <v>47</v>
      </c>
      <c r="I1259" t="s">
        <v>3496</v>
      </c>
      <c r="J1259" s="32">
        <v>111</v>
      </c>
      <c r="K1259">
        <v>0.56000000000000005</v>
      </c>
      <c r="L1259" s="32" t="s">
        <v>43</v>
      </c>
      <c r="M1259" s="32">
        <v>137.68794000000014</v>
      </c>
      <c r="N1259">
        <v>6</v>
      </c>
      <c r="O1259" s="32" t="s">
        <v>61</v>
      </c>
      <c r="P1259" s="32">
        <v>2411.4299999999998</v>
      </c>
      <c r="Q1259" s="32" t="s">
        <v>3277</v>
      </c>
      <c r="R1259" t="s">
        <v>39</v>
      </c>
      <c r="S1259" s="32">
        <v>14.7</v>
      </c>
      <c r="T1259" s="32" t="s">
        <v>1858</v>
      </c>
      <c r="U1259" s="32">
        <v>442.14</v>
      </c>
      <c r="V1259" s="30">
        <v>42144</v>
      </c>
      <c r="W1259" s="32" t="s">
        <v>3068</v>
      </c>
      <c r="X1259">
        <v>5</v>
      </c>
      <c r="Y1259" t="s">
        <v>3043</v>
      </c>
    </row>
    <row r="1260" spans="1:25" x14ac:dyDescent="0.25">
      <c r="A1260" s="32">
        <v>87347</v>
      </c>
      <c r="B1260" s="30">
        <v>42021</v>
      </c>
      <c r="C1260" s="32" t="s">
        <v>470</v>
      </c>
      <c r="D1260" t="s">
        <v>33</v>
      </c>
      <c r="E1260" s="32">
        <v>366</v>
      </c>
      <c r="F1260" s="32" t="s">
        <v>58</v>
      </c>
      <c r="G1260" s="32">
        <v>0.05</v>
      </c>
      <c r="H1260" s="32" t="s">
        <v>56</v>
      </c>
      <c r="I1260" t="s">
        <v>4029</v>
      </c>
      <c r="J1260" s="32">
        <v>159</v>
      </c>
      <c r="K1260">
        <v>0.56999999999999995</v>
      </c>
      <c r="L1260" s="32" t="s">
        <v>43</v>
      </c>
      <c r="M1260" s="32">
        <v>411.5172</v>
      </c>
      <c r="N1260">
        <v>6</v>
      </c>
      <c r="O1260" s="32" t="s">
        <v>53</v>
      </c>
      <c r="P1260" s="32">
        <v>1967.98</v>
      </c>
      <c r="Q1260" s="32" t="s">
        <v>3189</v>
      </c>
      <c r="R1260" t="s">
        <v>39</v>
      </c>
      <c r="S1260" s="32">
        <v>91.05</v>
      </c>
      <c r="T1260" s="32" t="s">
        <v>469</v>
      </c>
      <c r="U1260" s="32">
        <v>328.14</v>
      </c>
      <c r="V1260" s="30">
        <v>42021</v>
      </c>
      <c r="W1260" s="32" t="s">
        <v>3079</v>
      </c>
      <c r="X1260">
        <v>1</v>
      </c>
      <c r="Y1260" t="s">
        <v>3039</v>
      </c>
    </row>
    <row r="1261" spans="1:25" x14ac:dyDescent="0.25">
      <c r="A1261" s="32">
        <v>90977</v>
      </c>
      <c r="B1261" s="30">
        <v>42104</v>
      </c>
      <c r="C1261" s="32" t="s">
        <v>1203</v>
      </c>
      <c r="D1261" t="s">
        <v>33</v>
      </c>
      <c r="E1261" s="32">
        <v>1103</v>
      </c>
      <c r="F1261" s="32" t="s">
        <v>40</v>
      </c>
      <c r="G1261" s="32">
        <v>0.05</v>
      </c>
      <c r="H1261" s="32" t="s">
        <v>37</v>
      </c>
      <c r="I1261" t="s">
        <v>3777</v>
      </c>
      <c r="J1261" s="32">
        <v>159</v>
      </c>
      <c r="K1261">
        <v>0.56999999999999995</v>
      </c>
      <c r="L1261" s="32" t="s">
        <v>43</v>
      </c>
      <c r="M1261" s="32">
        <v>772.04</v>
      </c>
      <c r="N1261">
        <v>7</v>
      </c>
      <c r="O1261" s="32" t="s">
        <v>61</v>
      </c>
      <c r="P1261" s="32">
        <v>2291.39</v>
      </c>
      <c r="Q1261" s="32" t="s">
        <v>3193</v>
      </c>
      <c r="R1261" t="s">
        <v>39</v>
      </c>
      <c r="S1261" s="32">
        <v>91.05</v>
      </c>
      <c r="T1261" s="32" t="s">
        <v>496</v>
      </c>
      <c r="U1261" s="32">
        <v>328.14</v>
      </c>
      <c r="V1261" s="30">
        <v>42104</v>
      </c>
      <c r="W1261" s="32" t="s">
        <v>3085</v>
      </c>
      <c r="X1261">
        <v>4</v>
      </c>
      <c r="Y1261" t="s">
        <v>3042</v>
      </c>
    </row>
    <row r="1262" spans="1:25" x14ac:dyDescent="0.25">
      <c r="A1262" s="32">
        <v>27456</v>
      </c>
      <c r="B1262" s="30">
        <v>42104</v>
      </c>
      <c r="C1262" s="32" t="s">
        <v>90</v>
      </c>
      <c r="D1262" t="s">
        <v>33</v>
      </c>
      <c r="E1262" s="32">
        <v>1104</v>
      </c>
      <c r="F1262" s="32" t="s">
        <v>40</v>
      </c>
      <c r="G1262" s="32">
        <v>0.05</v>
      </c>
      <c r="H1262" s="32" t="s">
        <v>37</v>
      </c>
      <c r="I1262" t="s">
        <v>4030</v>
      </c>
      <c r="J1262" s="32">
        <v>159</v>
      </c>
      <c r="K1262">
        <v>0.56999999999999995</v>
      </c>
      <c r="L1262" s="32" t="s">
        <v>43</v>
      </c>
      <c r="M1262" s="32">
        <v>772.04</v>
      </c>
      <c r="N1262">
        <v>29</v>
      </c>
      <c r="O1262" s="32" t="s">
        <v>53</v>
      </c>
      <c r="P1262" s="32">
        <v>9492.92</v>
      </c>
      <c r="Q1262" s="32" t="s">
        <v>3193</v>
      </c>
      <c r="R1262" t="s">
        <v>39</v>
      </c>
      <c r="S1262" s="32">
        <v>91.05</v>
      </c>
      <c r="T1262" s="32" t="s">
        <v>71</v>
      </c>
      <c r="U1262" s="32">
        <v>328.14</v>
      </c>
      <c r="V1262" s="30">
        <v>42104</v>
      </c>
      <c r="W1262" s="32" t="s">
        <v>3085</v>
      </c>
      <c r="X1262">
        <v>4</v>
      </c>
      <c r="Y1262" t="s">
        <v>3042</v>
      </c>
    </row>
    <row r="1263" spans="1:25" x14ac:dyDescent="0.25">
      <c r="A1263" s="32">
        <v>90449</v>
      </c>
      <c r="B1263" s="30">
        <v>42180</v>
      </c>
      <c r="C1263" s="32" t="s">
        <v>547</v>
      </c>
      <c r="D1263" t="s">
        <v>33</v>
      </c>
      <c r="E1263" s="32">
        <v>447</v>
      </c>
      <c r="F1263" s="32" t="s">
        <v>28</v>
      </c>
      <c r="G1263" s="32">
        <v>0.04</v>
      </c>
      <c r="H1263" s="32" t="s">
        <v>37</v>
      </c>
      <c r="I1263" t="s">
        <v>3355</v>
      </c>
      <c r="J1263" s="32">
        <v>186</v>
      </c>
      <c r="K1263">
        <v>0.78</v>
      </c>
      <c r="L1263" s="32" t="s">
        <v>43</v>
      </c>
      <c r="M1263" s="32">
        <v>-82.903999999999996</v>
      </c>
      <c r="N1263">
        <v>1</v>
      </c>
      <c r="O1263" s="32" t="s">
        <v>61</v>
      </c>
      <c r="P1263" s="32">
        <v>159.51</v>
      </c>
      <c r="Q1263" s="32" t="s">
        <v>3468</v>
      </c>
      <c r="R1263" t="s">
        <v>39</v>
      </c>
      <c r="S1263" s="32">
        <v>30</v>
      </c>
      <c r="T1263" s="32" t="s">
        <v>62</v>
      </c>
      <c r="U1263" s="32">
        <v>130.97999999999999</v>
      </c>
      <c r="V1263" s="30">
        <v>42180</v>
      </c>
      <c r="W1263" s="32" t="s">
        <v>3082</v>
      </c>
      <c r="X1263">
        <v>6</v>
      </c>
      <c r="Y1263" t="s">
        <v>3044</v>
      </c>
    </row>
    <row r="1264" spans="1:25" x14ac:dyDescent="0.25">
      <c r="A1264" s="32">
        <v>88678</v>
      </c>
      <c r="B1264" s="30">
        <v>42112</v>
      </c>
      <c r="C1264" s="32" t="s">
        <v>610</v>
      </c>
      <c r="D1264" t="s">
        <v>33</v>
      </c>
      <c r="E1264" s="32">
        <v>665</v>
      </c>
      <c r="F1264" s="32" t="s">
        <v>28</v>
      </c>
      <c r="G1264" s="32">
        <v>0.02</v>
      </c>
      <c r="H1264" s="32" t="s">
        <v>47</v>
      </c>
      <c r="I1264" t="s">
        <v>3383</v>
      </c>
      <c r="J1264" s="32">
        <v>186</v>
      </c>
      <c r="K1264">
        <v>0.78</v>
      </c>
      <c r="L1264" s="32" t="s">
        <v>43</v>
      </c>
      <c r="M1264" s="32">
        <v>90.762</v>
      </c>
      <c r="N1264">
        <v>6</v>
      </c>
      <c r="O1264" s="32" t="s">
        <v>136</v>
      </c>
      <c r="P1264" s="32">
        <v>793.39</v>
      </c>
      <c r="Q1264" s="32" t="s">
        <v>3247</v>
      </c>
      <c r="R1264" t="s">
        <v>39</v>
      </c>
      <c r="S1264" s="32">
        <v>30</v>
      </c>
      <c r="T1264" s="32" t="s">
        <v>244</v>
      </c>
      <c r="U1264" s="32">
        <v>130.97999999999999</v>
      </c>
      <c r="V1264" s="30">
        <v>42112</v>
      </c>
      <c r="W1264" s="32" t="s">
        <v>3085</v>
      </c>
      <c r="X1264">
        <v>4</v>
      </c>
      <c r="Y1264" t="s">
        <v>3042</v>
      </c>
    </row>
    <row r="1265" spans="1:25" x14ac:dyDescent="0.25">
      <c r="A1265" s="32">
        <v>54595</v>
      </c>
      <c r="B1265" s="30">
        <v>42122</v>
      </c>
      <c r="C1265" s="32" t="s">
        <v>194</v>
      </c>
      <c r="D1265" t="s">
        <v>33</v>
      </c>
      <c r="E1265" s="32">
        <v>1217</v>
      </c>
      <c r="F1265" s="32" t="s">
        <v>58</v>
      </c>
      <c r="G1265" s="32">
        <v>0.09</v>
      </c>
      <c r="H1265" s="32" t="s">
        <v>56</v>
      </c>
      <c r="I1265" t="s">
        <v>4031</v>
      </c>
      <c r="J1265" s="32">
        <v>186</v>
      </c>
      <c r="K1265">
        <v>0.78</v>
      </c>
      <c r="L1265" s="32" t="s">
        <v>43</v>
      </c>
      <c r="M1265" s="32">
        <v>-421.76</v>
      </c>
      <c r="N1265">
        <v>41</v>
      </c>
      <c r="O1265" s="32" t="s">
        <v>53</v>
      </c>
      <c r="P1265" s="32">
        <v>5258.94</v>
      </c>
      <c r="Q1265" s="32" t="s">
        <v>3335</v>
      </c>
      <c r="R1265" t="s">
        <v>39</v>
      </c>
      <c r="S1265" s="32">
        <v>30</v>
      </c>
      <c r="T1265" s="32" t="s">
        <v>193</v>
      </c>
      <c r="U1265" s="32">
        <v>130.97999999999999</v>
      </c>
      <c r="V1265" s="30">
        <v>42122</v>
      </c>
      <c r="W1265" s="32" t="s">
        <v>3085</v>
      </c>
      <c r="X1265">
        <v>4</v>
      </c>
      <c r="Y1265" t="s">
        <v>3042</v>
      </c>
    </row>
    <row r="1266" spans="1:25" x14ac:dyDescent="0.25">
      <c r="A1266" s="32">
        <v>90800</v>
      </c>
      <c r="B1266" s="30">
        <v>42122</v>
      </c>
      <c r="C1266" s="32" t="s">
        <v>778</v>
      </c>
      <c r="D1266" t="s">
        <v>33</v>
      </c>
      <c r="E1266" s="32">
        <v>1227</v>
      </c>
      <c r="F1266" s="32" t="s">
        <v>58</v>
      </c>
      <c r="G1266" s="32">
        <v>0.09</v>
      </c>
      <c r="H1266" s="32" t="s">
        <v>56</v>
      </c>
      <c r="I1266" t="s">
        <v>3471</v>
      </c>
      <c r="J1266" s="32">
        <v>186</v>
      </c>
      <c r="K1266">
        <v>0.78</v>
      </c>
      <c r="L1266" s="32" t="s">
        <v>43</v>
      </c>
      <c r="M1266" s="32">
        <v>-421.76</v>
      </c>
      <c r="N1266">
        <v>10</v>
      </c>
      <c r="O1266" s="32" t="s">
        <v>53</v>
      </c>
      <c r="P1266" s="32">
        <v>1282.67</v>
      </c>
      <c r="Q1266" s="32" t="s">
        <v>3335</v>
      </c>
      <c r="R1266" t="s">
        <v>39</v>
      </c>
      <c r="S1266" s="32">
        <v>30</v>
      </c>
      <c r="T1266" s="32" t="s">
        <v>149</v>
      </c>
      <c r="U1266" s="32">
        <v>130.97999999999999</v>
      </c>
      <c r="V1266" s="30">
        <v>42122</v>
      </c>
      <c r="W1266" s="32" t="s">
        <v>3085</v>
      </c>
      <c r="X1266">
        <v>4</v>
      </c>
      <c r="Y1266" t="s">
        <v>3042</v>
      </c>
    </row>
    <row r="1267" spans="1:25" x14ac:dyDescent="0.25">
      <c r="A1267" s="32">
        <v>89184</v>
      </c>
      <c r="B1267" s="30">
        <v>42146</v>
      </c>
      <c r="C1267" s="32" t="s">
        <v>2248</v>
      </c>
      <c r="D1267" t="s">
        <v>33</v>
      </c>
      <c r="E1267" s="32">
        <v>2385</v>
      </c>
      <c r="F1267" s="32" t="s">
        <v>58</v>
      </c>
      <c r="G1267" s="32">
        <v>0.1</v>
      </c>
      <c r="H1267" s="32" t="s">
        <v>47</v>
      </c>
      <c r="I1267" t="s">
        <v>4032</v>
      </c>
      <c r="J1267" s="32">
        <v>186</v>
      </c>
      <c r="K1267">
        <v>0.78</v>
      </c>
      <c r="L1267" s="32" t="s">
        <v>43</v>
      </c>
      <c r="M1267" s="32">
        <v>2000.11</v>
      </c>
      <c r="N1267">
        <v>18</v>
      </c>
      <c r="O1267" s="32" t="s">
        <v>34</v>
      </c>
      <c r="P1267" s="32">
        <v>2259.9899999999998</v>
      </c>
      <c r="Q1267" s="32" t="s">
        <v>3369</v>
      </c>
      <c r="R1267" t="s">
        <v>39</v>
      </c>
      <c r="S1267" s="32">
        <v>30</v>
      </c>
      <c r="T1267" s="32" t="s">
        <v>366</v>
      </c>
      <c r="U1267" s="32">
        <v>130.97999999999999</v>
      </c>
      <c r="V1267" s="30">
        <v>42146</v>
      </c>
      <c r="W1267" s="32" t="s">
        <v>3068</v>
      </c>
      <c r="X1267">
        <v>5</v>
      </c>
      <c r="Y1267" t="s">
        <v>3043</v>
      </c>
    </row>
    <row r="1268" spans="1:25" x14ac:dyDescent="0.25">
      <c r="A1268" s="32">
        <v>88060</v>
      </c>
      <c r="B1268" s="30">
        <v>42015</v>
      </c>
      <c r="C1268" s="32" t="s">
        <v>566</v>
      </c>
      <c r="D1268" t="s">
        <v>33</v>
      </c>
      <c r="E1268" s="32">
        <v>466</v>
      </c>
      <c r="F1268" s="32" t="s">
        <v>58</v>
      </c>
      <c r="G1268" s="32">
        <v>0.08</v>
      </c>
      <c r="H1268" s="32" t="s">
        <v>37</v>
      </c>
      <c r="I1268" t="s">
        <v>4033</v>
      </c>
      <c r="J1268" s="32">
        <v>193</v>
      </c>
      <c r="K1268">
        <v>0.56999999999999995</v>
      </c>
      <c r="L1268" s="32" t="s">
        <v>43</v>
      </c>
      <c r="M1268" s="32">
        <v>496.79679999999996</v>
      </c>
      <c r="N1268">
        <v>5</v>
      </c>
      <c r="O1268" s="32" t="s">
        <v>53</v>
      </c>
      <c r="P1268" s="32">
        <v>1132.8399999999999</v>
      </c>
      <c r="Q1268" s="32" t="s">
        <v>3090</v>
      </c>
      <c r="R1268" t="s">
        <v>39</v>
      </c>
      <c r="S1268" s="32">
        <v>14.7</v>
      </c>
      <c r="T1268" s="32" t="s">
        <v>193</v>
      </c>
      <c r="U1268" s="32">
        <v>297.64</v>
      </c>
      <c r="V1268" s="30">
        <v>42015</v>
      </c>
      <c r="W1268" s="32" t="s">
        <v>3079</v>
      </c>
      <c r="X1268">
        <v>1</v>
      </c>
      <c r="Y1268" t="s">
        <v>3039</v>
      </c>
    </row>
    <row r="1269" spans="1:25" x14ac:dyDescent="0.25">
      <c r="A1269" s="32">
        <v>90386</v>
      </c>
      <c r="B1269" s="30">
        <v>42127</v>
      </c>
      <c r="C1269" s="32" t="s">
        <v>2064</v>
      </c>
      <c r="D1269" t="s">
        <v>33</v>
      </c>
      <c r="E1269" s="32">
        <v>2157</v>
      </c>
      <c r="F1269" s="32" t="s">
        <v>40</v>
      </c>
      <c r="G1269" s="32">
        <v>0.05</v>
      </c>
      <c r="H1269" s="32" t="s">
        <v>25</v>
      </c>
      <c r="I1269" t="s">
        <v>3973</v>
      </c>
      <c r="J1269" s="32">
        <v>193</v>
      </c>
      <c r="K1269">
        <v>0.6</v>
      </c>
      <c r="L1269" s="32" t="s">
        <v>43</v>
      </c>
      <c r="M1269" s="32">
        <v>709.85200000000009</v>
      </c>
      <c r="N1269">
        <v>14</v>
      </c>
      <c r="O1269" s="32" t="s">
        <v>61</v>
      </c>
      <c r="P1269" s="32">
        <v>4075.18</v>
      </c>
      <c r="Q1269" s="32" t="s">
        <v>3232</v>
      </c>
      <c r="R1269" t="s">
        <v>39</v>
      </c>
      <c r="S1269" s="32">
        <v>18.059999999999999</v>
      </c>
      <c r="T1269" s="32" t="s">
        <v>300</v>
      </c>
      <c r="U1269" s="32">
        <v>297.48</v>
      </c>
      <c r="V1269" s="30">
        <v>42127</v>
      </c>
      <c r="W1269" s="32" t="s">
        <v>3068</v>
      </c>
      <c r="X1269">
        <v>5</v>
      </c>
      <c r="Y1269" t="s">
        <v>3043</v>
      </c>
    </row>
    <row r="1270" spans="1:25" x14ac:dyDescent="0.25">
      <c r="A1270" s="32">
        <v>89503</v>
      </c>
      <c r="B1270" s="30">
        <v>42014</v>
      </c>
      <c r="C1270" s="32" t="s">
        <v>2215</v>
      </c>
      <c r="D1270" t="s">
        <v>33</v>
      </c>
      <c r="E1270" s="32">
        <v>2346</v>
      </c>
      <c r="F1270" s="32" t="s">
        <v>28</v>
      </c>
      <c r="G1270" s="32">
        <v>0.03</v>
      </c>
      <c r="H1270" s="32" t="s">
        <v>106</v>
      </c>
      <c r="I1270" t="s">
        <v>3995</v>
      </c>
      <c r="J1270" s="32">
        <v>193</v>
      </c>
      <c r="K1270">
        <v>0.56999999999999995</v>
      </c>
      <c r="L1270" s="32" t="s">
        <v>43</v>
      </c>
      <c r="M1270" s="32">
        <v>-48.971999999999994</v>
      </c>
      <c r="N1270">
        <v>12</v>
      </c>
      <c r="O1270" s="32" t="s">
        <v>136</v>
      </c>
      <c r="P1270" s="32">
        <v>3707.05</v>
      </c>
      <c r="Q1270" s="32" t="s">
        <v>3195</v>
      </c>
      <c r="R1270" t="s">
        <v>39</v>
      </c>
      <c r="S1270" s="32">
        <v>14.7</v>
      </c>
      <c r="T1270" s="32" t="s">
        <v>613</v>
      </c>
      <c r="U1270" s="32">
        <v>297.64</v>
      </c>
      <c r="V1270" s="30">
        <v>42014</v>
      </c>
      <c r="W1270" s="32" t="s">
        <v>3079</v>
      </c>
      <c r="X1270">
        <v>1</v>
      </c>
      <c r="Y1270" t="s">
        <v>3039</v>
      </c>
    </row>
    <row r="1271" spans="1:25" x14ac:dyDescent="0.25">
      <c r="A1271" s="32">
        <v>87383</v>
      </c>
      <c r="B1271" s="30">
        <v>42099</v>
      </c>
      <c r="C1271" s="32" t="s">
        <v>2428</v>
      </c>
      <c r="D1271" t="s">
        <v>33</v>
      </c>
      <c r="E1271" s="32">
        <v>2604</v>
      </c>
      <c r="F1271" s="32" t="s">
        <v>28</v>
      </c>
      <c r="G1271" s="32">
        <v>0.01</v>
      </c>
      <c r="H1271" s="32" t="s">
        <v>47</v>
      </c>
      <c r="I1271" t="s">
        <v>4034</v>
      </c>
      <c r="J1271" s="32">
        <v>193</v>
      </c>
      <c r="K1271">
        <v>0.6</v>
      </c>
      <c r="L1271" s="32" t="s">
        <v>43</v>
      </c>
      <c r="M1271" s="32">
        <v>-338.18083200000001</v>
      </c>
      <c r="N1271">
        <v>3</v>
      </c>
      <c r="O1271" s="32" t="s">
        <v>53</v>
      </c>
      <c r="P1271" s="32">
        <v>945.36</v>
      </c>
      <c r="Q1271" s="32" t="s">
        <v>3119</v>
      </c>
      <c r="R1271" t="s">
        <v>39</v>
      </c>
      <c r="S1271" s="32">
        <v>18.059999999999999</v>
      </c>
      <c r="T1271" s="32" t="s">
        <v>54</v>
      </c>
      <c r="U1271" s="32">
        <v>297.48</v>
      </c>
      <c r="V1271" s="30">
        <v>42099</v>
      </c>
      <c r="W1271" s="32" t="s">
        <v>3085</v>
      </c>
      <c r="X1271">
        <v>4</v>
      </c>
      <c r="Y1271" t="s">
        <v>3042</v>
      </c>
    </row>
    <row r="1272" spans="1:25" x14ac:dyDescent="0.25">
      <c r="A1272" s="32">
        <v>6562</v>
      </c>
      <c r="B1272" s="30">
        <v>42175</v>
      </c>
      <c r="C1272" s="32" t="s">
        <v>90</v>
      </c>
      <c r="D1272" t="s">
        <v>33</v>
      </c>
      <c r="E1272" s="32">
        <v>491</v>
      </c>
      <c r="F1272" s="32" t="s">
        <v>114</v>
      </c>
      <c r="G1272" s="32">
        <v>0.02</v>
      </c>
      <c r="H1272" s="32" t="s">
        <v>47</v>
      </c>
      <c r="I1272" t="s">
        <v>3374</v>
      </c>
      <c r="J1272" s="32">
        <v>204</v>
      </c>
      <c r="K1272">
        <v>0.59</v>
      </c>
      <c r="L1272" s="32" t="s">
        <v>43</v>
      </c>
      <c r="M1272" s="32">
        <v>2028.12</v>
      </c>
      <c r="N1272">
        <v>22</v>
      </c>
      <c r="O1272" s="32" t="s">
        <v>53</v>
      </c>
      <c r="P1272" s="32">
        <v>31670.6</v>
      </c>
      <c r="Q1272" s="32" t="s">
        <v>3136</v>
      </c>
      <c r="R1272" t="s">
        <v>39</v>
      </c>
      <c r="S1272" s="32">
        <v>14.7</v>
      </c>
      <c r="T1272" s="32" t="s">
        <v>71</v>
      </c>
      <c r="U1272" s="32">
        <v>1360.14</v>
      </c>
      <c r="V1272" s="30">
        <v>42175</v>
      </c>
      <c r="W1272" s="32" t="s">
        <v>3082</v>
      </c>
      <c r="X1272">
        <v>6</v>
      </c>
      <c r="Y1272" t="s">
        <v>3044</v>
      </c>
    </row>
    <row r="1273" spans="1:25" x14ac:dyDescent="0.25">
      <c r="A1273" s="32">
        <v>88908</v>
      </c>
      <c r="B1273" s="30">
        <v>42175</v>
      </c>
      <c r="C1273" s="32" t="s">
        <v>209</v>
      </c>
      <c r="D1273" t="s">
        <v>33</v>
      </c>
      <c r="E1273" s="32">
        <v>494</v>
      </c>
      <c r="F1273" s="32" t="s">
        <v>114</v>
      </c>
      <c r="G1273" s="32">
        <v>0.02</v>
      </c>
      <c r="H1273" s="32" t="s">
        <v>47</v>
      </c>
      <c r="I1273" t="s">
        <v>3375</v>
      </c>
      <c r="J1273" s="32">
        <v>204</v>
      </c>
      <c r="K1273">
        <v>0.59</v>
      </c>
      <c r="L1273" s="32" t="s">
        <v>43</v>
      </c>
      <c r="M1273" s="32">
        <v>3042.18</v>
      </c>
      <c r="N1273">
        <v>6</v>
      </c>
      <c r="O1273" s="32" t="s">
        <v>34</v>
      </c>
      <c r="P1273" s="32">
        <v>8637.44</v>
      </c>
      <c r="Q1273" s="32" t="s">
        <v>3136</v>
      </c>
      <c r="R1273" t="s">
        <v>39</v>
      </c>
      <c r="S1273" s="32">
        <v>14.7</v>
      </c>
      <c r="T1273" s="32" t="s">
        <v>35</v>
      </c>
      <c r="U1273" s="32">
        <v>1360.14</v>
      </c>
      <c r="V1273" s="30">
        <v>42175</v>
      </c>
      <c r="W1273" s="32" t="s">
        <v>3082</v>
      </c>
      <c r="X1273">
        <v>6</v>
      </c>
      <c r="Y1273" t="s">
        <v>3044</v>
      </c>
    </row>
    <row r="1274" spans="1:25" x14ac:dyDescent="0.25">
      <c r="A1274" s="32">
        <v>87033</v>
      </c>
      <c r="B1274" s="30">
        <v>42160</v>
      </c>
      <c r="C1274" s="32" t="s">
        <v>150</v>
      </c>
      <c r="D1274" t="s">
        <v>33</v>
      </c>
      <c r="E1274" s="32">
        <v>2522</v>
      </c>
      <c r="F1274" s="32" t="s">
        <v>40</v>
      </c>
      <c r="G1274" s="32">
        <v>0.04</v>
      </c>
      <c r="H1274" s="32" t="s">
        <v>56</v>
      </c>
      <c r="I1274" t="s">
        <v>4019</v>
      </c>
      <c r="J1274" s="32">
        <v>204</v>
      </c>
      <c r="K1274">
        <v>0.59</v>
      </c>
      <c r="L1274" s="32" t="s">
        <v>43</v>
      </c>
      <c r="M1274" s="32">
        <v>2639.0099999999998</v>
      </c>
      <c r="N1274">
        <v>6</v>
      </c>
      <c r="O1274" s="32" t="s">
        <v>53</v>
      </c>
      <c r="P1274" s="32">
        <v>7303.05</v>
      </c>
      <c r="Q1274" s="32" t="s">
        <v>3081</v>
      </c>
      <c r="R1274" t="s">
        <v>39</v>
      </c>
      <c r="S1274" s="32">
        <v>14.7</v>
      </c>
      <c r="T1274" s="32" t="s">
        <v>149</v>
      </c>
      <c r="U1274" s="32">
        <v>1360.14</v>
      </c>
      <c r="V1274" s="30">
        <v>42160</v>
      </c>
      <c r="W1274" s="32" t="s">
        <v>3082</v>
      </c>
      <c r="X1274">
        <v>6</v>
      </c>
      <c r="Y1274" t="s">
        <v>3044</v>
      </c>
    </row>
    <row r="1275" spans="1:25" x14ac:dyDescent="0.25">
      <c r="A1275" s="32">
        <v>87356</v>
      </c>
      <c r="B1275" s="30">
        <v>42058</v>
      </c>
      <c r="C1275" s="32" t="s">
        <v>618</v>
      </c>
      <c r="D1275" t="s">
        <v>33</v>
      </c>
      <c r="E1275" s="32">
        <v>508</v>
      </c>
      <c r="F1275" s="32" t="s">
        <v>28</v>
      </c>
      <c r="G1275" s="32">
        <v>0.01</v>
      </c>
      <c r="H1275" s="32" t="s">
        <v>25</v>
      </c>
      <c r="I1275" t="s">
        <v>4035</v>
      </c>
      <c r="J1275" s="32">
        <v>212</v>
      </c>
      <c r="K1275">
        <v>0.78</v>
      </c>
      <c r="L1275" s="32" t="s">
        <v>43</v>
      </c>
      <c r="M1275" s="32">
        <v>-282.08179999999999</v>
      </c>
      <c r="N1275">
        <v>5</v>
      </c>
      <c r="O1275" s="32" t="s">
        <v>136</v>
      </c>
      <c r="P1275" s="32">
        <v>123</v>
      </c>
      <c r="Q1275" s="32" t="s">
        <v>3234</v>
      </c>
      <c r="R1275" t="s">
        <v>39</v>
      </c>
      <c r="S1275" s="32">
        <v>53.03</v>
      </c>
      <c r="T1275" s="32" t="s">
        <v>613</v>
      </c>
      <c r="U1275" s="32">
        <v>20.98</v>
      </c>
      <c r="V1275" s="30">
        <v>42058</v>
      </c>
      <c r="W1275" s="32" t="s">
        <v>3071</v>
      </c>
      <c r="X1275">
        <v>2</v>
      </c>
      <c r="Y1275" t="s">
        <v>3040</v>
      </c>
    </row>
    <row r="1276" spans="1:25" x14ac:dyDescent="0.25">
      <c r="A1276" s="32">
        <v>88405</v>
      </c>
      <c r="B1276" s="30">
        <v>42061</v>
      </c>
      <c r="C1276" s="32" t="s">
        <v>543</v>
      </c>
      <c r="D1276" t="s">
        <v>33</v>
      </c>
      <c r="E1276" s="32">
        <v>2114</v>
      </c>
      <c r="F1276" s="32" t="s">
        <v>28</v>
      </c>
      <c r="G1276" s="32">
        <v>0.08</v>
      </c>
      <c r="H1276" s="32" t="s">
        <v>47</v>
      </c>
      <c r="I1276" t="s">
        <v>3798</v>
      </c>
      <c r="J1276" s="32">
        <v>212</v>
      </c>
      <c r="K1276">
        <v>0.78</v>
      </c>
      <c r="L1276" s="32" t="s">
        <v>43</v>
      </c>
      <c r="M1276" s="32">
        <v>8.7420000000000009</v>
      </c>
      <c r="N1276">
        <v>20</v>
      </c>
      <c r="O1276" s="32" t="s">
        <v>136</v>
      </c>
      <c r="P1276" s="32">
        <v>421.18</v>
      </c>
      <c r="Q1276" s="32" t="s">
        <v>3311</v>
      </c>
      <c r="R1276" t="s">
        <v>39</v>
      </c>
      <c r="S1276" s="32">
        <v>53.03</v>
      </c>
      <c r="T1276" s="32" t="s">
        <v>137</v>
      </c>
      <c r="U1276" s="32">
        <v>20.98</v>
      </c>
      <c r="V1276" s="30">
        <v>42061</v>
      </c>
      <c r="W1276" s="32" t="s">
        <v>3071</v>
      </c>
      <c r="X1276">
        <v>2</v>
      </c>
      <c r="Y1276" t="s">
        <v>3040</v>
      </c>
    </row>
    <row r="1277" spans="1:25" x14ac:dyDescent="0.25">
      <c r="A1277" s="32">
        <v>89174</v>
      </c>
      <c r="B1277" s="30">
        <v>42146</v>
      </c>
      <c r="C1277" s="32" t="s">
        <v>2096</v>
      </c>
      <c r="D1277" t="s">
        <v>33</v>
      </c>
      <c r="E1277" s="32">
        <v>2198</v>
      </c>
      <c r="F1277" s="32" t="s">
        <v>58</v>
      </c>
      <c r="G1277" s="32">
        <v>0.1</v>
      </c>
      <c r="H1277" s="32" t="s">
        <v>37</v>
      </c>
      <c r="I1277" t="s">
        <v>4036</v>
      </c>
      <c r="J1277" s="32">
        <v>212</v>
      </c>
      <c r="K1277">
        <v>0.78</v>
      </c>
      <c r="L1277" s="32" t="s">
        <v>43</v>
      </c>
      <c r="M1277" s="32">
        <v>-2111.36</v>
      </c>
      <c r="N1277">
        <v>16</v>
      </c>
      <c r="O1277" s="32" t="s">
        <v>53</v>
      </c>
      <c r="P1277" s="32">
        <v>342.54</v>
      </c>
      <c r="Q1277" s="32" t="s">
        <v>3511</v>
      </c>
      <c r="R1277" t="s">
        <v>39</v>
      </c>
      <c r="S1277" s="32">
        <v>53.03</v>
      </c>
      <c r="T1277" s="32" t="s">
        <v>71</v>
      </c>
      <c r="U1277" s="32">
        <v>20.98</v>
      </c>
      <c r="V1277" s="30">
        <v>42146</v>
      </c>
      <c r="W1277" s="32" t="s">
        <v>3068</v>
      </c>
      <c r="X1277">
        <v>5</v>
      </c>
      <c r="Y1277" t="s">
        <v>3043</v>
      </c>
    </row>
    <row r="1278" spans="1:25" x14ac:dyDescent="0.25">
      <c r="A1278" s="32">
        <v>54949</v>
      </c>
      <c r="B1278" s="30">
        <v>42045</v>
      </c>
      <c r="C1278" s="32" t="s">
        <v>663</v>
      </c>
      <c r="D1278" t="s">
        <v>33</v>
      </c>
      <c r="E1278" s="32">
        <v>3004</v>
      </c>
      <c r="F1278" s="32" t="s">
        <v>28</v>
      </c>
      <c r="G1278" s="32">
        <v>0.09</v>
      </c>
      <c r="H1278" s="32" t="s">
        <v>106</v>
      </c>
      <c r="I1278" t="s">
        <v>3110</v>
      </c>
      <c r="J1278" s="32">
        <v>212</v>
      </c>
      <c r="K1278">
        <v>0.78</v>
      </c>
      <c r="L1278" s="32" t="s">
        <v>43</v>
      </c>
      <c r="M1278" s="32">
        <v>-293.74</v>
      </c>
      <c r="N1278">
        <v>13</v>
      </c>
      <c r="O1278" s="32" t="s">
        <v>34</v>
      </c>
      <c r="P1278" s="32">
        <v>356.61</v>
      </c>
      <c r="Q1278" s="32" t="s">
        <v>3649</v>
      </c>
      <c r="R1278" t="s">
        <v>39</v>
      </c>
      <c r="S1278" s="32">
        <v>53.03</v>
      </c>
      <c r="T1278" s="32" t="s">
        <v>45</v>
      </c>
      <c r="U1278" s="32">
        <v>20.98</v>
      </c>
      <c r="V1278" s="30">
        <v>42045</v>
      </c>
      <c r="W1278" s="32" t="s">
        <v>3071</v>
      </c>
      <c r="X1278">
        <v>2</v>
      </c>
      <c r="Y1278" t="s">
        <v>3040</v>
      </c>
    </row>
    <row r="1279" spans="1:25" x14ac:dyDescent="0.25">
      <c r="A1279" s="32">
        <v>91388</v>
      </c>
      <c r="B1279" s="30">
        <v>42045</v>
      </c>
      <c r="C1279" s="32" t="s">
        <v>2729</v>
      </c>
      <c r="D1279" t="s">
        <v>33</v>
      </c>
      <c r="E1279" s="32">
        <v>3006</v>
      </c>
      <c r="F1279" s="32" t="s">
        <v>28</v>
      </c>
      <c r="G1279" s="32">
        <v>0.09</v>
      </c>
      <c r="H1279" s="32" t="s">
        <v>106</v>
      </c>
      <c r="I1279" t="s">
        <v>3744</v>
      </c>
      <c r="J1279" s="32">
        <v>212</v>
      </c>
      <c r="K1279">
        <v>0.78</v>
      </c>
      <c r="L1279" s="32" t="s">
        <v>43</v>
      </c>
      <c r="M1279" s="32">
        <v>-152.7448</v>
      </c>
      <c r="N1279">
        <v>3</v>
      </c>
      <c r="O1279" s="32" t="s">
        <v>34</v>
      </c>
      <c r="P1279" s="32">
        <v>82.29</v>
      </c>
      <c r="Q1279" s="32" t="s">
        <v>3649</v>
      </c>
      <c r="R1279" t="s">
        <v>39</v>
      </c>
      <c r="S1279" s="32">
        <v>53.03</v>
      </c>
      <c r="T1279" s="32" t="s">
        <v>1741</v>
      </c>
      <c r="U1279" s="32">
        <v>20.98</v>
      </c>
      <c r="V1279" s="30">
        <v>42045</v>
      </c>
      <c r="W1279" s="32" t="s">
        <v>3071</v>
      </c>
      <c r="X1279">
        <v>2</v>
      </c>
      <c r="Y1279" t="s">
        <v>3040</v>
      </c>
    </row>
    <row r="1280" spans="1:25" x14ac:dyDescent="0.25">
      <c r="A1280" s="32">
        <v>91127</v>
      </c>
      <c r="B1280" s="30">
        <v>42024</v>
      </c>
      <c r="C1280" s="32" t="s">
        <v>632</v>
      </c>
      <c r="D1280" t="s">
        <v>33</v>
      </c>
      <c r="E1280" s="32">
        <v>524</v>
      </c>
      <c r="F1280" s="32" t="s">
        <v>114</v>
      </c>
      <c r="G1280" s="32">
        <v>7.0000000000000007E-2</v>
      </c>
      <c r="H1280" s="32" t="s">
        <v>37</v>
      </c>
      <c r="I1280" t="s">
        <v>3116</v>
      </c>
      <c r="J1280" s="32">
        <v>221</v>
      </c>
      <c r="K1280">
        <v>0.55000000000000004</v>
      </c>
      <c r="L1280" s="32" t="s">
        <v>43</v>
      </c>
      <c r="M1280" s="32">
        <v>-11.536000000000001</v>
      </c>
      <c r="N1280">
        <v>1</v>
      </c>
      <c r="O1280" s="32" t="s">
        <v>136</v>
      </c>
      <c r="P1280" s="32">
        <v>1893.93</v>
      </c>
      <c r="Q1280" s="32" t="s">
        <v>3117</v>
      </c>
      <c r="R1280" t="s">
        <v>39</v>
      </c>
      <c r="S1280" s="32">
        <v>14.7</v>
      </c>
      <c r="T1280" s="32" t="s">
        <v>244</v>
      </c>
      <c r="U1280" s="32">
        <v>2036.48</v>
      </c>
      <c r="V1280" s="30">
        <v>42024</v>
      </c>
      <c r="W1280" s="32" t="s">
        <v>3079</v>
      </c>
      <c r="X1280">
        <v>1</v>
      </c>
      <c r="Y1280" t="s">
        <v>3039</v>
      </c>
    </row>
    <row r="1281" spans="1:25" x14ac:dyDescent="0.25">
      <c r="A1281" s="32">
        <v>2433</v>
      </c>
      <c r="B1281" s="30">
        <v>42056</v>
      </c>
      <c r="C1281" s="32" t="s">
        <v>663</v>
      </c>
      <c r="D1281" t="s">
        <v>33</v>
      </c>
      <c r="E1281" s="32">
        <v>553</v>
      </c>
      <c r="F1281" s="32" t="s">
        <v>28</v>
      </c>
      <c r="G1281" s="32">
        <v>7.0000000000000007E-2</v>
      </c>
      <c r="H1281" s="32" t="s">
        <v>37</v>
      </c>
      <c r="I1281" t="s">
        <v>3699</v>
      </c>
      <c r="J1281" s="32">
        <v>221</v>
      </c>
      <c r="K1281">
        <v>0.55000000000000004</v>
      </c>
      <c r="L1281" s="32" t="s">
        <v>43</v>
      </c>
      <c r="M1281" s="32">
        <v>4073.25</v>
      </c>
      <c r="N1281">
        <v>25</v>
      </c>
      <c r="O1281" s="32" t="s">
        <v>34</v>
      </c>
      <c r="P1281" s="32">
        <v>43046.2</v>
      </c>
      <c r="Q1281" s="32" t="s">
        <v>3094</v>
      </c>
      <c r="R1281" t="s">
        <v>39</v>
      </c>
      <c r="S1281" s="32">
        <v>14.7</v>
      </c>
      <c r="T1281" s="32" t="s">
        <v>45</v>
      </c>
      <c r="U1281" s="32">
        <v>2036.48</v>
      </c>
      <c r="V1281" s="30">
        <v>42056</v>
      </c>
      <c r="W1281" s="32" t="s">
        <v>3071</v>
      </c>
      <c r="X1281">
        <v>2</v>
      </c>
      <c r="Y1281" t="s">
        <v>3040</v>
      </c>
    </row>
    <row r="1282" spans="1:25" x14ac:dyDescent="0.25">
      <c r="A1282" s="32">
        <v>86190</v>
      </c>
      <c r="B1282" s="30">
        <v>42056</v>
      </c>
      <c r="C1282" s="32" t="s">
        <v>665</v>
      </c>
      <c r="D1282" t="s">
        <v>33</v>
      </c>
      <c r="E1282" s="32">
        <v>555</v>
      </c>
      <c r="F1282" s="32" t="s">
        <v>28</v>
      </c>
      <c r="G1282" s="32">
        <v>7.0000000000000007E-2</v>
      </c>
      <c r="H1282" s="32" t="s">
        <v>37</v>
      </c>
      <c r="I1282" t="s">
        <v>3700</v>
      </c>
      <c r="J1282" s="32">
        <v>221</v>
      </c>
      <c r="K1282">
        <v>0.55000000000000004</v>
      </c>
      <c r="L1282" s="32" t="s">
        <v>43</v>
      </c>
      <c r="M1282" s="32">
        <v>6028.41</v>
      </c>
      <c r="N1282">
        <v>6</v>
      </c>
      <c r="O1282" s="32" t="s">
        <v>34</v>
      </c>
      <c r="P1282" s="32">
        <v>10331.09</v>
      </c>
      <c r="Q1282" s="32" t="s">
        <v>3094</v>
      </c>
      <c r="R1282" t="s">
        <v>39</v>
      </c>
      <c r="S1282" s="32">
        <v>14.7</v>
      </c>
      <c r="T1282" s="32" t="s">
        <v>212</v>
      </c>
      <c r="U1282" s="32">
        <v>2036.48</v>
      </c>
      <c r="V1282" s="30">
        <v>42056</v>
      </c>
      <c r="W1282" s="32" t="s">
        <v>3071</v>
      </c>
      <c r="X1282">
        <v>2</v>
      </c>
      <c r="Y1282" t="s">
        <v>3040</v>
      </c>
    </row>
    <row r="1283" spans="1:25" x14ac:dyDescent="0.25">
      <c r="A1283" s="32">
        <v>89450</v>
      </c>
      <c r="B1283" s="30">
        <v>42005</v>
      </c>
      <c r="C1283" s="32" t="s">
        <v>256</v>
      </c>
      <c r="D1283" t="s">
        <v>33</v>
      </c>
      <c r="E1283" s="32">
        <v>1425</v>
      </c>
      <c r="F1283" s="32" t="s">
        <v>58</v>
      </c>
      <c r="G1283" s="32">
        <v>0.04</v>
      </c>
      <c r="H1283" s="32" t="s">
        <v>106</v>
      </c>
      <c r="I1283" t="s">
        <v>3285</v>
      </c>
      <c r="J1283" s="32">
        <v>221</v>
      </c>
      <c r="K1283">
        <v>0.55000000000000004</v>
      </c>
      <c r="L1283" s="32" t="s">
        <v>43</v>
      </c>
      <c r="M1283" s="32">
        <v>-4793.0039999999999</v>
      </c>
      <c r="N1283">
        <v>1</v>
      </c>
      <c r="O1283" s="32" t="s">
        <v>34</v>
      </c>
      <c r="P1283" s="32">
        <v>2013.67</v>
      </c>
      <c r="Q1283" s="32" t="s">
        <v>3162</v>
      </c>
      <c r="R1283" t="s">
        <v>39</v>
      </c>
      <c r="S1283" s="32">
        <v>14.7</v>
      </c>
      <c r="T1283" s="32" t="s">
        <v>255</v>
      </c>
      <c r="U1283" s="32">
        <v>2036.48</v>
      </c>
      <c r="V1283" s="30">
        <v>42005</v>
      </c>
      <c r="W1283" s="32" t="s">
        <v>3079</v>
      </c>
      <c r="X1283">
        <v>1</v>
      </c>
      <c r="Y1283" t="s">
        <v>3039</v>
      </c>
    </row>
    <row r="1284" spans="1:25" x14ac:dyDescent="0.25">
      <c r="A1284" s="32">
        <v>86883</v>
      </c>
      <c r="B1284" s="30">
        <v>42046</v>
      </c>
      <c r="C1284" s="32" t="s">
        <v>695</v>
      </c>
      <c r="D1284" t="s">
        <v>33</v>
      </c>
      <c r="E1284" s="32">
        <v>2489</v>
      </c>
      <c r="F1284" s="32" t="s">
        <v>114</v>
      </c>
      <c r="G1284" s="32">
        <v>0.01</v>
      </c>
      <c r="H1284" s="32" t="s">
        <v>25</v>
      </c>
      <c r="I1284" t="s">
        <v>3130</v>
      </c>
      <c r="J1284" s="32">
        <v>221</v>
      </c>
      <c r="K1284">
        <v>0.55000000000000004</v>
      </c>
      <c r="L1284" s="32" t="s">
        <v>43</v>
      </c>
      <c r="M1284" s="32">
        <v>-1596.7457999999999</v>
      </c>
      <c r="N1284">
        <v>2</v>
      </c>
      <c r="O1284" s="32" t="s">
        <v>34</v>
      </c>
      <c r="P1284" s="32">
        <v>3786.84</v>
      </c>
      <c r="Q1284" s="32" t="s">
        <v>3630</v>
      </c>
      <c r="R1284" t="s">
        <v>39</v>
      </c>
      <c r="S1284" s="32">
        <v>14.7</v>
      </c>
      <c r="T1284" s="32" t="s">
        <v>45</v>
      </c>
      <c r="U1284" s="32">
        <v>2036.48</v>
      </c>
      <c r="V1284" s="30">
        <v>42046</v>
      </c>
      <c r="W1284" s="32" t="s">
        <v>3071</v>
      </c>
      <c r="X1284">
        <v>2</v>
      </c>
      <c r="Y1284" t="s">
        <v>3040</v>
      </c>
    </row>
    <row r="1285" spans="1:25" x14ac:dyDescent="0.25">
      <c r="A1285" s="32">
        <v>90910</v>
      </c>
      <c r="B1285" s="30">
        <v>42167</v>
      </c>
      <c r="C1285" s="32" t="s">
        <v>654</v>
      </c>
      <c r="D1285" t="s">
        <v>33</v>
      </c>
      <c r="E1285" s="32">
        <v>550</v>
      </c>
      <c r="F1285" s="32" t="s">
        <v>28</v>
      </c>
      <c r="G1285" s="32">
        <v>0.06</v>
      </c>
      <c r="H1285" s="32" t="s">
        <v>56</v>
      </c>
      <c r="I1285" t="s">
        <v>3885</v>
      </c>
      <c r="J1285" s="32">
        <v>230</v>
      </c>
      <c r="K1285">
        <v>0.35</v>
      </c>
      <c r="L1285" s="32" t="s">
        <v>43</v>
      </c>
      <c r="M1285" s="32">
        <v>4637.4071999999996</v>
      </c>
      <c r="N1285">
        <v>13</v>
      </c>
      <c r="O1285" s="32" t="s">
        <v>61</v>
      </c>
      <c r="P1285" s="32">
        <v>6720.88</v>
      </c>
      <c r="Q1285" s="32" t="s">
        <v>3466</v>
      </c>
      <c r="R1285" t="s">
        <v>39</v>
      </c>
      <c r="S1285" s="32">
        <v>49</v>
      </c>
      <c r="T1285" s="32" t="s">
        <v>130</v>
      </c>
      <c r="U1285" s="32">
        <v>549.99</v>
      </c>
      <c r="V1285" s="30">
        <v>42167</v>
      </c>
      <c r="W1285" s="32" t="s">
        <v>3082</v>
      </c>
      <c r="X1285">
        <v>6</v>
      </c>
      <c r="Y1285" t="s">
        <v>3044</v>
      </c>
    </row>
    <row r="1286" spans="1:25" x14ac:dyDescent="0.25">
      <c r="A1286" s="32">
        <v>87570</v>
      </c>
      <c r="B1286" s="30">
        <v>42053</v>
      </c>
      <c r="C1286" s="32" t="s">
        <v>1946</v>
      </c>
      <c r="D1286" t="s">
        <v>33</v>
      </c>
      <c r="E1286" s="32">
        <v>2141</v>
      </c>
      <c r="F1286" s="32" t="s">
        <v>40</v>
      </c>
      <c r="G1286" s="32">
        <v>0.02</v>
      </c>
      <c r="H1286" s="32" t="s">
        <v>25</v>
      </c>
      <c r="I1286" t="s">
        <v>3587</v>
      </c>
      <c r="J1286" s="32">
        <v>230</v>
      </c>
      <c r="K1286">
        <v>0.35</v>
      </c>
      <c r="L1286" s="32" t="s">
        <v>43</v>
      </c>
      <c r="M1286" s="32">
        <v>-381.84119999999996</v>
      </c>
      <c r="N1286">
        <v>18</v>
      </c>
      <c r="O1286" s="32" t="s">
        <v>34</v>
      </c>
      <c r="P1286" s="32">
        <v>9798.84</v>
      </c>
      <c r="Q1286" s="32" t="s">
        <v>3393</v>
      </c>
      <c r="R1286" t="s">
        <v>39</v>
      </c>
      <c r="S1286" s="32">
        <v>49</v>
      </c>
      <c r="T1286" s="32" t="s">
        <v>255</v>
      </c>
      <c r="U1286" s="32">
        <v>549.99</v>
      </c>
      <c r="V1286" s="30">
        <v>42053</v>
      </c>
      <c r="W1286" s="32" t="s">
        <v>3071</v>
      </c>
      <c r="X1286">
        <v>2</v>
      </c>
      <c r="Y1286" t="s">
        <v>3040</v>
      </c>
    </row>
    <row r="1287" spans="1:25" x14ac:dyDescent="0.25">
      <c r="A1287" s="32">
        <v>88879</v>
      </c>
      <c r="B1287" s="30">
        <v>42067</v>
      </c>
      <c r="C1287" s="32" t="s">
        <v>443</v>
      </c>
      <c r="D1287" t="s">
        <v>33</v>
      </c>
      <c r="E1287" s="32">
        <v>568</v>
      </c>
      <c r="F1287" s="32" t="s">
        <v>114</v>
      </c>
      <c r="G1287" s="32">
        <v>0.02</v>
      </c>
      <c r="H1287" s="32" t="s">
        <v>47</v>
      </c>
      <c r="I1287" t="s">
        <v>3387</v>
      </c>
      <c r="J1287" s="32">
        <v>235</v>
      </c>
      <c r="K1287">
        <v>0.78</v>
      </c>
      <c r="L1287" s="32" t="s">
        <v>43</v>
      </c>
      <c r="M1287" s="32">
        <v>1141.7939999999999</v>
      </c>
      <c r="N1287">
        <v>4</v>
      </c>
      <c r="O1287" s="32" t="s">
        <v>136</v>
      </c>
      <c r="P1287" s="32">
        <v>1128.74</v>
      </c>
      <c r="Q1287" s="32" t="s">
        <v>3138</v>
      </c>
      <c r="R1287" t="s">
        <v>39</v>
      </c>
      <c r="S1287" s="32">
        <v>57</v>
      </c>
      <c r="T1287" s="32" t="s">
        <v>671</v>
      </c>
      <c r="U1287" s="32">
        <v>280.98</v>
      </c>
      <c r="V1287" s="30">
        <v>42067</v>
      </c>
      <c r="W1287" s="32" t="s">
        <v>3076</v>
      </c>
      <c r="X1287">
        <v>3</v>
      </c>
      <c r="Y1287" t="s">
        <v>3041</v>
      </c>
    </row>
    <row r="1288" spans="1:25" x14ac:dyDescent="0.25">
      <c r="A1288" s="32">
        <v>32420</v>
      </c>
      <c r="B1288" s="30">
        <v>42033</v>
      </c>
      <c r="C1288" s="32" t="s">
        <v>663</v>
      </c>
      <c r="D1288" t="s">
        <v>33</v>
      </c>
      <c r="E1288" s="32">
        <v>699</v>
      </c>
      <c r="F1288" s="32" t="s">
        <v>114</v>
      </c>
      <c r="G1288" s="32">
        <v>7.0000000000000007E-2</v>
      </c>
      <c r="H1288" s="32" t="s">
        <v>56</v>
      </c>
      <c r="I1288" t="s">
        <v>3347</v>
      </c>
      <c r="J1288" s="32">
        <v>235</v>
      </c>
      <c r="K1288">
        <v>0.78</v>
      </c>
      <c r="L1288" s="32" t="s">
        <v>43</v>
      </c>
      <c r="M1288" s="32">
        <v>-439.62</v>
      </c>
      <c r="N1288">
        <v>23</v>
      </c>
      <c r="O1288" s="32" t="s">
        <v>34</v>
      </c>
      <c r="P1288" s="32">
        <v>6499.87</v>
      </c>
      <c r="Q1288" s="32" t="s">
        <v>3291</v>
      </c>
      <c r="R1288" t="s">
        <v>39</v>
      </c>
      <c r="S1288" s="32">
        <v>57</v>
      </c>
      <c r="T1288" s="32" t="s">
        <v>45</v>
      </c>
      <c r="U1288" s="32">
        <v>280.98</v>
      </c>
      <c r="V1288" s="30">
        <v>42033</v>
      </c>
      <c r="W1288" s="32" t="s">
        <v>3079</v>
      </c>
      <c r="X1288">
        <v>1</v>
      </c>
      <c r="Y1288" t="s">
        <v>3039</v>
      </c>
    </row>
    <row r="1289" spans="1:25" x14ac:dyDescent="0.25">
      <c r="A1289" s="32">
        <v>86793</v>
      </c>
      <c r="B1289" s="30">
        <v>42126</v>
      </c>
      <c r="C1289" s="32" t="s">
        <v>868</v>
      </c>
      <c r="D1289" t="s">
        <v>33</v>
      </c>
      <c r="E1289" s="32">
        <v>3139</v>
      </c>
      <c r="F1289" s="32" t="s">
        <v>40</v>
      </c>
      <c r="G1289" s="32">
        <v>0.09</v>
      </c>
      <c r="H1289" s="32" t="s">
        <v>47</v>
      </c>
      <c r="I1289" t="s">
        <v>4001</v>
      </c>
      <c r="J1289" s="32">
        <v>235</v>
      </c>
      <c r="K1289">
        <v>0.78</v>
      </c>
      <c r="L1289" s="32" t="s">
        <v>43</v>
      </c>
      <c r="M1289" s="32">
        <v>252.48800000000028</v>
      </c>
      <c r="N1289">
        <v>31</v>
      </c>
      <c r="O1289" s="32" t="s">
        <v>53</v>
      </c>
      <c r="P1289" s="32">
        <v>7974.21</v>
      </c>
      <c r="Q1289" s="32" t="s">
        <v>3267</v>
      </c>
      <c r="R1289" t="s">
        <v>39</v>
      </c>
      <c r="S1289" s="32">
        <v>57</v>
      </c>
      <c r="T1289" s="32" t="s">
        <v>54</v>
      </c>
      <c r="U1289" s="32">
        <v>280.98</v>
      </c>
      <c r="V1289" s="30">
        <v>42126</v>
      </c>
      <c r="W1289" s="32" t="s">
        <v>3068</v>
      </c>
      <c r="X1289">
        <v>5</v>
      </c>
      <c r="Y1289" t="s">
        <v>3043</v>
      </c>
    </row>
    <row r="1290" spans="1:25" x14ac:dyDescent="0.25">
      <c r="A1290" s="32">
        <v>86491</v>
      </c>
      <c r="B1290" s="30">
        <v>42174</v>
      </c>
      <c r="C1290" s="32" t="s">
        <v>2854</v>
      </c>
      <c r="D1290" t="s">
        <v>33</v>
      </c>
      <c r="E1290" s="32">
        <v>3167</v>
      </c>
      <c r="F1290" s="32" t="s">
        <v>28</v>
      </c>
      <c r="G1290" s="32">
        <v>7.0000000000000007E-2</v>
      </c>
      <c r="H1290" s="32" t="s">
        <v>37</v>
      </c>
      <c r="I1290" t="s">
        <v>3703</v>
      </c>
      <c r="J1290" s="32">
        <v>235</v>
      </c>
      <c r="K1290">
        <v>0.78</v>
      </c>
      <c r="L1290" s="32" t="s">
        <v>43</v>
      </c>
      <c r="M1290" s="32">
        <v>-283.9914</v>
      </c>
      <c r="N1290">
        <v>14</v>
      </c>
      <c r="O1290" s="32" t="s">
        <v>136</v>
      </c>
      <c r="P1290" s="32">
        <v>3936.61</v>
      </c>
      <c r="Q1290" s="32" t="s">
        <v>3646</v>
      </c>
      <c r="R1290" t="s">
        <v>39</v>
      </c>
      <c r="S1290" s="32">
        <v>57</v>
      </c>
      <c r="T1290" s="32" t="s">
        <v>362</v>
      </c>
      <c r="U1290" s="32">
        <v>280.98</v>
      </c>
      <c r="V1290" s="30">
        <v>42174</v>
      </c>
      <c r="W1290" s="32" t="s">
        <v>3082</v>
      </c>
      <c r="X1290">
        <v>6</v>
      </c>
      <c r="Y1290" t="s">
        <v>3044</v>
      </c>
    </row>
    <row r="1291" spans="1:25" x14ac:dyDescent="0.25">
      <c r="A1291" s="32">
        <v>89284</v>
      </c>
      <c r="B1291" s="30">
        <v>42099</v>
      </c>
      <c r="C1291" s="32" t="s">
        <v>745</v>
      </c>
      <c r="D1291" t="s">
        <v>33</v>
      </c>
      <c r="E1291" s="32">
        <v>635</v>
      </c>
      <c r="F1291" s="32" t="s">
        <v>28</v>
      </c>
      <c r="G1291" s="32">
        <v>0.03</v>
      </c>
      <c r="H1291" s="32" t="s">
        <v>25</v>
      </c>
      <c r="I1291" t="s">
        <v>3409</v>
      </c>
      <c r="J1291" s="32">
        <v>263</v>
      </c>
      <c r="K1291">
        <v>0.65</v>
      </c>
      <c r="L1291" s="32" t="s">
        <v>43</v>
      </c>
      <c r="M1291" s="32">
        <v>-124.2864</v>
      </c>
      <c r="N1291">
        <v>6</v>
      </c>
      <c r="O1291" s="32" t="s">
        <v>61</v>
      </c>
      <c r="P1291" s="32">
        <v>2309.4899999999998</v>
      </c>
      <c r="Q1291" s="32" t="s">
        <v>3119</v>
      </c>
      <c r="R1291" t="s">
        <v>39</v>
      </c>
      <c r="S1291" s="32">
        <v>99</v>
      </c>
      <c r="T1291" s="32" t="s">
        <v>62</v>
      </c>
      <c r="U1291" s="32">
        <v>370.98</v>
      </c>
      <c r="V1291" s="30">
        <v>42099</v>
      </c>
      <c r="W1291" s="32" t="s">
        <v>3085</v>
      </c>
      <c r="X1291">
        <v>4</v>
      </c>
      <c r="Y1291" t="s">
        <v>3042</v>
      </c>
    </row>
    <row r="1292" spans="1:25" x14ac:dyDescent="0.25">
      <c r="A1292" s="32">
        <v>90361</v>
      </c>
      <c r="B1292" s="30">
        <v>42170</v>
      </c>
      <c r="C1292" s="32" t="s">
        <v>138</v>
      </c>
      <c r="D1292" t="s">
        <v>33</v>
      </c>
      <c r="E1292" s="32">
        <v>736</v>
      </c>
      <c r="F1292" s="32" t="s">
        <v>114</v>
      </c>
      <c r="G1292" s="32">
        <v>0.06</v>
      </c>
      <c r="H1292" s="32" t="s">
        <v>37</v>
      </c>
      <c r="I1292" t="s">
        <v>4037</v>
      </c>
      <c r="J1292" s="32">
        <v>310</v>
      </c>
      <c r="K1292">
        <v>0.61</v>
      </c>
      <c r="L1292" s="32" t="s">
        <v>43</v>
      </c>
      <c r="M1292" s="32">
        <v>797.85599999999999</v>
      </c>
      <c r="N1292">
        <v>6</v>
      </c>
      <c r="O1292" s="32" t="s">
        <v>53</v>
      </c>
      <c r="P1292" s="32">
        <v>2016.32</v>
      </c>
      <c r="Q1292" s="32" t="s">
        <v>3145</v>
      </c>
      <c r="R1292" t="s">
        <v>39</v>
      </c>
      <c r="S1292" s="32">
        <v>30</v>
      </c>
      <c r="T1292" s="32" t="s">
        <v>197</v>
      </c>
      <c r="U1292" s="32">
        <v>350.98</v>
      </c>
      <c r="V1292" s="30">
        <v>42170</v>
      </c>
      <c r="W1292" s="32" t="s">
        <v>3082</v>
      </c>
      <c r="X1292">
        <v>6</v>
      </c>
      <c r="Y1292" t="s">
        <v>3044</v>
      </c>
    </row>
    <row r="1293" spans="1:25" x14ac:dyDescent="0.25">
      <c r="A1293" s="32">
        <v>86356</v>
      </c>
      <c r="B1293" s="30">
        <v>42008</v>
      </c>
      <c r="C1293" s="32" t="s">
        <v>1030</v>
      </c>
      <c r="D1293" t="s">
        <v>33</v>
      </c>
      <c r="E1293" s="32">
        <v>915</v>
      </c>
      <c r="F1293" s="32" t="s">
        <v>40</v>
      </c>
      <c r="G1293" s="32">
        <v>0.06</v>
      </c>
      <c r="H1293" s="32" t="s">
        <v>25</v>
      </c>
      <c r="I1293" t="s">
        <v>4038</v>
      </c>
      <c r="J1293" s="32">
        <v>310</v>
      </c>
      <c r="K1293">
        <v>0.61</v>
      </c>
      <c r="L1293" s="32" t="s">
        <v>43</v>
      </c>
      <c r="M1293" s="32">
        <v>-489.41559999999998</v>
      </c>
      <c r="N1293">
        <v>1</v>
      </c>
      <c r="O1293" s="32" t="s">
        <v>61</v>
      </c>
      <c r="P1293" s="32">
        <v>346.52</v>
      </c>
      <c r="Q1293" s="32" t="s">
        <v>3297</v>
      </c>
      <c r="R1293" t="s">
        <v>39</v>
      </c>
      <c r="S1293" s="32">
        <v>30</v>
      </c>
      <c r="T1293" s="32" t="s">
        <v>130</v>
      </c>
      <c r="U1293" s="32">
        <v>350.98</v>
      </c>
      <c r="V1293" s="30">
        <v>42008</v>
      </c>
      <c r="W1293" s="32" t="s">
        <v>3079</v>
      </c>
      <c r="X1293">
        <v>1</v>
      </c>
      <c r="Y1293" t="s">
        <v>3039</v>
      </c>
    </row>
    <row r="1294" spans="1:25" x14ac:dyDescent="0.25">
      <c r="A1294" s="32">
        <v>91228</v>
      </c>
      <c r="B1294" s="30">
        <v>42016</v>
      </c>
      <c r="C1294" s="32" t="s">
        <v>2547</v>
      </c>
      <c r="D1294" t="s">
        <v>33</v>
      </c>
      <c r="E1294" s="32">
        <v>2776</v>
      </c>
      <c r="F1294" s="32" t="s">
        <v>114</v>
      </c>
      <c r="G1294" s="32">
        <v>0.03</v>
      </c>
      <c r="H1294" s="32" t="s">
        <v>47</v>
      </c>
      <c r="I1294" t="s">
        <v>4039</v>
      </c>
      <c r="J1294" s="32">
        <v>310</v>
      </c>
      <c r="K1294">
        <v>0.61</v>
      </c>
      <c r="L1294" s="32" t="s">
        <v>43</v>
      </c>
      <c r="M1294" s="32">
        <v>2692.4420999999998</v>
      </c>
      <c r="N1294">
        <v>11</v>
      </c>
      <c r="O1294" s="32" t="s">
        <v>53</v>
      </c>
      <c r="P1294" s="32">
        <v>3902.09</v>
      </c>
      <c r="Q1294" s="32" t="s">
        <v>3195</v>
      </c>
      <c r="R1294" t="s">
        <v>39</v>
      </c>
      <c r="S1294" s="32">
        <v>30</v>
      </c>
      <c r="T1294" s="32" t="s">
        <v>415</v>
      </c>
      <c r="U1294" s="32">
        <v>350.98</v>
      </c>
      <c r="V1294" s="30">
        <v>42016</v>
      </c>
      <c r="W1294" s="32" t="s">
        <v>3079</v>
      </c>
      <c r="X1294">
        <v>1</v>
      </c>
      <c r="Y1294" t="s">
        <v>3039</v>
      </c>
    </row>
    <row r="1295" spans="1:25" x14ac:dyDescent="0.25">
      <c r="A1295" s="32">
        <v>90439</v>
      </c>
      <c r="B1295" s="30">
        <v>42106</v>
      </c>
      <c r="C1295" s="32" t="s">
        <v>889</v>
      </c>
      <c r="D1295" t="s">
        <v>33</v>
      </c>
      <c r="E1295" s="32">
        <v>754</v>
      </c>
      <c r="F1295" s="32" t="s">
        <v>114</v>
      </c>
      <c r="G1295" s="32">
        <v>0.06</v>
      </c>
      <c r="H1295" s="32" t="s">
        <v>106</v>
      </c>
      <c r="I1295" t="s">
        <v>3994</v>
      </c>
      <c r="J1295" s="32">
        <v>320</v>
      </c>
      <c r="K1295">
        <v>0.36</v>
      </c>
      <c r="L1295" s="32" t="s">
        <v>43</v>
      </c>
      <c r="M1295" s="32">
        <v>-207.679788</v>
      </c>
      <c r="N1295">
        <v>2</v>
      </c>
      <c r="O1295" s="32" t="s">
        <v>34</v>
      </c>
      <c r="P1295" s="32">
        <v>243.86</v>
      </c>
      <c r="Q1295" s="32" t="s">
        <v>3247</v>
      </c>
      <c r="R1295" t="s">
        <v>39</v>
      </c>
      <c r="S1295" s="32">
        <v>14</v>
      </c>
      <c r="T1295" s="32" t="s">
        <v>378</v>
      </c>
      <c r="U1295" s="32">
        <v>119.99</v>
      </c>
      <c r="V1295" s="30">
        <v>42106</v>
      </c>
      <c r="W1295" s="32" t="s">
        <v>3085</v>
      </c>
      <c r="X1295">
        <v>4</v>
      </c>
      <c r="Y1295" t="s">
        <v>3042</v>
      </c>
    </row>
    <row r="1296" spans="1:25" x14ac:dyDescent="0.25">
      <c r="A1296" s="32">
        <v>88004</v>
      </c>
      <c r="B1296" s="30">
        <v>42171</v>
      </c>
      <c r="C1296" s="32" t="s">
        <v>1530</v>
      </c>
      <c r="D1296" t="s">
        <v>33</v>
      </c>
      <c r="E1296" s="32">
        <v>1492</v>
      </c>
      <c r="F1296" s="32" t="s">
        <v>28</v>
      </c>
      <c r="G1296" s="32">
        <v>0.04</v>
      </c>
      <c r="H1296" s="32" t="s">
        <v>25</v>
      </c>
      <c r="I1296" t="s">
        <v>4040</v>
      </c>
      <c r="J1296" s="32">
        <v>320</v>
      </c>
      <c r="K1296">
        <v>0.36</v>
      </c>
      <c r="L1296" s="32" t="s">
        <v>43</v>
      </c>
      <c r="M1296" s="32">
        <v>509.95830000000001</v>
      </c>
      <c r="N1296">
        <v>6</v>
      </c>
      <c r="O1296" s="32" t="s">
        <v>61</v>
      </c>
      <c r="P1296" s="32">
        <v>739.07</v>
      </c>
      <c r="Q1296" s="32" t="s">
        <v>3321</v>
      </c>
      <c r="R1296" t="s">
        <v>39</v>
      </c>
      <c r="S1296" s="32">
        <v>14</v>
      </c>
      <c r="T1296" s="32" t="s">
        <v>506</v>
      </c>
      <c r="U1296" s="32">
        <v>119.99</v>
      </c>
      <c r="V1296" s="30">
        <v>42171</v>
      </c>
      <c r="W1296" s="32" t="s">
        <v>3082</v>
      </c>
      <c r="X1296">
        <v>6</v>
      </c>
      <c r="Y1296" t="s">
        <v>3044</v>
      </c>
    </row>
    <row r="1297" spans="1:25" x14ac:dyDescent="0.25">
      <c r="A1297" s="32">
        <v>89602</v>
      </c>
      <c r="B1297" s="30">
        <v>42115</v>
      </c>
      <c r="C1297" s="32" t="s">
        <v>2140</v>
      </c>
      <c r="D1297" t="s">
        <v>33</v>
      </c>
      <c r="E1297" s="32">
        <v>2260</v>
      </c>
      <c r="F1297" s="32" t="s">
        <v>28</v>
      </c>
      <c r="G1297" s="32">
        <v>0.09</v>
      </c>
      <c r="H1297" s="32" t="s">
        <v>25</v>
      </c>
      <c r="I1297" t="s">
        <v>3675</v>
      </c>
      <c r="J1297" s="32">
        <v>320</v>
      </c>
      <c r="K1297">
        <v>0.36</v>
      </c>
      <c r="L1297" s="32" t="s">
        <v>43</v>
      </c>
      <c r="M1297" s="32">
        <v>1055.6039999999998</v>
      </c>
      <c r="N1297">
        <v>4</v>
      </c>
      <c r="O1297" s="32" t="s">
        <v>136</v>
      </c>
      <c r="P1297" s="32">
        <v>461.24</v>
      </c>
      <c r="Q1297" s="32" t="s">
        <v>3187</v>
      </c>
      <c r="R1297" t="s">
        <v>39</v>
      </c>
      <c r="S1297" s="32">
        <v>14</v>
      </c>
      <c r="T1297" s="32" t="s">
        <v>387</v>
      </c>
      <c r="U1297" s="32">
        <v>119.99</v>
      </c>
      <c r="V1297" s="30">
        <v>42115</v>
      </c>
      <c r="W1297" s="32" t="s">
        <v>3085</v>
      </c>
      <c r="X1297">
        <v>4</v>
      </c>
      <c r="Y1297" t="s">
        <v>3042</v>
      </c>
    </row>
    <row r="1298" spans="1:25" x14ac:dyDescent="0.25">
      <c r="A1298" s="32">
        <v>89909</v>
      </c>
      <c r="B1298" s="30">
        <v>42010</v>
      </c>
      <c r="C1298" s="32" t="s">
        <v>933</v>
      </c>
      <c r="D1298" t="s">
        <v>33</v>
      </c>
      <c r="E1298" s="32">
        <v>799</v>
      </c>
      <c r="F1298" s="32" t="s">
        <v>114</v>
      </c>
      <c r="G1298" s="32">
        <v>0.01</v>
      </c>
      <c r="H1298" s="32" t="s">
        <v>37</v>
      </c>
      <c r="I1298" t="s">
        <v>3436</v>
      </c>
      <c r="J1298" s="32">
        <v>336</v>
      </c>
      <c r="K1298">
        <v>0.74</v>
      </c>
      <c r="L1298" s="32" t="s">
        <v>43</v>
      </c>
      <c r="M1298" s="32">
        <v>131.38200000000001</v>
      </c>
      <c r="N1298">
        <v>6</v>
      </c>
      <c r="O1298" s="32" t="s">
        <v>136</v>
      </c>
      <c r="P1298" s="32">
        <v>958.46</v>
      </c>
      <c r="Q1298" s="32" t="s">
        <v>3307</v>
      </c>
      <c r="R1298" t="s">
        <v>39</v>
      </c>
      <c r="S1298" s="32">
        <v>30</v>
      </c>
      <c r="T1298" s="32" t="s">
        <v>932</v>
      </c>
      <c r="U1298" s="32">
        <v>150.97999999999999</v>
      </c>
      <c r="V1298" s="30">
        <v>42010</v>
      </c>
      <c r="W1298" s="32" t="s">
        <v>3079</v>
      </c>
      <c r="X1298">
        <v>1</v>
      </c>
      <c r="Y1298" t="s">
        <v>3039</v>
      </c>
    </row>
    <row r="1299" spans="1:25" x14ac:dyDescent="0.25">
      <c r="A1299" s="32">
        <v>91195</v>
      </c>
      <c r="B1299" s="30">
        <v>42069</v>
      </c>
      <c r="C1299" s="32" t="s">
        <v>986</v>
      </c>
      <c r="D1299" t="s">
        <v>33</v>
      </c>
      <c r="E1299" s="32">
        <v>868</v>
      </c>
      <c r="F1299" s="32" t="s">
        <v>28</v>
      </c>
      <c r="G1299" s="32">
        <v>0.09</v>
      </c>
      <c r="H1299" s="32" t="s">
        <v>47</v>
      </c>
      <c r="I1299" t="s">
        <v>3836</v>
      </c>
      <c r="J1299" s="32">
        <v>357</v>
      </c>
      <c r="L1299" s="32" t="s">
        <v>43</v>
      </c>
      <c r="M1299" s="32">
        <v>-2946.0509999999999</v>
      </c>
      <c r="N1299">
        <v>12</v>
      </c>
      <c r="O1299" s="32" t="s">
        <v>61</v>
      </c>
      <c r="P1299" s="32">
        <v>3918.98</v>
      </c>
      <c r="Q1299" s="32" t="s">
        <v>3344</v>
      </c>
      <c r="R1299" t="s">
        <v>39</v>
      </c>
      <c r="S1299" s="32">
        <v>60</v>
      </c>
      <c r="T1299" s="32" t="s">
        <v>62</v>
      </c>
      <c r="U1299" s="32">
        <v>349.45</v>
      </c>
      <c r="V1299" s="30">
        <v>42069</v>
      </c>
      <c r="W1299" s="32" t="s">
        <v>3076</v>
      </c>
      <c r="X1299">
        <v>3</v>
      </c>
      <c r="Y1299" t="s">
        <v>3041</v>
      </c>
    </row>
    <row r="1300" spans="1:25" x14ac:dyDescent="0.25">
      <c r="A1300" s="32">
        <v>89787</v>
      </c>
      <c r="B1300" s="30">
        <v>42103</v>
      </c>
      <c r="C1300" s="32" t="s">
        <v>1268</v>
      </c>
      <c r="D1300" t="s">
        <v>33</v>
      </c>
      <c r="E1300" s="32">
        <v>1178</v>
      </c>
      <c r="F1300" s="32" t="s">
        <v>114</v>
      </c>
      <c r="G1300" s="32">
        <v>0.09</v>
      </c>
      <c r="H1300" s="32" t="s">
        <v>25</v>
      </c>
      <c r="I1300" t="s">
        <v>3898</v>
      </c>
      <c r="J1300" s="32">
        <v>357</v>
      </c>
      <c r="L1300" s="32" t="s">
        <v>43</v>
      </c>
      <c r="M1300" s="32">
        <v>-369.10999999999996</v>
      </c>
      <c r="N1300">
        <v>7</v>
      </c>
      <c r="O1300" s="32" t="s">
        <v>136</v>
      </c>
      <c r="P1300" s="32">
        <v>2307.2600000000002</v>
      </c>
      <c r="Q1300" s="32" t="s">
        <v>3236</v>
      </c>
      <c r="R1300" t="s">
        <v>39</v>
      </c>
      <c r="S1300" s="32">
        <v>60</v>
      </c>
      <c r="T1300" s="32" t="s">
        <v>362</v>
      </c>
      <c r="U1300" s="32">
        <v>349.45</v>
      </c>
      <c r="V1300" s="30">
        <v>42103</v>
      </c>
      <c r="W1300" s="32" t="s">
        <v>3085</v>
      </c>
      <c r="X1300">
        <v>4</v>
      </c>
      <c r="Y1300" t="s">
        <v>3042</v>
      </c>
    </row>
    <row r="1301" spans="1:25" x14ac:dyDescent="0.25">
      <c r="A1301" s="32">
        <v>85867</v>
      </c>
      <c r="B1301" s="30">
        <v>42127</v>
      </c>
      <c r="C1301" s="32" t="s">
        <v>1756</v>
      </c>
      <c r="D1301" t="s">
        <v>33</v>
      </c>
      <c r="E1301" s="32">
        <v>1739</v>
      </c>
      <c r="F1301" s="32" t="s">
        <v>28</v>
      </c>
      <c r="G1301" s="32">
        <v>0.09</v>
      </c>
      <c r="H1301" s="32" t="s">
        <v>25</v>
      </c>
      <c r="I1301" t="s">
        <v>4041</v>
      </c>
      <c r="J1301" s="32">
        <v>357</v>
      </c>
      <c r="L1301" s="32" t="s">
        <v>43</v>
      </c>
      <c r="M1301" s="32">
        <v>-90.74799999999999</v>
      </c>
      <c r="N1301">
        <v>17</v>
      </c>
      <c r="O1301" s="32" t="s">
        <v>136</v>
      </c>
      <c r="P1301" s="32">
        <v>5835.41</v>
      </c>
      <c r="Q1301" s="32" t="s">
        <v>3232</v>
      </c>
      <c r="R1301" t="s">
        <v>39</v>
      </c>
      <c r="S1301" s="32">
        <v>60</v>
      </c>
      <c r="T1301" s="32" t="s">
        <v>322</v>
      </c>
      <c r="U1301" s="32">
        <v>349.45</v>
      </c>
      <c r="V1301" s="30">
        <v>42127</v>
      </c>
      <c r="W1301" s="32" t="s">
        <v>3068</v>
      </c>
      <c r="X1301">
        <v>5</v>
      </c>
      <c r="Y1301" t="s">
        <v>3043</v>
      </c>
    </row>
    <row r="1302" spans="1:25" x14ac:dyDescent="0.25">
      <c r="A1302" s="32">
        <v>86432</v>
      </c>
      <c r="B1302" s="30">
        <v>42185</v>
      </c>
      <c r="C1302" s="32" t="s">
        <v>2805</v>
      </c>
      <c r="D1302" t="s">
        <v>33</v>
      </c>
      <c r="E1302" s="32">
        <v>3119</v>
      </c>
      <c r="F1302" s="32" t="s">
        <v>28</v>
      </c>
      <c r="G1302" s="32">
        <v>0.08</v>
      </c>
      <c r="H1302" s="32" t="s">
        <v>47</v>
      </c>
      <c r="I1302" t="s">
        <v>4042</v>
      </c>
      <c r="J1302" s="32">
        <v>357</v>
      </c>
      <c r="L1302" s="32" t="s">
        <v>43</v>
      </c>
      <c r="M1302" s="32">
        <v>513.08399999999995</v>
      </c>
      <c r="N1302">
        <v>11</v>
      </c>
      <c r="O1302" s="32" t="s">
        <v>136</v>
      </c>
      <c r="P1302" s="32">
        <v>3772.19</v>
      </c>
      <c r="Q1302" s="32" t="s">
        <v>3533</v>
      </c>
      <c r="R1302" t="s">
        <v>39</v>
      </c>
      <c r="S1302" s="32">
        <v>60</v>
      </c>
      <c r="T1302" s="32" t="s">
        <v>362</v>
      </c>
      <c r="U1302" s="32">
        <v>349.45</v>
      </c>
      <c r="V1302" s="30">
        <v>42185</v>
      </c>
      <c r="W1302" s="32" t="s">
        <v>3082</v>
      </c>
      <c r="X1302">
        <v>6</v>
      </c>
      <c r="Y1302" t="s">
        <v>3044</v>
      </c>
    </row>
    <row r="1303" spans="1:25" x14ac:dyDescent="0.25">
      <c r="A1303" s="32">
        <v>88825</v>
      </c>
      <c r="B1303" s="30">
        <v>42150</v>
      </c>
      <c r="C1303" s="32" t="s">
        <v>2920</v>
      </c>
      <c r="D1303" t="s">
        <v>33</v>
      </c>
      <c r="E1303" s="32">
        <v>3257</v>
      </c>
      <c r="F1303" s="32" t="s">
        <v>114</v>
      </c>
      <c r="G1303" s="32">
        <v>0.01</v>
      </c>
      <c r="H1303" s="32" t="s">
        <v>37</v>
      </c>
      <c r="I1303" t="s">
        <v>4043</v>
      </c>
      <c r="J1303" s="32">
        <v>357</v>
      </c>
      <c r="L1303" s="32" t="s">
        <v>43</v>
      </c>
      <c r="M1303" s="32">
        <v>3739.3928999999998</v>
      </c>
      <c r="N1303">
        <v>15</v>
      </c>
      <c r="O1303" s="32" t="s">
        <v>34</v>
      </c>
      <c r="P1303" s="32">
        <v>5419.41</v>
      </c>
      <c r="Q1303" s="32" t="s">
        <v>3209</v>
      </c>
      <c r="R1303" t="s">
        <v>39</v>
      </c>
      <c r="S1303" s="32">
        <v>60</v>
      </c>
      <c r="T1303" s="32" t="s">
        <v>35</v>
      </c>
      <c r="U1303" s="32">
        <v>349.45</v>
      </c>
      <c r="V1303" s="30">
        <v>42150</v>
      </c>
      <c r="W1303" s="32" t="s">
        <v>3068</v>
      </c>
      <c r="X1303">
        <v>5</v>
      </c>
      <c r="Y1303" t="s">
        <v>3043</v>
      </c>
    </row>
    <row r="1304" spans="1:25" x14ac:dyDescent="0.25">
      <c r="A1304" s="32">
        <v>89537</v>
      </c>
      <c r="B1304" s="30">
        <v>42148</v>
      </c>
      <c r="C1304" s="32" t="s">
        <v>956</v>
      </c>
      <c r="D1304" t="s">
        <v>33</v>
      </c>
      <c r="E1304" s="32">
        <v>885</v>
      </c>
      <c r="F1304" s="32" t="s">
        <v>28</v>
      </c>
      <c r="G1304" s="32">
        <v>0.06</v>
      </c>
      <c r="H1304" s="32" t="s">
        <v>47</v>
      </c>
      <c r="I1304" t="s">
        <v>4044</v>
      </c>
      <c r="J1304" s="32">
        <v>362</v>
      </c>
      <c r="K1304">
        <v>0.6</v>
      </c>
      <c r="L1304" s="32" t="s">
        <v>43</v>
      </c>
      <c r="M1304" s="32">
        <v>55.888000000000034</v>
      </c>
      <c r="N1304">
        <v>41</v>
      </c>
      <c r="O1304" s="32" t="s">
        <v>61</v>
      </c>
      <c r="P1304" s="32">
        <v>1033.56</v>
      </c>
      <c r="Q1304" s="32" t="s">
        <v>3352</v>
      </c>
      <c r="R1304" t="s">
        <v>39</v>
      </c>
      <c r="S1304" s="32">
        <v>14.36</v>
      </c>
      <c r="T1304" s="32" t="s">
        <v>130</v>
      </c>
      <c r="U1304" s="32">
        <v>25.98</v>
      </c>
      <c r="V1304" s="30">
        <v>42148</v>
      </c>
      <c r="W1304" s="32" t="s">
        <v>3068</v>
      </c>
      <c r="X1304">
        <v>5</v>
      </c>
      <c r="Y1304" t="s">
        <v>3043</v>
      </c>
    </row>
    <row r="1305" spans="1:25" x14ac:dyDescent="0.25">
      <c r="A1305" s="32">
        <v>86899</v>
      </c>
      <c r="B1305" s="30">
        <v>42030</v>
      </c>
      <c r="C1305" s="32" t="s">
        <v>433</v>
      </c>
      <c r="D1305" t="s">
        <v>33</v>
      </c>
      <c r="E1305" s="32">
        <v>3155</v>
      </c>
      <c r="F1305" s="32" t="s">
        <v>28</v>
      </c>
      <c r="G1305" s="32">
        <v>0.03</v>
      </c>
      <c r="H1305" s="32" t="s">
        <v>25</v>
      </c>
      <c r="I1305" t="s">
        <v>3627</v>
      </c>
      <c r="J1305" s="32">
        <v>362</v>
      </c>
      <c r="K1305">
        <v>0.6</v>
      </c>
      <c r="L1305" s="32" t="s">
        <v>43</v>
      </c>
      <c r="M1305" s="32">
        <v>57.545999999999999</v>
      </c>
      <c r="N1305">
        <v>4</v>
      </c>
      <c r="O1305" s="32" t="s">
        <v>136</v>
      </c>
      <c r="P1305" s="32">
        <v>107.66</v>
      </c>
      <c r="Q1305" s="32" t="s">
        <v>3780</v>
      </c>
      <c r="R1305" t="s">
        <v>39</v>
      </c>
      <c r="S1305" s="32">
        <v>14.36</v>
      </c>
      <c r="T1305" s="32" t="s">
        <v>362</v>
      </c>
      <c r="U1305" s="32">
        <v>25.98</v>
      </c>
      <c r="V1305" s="30">
        <v>42030</v>
      </c>
      <c r="W1305" s="32" t="s">
        <v>3079</v>
      </c>
      <c r="X1305">
        <v>1</v>
      </c>
      <c r="Y1305" t="s">
        <v>3039</v>
      </c>
    </row>
    <row r="1306" spans="1:25" x14ac:dyDescent="0.25">
      <c r="A1306" s="32">
        <v>86051</v>
      </c>
      <c r="B1306" s="30">
        <v>42039</v>
      </c>
      <c r="C1306" s="32" t="s">
        <v>2104</v>
      </c>
      <c r="D1306" t="s">
        <v>33</v>
      </c>
      <c r="E1306" s="32">
        <v>2204</v>
      </c>
      <c r="F1306" s="32" t="s">
        <v>40</v>
      </c>
      <c r="G1306" s="32">
        <v>7.0000000000000007E-2</v>
      </c>
      <c r="H1306" s="32" t="s">
        <v>106</v>
      </c>
      <c r="I1306" t="s">
        <v>3974</v>
      </c>
      <c r="J1306" s="32">
        <v>363</v>
      </c>
      <c r="K1306">
        <v>0.57999999999999996</v>
      </c>
      <c r="L1306" s="32" t="s">
        <v>43</v>
      </c>
      <c r="M1306" s="32">
        <v>-157.56</v>
      </c>
      <c r="N1306">
        <v>5</v>
      </c>
      <c r="O1306" s="32" t="s">
        <v>61</v>
      </c>
      <c r="P1306" s="32">
        <v>169.46</v>
      </c>
      <c r="Q1306" s="32" t="s">
        <v>3447</v>
      </c>
      <c r="R1306" t="s">
        <v>39</v>
      </c>
      <c r="S1306" s="32">
        <v>19.190000000000001</v>
      </c>
      <c r="T1306" s="32" t="s">
        <v>62</v>
      </c>
      <c r="U1306" s="32">
        <v>33.94</v>
      </c>
      <c r="V1306" s="30">
        <v>42039</v>
      </c>
      <c r="W1306" s="32" t="s">
        <v>3071</v>
      </c>
      <c r="X1306">
        <v>2</v>
      </c>
      <c r="Y1306" t="s">
        <v>3040</v>
      </c>
    </row>
    <row r="1307" spans="1:25" x14ac:dyDescent="0.25">
      <c r="A1307" s="32">
        <v>33635</v>
      </c>
      <c r="B1307" s="30">
        <v>42016</v>
      </c>
      <c r="C1307" s="32" t="s">
        <v>90</v>
      </c>
      <c r="D1307" t="s">
        <v>33</v>
      </c>
      <c r="E1307" s="32">
        <v>898</v>
      </c>
      <c r="F1307" s="32" t="s">
        <v>58</v>
      </c>
      <c r="G1307" s="32">
        <v>0.04</v>
      </c>
      <c r="H1307" s="32" t="s">
        <v>25</v>
      </c>
      <c r="I1307" t="s">
        <v>3779</v>
      </c>
      <c r="J1307" s="32">
        <v>369</v>
      </c>
      <c r="K1307">
        <v>0.38</v>
      </c>
      <c r="L1307" s="32" t="s">
        <v>43</v>
      </c>
      <c r="M1307" s="32">
        <v>-173.09520000000001</v>
      </c>
      <c r="N1307">
        <v>6</v>
      </c>
      <c r="O1307" s="32" t="s">
        <v>53</v>
      </c>
      <c r="P1307" s="32">
        <v>573.30999999999995</v>
      </c>
      <c r="Q1307" s="32" t="s">
        <v>3153</v>
      </c>
      <c r="R1307" t="s">
        <v>39</v>
      </c>
      <c r="S1307" s="32">
        <v>28</v>
      </c>
      <c r="T1307" s="32" t="s">
        <v>71</v>
      </c>
      <c r="U1307" s="32">
        <v>90.97</v>
      </c>
      <c r="V1307" s="30">
        <v>42016</v>
      </c>
      <c r="W1307" s="32" t="s">
        <v>3079</v>
      </c>
      <c r="X1307">
        <v>1</v>
      </c>
      <c r="Y1307" t="s">
        <v>3039</v>
      </c>
    </row>
    <row r="1308" spans="1:25" x14ac:dyDescent="0.25">
      <c r="A1308" s="32">
        <v>86263</v>
      </c>
      <c r="B1308" s="30">
        <v>42016</v>
      </c>
      <c r="C1308" s="32" t="s">
        <v>1018</v>
      </c>
      <c r="D1308" t="s">
        <v>33</v>
      </c>
      <c r="E1308" s="32">
        <v>899</v>
      </c>
      <c r="F1308" s="32" t="s">
        <v>58</v>
      </c>
      <c r="G1308" s="32">
        <v>0.04</v>
      </c>
      <c r="H1308" s="32" t="s">
        <v>25</v>
      </c>
      <c r="I1308" t="s">
        <v>3781</v>
      </c>
      <c r="J1308" s="32">
        <v>369</v>
      </c>
      <c r="K1308">
        <v>0.38</v>
      </c>
      <c r="L1308" s="32" t="s">
        <v>43</v>
      </c>
      <c r="M1308" s="32">
        <v>-173.09520000000001</v>
      </c>
      <c r="N1308">
        <v>2</v>
      </c>
      <c r="O1308" s="32" t="s">
        <v>53</v>
      </c>
      <c r="P1308" s="32">
        <v>191.1</v>
      </c>
      <c r="Q1308" s="32" t="s">
        <v>3153</v>
      </c>
      <c r="R1308" t="s">
        <v>39</v>
      </c>
      <c r="S1308" s="32">
        <v>28</v>
      </c>
      <c r="T1308" s="32" t="s">
        <v>234</v>
      </c>
      <c r="U1308" s="32">
        <v>90.97</v>
      </c>
      <c r="V1308" s="30">
        <v>42016</v>
      </c>
      <c r="W1308" s="32" t="s">
        <v>3079</v>
      </c>
      <c r="X1308">
        <v>1</v>
      </c>
      <c r="Y1308" t="s">
        <v>3039</v>
      </c>
    </row>
    <row r="1309" spans="1:25" x14ac:dyDescent="0.25">
      <c r="A1309" s="32">
        <v>89084</v>
      </c>
      <c r="B1309" s="30">
        <v>42085</v>
      </c>
      <c r="C1309" s="32" t="s">
        <v>63</v>
      </c>
      <c r="D1309" t="s">
        <v>33</v>
      </c>
      <c r="E1309" s="32">
        <v>950</v>
      </c>
      <c r="F1309" s="32" t="s">
        <v>114</v>
      </c>
      <c r="G1309" s="32">
        <v>0.05</v>
      </c>
      <c r="H1309" s="32" t="s">
        <v>106</v>
      </c>
      <c r="I1309" t="s">
        <v>3066</v>
      </c>
      <c r="J1309" s="32">
        <v>387</v>
      </c>
      <c r="K1309">
        <v>0.56999999999999995</v>
      </c>
      <c r="L1309" s="32" t="s">
        <v>43</v>
      </c>
      <c r="M1309" s="32">
        <v>-2561.3235</v>
      </c>
      <c r="N1309">
        <v>1</v>
      </c>
      <c r="O1309" s="32" t="s">
        <v>61</v>
      </c>
      <c r="P1309" s="32">
        <v>1497.22</v>
      </c>
      <c r="Q1309" s="32" t="s">
        <v>3170</v>
      </c>
      <c r="R1309" t="s">
        <v>39</v>
      </c>
      <c r="S1309" s="32">
        <v>29.7</v>
      </c>
      <c r="T1309" s="32" t="s">
        <v>62</v>
      </c>
      <c r="U1309" s="32">
        <v>1500.97</v>
      </c>
      <c r="V1309" s="30">
        <v>42085</v>
      </c>
      <c r="W1309" s="32" t="s">
        <v>3076</v>
      </c>
      <c r="X1309">
        <v>3</v>
      </c>
      <c r="Y1309" t="s">
        <v>3041</v>
      </c>
    </row>
    <row r="1310" spans="1:25" x14ac:dyDescent="0.25">
      <c r="A1310" s="32">
        <v>91581</v>
      </c>
      <c r="B1310" s="30">
        <v>42085</v>
      </c>
      <c r="C1310" s="32" t="s">
        <v>1032</v>
      </c>
      <c r="D1310" t="s">
        <v>33</v>
      </c>
      <c r="E1310" s="32">
        <v>959</v>
      </c>
      <c r="F1310" s="32" t="s">
        <v>28</v>
      </c>
      <c r="G1310" s="32">
        <v>0.01</v>
      </c>
      <c r="H1310" s="32" t="s">
        <v>37</v>
      </c>
      <c r="I1310" t="s">
        <v>3089</v>
      </c>
      <c r="J1310" s="32">
        <v>391</v>
      </c>
      <c r="K1310">
        <v>0.56000000000000005</v>
      </c>
      <c r="L1310" s="32" t="s">
        <v>43</v>
      </c>
      <c r="M1310" s="32">
        <v>837.68069999999989</v>
      </c>
      <c r="N1310">
        <v>8</v>
      </c>
      <c r="O1310" s="32" t="s">
        <v>61</v>
      </c>
      <c r="P1310" s="32">
        <v>1214.03</v>
      </c>
      <c r="Q1310" s="32" t="s">
        <v>3489</v>
      </c>
      <c r="R1310" t="s">
        <v>39</v>
      </c>
      <c r="S1310" s="32">
        <v>17.850000000000001</v>
      </c>
      <c r="T1310" s="32" t="s">
        <v>130</v>
      </c>
      <c r="U1310" s="32">
        <v>145.44999999999999</v>
      </c>
      <c r="V1310" s="30">
        <v>42085</v>
      </c>
      <c r="W1310" s="32" t="s">
        <v>3076</v>
      </c>
      <c r="X1310">
        <v>3</v>
      </c>
      <c r="Y1310" t="s">
        <v>3041</v>
      </c>
    </row>
    <row r="1311" spans="1:25" x14ac:dyDescent="0.25">
      <c r="A1311" s="32">
        <v>86051</v>
      </c>
      <c r="B1311" s="30">
        <v>42039</v>
      </c>
      <c r="C1311" s="32" t="s">
        <v>2102</v>
      </c>
      <c r="D1311" t="s">
        <v>33</v>
      </c>
      <c r="E1311" s="32">
        <v>2203</v>
      </c>
      <c r="F1311" s="32" t="s">
        <v>40</v>
      </c>
      <c r="G1311" s="32">
        <v>0.08</v>
      </c>
      <c r="H1311" s="32" t="s">
        <v>106</v>
      </c>
      <c r="I1311" t="s">
        <v>3980</v>
      </c>
      <c r="J1311" s="32">
        <v>391</v>
      </c>
      <c r="K1311">
        <v>0.56000000000000005</v>
      </c>
      <c r="L1311" s="32" t="s">
        <v>43</v>
      </c>
      <c r="M1311" s="32">
        <v>751.58</v>
      </c>
      <c r="N1311">
        <v>8</v>
      </c>
      <c r="O1311" s="32" t="s">
        <v>61</v>
      </c>
      <c r="P1311" s="32">
        <v>1117.6600000000001</v>
      </c>
      <c r="Q1311" s="32" t="s">
        <v>3564</v>
      </c>
      <c r="R1311" t="s">
        <v>39</v>
      </c>
      <c r="S1311" s="32">
        <v>17.850000000000001</v>
      </c>
      <c r="T1311" s="32" t="s">
        <v>62</v>
      </c>
      <c r="U1311" s="32">
        <v>145.44999999999999</v>
      </c>
      <c r="V1311" s="30">
        <v>42039</v>
      </c>
      <c r="W1311" s="32" t="s">
        <v>3071</v>
      </c>
      <c r="X1311">
        <v>2</v>
      </c>
      <c r="Y1311" t="s">
        <v>3040</v>
      </c>
    </row>
    <row r="1312" spans="1:25" x14ac:dyDescent="0.25">
      <c r="A1312" s="32">
        <v>85914</v>
      </c>
      <c r="B1312" s="30">
        <v>42009</v>
      </c>
      <c r="C1312" s="32" t="s">
        <v>2451</v>
      </c>
      <c r="D1312" t="s">
        <v>33</v>
      </c>
      <c r="E1312" s="32">
        <v>2630</v>
      </c>
      <c r="F1312" s="32" t="s">
        <v>58</v>
      </c>
      <c r="G1312" s="32">
        <v>0</v>
      </c>
      <c r="H1312" s="32" t="s">
        <v>47</v>
      </c>
      <c r="I1312" t="s">
        <v>3614</v>
      </c>
      <c r="J1312" s="32">
        <v>391</v>
      </c>
      <c r="K1312">
        <v>0.56000000000000005</v>
      </c>
      <c r="L1312" s="32" t="s">
        <v>43</v>
      </c>
      <c r="M1312" s="32">
        <v>801.74680000000012</v>
      </c>
      <c r="N1312">
        <v>8</v>
      </c>
      <c r="O1312" s="32" t="s">
        <v>61</v>
      </c>
      <c r="P1312" s="32">
        <v>1191.2</v>
      </c>
      <c r="Q1312" s="32" t="s">
        <v>3448</v>
      </c>
      <c r="R1312" t="s">
        <v>39</v>
      </c>
      <c r="S1312" s="32">
        <v>17.850000000000001</v>
      </c>
      <c r="T1312" s="32" t="s">
        <v>304</v>
      </c>
      <c r="U1312" s="32">
        <v>145.44999999999999</v>
      </c>
      <c r="V1312" s="30">
        <v>42009</v>
      </c>
      <c r="W1312" s="32" t="s">
        <v>3079</v>
      </c>
      <c r="X1312">
        <v>1</v>
      </c>
      <c r="Y1312" t="s">
        <v>3039</v>
      </c>
    </row>
    <row r="1313" spans="1:25" x14ac:dyDescent="0.25">
      <c r="A1313" s="32">
        <v>87259</v>
      </c>
      <c r="B1313" s="30">
        <v>42063</v>
      </c>
      <c r="C1313" s="32" t="s">
        <v>1083</v>
      </c>
      <c r="D1313" t="s">
        <v>33</v>
      </c>
      <c r="E1313" s="32">
        <v>972</v>
      </c>
      <c r="F1313" s="32" t="s">
        <v>28</v>
      </c>
      <c r="G1313" s="32">
        <v>0.03</v>
      </c>
      <c r="H1313" s="32" t="s">
        <v>106</v>
      </c>
      <c r="I1313" t="s">
        <v>4045</v>
      </c>
      <c r="J1313" s="32">
        <v>392</v>
      </c>
      <c r="K1313">
        <v>0.6</v>
      </c>
      <c r="L1313" s="32" t="s">
        <v>43</v>
      </c>
      <c r="M1313" s="32">
        <v>-116.584</v>
      </c>
      <c r="N1313">
        <v>2</v>
      </c>
      <c r="O1313" s="32" t="s">
        <v>34</v>
      </c>
      <c r="P1313" s="32">
        <v>619.38</v>
      </c>
      <c r="Q1313" s="32" t="s">
        <v>3138</v>
      </c>
      <c r="R1313" t="s">
        <v>39</v>
      </c>
      <c r="S1313" s="32">
        <v>69.55</v>
      </c>
      <c r="T1313" s="32" t="s">
        <v>45</v>
      </c>
      <c r="U1313" s="32">
        <v>284.98</v>
      </c>
      <c r="V1313" s="30">
        <v>42063</v>
      </c>
      <c r="W1313" s="32" t="s">
        <v>3071</v>
      </c>
      <c r="X1313">
        <v>2</v>
      </c>
      <c r="Y1313" t="s">
        <v>3040</v>
      </c>
    </row>
    <row r="1314" spans="1:25" x14ac:dyDescent="0.25">
      <c r="A1314" s="32">
        <v>86723</v>
      </c>
      <c r="B1314" s="30">
        <v>42162</v>
      </c>
      <c r="C1314" s="32" t="s">
        <v>1678</v>
      </c>
      <c r="D1314" t="s">
        <v>33</v>
      </c>
      <c r="E1314" s="32">
        <v>1672</v>
      </c>
      <c r="F1314" s="32" t="s">
        <v>58</v>
      </c>
      <c r="G1314" s="32">
        <v>0.02</v>
      </c>
      <c r="H1314" s="32" t="s">
        <v>106</v>
      </c>
      <c r="I1314" t="s">
        <v>3806</v>
      </c>
      <c r="J1314" s="32">
        <v>392</v>
      </c>
      <c r="K1314">
        <v>0.6</v>
      </c>
      <c r="L1314" s="32" t="s">
        <v>43</v>
      </c>
      <c r="M1314" s="32">
        <v>15.527999999999999</v>
      </c>
      <c r="N1314">
        <v>3</v>
      </c>
      <c r="O1314" s="32" t="s">
        <v>136</v>
      </c>
      <c r="P1314" s="32">
        <v>926.3</v>
      </c>
      <c r="Q1314" s="32" t="s">
        <v>3283</v>
      </c>
      <c r="R1314" t="s">
        <v>39</v>
      </c>
      <c r="S1314" s="32">
        <v>69.55</v>
      </c>
      <c r="T1314" s="32" t="s">
        <v>137</v>
      </c>
      <c r="U1314" s="32">
        <v>284.98</v>
      </c>
      <c r="V1314" s="30">
        <v>42162</v>
      </c>
      <c r="W1314" s="32" t="s">
        <v>3082</v>
      </c>
      <c r="X1314">
        <v>6</v>
      </c>
      <c r="Y1314" t="s">
        <v>3044</v>
      </c>
    </row>
    <row r="1315" spans="1:25" x14ac:dyDescent="0.25">
      <c r="A1315" s="32">
        <v>89631</v>
      </c>
      <c r="B1315" s="30">
        <v>42090</v>
      </c>
      <c r="C1315" s="32" t="s">
        <v>1187</v>
      </c>
      <c r="D1315" t="s">
        <v>33</v>
      </c>
      <c r="E1315" s="32">
        <v>1072</v>
      </c>
      <c r="F1315" s="32" t="s">
        <v>28</v>
      </c>
      <c r="G1315" s="32">
        <v>0.01</v>
      </c>
      <c r="H1315" s="32" t="s">
        <v>37</v>
      </c>
      <c r="I1315" t="s">
        <v>4046</v>
      </c>
      <c r="J1315" s="32">
        <v>434</v>
      </c>
      <c r="K1315">
        <v>0.77</v>
      </c>
      <c r="L1315" s="32" t="s">
        <v>43</v>
      </c>
      <c r="M1315" s="32">
        <v>-505.76</v>
      </c>
      <c r="N1315">
        <v>3</v>
      </c>
      <c r="O1315" s="32" t="s">
        <v>53</v>
      </c>
      <c r="P1315" s="32">
        <v>473.53</v>
      </c>
      <c r="Q1315" s="32" t="s">
        <v>3166</v>
      </c>
      <c r="R1315" t="s">
        <v>39</v>
      </c>
      <c r="S1315" s="32">
        <v>60.2</v>
      </c>
      <c r="T1315" s="32" t="s">
        <v>234</v>
      </c>
      <c r="U1315" s="32">
        <v>150.88999999999999</v>
      </c>
      <c r="V1315" s="30">
        <v>42090</v>
      </c>
      <c r="W1315" s="32" t="s">
        <v>3076</v>
      </c>
      <c r="X1315">
        <v>3</v>
      </c>
      <c r="Y1315" t="s">
        <v>3041</v>
      </c>
    </row>
    <row r="1316" spans="1:25" x14ac:dyDescent="0.25">
      <c r="A1316" s="32">
        <v>86791</v>
      </c>
      <c r="B1316" s="30">
        <v>42057</v>
      </c>
      <c r="C1316" s="32" t="s">
        <v>433</v>
      </c>
      <c r="D1316" t="s">
        <v>33</v>
      </c>
      <c r="E1316" s="32">
        <v>3136</v>
      </c>
      <c r="F1316" s="32" t="s">
        <v>114</v>
      </c>
      <c r="G1316" s="32">
        <v>0.03</v>
      </c>
      <c r="H1316" s="32" t="s">
        <v>47</v>
      </c>
      <c r="I1316" t="s">
        <v>3642</v>
      </c>
      <c r="J1316" s="32">
        <v>434</v>
      </c>
      <c r="K1316">
        <v>0.77</v>
      </c>
      <c r="L1316" s="32" t="s">
        <v>43</v>
      </c>
      <c r="M1316" s="32">
        <v>-677.87199999999996</v>
      </c>
      <c r="N1316">
        <v>23</v>
      </c>
      <c r="O1316" s="32" t="s">
        <v>53</v>
      </c>
      <c r="P1316" s="32">
        <v>3596.03</v>
      </c>
      <c r="Q1316" s="32" t="s">
        <v>3346</v>
      </c>
      <c r="R1316" t="s">
        <v>39</v>
      </c>
      <c r="S1316" s="32">
        <v>60.2</v>
      </c>
      <c r="T1316" s="32" t="s">
        <v>188</v>
      </c>
      <c r="U1316" s="32">
        <v>150.88999999999999</v>
      </c>
      <c r="V1316" s="30">
        <v>42057</v>
      </c>
      <c r="W1316" s="32" t="s">
        <v>3071</v>
      </c>
      <c r="X1316">
        <v>2</v>
      </c>
      <c r="Y1316" t="s">
        <v>3040</v>
      </c>
    </row>
    <row r="1317" spans="1:25" x14ac:dyDescent="0.25">
      <c r="A1317" s="32">
        <v>90832</v>
      </c>
      <c r="B1317" s="30">
        <v>42096</v>
      </c>
      <c r="C1317" s="32" t="s">
        <v>1216</v>
      </c>
      <c r="D1317" t="s">
        <v>33</v>
      </c>
      <c r="E1317" s="32">
        <v>1112</v>
      </c>
      <c r="F1317" s="32" t="s">
        <v>28</v>
      </c>
      <c r="G1317" s="32">
        <v>0.02</v>
      </c>
      <c r="H1317" s="32" t="s">
        <v>37</v>
      </c>
      <c r="I1317" t="s">
        <v>3976</v>
      </c>
      <c r="J1317" s="32">
        <v>441</v>
      </c>
      <c r="K1317">
        <v>0.56999999999999995</v>
      </c>
      <c r="L1317" s="32" t="s">
        <v>43</v>
      </c>
      <c r="M1317" s="32">
        <v>-5390.7388920000003</v>
      </c>
      <c r="N1317">
        <v>2</v>
      </c>
      <c r="O1317" s="32" t="s">
        <v>34</v>
      </c>
      <c r="P1317" s="32">
        <v>4698.21</v>
      </c>
      <c r="Q1317" s="32" t="s">
        <v>3084</v>
      </c>
      <c r="R1317" t="s">
        <v>39</v>
      </c>
      <c r="S1317" s="32">
        <v>29.7</v>
      </c>
      <c r="T1317" s="32" t="s">
        <v>45</v>
      </c>
      <c r="U1317" s="32">
        <v>2550.14</v>
      </c>
      <c r="V1317" s="30">
        <v>42096</v>
      </c>
      <c r="W1317" s="32" t="s">
        <v>3085</v>
      </c>
      <c r="X1317">
        <v>4</v>
      </c>
      <c r="Y1317" t="s">
        <v>3042</v>
      </c>
    </row>
    <row r="1318" spans="1:25" x14ac:dyDescent="0.25">
      <c r="A1318" s="32">
        <v>86003</v>
      </c>
      <c r="B1318" s="30">
        <v>42110</v>
      </c>
      <c r="C1318" s="32" t="s">
        <v>456</v>
      </c>
      <c r="D1318" t="s">
        <v>33</v>
      </c>
      <c r="E1318" s="32">
        <v>2139</v>
      </c>
      <c r="F1318" s="32" t="s">
        <v>28</v>
      </c>
      <c r="G1318" s="32">
        <v>0.05</v>
      </c>
      <c r="H1318" s="32" t="s">
        <v>47</v>
      </c>
      <c r="I1318" t="s">
        <v>4047</v>
      </c>
      <c r="J1318" s="32">
        <v>441</v>
      </c>
      <c r="K1318">
        <v>0.56999999999999995</v>
      </c>
      <c r="L1318" s="32" t="s">
        <v>43</v>
      </c>
      <c r="M1318" s="32">
        <v>-3971.0627999999997</v>
      </c>
      <c r="N1318">
        <v>2</v>
      </c>
      <c r="O1318" s="32" t="s">
        <v>61</v>
      </c>
      <c r="P1318" s="32">
        <v>4845.2700000000004</v>
      </c>
      <c r="Q1318" s="32" t="s">
        <v>3134</v>
      </c>
      <c r="R1318" t="s">
        <v>39</v>
      </c>
      <c r="S1318" s="32">
        <v>29.7</v>
      </c>
      <c r="T1318" s="32" t="s">
        <v>1858</v>
      </c>
      <c r="U1318" s="32">
        <v>2550.14</v>
      </c>
      <c r="V1318" s="30">
        <v>42110</v>
      </c>
      <c r="W1318" s="32" t="s">
        <v>3085</v>
      </c>
      <c r="X1318">
        <v>4</v>
      </c>
      <c r="Y1318" t="s">
        <v>3042</v>
      </c>
    </row>
    <row r="1319" spans="1:25" x14ac:dyDescent="0.25">
      <c r="A1319" s="32">
        <v>87940</v>
      </c>
      <c r="B1319" s="30">
        <v>42006</v>
      </c>
      <c r="C1319" s="32" t="s">
        <v>1249</v>
      </c>
      <c r="D1319" t="s">
        <v>33</v>
      </c>
      <c r="E1319" s="32">
        <v>1136</v>
      </c>
      <c r="F1319" s="32" t="s">
        <v>114</v>
      </c>
      <c r="G1319" s="32">
        <v>0.09</v>
      </c>
      <c r="H1319" s="32" t="s">
        <v>25</v>
      </c>
      <c r="I1319" t="s">
        <v>4048</v>
      </c>
      <c r="J1319" s="32">
        <v>451</v>
      </c>
      <c r="K1319">
        <v>0.56000000000000005</v>
      </c>
      <c r="L1319" s="32" t="s">
        <v>43</v>
      </c>
      <c r="M1319" s="32">
        <v>2660.1432</v>
      </c>
      <c r="N1319">
        <v>15</v>
      </c>
      <c r="O1319" s="32" t="s">
        <v>61</v>
      </c>
      <c r="P1319" s="32">
        <v>3855.28</v>
      </c>
      <c r="Q1319" s="32" t="s">
        <v>3719</v>
      </c>
      <c r="R1319" t="s">
        <v>39</v>
      </c>
      <c r="S1319" s="32">
        <v>28.06</v>
      </c>
      <c r="T1319" s="32" t="s">
        <v>178</v>
      </c>
      <c r="U1319" s="32">
        <v>270.97000000000003</v>
      </c>
      <c r="V1319" s="30">
        <v>42006</v>
      </c>
      <c r="W1319" s="32" t="s">
        <v>3079</v>
      </c>
      <c r="X1319">
        <v>1</v>
      </c>
      <c r="Y1319" t="s">
        <v>3039</v>
      </c>
    </row>
    <row r="1320" spans="1:25" x14ac:dyDescent="0.25">
      <c r="A1320" s="32">
        <v>89787</v>
      </c>
      <c r="B1320" s="30">
        <v>42103</v>
      </c>
      <c r="C1320" s="32" t="s">
        <v>1268</v>
      </c>
      <c r="D1320" t="s">
        <v>33</v>
      </c>
      <c r="E1320" s="32">
        <v>1178</v>
      </c>
      <c r="F1320" s="32" t="s">
        <v>114</v>
      </c>
      <c r="G1320" s="32">
        <v>0.06</v>
      </c>
      <c r="H1320" s="32" t="s">
        <v>25</v>
      </c>
      <c r="I1320" t="s">
        <v>3898</v>
      </c>
      <c r="J1320" s="32">
        <v>456</v>
      </c>
      <c r="K1320">
        <v>0.55000000000000004</v>
      </c>
      <c r="L1320" s="32" t="s">
        <v>43</v>
      </c>
      <c r="M1320" s="32">
        <v>-302.61559999999997</v>
      </c>
      <c r="N1320">
        <v>10</v>
      </c>
      <c r="O1320" s="32" t="s">
        <v>136</v>
      </c>
      <c r="P1320" s="32">
        <v>3506.78</v>
      </c>
      <c r="Q1320" s="32" t="s">
        <v>3193</v>
      </c>
      <c r="R1320" t="s">
        <v>39</v>
      </c>
      <c r="S1320" s="32">
        <v>39</v>
      </c>
      <c r="T1320" s="32" t="s">
        <v>362</v>
      </c>
      <c r="U1320" s="32">
        <v>350.99</v>
      </c>
      <c r="V1320" s="30">
        <v>42103</v>
      </c>
      <c r="W1320" s="32" t="s">
        <v>3085</v>
      </c>
      <c r="X1320">
        <v>4</v>
      </c>
      <c r="Y1320" t="s">
        <v>3042</v>
      </c>
    </row>
    <row r="1321" spans="1:25" x14ac:dyDescent="0.25">
      <c r="A1321" s="32">
        <v>89448</v>
      </c>
      <c r="B1321" s="30">
        <v>42016</v>
      </c>
      <c r="C1321" s="32" t="s">
        <v>1481</v>
      </c>
      <c r="D1321" t="s">
        <v>33</v>
      </c>
      <c r="E1321" s="32">
        <v>1424</v>
      </c>
      <c r="F1321" s="32" t="s">
        <v>40</v>
      </c>
      <c r="G1321" s="32">
        <v>0.05</v>
      </c>
      <c r="H1321" s="32" t="s">
        <v>106</v>
      </c>
      <c r="I1321" t="s">
        <v>3464</v>
      </c>
      <c r="J1321" s="32">
        <v>456</v>
      </c>
      <c r="K1321">
        <v>0.55000000000000004</v>
      </c>
      <c r="L1321" s="32" t="s">
        <v>43</v>
      </c>
      <c r="M1321" s="32">
        <v>451.28039999999999</v>
      </c>
      <c r="N1321">
        <v>3</v>
      </c>
      <c r="O1321" s="32" t="s">
        <v>34</v>
      </c>
      <c r="P1321" s="32">
        <v>1020.08</v>
      </c>
      <c r="Q1321" s="32" t="s">
        <v>3503</v>
      </c>
      <c r="R1321" t="s">
        <v>39</v>
      </c>
      <c r="S1321" s="32">
        <v>39</v>
      </c>
      <c r="T1321" s="32" t="s">
        <v>255</v>
      </c>
      <c r="U1321" s="32">
        <v>350.99</v>
      </c>
      <c r="V1321" s="30">
        <v>42016</v>
      </c>
      <c r="W1321" s="32" t="s">
        <v>3079</v>
      </c>
      <c r="X1321">
        <v>1</v>
      </c>
      <c r="Y1321" t="s">
        <v>3039</v>
      </c>
    </row>
    <row r="1322" spans="1:25" x14ac:dyDescent="0.25">
      <c r="A1322" s="32">
        <v>91550</v>
      </c>
      <c r="B1322" s="30">
        <v>42022</v>
      </c>
      <c r="C1322" s="32" t="s">
        <v>1918</v>
      </c>
      <c r="D1322" t="s">
        <v>33</v>
      </c>
      <c r="E1322" s="32">
        <v>1972</v>
      </c>
      <c r="F1322" s="32" t="s">
        <v>28</v>
      </c>
      <c r="G1322" s="32">
        <v>0.05</v>
      </c>
      <c r="H1322" s="32" t="s">
        <v>56</v>
      </c>
      <c r="I1322" t="s">
        <v>3910</v>
      </c>
      <c r="J1322" s="32">
        <v>456</v>
      </c>
      <c r="K1322">
        <v>0.55000000000000004</v>
      </c>
      <c r="L1322" s="32" t="s">
        <v>43</v>
      </c>
      <c r="M1322" s="32">
        <v>1469.7275999999999</v>
      </c>
      <c r="N1322">
        <v>6</v>
      </c>
      <c r="O1322" s="32" t="s">
        <v>53</v>
      </c>
      <c r="P1322" s="32">
        <v>2130.04</v>
      </c>
      <c r="Q1322" s="32" t="s">
        <v>3425</v>
      </c>
      <c r="R1322" t="s">
        <v>39</v>
      </c>
      <c r="S1322" s="32">
        <v>39</v>
      </c>
      <c r="T1322" s="32" t="s">
        <v>234</v>
      </c>
      <c r="U1322" s="32">
        <v>350.99</v>
      </c>
      <c r="V1322" s="30">
        <v>42022</v>
      </c>
      <c r="W1322" s="32" t="s">
        <v>3079</v>
      </c>
      <c r="X1322">
        <v>1</v>
      </c>
      <c r="Y1322" t="s">
        <v>3039</v>
      </c>
    </row>
    <row r="1323" spans="1:25" x14ac:dyDescent="0.25">
      <c r="A1323" s="32">
        <v>87583</v>
      </c>
      <c r="B1323" s="30">
        <v>42081</v>
      </c>
      <c r="C1323" s="32" t="s">
        <v>1295</v>
      </c>
      <c r="D1323" t="s">
        <v>33</v>
      </c>
      <c r="E1323" s="32">
        <v>1197</v>
      </c>
      <c r="F1323" s="32" t="s">
        <v>58</v>
      </c>
      <c r="G1323" s="32">
        <v>0.08</v>
      </c>
      <c r="H1323" s="32" t="s">
        <v>25</v>
      </c>
      <c r="I1323" t="s">
        <v>4049</v>
      </c>
      <c r="J1323" s="32">
        <v>465</v>
      </c>
      <c r="K1323">
        <v>0.64</v>
      </c>
      <c r="L1323" s="32" t="s">
        <v>43</v>
      </c>
      <c r="M1323" s="32">
        <v>103.83</v>
      </c>
      <c r="N1323">
        <v>4</v>
      </c>
      <c r="O1323" s="32" t="s">
        <v>53</v>
      </c>
      <c r="P1323" s="32">
        <v>1350.94</v>
      </c>
      <c r="Q1323" s="32" t="s">
        <v>3275</v>
      </c>
      <c r="R1323" t="s">
        <v>39</v>
      </c>
      <c r="S1323" s="32">
        <v>58.92</v>
      </c>
      <c r="T1323" s="32" t="s">
        <v>193</v>
      </c>
      <c r="U1323" s="32">
        <v>355.98</v>
      </c>
      <c r="V1323" s="30">
        <v>42081</v>
      </c>
      <c r="W1323" s="32" t="s">
        <v>3076</v>
      </c>
      <c r="X1323">
        <v>3</v>
      </c>
      <c r="Y1323" t="s">
        <v>3041</v>
      </c>
    </row>
    <row r="1324" spans="1:25" x14ac:dyDescent="0.25">
      <c r="A1324" s="32">
        <v>90000</v>
      </c>
      <c r="B1324" s="30">
        <v>42025</v>
      </c>
      <c r="C1324" s="32" t="s">
        <v>1933</v>
      </c>
      <c r="D1324" t="s">
        <v>33</v>
      </c>
      <c r="E1324" s="32">
        <v>1989</v>
      </c>
      <c r="F1324" s="32" t="s">
        <v>40</v>
      </c>
      <c r="G1324" s="32">
        <v>0.04</v>
      </c>
      <c r="H1324" s="32" t="s">
        <v>37</v>
      </c>
      <c r="I1324" t="s">
        <v>3202</v>
      </c>
      <c r="J1324" s="32">
        <v>465</v>
      </c>
      <c r="K1324">
        <v>0.64</v>
      </c>
      <c r="L1324" s="32" t="s">
        <v>43</v>
      </c>
      <c r="M1324" s="32">
        <v>882.93000000000006</v>
      </c>
      <c r="N1324">
        <v>8</v>
      </c>
      <c r="O1324" s="32" t="s">
        <v>34</v>
      </c>
      <c r="P1324" s="32">
        <v>2748.21</v>
      </c>
      <c r="Q1324" s="32" t="s">
        <v>3117</v>
      </c>
      <c r="R1324" t="s">
        <v>39</v>
      </c>
      <c r="S1324" s="32">
        <v>58.92</v>
      </c>
      <c r="T1324" s="32" t="s">
        <v>212</v>
      </c>
      <c r="U1324" s="32">
        <v>355.98</v>
      </c>
      <c r="V1324" s="30">
        <v>42025</v>
      </c>
      <c r="W1324" s="32" t="s">
        <v>3079</v>
      </c>
      <c r="X1324">
        <v>1</v>
      </c>
      <c r="Y1324" t="s">
        <v>3039</v>
      </c>
    </row>
    <row r="1325" spans="1:25" x14ac:dyDescent="0.25">
      <c r="A1325" s="32">
        <v>16547</v>
      </c>
      <c r="B1325" s="30">
        <v>42053</v>
      </c>
      <c r="C1325" s="32" t="s">
        <v>1732</v>
      </c>
      <c r="D1325" t="s">
        <v>33</v>
      </c>
      <c r="E1325" s="32">
        <v>2498</v>
      </c>
      <c r="F1325" s="32" t="s">
        <v>28</v>
      </c>
      <c r="G1325" s="32">
        <v>0.09</v>
      </c>
      <c r="H1325" s="32" t="s">
        <v>37</v>
      </c>
      <c r="I1325" t="s">
        <v>3318</v>
      </c>
      <c r="J1325" s="32">
        <v>465</v>
      </c>
      <c r="K1325">
        <v>0.64</v>
      </c>
      <c r="L1325" s="32" t="s">
        <v>43</v>
      </c>
      <c r="M1325" s="32">
        <v>1240.25</v>
      </c>
      <c r="N1325">
        <v>30</v>
      </c>
      <c r="O1325" s="32" t="s">
        <v>34</v>
      </c>
      <c r="P1325" s="32">
        <v>10554.63</v>
      </c>
      <c r="Q1325" s="32" t="s">
        <v>3393</v>
      </c>
      <c r="R1325" t="s">
        <v>39</v>
      </c>
      <c r="S1325" s="32">
        <v>58.92</v>
      </c>
      <c r="T1325" s="32" t="s">
        <v>45</v>
      </c>
      <c r="U1325" s="32">
        <v>355.98</v>
      </c>
      <c r="V1325" s="30">
        <v>42053</v>
      </c>
      <c r="W1325" s="32" t="s">
        <v>3071</v>
      </c>
      <c r="X1325">
        <v>2</v>
      </c>
      <c r="Y1325" t="s">
        <v>3040</v>
      </c>
    </row>
    <row r="1326" spans="1:25" x14ac:dyDescent="0.25">
      <c r="A1326" s="32">
        <v>88319</v>
      </c>
      <c r="B1326" s="30">
        <v>42053</v>
      </c>
      <c r="C1326" s="32" t="s">
        <v>2346</v>
      </c>
      <c r="D1326" t="s">
        <v>33</v>
      </c>
      <c r="E1326" s="32">
        <v>2499</v>
      </c>
      <c r="F1326" s="32" t="s">
        <v>28</v>
      </c>
      <c r="G1326" s="32">
        <v>0.09</v>
      </c>
      <c r="H1326" s="32" t="s">
        <v>37</v>
      </c>
      <c r="I1326" t="s">
        <v>4050</v>
      </c>
      <c r="J1326" s="32">
        <v>465</v>
      </c>
      <c r="K1326">
        <v>0.64</v>
      </c>
      <c r="L1326" s="32" t="s">
        <v>43</v>
      </c>
      <c r="M1326" s="32">
        <v>1240.25</v>
      </c>
      <c r="N1326">
        <v>8</v>
      </c>
      <c r="O1326" s="32" t="s">
        <v>61</v>
      </c>
      <c r="P1326" s="32">
        <v>2814.57</v>
      </c>
      <c r="Q1326" s="32" t="s">
        <v>3393</v>
      </c>
      <c r="R1326" t="s">
        <v>39</v>
      </c>
      <c r="S1326" s="32">
        <v>58.92</v>
      </c>
      <c r="T1326" s="32" t="s">
        <v>178</v>
      </c>
      <c r="U1326" s="32">
        <v>355.98</v>
      </c>
      <c r="V1326" s="30">
        <v>42053</v>
      </c>
      <c r="W1326" s="32" t="s">
        <v>3071</v>
      </c>
      <c r="X1326">
        <v>2</v>
      </c>
      <c r="Y1326" t="s">
        <v>3040</v>
      </c>
    </row>
    <row r="1327" spans="1:25" x14ac:dyDescent="0.25">
      <c r="A1327" s="32">
        <v>91376</v>
      </c>
      <c r="B1327" s="30">
        <v>42065</v>
      </c>
      <c r="C1327" s="32" t="s">
        <v>2766</v>
      </c>
      <c r="D1327" t="s">
        <v>33</v>
      </c>
      <c r="E1327" s="32">
        <v>3067</v>
      </c>
      <c r="F1327" s="32" t="s">
        <v>114</v>
      </c>
      <c r="G1327" s="32">
        <v>0.06</v>
      </c>
      <c r="H1327" s="32" t="s">
        <v>37</v>
      </c>
      <c r="I1327" t="s">
        <v>4051</v>
      </c>
      <c r="J1327" s="32">
        <v>465</v>
      </c>
      <c r="K1327">
        <v>0.64</v>
      </c>
      <c r="L1327" s="32" t="s">
        <v>43</v>
      </c>
      <c r="M1327" s="32">
        <v>1660.92</v>
      </c>
      <c r="N1327">
        <v>14</v>
      </c>
      <c r="O1327" s="32" t="s">
        <v>53</v>
      </c>
      <c r="P1327" s="32">
        <v>5086.08</v>
      </c>
      <c r="Q1327" s="32" t="s">
        <v>3412</v>
      </c>
      <c r="R1327" t="s">
        <v>39</v>
      </c>
      <c r="S1327" s="32">
        <v>58.92</v>
      </c>
      <c r="T1327" s="32" t="s">
        <v>154</v>
      </c>
      <c r="U1327" s="32">
        <v>355.98</v>
      </c>
      <c r="V1327" s="30">
        <v>42065</v>
      </c>
      <c r="W1327" s="32" t="s">
        <v>3076</v>
      </c>
      <c r="X1327">
        <v>3</v>
      </c>
      <c r="Y1327" t="s">
        <v>3041</v>
      </c>
    </row>
    <row r="1328" spans="1:25" x14ac:dyDescent="0.25">
      <c r="A1328" s="32">
        <v>90881</v>
      </c>
      <c r="B1328" s="30">
        <v>42088</v>
      </c>
      <c r="C1328" s="32" t="s">
        <v>511</v>
      </c>
      <c r="D1328" t="s">
        <v>33</v>
      </c>
      <c r="E1328" s="32">
        <v>1241</v>
      </c>
      <c r="F1328" s="32" t="s">
        <v>58</v>
      </c>
      <c r="G1328" s="32">
        <v>0.06</v>
      </c>
      <c r="H1328" s="32" t="s">
        <v>47</v>
      </c>
      <c r="I1328" t="s">
        <v>3167</v>
      </c>
      <c r="J1328" s="32">
        <v>475</v>
      </c>
      <c r="K1328">
        <v>0.36</v>
      </c>
      <c r="L1328" s="32" t="s">
        <v>43</v>
      </c>
      <c r="M1328" s="32">
        <v>531.61799999999994</v>
      </c>
      <c r="N1328">
        <v>7</v>
      </c>
      <c r="O1328" s="32" t="s">
        <v>136</v>
      </c>
      <c r="P1328" s="32">
        <v>1348.83</v>
      </c>
      <c r="Q1328" s="32" t="s">
        <v>3197</v>
      </c>
      <c r="R1328" t="s">
        <v>39</v>
      </c>
      <c r="S1328" s="32">
        <v>15.59</v>
      </c>
      <c r="T1328" s="32" t="s">
        <v>1278</v>
      </c>
      <c r="U1328" s="32">
        <v>200.97</v>
      </c>
      <c r="V1328" s="30">
        <v>42088</v>
      </c>
      <c r="W1328" s="32" t="s">
        <v>3076</v>
      </c>
      <c r="X1328">
        <v>3</v>
      </c>
      <c r="Y1328" t="s">
        <v>3041</v>
      </c>
    </row>
    <row r="1329" spans="1:25" x14ac:dyDescent="0.25">
      <c r="A1329" s="32">
        <v>24294</v>
      </c>
      <c r="B1329" s="30">
        <v>42037</v>
      </c>
      <c r="C1329" s="32" t="s">
        <v>276</v>
      </c>
      <c r="D1329" t="s">
        <v>33</v>
      </c>
      <c r="E1329" s="32">
        <v>3196</v>
      </c>
      <c r="F1329" s="32" t="s">
        <v>40</v>
      </c>
      <c r="G1329" s="32">
        <v>0.03</v>
      </c>
      <c r="H1329" s="32" t="s">
        <v>37</v>
      </c>
      <c r="I1329" t="s">
        <v>4052</v>
      </c>
      <c r="J1329" s="32">
        <v>475</v>
      </c>
      <c r="K1329">
        <v>0.36</v>
      </c>
      <c r="L1329" s="32" t="s">
        <v>43</v>
      </c>
      <c r="M1329" s="32">
        <v>1951.3</v>
      </c>
      <c r="N1329">
        <v>43</v>
      </c>
      <c r="O1329" s="32" t="s">
        <v>34</v>
      </c>
      <c r="P1329" s="32">
        <v>8717.75</v>
      </c>
      <c r="Q1329" s="32" t="s">
        <v>3259</v>
      </c>
      <c r="R1329" t="s">
        <v>39</v>
      </c>
      <c r="S1329" s="32">
        <v>15.59</v>
      </c>
      <c r="T1329" s="32" t="s">
        <v>45</v>
      </c>
      <c r="U1329" s="32">
        <v>200.97</v>
      </c>
      <c r="V1329" s="30">
        <v>42037</v>
      </c>
      <c r="W1329" s="32" t="s">
        <v>3071</v>
      </c>
      <c r="X1329">
        <v>2</v>
      </c>
      <c r="Y1329" t="s">
        <v>3040</v>
      </c>
    </row>
    <row r="1330" spans="1:25" x14ac:dyDescent="0.25">
      <c r="A1330" s="32">
        <v>90850</v>
      </c>
      <c r="B1330" s="30">
        <v>42037</v>
      </c>
      <c r="C1330" s="32" t="s">
        <v>2875</v>
      </c>
      <c r="D1330" t="s">
        <v>33</v>
      </c>
      <c r="E1330" s="32">
        <v>3197</v>
      </c>
      <c r="F1330" s="32" t="s">
        <v>40</v>
      </c>
      <c r="G1330" s="32">
        <v>0.03</v>
      </c>
      <c r="H1330" s="32" t="s">
        <v>37</v>
      </c>
      <c r="I1330" t="s">
        <v>4053</v>
      </c>
      <c r="J1330" s="32">
        <v>475</v>
      </c>
      <c r="K1330">
        <v>0.36</v>
      </c>
      <c r="L1330" s="32" t="s">
        <v>43</v>
      </c>
      <c r="M1330" s="32">
        <v>1538.7827999999997</v>
      </c>
      <c r="N1330">
        <v>11</v>
      </c>
      <c r="O1330" s="32" t="s">
        <v>61</v>
      </c>
      <c r="P1330" s="32">
        <v>2230.12</v>
      </c>
      <c r="Q1330" s="32" t="s">
        <v>3259</v>
      </c>
      <c r="R1330" t="s">
        <v>39</v>
      </c>
      <c r="S1330" s="32">
        <v>15.59</v>
      </c>
      <c r="T1330" s="32" t="s">
        <v>178</v>
      </c>
      <c r="U1330" s="32">
        <v>200.97</v>
      </c>
      <c r="V1330" s="30">
        <v>42037</v>
      </c>
      <c r="W1330" s="32" t="s">
        <v>3071</v>
      </c>
      <c r="X1330">
        <v>2</v>
      </c>
      <c r="Y1330" t="s">
        <v>3040</v>
      </c>
    </row>
    <row r="1331" spans="1:25" x14ac:dyDescent="0.25">
      <c r="A1331" s="32">
        <v>87877</v>
      </c>
      <c r="B1331" s="30">
        <v>42103</v>
      </c>
      <c r="C1331" s="32" t="s">
        <v>1341</v>
      </c>
      <c r="D1331" t="s">
        <v>33</v>
      </c>
      <c r="E1331" s="32">
        <v>1250</v>
      </c>
      <c r="F1331" s="32" t="s">
        <v>28</v>
      </c>
      <c r="G1331" s="32">
        <v>0.09</v>
      </c>
      <c r="H1331" s="32" t="s">
        <v>25</v>
      </c>
      <c r="I1331" t="s">
        <v>3513</v>
      </c>
      <c r="J1331" s="32">
        <v>479</v>
      </c>
      <c r="K1331">
        <v>0.64</v>
      </c>
      <c r="L1331" s="32" t="s">
        <v>43</v>
      </c>
      <c r="M1331" s="32">
        <v>74.004800000000003</v>
      </c>
      <c r="N1331">
        <v>22</v>
      </c>
      <c r="O1331" s="32" t="s">
        <v>61</v>
      </c>
      <c r="P1331" s="32">
        <v>2508.15</v>
      </c>
      <c r="Q1331" s="32" t="s">
        <v>3193</v>
      </c>
      <c r="R1331" t="s">
        <v>39</v>
      </c>
      <c r="S1331" s="32">
        <v>30</v>
      </c>
      <c r="T1331" s="32" t="s">
        <v>178</v>
      </c>
      <c r="U1331" s="32">
        <v>120.98</v>
      </c>
      <c r="V1331" s="30">
        <v>42103</v>
      </c>
      <c r="W1331" s="32" t="s">
        <v>3085</v>
      </c>
      <c r="X1331">
        <v>4</v>
      </c>
      <c r="Y1331" t="s">
        <v>3042</v>
      </c>
    </row>
    <row r="1332" spans="1:25" x14ac:dyDescent="0.25">
      <c r="A1332" s="32">
        <v>86103</v>
      </c>
      <c r="B1332" s="30">
        <v>42047</v>
      </c>
      <c r="C1332" s="32" t="s">
        <v>2755</v>
      </c>
      <c r="D1332" t="s">
        <v>33</v>
      </c>
      <c r="E1332" s="32">
        <v>3046</v>
      </c>
      <c r="F1332" s="32" t="s">
        <v>58</v>
      </c>
      <c r="G1332" s="32">
        <v>0.05</v>
      </c>
      <c r="H1332" s="32" t="s">
        <v>25</v>
      </c>
      <c r="I1332" t="s">
        <v>3215</v>
      </c>
      <c r="J1332" s="32">
        <v>479</v>
      </c>
      <c r="K1332">
        <v>0.64</v>
      </c>
      <c r="L1332" s="32" t="s">
        <v>43</v>
      </c>
      <c r="M1332" s="32">
        <v>-78.759200000000007</v>
      </c>
      <c r="N1332">
        <v>2</v>
      </c>
      <c r="O1332" s="32" t="s">
        <v>61</v>
      </c>
      <c r="P1332" s="32">
        <v>251.06</v>
      </c>
      <c r="Q1332" s="32" t="s">
        <v>3227</v>
      </c>
      <c r="R1332" t="s">
        <v>39</v>
      </c>
      <c r="S1332" s="32">
        <v>30</v>
      </c>
      <c r="T1332" s="32" t="s">
        <v>183</v>
      </c>
      <c r="U1332" s="32">
        <v>120.98</v>
      </c>
      <c r="V1332" s="30">
        <v>42047</v>
      </c>
      <c r="W1332" s="32" t="s">
        <v>3071</v>
      </c>
      <c r="X1332">
        <v>2</v>
      </c>
      <c r="Y1332" t="s">
        <v>3040</v>
      </c>
    </row>
    <row r="1333" spans="1:25" x14ac:dyDescent="0.25">
      <c r="A1333" s="32">
        <v>88191</v>
      </c>
      <c r="B1333" s="30">
        <v>42156</v>
      </c>
      <c r="C1333" s="32" t="s">
        <v>2768</v>
      </c>
      <c r="D1333" t="s">
        <v>33</v>
      </c>
      <c r="E1333" s="32">
        <v>3069</v>
      </c>
      <c r="F1333" s="32" t="s">
        <v>114</v>
      </c>
      <c r="G1333" s="32">
        <v>0.03</v>
      </c>
      <c r="H1333" s="32" t="s">
        <v>25</v>
      </c>
      <c r="I1333" t="s">
        <v>4054</v>
      </c>
      <c r="J1333" s="32">
        <v>479</v>
      </c>
      <c r="K1333">
        <v>0.64</v>
      </c>
      <c r="L1333" s="32" t="s">
        <v>43</v>
      </c>
      <c r="M1333" s="32">
        <v>638.02800000000002</v>
      </c>
      <c r="N1333">
        <v>15</v>
      </c>
      <c r="O1333" s="32" t="s">
        <v>61</v>
      </c>
      <c r="P1333" s="32">
        <v>1894.45</v>
      </c>
      <c r="Q1333" s="32" t="s">
        <v>3640</v>
      </c>
      <c r="R1333" t="s">
        <v>39</v>
      </c>
      <c r="S1333" s="32">
        <v>30</v>
      </c>
      <c r="T1333" s="32" t="s">
        <v>62</v>
      </c>
      <c r="U1333" s="32">
        <v>120.98</v>
      </c>
      <c r="V1333" s="30">
        <v>42156</v>
      </c>
      <c r="W1333" s="32" t="s">
        <v>3082</v>
      </c>
      <c r="X1333">
        <v>6</v>
      </c>
      <c r="Y1333" t="s">
        <v>3044</v>
      </c>
    </row>
    <row r="1334" spans="1:25" x14ac:dyDescent="0.25">
      <c r="A1334" s="32">
        <v>86535</v>
      </c>
      <c r="B1334" s="30">
        <v>42146</v>
      </c>
      <c r="C1334" s="32" t="s">
        <v>287</v>
      </c>
      <c r="D1334" t="s">
        <v>33</v>
      </c>
      <c r="E1334" s="32">
        <v>1257</v>
      </c>
      <c r="F1334" s="32" t="s">
        <v>40</v>
      </c>
      <c r="G1334" s="32">
        <v>0.01</v>
      </c>
      <c r="H1334" s="32" t="s">
        <v>56</v>
      </c>
      <c r="I1334" t="s">
        <v>4055</v>
      </c>
      <c r="J1334" s="32">
        <v>487</v>
      </c>
      <c r="K1334">
        <v>0.4</v>
      </c>
      <c r="L1334" s="32" t="s">
        <v>43</v>
      </c>
      <c r="M1334" s="32">
        <v>-164.39520000000002</v>
      </c>
      <c r="N1334">
        <v>5</v>
      </c>
      <c r="O1334" s="32" t="s">
        <v>34</v>
      </c>
      <c r="P1334" s="32">
        <v>604.35</v>
      </c>
      <c r="Q1334" s="32" t="s">
        <v>3658</v>
      </c>
      <c r="R1334" t="s">
        <v>39</v>
      </c>
      <c r="S1334" s="32">
        <v>56.14</v>
      </c>
      <c r="T1334" s="32" t="s">
        <v>255</v>
      </c>
      <c r="U1334" s="32">
        <v>115.99</v>
      </c>
      <c r="V1334" s="30">
        <v>42146</v>
      </c>
      <c r="W1334" s="32" t="s">
        <v>3068</v>
      </c>
      <c r="X1334">
        <v>5</v>
      </c>
      <c r="Y1334" t="s">
        <v>3043</v>
      </c>
    </row>
    <row r="1335" spans="1:25" x14ac:dyDescent="0.25">
      <c r="A1335" s="32">
        <v>89704</v>
      </c>
      <c r="B1335" s="30">
        <v>42018</v>
      </c>
      <c r="C1335" s="32" t="s">
        <v>1646</v>
      </c>
      <c r="D1335" t="s">
        <v>33</v>
      </c>
      <c r="E1335" s="32">
        <v>1636</v>
      </c>
      <c r="F1335" s="32" t="s">
        <v>40</v>
      </c>
      <c r="G1335" s="32">
        <v>0.08</v>
      </c>
      <c r="H1335" s="32" t="s">
        <v>47</v>
      </c>
      <c r="I1335" t="s">
        <v>3961</v>
      </c>
      <c r="J1335" s="32">
        <v>487</v>
      </c>
      <c r="K1335">
        <v>0.4</v>
      </c>
      <c r="L1335" s="32" t="s">
        <v>43</v>
      </c>
      <c r="M1335" s="32">
        <v>-272.860884</v>
      </c>
      <c r="N1335">
        <v>5</v>
      </c>
      <c r="O1335" s="32" t="s">
        <v>34</v>
      </c>
      <c r="P1335" s="32">
        <v>562.92999999999995</v>
      </c>
      <c r="Q1335" s="32" t="s">
        <v>3109</v>
      </c>
      <c r="R1335" t="s">
        <v>39</v>
      </c>
      <c r="S1335" s="32">
        <v>56.14</v>
      </c>
      <c r="T1335" s="32" t="s">
        <v>45</v>
      </c>
      <c r="U1335" s="32">
        <v>115.99</v>
      </c>
      <c r="V1335" s="30">
        <v>42018</v>
      </c>
      <c r="W1335" s="32" t="s">
        <v>3079</v>
      </c>
      <c r="X1335">
        <v>1</v>
      </c>
      <c r="Y1335" t="s">
        <v>3039</v>
      </c>
    </row>
    <row r="1336" spans="1:25" x14ac:dyDescent="0.25">
      <c r="A1336" s="32">
        <v>86828</v>
      </c>
      <c r="B1336" s="30">
        <v>42143</v>
      </c>
      <c r="C1336" s="32" t="s">
        <v>1488</v>
      </c>
      <c r="D1336" t="s">
        <v>33</v>
      </c>
      <c r="E1336" s="32">
        <v>1433</v>
      </c>
      <c r="F1336" s="32" t="s">
        <v>28</v>
      </c>
      <c r="G1336" s="32">
        <v>7.0000000000000007E-2</v>
      </c>
      <c r="H1336" s="32" t="s">
        <v>25</v>
      </c>
      <c r="I1336" t="s">
        <v>3949</v>
      </c>
      <c r="J1336" s="32">
        <v>528</v>
      </c>
      <c r="K1336">
        <v>0.56000000000000005</v>
      </c>
      <c r="L1336" s="32" t="s">
        <v>43</v>
      </c>
      <c r="M1336" s="32">
        <v>1399.6400000000003</v>
      </c>
      <c r="N1336">
        <v>14</v>
      </c>
      <c r="O1336" s="32" t="s">
        <v>61</v>
      </c>
      <c r="P1336" s="32">
        <v>4285.5600000000004</v>
      </c>
      <c r="Q1336" s="32" t="s">
        <v>3277</v>
      </c>
      <c r="R1336" t="s">
        <v>39</v>
      </c>
      <c r="S1336" s="32">
        <v>64.73</v>
      </c>
      <c r="T1336" s="32" t="s">
        <v>703</v>
      </c>
      <c r="U1336" s="32">
        <v>300.98</v>
      </c>
      <c r="V1336" s="30">
        <v>42143</v>
      </c>
      <c r="W1336" s="32" t="s">
        <v>3068</v>
      </c>
      <c r="X1336">
        <v>5</v>
      </c>
      <c r="Y1336" t="s">
        <v>3043</v>
      </c>
    </row>
    <row r="1337" spans="1:25" x14ac:dyDescent="0.25">
      <c r="A1337" s="32">
        <v>90621</v>
      </c>
      <c r="B1337" s="30">
        <v>42071</v>
      </c>
      <c r="C1337" s="32" t="s">
        <v>1724</v>
      </c>
      <c r="D1337" t="s">
        <v>33</v>
      </c>
      <c r="E1337" s="32">
        <v>1718</v>
      </c>
      <c r="F1337" s="32" t="s">
        <v>114</v>
      </c>
      <c r="G1337" s="32">
        <v>0.01</v>
      </c>
      <c r="H1337" s="32" t="s">
        <v>106</v>
      </c>
      <c r="I1337" t="s">
        <v>3963</v>
      </c>
      <c r="J1337" s="32">
        <v>528</v>
      </c>
      <c r="K1337">
        <v>0.56000000000000005</v>
      </c>
      <c r="L1337" s="32" t="s">
        <v>43</v>
      </c>
      <c r="M1337" s="32">
        <v>-48.873999999999995</v>
      </c>
      <c r="N1337">
        <v>3</v>
      </c>
      <c r="O1337" s="32" t="s">
        <v>136</v>
      </c>
      <c r="P1337" s="32">
        <v>974.14</v>
      </c>
      <c r="Q1337" s="32" t="s">
        <v>3155</v>
      </c>
      <c r="R1337" t="s">
        <v>39</v>
      </c>
      <c r="S1337" s="32">
        <v>64.73</v>
      </c>
      <c r="T1337" s="32" t="s">
        <v>322</v>
      </c>
      <c r="U1337" s="32">
        <v>300.98</v>
      </c>
      <c r="V1337" s="30">
        <v>42071</v>
      </c>
      <c r="W1337" s="32" t="s">
        <v>3076</v>
      </c>
      <c r="X1337">
        <v>3</v>
      </c>
      <c r="Y1337" t="s">
        <v>3041</v>
      </c>
    </row>
    <row r="1338" spans="1:25" x14ac:dyDescent="0.25">
      <c r="A1338" s="32">
        <v>91261</v>
      </c>
      <c r="B1338" s="30">
        <v>42059</v>
      </c>
      <c r="C1338" s="32" t="s">
        <v>1859</v>
      </c>
      <c r="D1338" t="s">
        <v>33</v>
      </c>
      <c r="E1338" s="32">
        <v>1894</v>
      </c>
      <c r="F1338" s="32" t="s">
        <v>40</v>
      </c>
      <c r="G1338" s="32">
        <v>0</v>
      </c>
      <c r="H1338" s="32" t="s">
        <v>47</v>
      </c>
      <c r="I1338" t="s">
        <v>3797</v>
      </c>
      <c r="J1338" s="32">
        <v>528</v>
      </c>
      <c r="K1338">
        <v>0.56000000000000005</v>
      </c>
      <c r="L1338" s="32" t="s">
        <v>43</v>
      </c>
      <c r="M1338" s="32">
        <v>2653.2914999999998</v>
      </c>
      <c r="N1338">
        <v>12</v>
      </c>
      <c r="O1338" s="32" t="s">
        <v>61</v>
      </c>
      <c r="P1338" s="32">
        <v>3845.35</v>
      </c>
      <c r="Q1338" s="32" t="s">
        <v>3400</v>
      </c>
      <c r="R1338" t="s">
        <v>39</v>
      </c>
      <c r="S1338" s="32">
        <v>164.73</v>
      </c>
      <c r="T1338" s="32" t="s">
        <v>1858</v>
      </c>
      <c r="U1338" s="32">
        <v>300.98</v>
      </c>
      <c r="V1338" s="30">
        <v>42059</v>
      </c>
      <c r="W1338" s="32" t="s">
        <v>3071</v>
      </c>
      <c r="X1338">
        <v>2</v>
      </c>
      <c r="Y1338" t="s">
        <v>3040</v>
      </c>
    </row>
    <row r="1339" spans="1:25" x14ac:dyDescent="0.25">
      <c r="A1339" s="32">
        <v>86828</v>
      </c>
      <c r="B1339" s="30">
        <v>42143</v>
      </c>
      <c r="C1339" s="32" t="s">
        <v>1488</v>
      </c>
      <c r="D1339" t="s">
        <v>33</v>
      </c>
      <c r="E1339" s="32">
        <v>1433</v>
      </c>
      <c r="F1339" s="32" t="s">
        <v>28</v>
      </c>
      <c r="G1339" s="32">
        <v>0.01</v>
      </c>
      <c r="H1339" s="32" t="s">
        <v>25</v>
      </c>
      <c r="I1339" t="s">
        <v>3949</v>
      </c>
      <c r="J1339" s="32">
        <v>529</v>
      </c>
      <c r="K1339">
        <v>0.61</v>
      </c>
      <c r="L1339" s="32" t="s">
        <v>43</v>
      </c>
      <c r="M1339" s="32">
        <v>232.64200000000028</v>
      </c>
      <c r="N1339">
        <v>28</v>
      </c>
      <c r="O1339" s="32" t="s">
        <v>61</v>
      </c>
      <c r="P1339" s="32">
        <v>631.37</v>
      </c>
      <c r="Q1339" s="32" t="s">
        <v>3257</v>
      </c>
      <c r="R1339" t="s">
        <v>39</v>
      </c>
      <c r="S1339" s="32">
        <v>45</v>
      </c>
      <c r="T1339" s="32" t="s">
        <v>703</v>
      </c>
      <c r="U1339" s="32">
        <v>20.98</v>
      </c>
      <c r="V1339" s="30">
        <v>42143</v>
      </c>
      <c r="W1339" s="32" t="s">
        <v>3068</v>
      </c>
      <c r="X1339">
        <v>5</v>
      </c>
      <c r="Y1339" t="s">
        <v>3043</v>
      </c>
    </row>
    <row r="1340" spans="1:25" x14ac:dyDescent="0.25">
      <c r="A1340" s="32">
        <v>91236</v>
      </c>
      <c r="B1340" s="30">
        <v>42055</v>
      </c>
      <c r="C1340" s="32" t="s">
        <v>1526</v>
      </c>
      <c r="D1340" t="s">
        <v>33</v>
      </c>
      <c r="E1340" s="32">
        <v>1485</v>
      </c>
      <c r="F1340" s="32" t="s">
        <v>40</v>
      </c>
      <c r="G1340" s="32">
        <v>0.05</v>
      </c>
      <c r="H1340" s="32" t="s">
        <v>37</v>
      </c>
      <c r="I1340" t="s">
        <v>3545</v>
      </c>
      <c r="J1340" s="32">
        <v>542</v>
      </c>
      <c r="K1340">
        <v>0.72</v>
      </c>
      <c r="L1340" s="32" t="s">
        <v>43</v>
      </c>
      <c r="M1340" s="32">
        <v>1428.9104</v>
      </c>
      <c r="N1340">
        <v>21</v>
      </c>
      <c r="O1340" s="32" t="s">
        <v>61</v>
      </c>
      <c r="P1340" s="32">
        <v>4636.63</v>
      </c>
      <c r="Q1340" s="32" t="s">
        <v>3346</v>
      </c>
      <c r="R1340" t="s">
        <v>39</v>
      </c>
      <c r="S1340" s="32">
        <v>28.66</v>
      </c>
      <c r="T1340" s="32" t="s">
        <v>178</v>
      </c>
      <c r="U1340" s="32">
        <v>225.02</v>
      </c>
      <c r="V1340" s="30">
        <v>42055</v>
      </c>
      <c r="W1340" s="32" t="s">
        <v>3071</v>
      </c>
      <c r="X1340">
        <v>2</v>
      </c>
      <c r="Y1340" t="s">
        <v>3040</v>
      </c>
    </row>
    <row r="1341" spans="1:25" x14ac:dyDescent="0.25">
      <c r="A1341" s="32">
        <v>87424</v>
      </c>
      <c r="B1341" s="30">
        <v>42109</v>
      </c>
      <c r="C1341" s="32" t="s">
        <v>1587</v>
      </c>
      <c r="D1341" t="s">
        <v>33</v>
      </c>
      <c r="E1341" s="32">
        <v>1559</v>
      </c>
      <c r="F1341" s="32" t="s">
        <v>114</v>
      </c>
      <c r="G1341" s="32">
        <v>0.1</v>
      </c>
      <c r="H1341" s="32" t="s">
        <v>47</v>
      </c>
      <c r="I1341" t="s">
        <v>3177</v>
      </c>
      <c r="J1341" s="32">
        <v>559</v>
      </c>
      <c r="K1341">
        <v>0.59</v>
      </c>
      <c r="L1341" s="32" t="s">
        <v>43</v>
      </c>
      <c r="M1341" s="32">
        <v>-390.76800000000003</v>
      </c>
      <c r="N1341">
        <v>5</v>
      </c>
      <c r="O1341" s="32" t="s">
        <v>136</v>
      </c>
      <c r="P1341" s="32">
        <v>1088.26</v>
      </c>
      <c r="Q1341" s="32" t="s">
        <v>3134</v>
      </c>
      <c r="R1341" t="s">
        <v>39</v>
      </c>
      <c r="S1341" s="32">
        <v>28.16</v>
      </c>
      <c r="T1341" s="32" t="s">
        <v>137</v>
      </c>
      <c r="U1341" s="32">
        <v>226.67</v>
      </c>
      <c r="V1341" s="30">
        <v>42109</v>
      </c>
      <c r="W1341" s="32" t="s">
        <v>3085</v>
      </c>
      <c r="X1341">
        <v>4</v>
      </c>
      <c r="Y1341" t="s">
        <v>3042</v>
      </c>
    </row>
    <row r="1342" spans="1:25" x14ac:dyDescent="0.25">
      <c r="A1342" s="32">
        <v>88405</v>
      </c>
      <c r="B1342" s="30">
        <v>42061</v>
      </c>
      <c r="C1342" s="32" t="s">
        <v>543</v>
      </c>
      <c r="D1342" t="s">
        <v>33</v>
      </c>
      <c r="E1342" s="32">
        <v>2114</v>
      </c>
      <c r="F1342" s="32" t="s">
        <v>28</v>
      </c>
      <c r="G1342" s="32">
        <v>7.0000000000000007E-2</v>
      </c>
      <c r="H1342" s="32" t="s">
        <v>47</v>
      </c>
      <c r="I1342" t="s">
        <v>3798</v>
      </c>
      <c r="J1342" s="32">
        <v>559</v>
      </c>
      <c r="K1342">
        <v>0.59</v>
      </c>
      <c r="L1342" s="32" t="s">
        <v>43</v>
      </c>
      <c r="M1342" s="32">
        <v>53.114399999999996</v>
      </c>
      <c r="N1342">
        <v>1</v>
      </c>
      <c r="O1342" s="32" t="s">
        <v>136</v>
      </c>
      <c r="P1342" s="32">
        <v>255.83</v>
      </c>
      <c r="Q1342" s="32" t="s">
        <v>3337</v>
      </c>
      <c r="R1342" t="s">
        <v>39</v>
      </c>
      <c r="S1342" s="32">
        <v>28.16</v>
      </c>
      <c r="T1342" s="32" t="s">
        <v>137</v>
      </c>
      <c r="U1342" s="32">
        <v>226.67</v>
      </c>
      <c r="V1342" s="30">
        <v>42061</v>
      </c>
      <c r="W1342" s="32" t="s">
        <v>3071</v>
      </c>
      <c r="X1342">
        <v>2</v>
      </c>
      <c r="Y1342" t="s">
        <v>3040</v>
      </c>
    </row>
    <row r="1343" spans="1:25" x14ac:dyDescent="0.25">
      <c r="A1343" s="32">
        <v>90532</v>
      </c>
      <c r="B1343" s="30">
        <v>42103</v>
      </c>
      <c r="C1343" s="32" t="s">
        <v>1644</v>
      </c>
      <c r="D1343" t="s">
        <v>33</v>
      </c>
      <c r="E1343" s="32">
        <v>1634</v>
      </c>
      <c r="F1343" s="32" t="s">
        <v>40</v>
      </c>
      <c r="G1343" s="32">
        <v>0.08</v>
      </c>
      <c r="H1343" s="32" t="s">
        <v>37</v>
      </c>
      <c r="I1343" t="s">
        <v>4056</v>
      </c>
      <c r="J1343" s="32">
        <v>579</v>
      </c>
      <c r="K1343">
        <v>0.37</v>
      </c>
      <c r="L1343" s="32" t="s">
        <v>43</v>
      </c>
      <c r="M1343" s="32">
        <v>-73.494119999999938</v>
      </c>
      <c r="N1343">
        <v>15</v>
      </c>
      <c r="O1343" s="32" t="s">
        <v>136</v>
      </c>
      <c r="P1343" s="32">
        <v>1483.16</v>
      </c>
      <c r="Q1343" s="32" t="s">
        <v>3236</v>
      </c>
      <c r="R1343" t="s">
        <v>39</v>
      </c>
      <c r="S1343" s="32">
        <v>14</v>
      </c>
      <c r="T1343" s="32" t="s">
        <v>671</v>
      </c>
      <c r="U1343" s="32">
        <v>100.97</v>
      </c>
      <c r="V1343" s="30">
        <v>42103</v>
      </c>
      <c r="W1343" s="32" t="s">
        <v>3085</v>
      </c>
      <c r="X1343">
        <v>4</v>
      </c>
      <c r="Y1343" t="s">
        <v>3042</v>
      </c>
    </row>
    <row r="1344" spans="1:25" x14ac:dyDescent="0.25">
      <c r="A1344" s="32">
        <v>90525</v>
      </c>
      <c r="B1344" s="30">
        <v>42046</v>
      </c>
      <c r="C1344" s="32" t="s">
        <v>1806</v>
      </c>
      <c r="D1344" t="s">
        <v>33</v>
      </c>
      <c r="E1344" s="32">
        <v>1815</v>
      </c>
      <c r="F1344" s="32" t="s">
        <v>40</v>
      </c>
      <c r="G1344" s="32">
        <v>0.06</v>
      </c>
      <c r="H1344" s="32" t="s">
        <v>56</v>
      </c>
      <c r="I1344" t="s">
        <v>4057</v>
      </c>
      <c r="J1344" s="32">
        <v>626</v>
      </c>
      <c r="K1344">
        <v>0.36</v>
      </c>
      <c r="L1344" s="32" t="s">
        <v>43</v>
      </c>
      <c r="M1344" s="32">
        <v>47.334000000000003</v>
      </c>
      <c r="N1344">
        <v>14</v>
      </c>
      <c r="O1344" s="32" t="s">
        <v>136</v>
      </c>
      <c r="P1344" s="32">
        <v>1263.3499999999999</v>
      </c>
      <c r="Q1344" s="32" t="s">
        <v>3242</v>
      </c>
      <c r="R1344" t="s">
        <v>39</v>
      </c>
      <c r="S1344" s="32">
        <v>14</v>
      </c>
      <c r="T1344" s="32" t="s">
        <v>671</v>
      </c>
      <c r="U1344" s="32">
        <v>90.97</v>
      </c>
      <c r="V1344" s="30">
        <v>42046</v>
      </c>
      <c r="W1344" s="32" t="s">
        <v>3071</v>
      </c>
      <c r="X1344">
        <v>2</v>
      </c>
      <c r="Y1344" t="s">
        <v>3040</v>
      </c>
    </row>
    <row r="1345" spans="1:25" x14ac:dyDescent="0.25">
      <c r="A1345" s="32">
        <v>90301</v>
      </c>
      <c r="B1345" s="30">
        <v>42064</v>
      </c>
      <c r="C1345" s="32" t="s">
        <v>2291</v>
      </c>
      <c r="D1345" t="s">
        <v>33</v>
      </c>
      <c r="E1345" s="32">
        <v>2437</v>
      </c>
      <c r="F1345" s="32" t="s">
        <v>40</v>
      </c>
      <c r="G1345" s="32">
        <v>0.09</v>
      </c>
      <c r="H1345" s="32" t="s">
        <v>106</v>
      </c>
      <c r="I1345" t="s">
        <v>4058</v>
      </c>
      <c r="J1345" s="32">
        <v>626</v>
      </c>
      <c r="K1345">
        <v>0.36</v>
      </c>
      <c r="L1345" s="32" t="s">
        <v>43</v>
      </c>
      <c r="M1345" s="32">
        <v>35.290000000000049</v>
      </c>
      <c r="N1345">
        <v>3</v>
      </c>
      <c r="O1345" s="32" t="s">
        <v>61</v>
      </c>
      <c r="P1345" s="32">
        <v>260</v>
      </c>
      <c r="Q1345" s="32" t="s">
        <v>3412</v>
      </c>
      <c r="R1345" t="s">
        <v>39</v>
      </c>
      <c r="S1345" s="32">
        <v>14</v>
      </c>
      <c r="T1345" s="32" t="s">
        <v>1858</v>
      </c>
      <c r="U1345" s="32">
        <v>90.97</v>
      </c>
      <c r="V1345" s="30">
        <v>42064</v>
      </c>
      <c r="W1345" s="32" t="s">
        <v>3076</v>
      </c>
      <c r="X1345">
        <v>3</v>
      </c>
      <c r="Y1345" t="s">
        <v>3041</v>
      </c>
    </row>
    <row r="1346" spans="1:25" x14ac:dyDescent="0.25">
      <c r="A1346" s="32">
        <v>87378</v>
      </c>
      <c r="B1346" s="30">
        <v>42064</v>
      </c>
      <c r="C1346" s="32" t="s">
        <v>1849</v>
      </c>
      <c r="D1346" t="s">
        <v>33</v>
      </c>
      <c r="E1346" s="32">
        <v>1885</v>
      </c>
      <c r="F1346" s="32" t="s">
        <v>40</v>
      </c>
      <c r="G1346" s="32">
        <v>0.05</v>
      </c>
      <c r="H1346" s="32" t="s">
        <v>37</v>
      </c>
      <c r="I1346" t="s">
        <v>4059</v>
      </c>
      <c r="J1346" s="32">
        <v>637</v>
      </c>
      <c r="K1346">
        <v>0.59</v>
      </c>
      <c r="L1346" s="32" t="s">
        <v>43</v>
      </c>
      <c r="M1346" s="32">
        <v>4407.4399999999996</v>
      </c>
      <c r="N1346">
        <v>15</v>
      </c>
      <c r="O1346" s="32" t="s">
        <v>53</v>
      </c>
      <c r="P1346" s="32">
        <v>7029.1</v>
      </c>
      <c r="Q1346" s="32" t="s">
        <v>3412</v>
      </c>
      <c r="R1346" t="s">
        <v>39</v>
      </c>
      <c r="S1346" s="32">
        <v>14.7</v>
      </c>
      <c r="T1346" s="32" t="s">
        <v>469</v>
      </c>
      <c r="U1346" s="32">
        <v>535.64</v>
      </c>
      <c r="V1346" s="30">
        <v>42064</v>
      </c>
      <c r="W1346" s="32" t="s">
        <v>3076</v>
      </c>
      <c r="X1346">
        <v>3</v>
      </c>
      <c r="Y1346" t="s">
        <v>3041</v>
      </c>
    </row>
    <row r="1347" spans="1:25" x14ac:dyDescent="0.25">
      <c r="A1347" s="32">
        <v>59365</v>
      </c>
      <c r="B1347" s="30">
        <v>42162</v>
      </c>
      <c r="C1347" s="32" t="s">
        <v>179</v>
      </c>
      <c r="D1347" t="s">
        <v>33</v>
      </c>
      <c r="E1347" s="32">
        <v>2920</v>
      </c>
      <c r="F1347" s="32" t="s">
        <v>40</v>
      </c>
      <c r="G1347" s="32">
        <v>0.05</v>
      </c>
      <c r="H1347" s="32" t="s">
        <v>56</v>
      </c>
      <c r="I1347" t="s">
        <v>4060</v>
      </c>
      <c r="J1347" s="32">
        <v>637</v>
      </c>
      <c r="K1347">
        <v>0.59</v>
      </c>
      <c r="L1347" s="32" t="s">
        <v>43</v>
      </c>
      <c r="M1347" s="32">
        <v>-1220.9144999999999</v>
      </c>
      <c r="N1347">
        <v>2</v>
      </c>
      <c r="O1347" s="32" t="s">
        <v>61</v>
      </c>
      <c r="P1347" s="32">
        <v>1068.5999999999999</v>
      </c>
      <c r="Q1347" s="32" t="s">
        <v>3122</v>
      </c>
      <c r="R1347" t="s">
        <v>39</v>
      </c>
      <c r="S1347" s="32">
        <v>14.7</v>
      </c>
      <c r="T1347" s="32" t="s">
        <v>178</v>
      </c>
      <c r="U1347" s="32">
        <v>535.64</v>
      </c>
      <c r="V1347" s="30">
        <v>42162</v>
      </c>
      <c r="W1347" s="32" t="s">
        <v>3082</v>
      </c>
      <c r="X1347">
        <v>6</v>
      </c>
      <c r="Y1347" t="s">
        <v>3044</v>
      </c>
    </row>
    <row r="1348" spans="1:25" x14ac:dyDescent="0.25">
      <c r="A1348" s="32">
        <v>86688</v>
      </c>
      <c r="B1348" s="30">
        <v>42154</v>
      </c>
      <c r="C1348" s="32" t="s">
        <v>883</v>
      </c>
      <c r="D1348" t="s">
        <v>33</v>
      </c>
      <c r="E1348" s="32">
        <v>1934</v>
      </c>
      <c r="F1348" s="32" t="s">
        <v>40</v>
      </c>
      <c r="G1348" s="32">
        <v>0.04</v>
      </c>
      <c r="H1348" s="32" t="s">
        <v>106</v>
      </c>
      <c r="I1348" t="s">
        <v>4061</v>
      </c>
      <c r="J1348" s="32">
        <v>647</v>
      </c>
      <c r="K1348">
        <v>0.69</v>
      </c>
      <c r="L1348" s="32" t="s">
        <v>43</v>
      </c>
      <c r="M1348" s="32">
        <v>52.988000000000056</v>
      </c>
      <c r="N1348">
        <v>3</v>
      </c>
      <c r="O1348" s="32" t="s">
        <v>61</v>
      </c>
      <c r="P1348" s="32">
        <v>561.65</v>
      </c>
      <c r="Q1348" s="32" t="s">
        <v>3365</v>
      </c>
      <c r="R1348" t="s">
        <v>39</v>
      </c>
      <c r="S1348" s="32">
        <v>30</v>
      </c>
      <c r="T1348" s="32" t="s">
        <v>130</v>
      </c>
      <c r="U1348" s="32">
        <v>180.98</v>
      </c>
      <c r="V1348" s="30">
        <v>42154</v>
      </c>
      <c r="W1348" s="32" t="s">
        <v>3068</v>
      </c>
      <c r="X1348">
        <v>5</v>
      </c>
      <c r="Y1348" t="s">
        <v>3043</v>
      </c>
    </row>
    <row r="1349" spans="1:25" x14ac:dyDescent="0.25">
      <c r="A1349" s="32">
        <v>91416</v>
      </c>
      <c r="B1349" s="30">
        <v>42038</v>
      </c>
      <c r="C1349" s="32" t="s">
        <v>2332</v>
      </c>
      <c r="D1349" t="s">
        <v>33</v>
      </c>
      <c r="E1349" s="32">
        <v>2486</v>
      </c>
      <c r="F1349" s="32" t="s">
        <v>58</v>
      </c>
      <c r="G1349" s="32">
        <v>0</v>
      </c>
      <c r="H1349" s="32" t="s">
        <v>106</v>
      </c>
      <c r="I1349" t="s">
        <v>3903</v>
      </c>
      <c r="J1349" s="32">
        <v>647</v>
      </c>
      <c r="K1349">
        <v>0.69</v>
      </c>
      <c r="L1349" s="32" t="s">
        <v>43</v>
      </c>
      <c r="M1349" s="32">
        <v>9.2040000000000006</v>
      </c>
      <c r="N1349">
        <v>11</v>
      </c>
      <c r="O1349" s="32" t="s">
        <v>136</v>
      </c>
      <c r="P1349" s="32">
        <v>2084.16</v>
      </c>
      <c r="Q1349" s="32" t="s">
        <v>3402</v>
      </c>
      <c r="R1349" t="s">
        <v>39</v>
      </c>
      <c r="S1349" s="32">
        <v>30</v>
      </c>
      <c r="T1349" s="32" t="s">
        <v>387</v>
      </c>
      <c r="U1349" s="32">
        <v>180.98</v>
      </c>
      <c r="V1349" s="30">
        <v>42038</v>
      </c>
      <c r="W1349" s="32" t="s">
        <v>3071</v>
      </c>
      <c r="X1349">
        <v>2</v>
      </c>
      <c r="Y1349" t="s">
        <v>3040</v>
      </c>
    </row>
    <row r="1350" spans="1:25" x14ac:dyDescent="0.25">
      <c r="A1350" s="32">
        <v>88406</v>
      </c>
      <c r="B1350" s="30">
        <v>42123</v>
      </c>
      <c r="C1350" s="32" t="s">
        <v>2027</v>
      </c>
      <c r="D1350" t="s">
        <v>33</v>
      </c>
      <c r="E1350" s="32">
        <v>2115</v>
      </c>
      <c r="F1350" s="32" t="s">
        <v>28</v>
      </c>
      <c r="G1350" s="32">
        <v>0.02</v>
      </c>
      <c r="H1350" s="32" t="s">
        <v>56</v>
      </c>
      <c r="I1350" t="s">
        <v>3469</v>
      </c>
      <c r="J1350" s="32">
        <v>688</v>
      </c>
      <c r="K1350">
        <v>0.56999999999999995</v>
      </c>
      <c r="L1350" s="32" t="s">
        <v>43</v>
      </c>
      <c r="M1350" s="32">
        <v>636.52199999999993</v>
      </c>
      <c r="N1350">
        <v>14</v>
      </c>
      <c r="O1350" s="32" t="s">
        <v>136</v>
      </c>
      <c r="P1350" s="32">
        <v>1377.46</v>
      </c>
      <c r="Q1350" s="32" t="s">
        <v>3335</v>
      </c>
      <c r="R1350" t="s">
        <v>39</v>
      </c>
      <c r="S1350" s="32">
        <v>74.349999999999994</v>
      </c>
      <c r="T1350" s="32" t="s">
        <v>137</v>
      </c>
      <c r="U1350" s="32">
        <v>95.95</v>
      </c>
      <c r="V1350" s="30">
        <v>42123</v>
      </c>
      <c r="W1350" s="32" t="s">
        <v>3085</v>
      </c>
      <c r="X1350">
        <v>4</v>
      </c>
      <c r="Y1350" t="s">
        <v>3042</v>
      </c>
    </row>
    <row r="1351" spans="1:25" x14ac:dyDescent="0.25">
      <c r="A1351" s="32">
        <v>89664</v>
      </c>
      <c r="B1351" s="30">
        <v>42036</v>
      </c>
      <c r="C1351" s="32" t="s">
        <v>2033</v>
      </c>
      <c r="D1351" t="s">
        <v>33</v>
      </c>
      <c r="E1351" s="32">
        <v>2122</v>
      </c>
      <c r="F1351" s="32" t="s">
        <v>114</v>
      </c>
      <c r="G1351" s="32">
        <v>0.06</v>
      </c>
      <c r="H1351" s="32" t="s">
        <v>47</v>
      </c>
      <c r="I1351" t="s">
        <v>4062</v>
      </c>
      <c r="J1351" s="32">
        <v>691</v>
      </c>
      <c r="K1351">
        <v>0.37</v>
      </c>
      <c r="L1351" s="32" t="s">
        <v>43</v>
      </c>
      <c r="M1351" s="32">
        <v>-15.1844</v>
      </c>
      <c r="N1351">
        <v>10</v>
      </c>
      <c r="O1351" s="32" t="s">
        <v>136</v>
      </c>
      <c r="P1351" s="32">
        <v>799.76</v>
      </c>
      <c r="Q1351" s="32" t="s">
        <v>3259</v>
      </c>
      <c r="R1351" t="s">
        <v>39</v>
      </c>
      <c r="S1351" s="32">
        <v>33.6</v>
      </c>
      <c r="T1351" s="32" t="s">
        <v>958</v>
      </c>
      <c r="U1351" s="32">
        <v>80.97</v>
      </c>
      <c r="V1351" s="30">
        <v>42036</v>
      </c>
      <c r="W1351" s="32" t="s">
        <v>3071</v>
      </c>
      <c r="X1351">
        <v>2</v>
      </c>
      <c r="Y1351" t="s">
        <v>3040</v>
      </c>
    </row>
    <row r="1352" spans="1:25" x14ac:dyDescent="0.25">
      <c r="A1352" s="32">
        <v>89801</v>
      </c>
      <c r="B1352" s="30">
        <v>42071</v>
      </c>
      <c r="C1352" s="32" t="s">
        <v>2595</v>
      </c>
      <c r="D1352" t="s">
        <v>33</v>
      </c>
      <c r="E1352" s="32">
        <v>2837</v>
      </c>
      <c r="F1352" s="32" t="s">
        <v>40</v>
      </c>
      <c r="G1352" s="32">
        <v>0.1</v>
      </c>
      <c r="H1352" s="32" t="s">
        <v>25</v>
      </c>
      <c r="I1352" t="s">
        <v>4063</v>
      </c>
      <c r="J1352" s="32">
        <v>691</v>
      </c>
      <c r="K1352">
        <v>0.37</v>
      </c>
      <c r="L1352" s="32" t="s">
        <v>43</v>
      </c>
      <c r="M1352" s="32">
        <v>-149.4573</v>
      </c>
      <c r="N1352">
        <v>3</v>
      </c>
      <c r="O1352" s="32" t="s">
        <v>61</v>
      </c>
      <c r="P1352" s="32">
        <v>232.16</v>
      </c>
      <c r="Q1352" s="32" t="s">
        <v>3686</v>
      </c>
      <c r="R1352" t="s">
        <v>39</v>
      </c>
      <c r="S1352" s="32">
        <v>33.6</v>
      </c>
      <c r="T1352" s="32" t="s">
        <v>304</v>
      </c>
      <c r="U1352" s="32">
        <v>80.97</v>
      </c>
      <c r="V1352" s="30">
        <v>42071</v>
      </c>
      <c r="W1352" s="32" t="s">
        <v>3076</v>
      </c>
      <c r="X1352">
        <v>3</v>
      </c>
      <c r="Y1352" t="s">
        <v>3041</v>
      </c>
    </row>
    <row r="1353" spans="1:25" x14ac:dyDescent="0.25">
      <c r="A1353" s="32">
        <v>90501</v>
      </c>
      <c r="B1353" s="30">
        <v>42148</v>
      </c>
      <c r="C1353" s="32" t="s">
        <v>309</v>
      </c>
      <c r="D1353" t="s">
        <v>33</v>
      </c>
      <c r="E1353" s="32">
        <v>3366</v>
      </c>
      <c r="F1353" s="32" t="s">
        <v>40</v>
      </c>
      <c r="G1353" s="32">
        <v>0.1</v>
      </c>
      <c r="H1353" s="32" t="s">
        <v>106</v>
      </c>
      <c r="I1353" t="s">
        <v>3837</v>
      </c>
      <c r="J1353" s="32">
        <v>691</v>
      </c>
      <c r="K1353">
        <v>0.37</v>
      </c>
      <c r="L1353" s="32" t="s">
        <v>43</v>
      </c>
      <c r="M1353" s="32">
        <v>66.22</v>
      </c>
      <c r="N1353">
        <v>11</v>
      </c>
      <c r="O1353" s="32" t="s">
        <v>53</v>
      </c>
      <c r="P1353" s="32">
        <v>837.57</v>
      </c>
      <c r="Q1353" s="32" t="s">
        <v>3111</v>
      </c>
      <c r="R1353" t="s">
        <v>39</v>
      </c>
      <c r="S1353" s="32">
        <v>33.6</v>
      </c>
      <c r="T1353" s="32" t="s">
        <v>154</v>
      </c>
      <c r="U1353" s="32">
        <v>80.97</v>
      </c>
      <c r="V1353" s="30">
        <v>42148</v>
      </c>
      <c r="W1353" s="32" t="s">
        <v>3068</v>
      </c>
      <c r="X1353">
        <v>5</v>
      </c>
      <c r="Y1353" t="s">
        <v>3043</v>
      </c>
    </row>
    <row r="1354" spans="1:25" x14ac:dyDescent="0.25">
      <c r="A1354" s="32">
        <v>90404</v>
      </c>
      <c r="B1354" s="30">
        <v>42009</v>
      </c>
      <c r="C1354" s="32" t="s">
        <v>2060</v>
      </c>
      <c r="D1354" t="s">
        <v>33</v>
      </c>
      <c r="E1354" s="32">
        <v>2151</v>
      </c>
      <c r="F1354" s="32" t="s">
        <v>28</v>
      </c>
      <c r="G1354" s="32">
        <v>0.08</v>
      </c>
      <c r="H1354" s="32" t="s">
        <v>37</v>
      </c>
      <c r="I1354" t="s">
        <v>3682</v>
      </c>
      <c r="J1354" s="32">
        <v>697</v>
      </c>
      <c r="K1354">
        <v>0.55000000000000004</v>
      </c>
      <c r="L1354" s="32" t="s">
        <v>43</v>
      </c>
      <c r="M1354" s="32">
        <v>-162.8244</v>
      </c>
      <c r="N1354">
        <v>1</v>
      </c>
      <c r="O1354" s="32" t="s">
        <v>61</v>
      </c>
      <c r="P1354" s="32">
        <v>248.84</v>
      </c>
      <c r="Q1354" s="32" t="s">
        <v>3162</v>
      </c>
      <c r="R1354" t="s">
        <v>39</v>
      </c>
      <c r="S1354" s="32">
        <v>43.32</v>
      </c>
      <c r="T1354" s="32" t="s">
        <v>330</v>
      </c>
      <c r="U1354" s="32">
        <v>243.98</v>
      </c>
      <c r="V1354" s="30">
        <v>42009</v>
      </c>
      <c r="W1354" s="32" t="s">
        <v>3079</v>
      </c>
      <c r="X1354">
        <v>1</v>
      </c>
      <c r="Y1354" t="s">
        <v>3039</v>
      </c>
    </row>
    <row r="1355" spans="1:25" x14ac:dyDescent="0.25">
      <c r="A1355" s="32">
        <v>88627</v>
      </c>
      <c r="B1355" s="30">
        <v>42132</v>
      </c>
      <c r="C1355" s="32" t="s">
        <v>2631</v>
      </c>
      <c r="D1355" t="s">
        <v>33</v>
      </c>
      <c r="E1355" s="32">
        <v>2880</v>
      </c>
      <c r="F1355" s="32" t="s">
        <v>58</v>
      </c>
      <c r="G1355" s="32">
        <v>0.09</v>
      </c>
      <c r="H1355" s="32" t="s">
        <v>106</v>
      </c>
      <c r="I1355" t="s">
        <v>3856</v>
      </c>
      <c r="J1355" s="32">
        <v>697</v>
      </c>
      <c r="K1355">
        <v>0.55000000000000004</v>
      </c>
      <c r="L1355" s="32" t="s">
        <v>43</v>
      </c>
      <c r="M1355" s="32">
        <v>1059.288</v>
      </c>
      <c r="N1355">
        <v>25</v>
      </c>
      <c r="O1355" s="32" t="s">
        <v>136</v>
      </c>
      <c r="P1355" s="32">
        <v>5587.89</v>
      </c>
      <c r="Q1355" s="32" t="s">
        <v>3391</v>
      </c>
      <c r="R1355" t="s">
        <v>39</v>
      </c>
      <c r="S1355" s="32">
        <v>43.32</v>
      </c>
      <c r="T1355" s="32" t="s">
        <v>362</v>
      </c>
      <c r="U1355" s="32">
        <v>243.98</v>
      </c>
      <c r="V1355" s="30">
        <v>42132</v>
      </c>
      <c r="W1355" s="32" t="s">
        <v>3068</v>
      </c>
      <c r="X1355">
        <v>5</v>
      </c>
      <c r="Y1355" t="s">
        <v>3043</v>
      </c>
    </row>
    <row r="1356" spans="1:25" x14ac:dyDescent="0.25">
      <c r="A1356" s="32">
        <v>90387</v>
      </c>
      <c r="B1356" s="30">
        <v>42144</v>
      </c>
      <c r="C1356" s="32" t="s">
        <v>2070</v>
      </c>
      <c r="D1356" t="s">
        <v>33</v>
      </c>
      <c r="E1356" s="32">
        <v>2162</v>
      </c>
      <c r="F1356" s="32" t="s">
        <v>28</v>
      </c>
      <c r="G1356" s="32">
        <v>0.09</v>
      </c>
      <c r="H1356" s="32" t="s">
        <v>56</v>
      </c>
      <c r="I1356" t="s">
        <v>4064</v>
      </c>
      <c r="J1356" s="32">
        <v>701</v>
      </c>
      <c r="K1356">
        <v>0.55000000000000004</v>
      </c>
      <c r="L1356" s="32" t="s">
        <v>43</v>
      </c>
      <c r="M1356" s="32">
        <v>77.000895400000104</v>
      </c>
      <c r="N1356">
        <v>41</v>
      </c>
      <c r="O1356" s="32" t="s">
        <v>53</v>
      </c>
      <c r="P1356" s="32">
        <v>6173.42</v>
      </c>
      <c r="Q1356" s="32" t="s">
        <v>3511</v>
      </c>
      <c r="R1356" t="s">
        <v>39</v>
      </c>
      <c r="S1356" s="32">
        <v>60</v>
      </c>
      <c r="T1356" s="32" t="s">
        <v>234</v>
      </c>
      <c r="U1356" s="32">
        <v>159.31</v>
      </c>
      <c r="V1356" s="30">
        <v>42144</v>
      </c>
      <c r="W1356" s="32" t="s">
        <v>3068</v>
      </c>
      <c r="X1356">
        <v>5</v>
      </c>
      <c r="Y1356" t="s">
        <v>3043</v>
      </c>
    </row>
    <row r="1357" spans="1:25" x14ac:dyDescent="0.25">
      <c r="A1357" s="32">
        <v>89970</v>
      </c>
      <c r="B1357" s="30">
        <v>42056</v>
      </c>
      <c r="C1357" s="32" t="s">
        <v>2123</v>
      </c>
      <c r="D1357" t="s">
        <v>33</v>
      </c>
      <c r="E1357" s="32">
        <v>2225</v>
      </c>
      <c r="F1357" s="32" t="s">
        <v>58</v>
      </c>
      <c r="G1357" s="32">
        <v>0</v>
      </c>
      <c r="H1357" s="32" t="s">
        <v>47</v>
      </c>
      <c r="I1357" t="s">
        <v>4065</v>
      </c>
      <c r="J1357" s="32">
        <v>713</v>
      </c>
      <c r="K1357">
        <v>0.61</v>
      </c>
      <c r="L1357" s="32" t="s">
        <v>43</v>
      </c>
      <c r="M1357" s="32">
        <v>1500.12</v>
      </c>
      <c r="N1357">
        <v>15</v>
      </c>
      <c r="O1357" s="32" t="s">
        <v>34</v>
      </c>
      <c r="P1357" s="32">
        <v>1608.11</v>
      </c>
      <c r="Q1357" s="32" t="s">
        <v>3346</v>
      </c>
      <c r="R1357" t="s">
        <v>39</v>
      </c>
      <c r="S1357" s="32">
        <v>42</v>
      </c>
      <c r="T1357" s="32" t="s">
        <v>366</v>
      </c>
      <c r="U1357" s="32">
        <v>100.89</v>
      </c>
      <c r="V1357" s="30">
        <v>42056</v>
      </c>
      <c r="W1357" s="32" t="s">
        <v>3071</v>
      </c>
      <c r="X1357">
        <v>2</v>
      </c>
      <c r="Y1357" t="s">
        <v>3040</v>
      </c>
    </row>
    <row r="1358" spans="1:25" x14ac:dyDescent="0.25">
      <c r="A1358" s="32">
        <v>87964</v>
      </c>
      <c r="B1358" s="30">
        <v>42087</v>
      </c>
      <c r="C1358" s="32" t="s">
        <v>2088</v>
      </c>
      <c r="D1358" t="s">
        <v>33</v>
      </c>
      <c r="E1358" s="32">
        <v>2256</v>
      </c>
      <c r="F1358" s="32" t="s">
        <v>28</v>
      </c>
      <c r="G1358" s="32">
        <v>7.0000000000000007E-2</v>
      </c>
      <c r="H1358" s="32" t="s">
        <v>56</v>
      </c>
      <c r="I1358" t="s">
        <v>3592</v>
      </c>
      <c r="J1358" s="32">
        <v>716</v>
      </c>
      <c r="K1358">
        <v>0.73</v>
      </c>
      <c r="L1358" s="32" t="s">
        <v>43</v>
      </c>
      <c r="M1358" s="32">
        <v>-222.95</v>
      </c>
      <c r="N1358">
        <v>20</v>
      </c>
      <c r="O1358" s="32" t="s">
        <v>136</v>
      </c>
      <c r="P1358" s="32">
        <v>1373.47</v>
      </c>
      <c r="Q1358" s="32" t="s">
        <v>3386</v>
      </c>
      <c r="R1358" t="s">
        <v>39</v>
      </c>
      <c r="S1358" s="32">
        <v>30</v>
      </c>
      <c r="T1358" s="32" t="s">
        <v>322</v>
      </c>
      <c r="U1358" s="32">
        <v>70.98</v>
      </c>
      <c r="V1358" s="30">
        <v>42087</v>
      </c>
      <c r="W1358" s="32" t="s">
        <v>3076</v>
      </c>
      <c r="X1358">
        <v>3</v>
      </c>
      <c r="Y1358" t="s">
        <v>3041</v>
      </c>
    </row>
    <row r="1359" spans="1:25" x14ac:dyDescent="0.25">
      <c r="A1359" s="32">
        <v>90109</v>
      </c>
      <c r="B1359" s="30">
        <v>42129</v>
      </c>
      <c r="C1359" s="32" t="s">
        <v>2164</v>
      </c>
      <c r="D1359" t="s">
        <v>33</v>
      </c>
      <c r="E1359" s="32">
        <v>2274</v>
      </c>
      <c r="F1359" s="32" t="s">
        <v>28</v>
      </c>
      <c r="G1359" s="32">
        <v>0.05</v>
      </c>
      <c r="H1359" s="32" t="s">
        <v>106</v>
      </c>
      <c r="I1359" t="s">
        <v>4066</v>
      </c>
      <c r="J1359" s="32">
        <v>725</v>
      </c>
      <c r="K1359">
        <v>0.62</v>
      </c>
      <c r="L1359" s="32" t="s">
        <v>43</v>
      </c>
      <c r="M1359" s="32">
        <v>-133.71</v>
      </c>
      <c r="N1359">
        <v>12</v>
      </c>
      <c r="O1359" s="32" t="s">
        <v>61</v>
      </c>
      <c r="P1359" s="32">
        <v>298.51</v>
      </c>
      <c r="Q1359" s="32" t="s">
        <v>3450</v>
      </c>
      <c r="R1359" t="s">
        <v>39</v>
      </c>
      <c r="S1359" s="32">
        <v>15.68</v>
      </c>
      <c r="T1359" s="32" t="s">
        <v>130</v>
      </c>
      <c r="U1359" s="32">
        <v>23.99</v>
      </c>
      <c r="V1359" s="30">
        <v>42129</v>
      </c>
      <c r="W1359" s="32" t="s">
        <v>3068</v>
      </c>
      <c r="X1359">
        <v>5</v>
      </c>
      <c r="Y1359" t="s">
        <v>3043</v>
      </c>
    </row>
    <row r="1360" spans="1:25" x14ac:dyDescent="0.25">
      <c r="A1360" s="32">
        <v>87695</v>
      </c>
      <c r="B1360" s="30">
        <v>42046</v>
      </c>
      <c r="C1360" s="32" t="s">
        <v>2189</v>
      </c>
      <c r="D1360" t="s">
        <v>33</v>
      </c>
      <c r="E1360" s="32">
        <v>2302</v>
      </c>
      <c r="F1360" s="32" t="s">
        <v>28</v>
      </c>
      <c r="G1360" s="32">
        <v>7.0000000000000007E-2</v>
      </c>
      <c r="H1360" s="32" t="s">
        <v>47</v>
      </c>
      <c r="I1360" t="s">
        <v>3782</v>
      </c>
      <c r="J1360" s="32">
        <v>729</v>
      </c>
      <c r="K1360">
        <v>0.77</v>
      </c>
      <c r="L1360" s="32" t="s">
        <v>43</v>
      </c>
      <c r="M1360" s="32">
        <v>27.725999999999999</v>
      </c>
      <c r="N1360">
        <v>9</v>
      </c>
      <c r="O1360" s="32" t="s">
        <v>136</v>
      </c>
      <c r="P1360" s="32">
        <v>2439.37</v>
      </c>
      <c r="Q1360" s="32" t="s">
        <v>3630</v>
      </c>
      <c r="R1360" t="s">
        <v>39</v>
      </c>
      <c r="S1360" s="32">
        <v>50</v>
      </c>
      <c r="T1360" s="32" t="s">
        <v>362</v>
      </c>
      <c r="U1360" s="32">
        <v>270.98</v>
      </c>
      <c r="V1360" s="30">
        <v>42046</v>
      </c>
      <c r="W1360" s="32" t="s">
        <v>3071</v>
      </c>
      <c r="X1360">
        <v>2</v>
      </c>
      <c r="Y1360" t="s">
        <v>3040</v>
      </c>
    </row>
    <row r="1361" spans="1:25" x14ac:dyDescent="0.25">
      <c r="A1361" s="32">
        <v>47493</v>
      </c>
      <c r="B1361" s="30">
        <v>42046</v>
      </c>
      <c r="C1361" s="32" t="s">
        <v>90</v>
      </c>
      <c r="D1361" t="s">
        <v>33</v>
      </c>
      <c r="E1361" s="32">
        <v>2303</v>
      </c>
      <c r="F1361" s="32" t="s">
        <v>28</v>
      </c>
      <c r="G1361" s="32">
        <v>7.0000000000000007E-2</v>
      </c>
      <c r="H1361" s="32" t="s">
        <v>47</v>
      </c>
      <c r="I1361" t="s">
        <v>4013</v>
      </c>
      <c r="J1361" s="32">
        <v>729</v>
      </c>
      <c r="K1361">
        <v>0.77</v>
      </c>
      <c r="L1361" s="32" t="s">
        <v>43</v>
      </c>
      <c r="M1361" s="32">
        <v>-96.05</v>
      </c>
      <c r="N1361">
        <v>36</v>
      </c>
      <c r="O1361" s="32" t="s">
        <v>53</v>
      </c>
      <c r="P1361" s="32">
        <v>9757.48</v>
      </c>
      <c r="Q1361" s="32" t="s">
        <v>3630</v>
      </c>
      <c r="R1361" t="s">
        <v>39</v>
      </c>
      <c r="S1361" s="32">
        <v>50</v>
      </c>
      <c r="T1361" s="32" t="s">
        <v>71</v>
      </c>
      <c r="U1361" s="32">
        <v>270.98</v>
      </c>
      <c r="V1361" s="30">
        <v>42046</v>
      </c>
      <c r="W1361" s="32" t="s">
        <v>3071</v>
      </c>
      <c r="X1361">
        <v>2</v>
      </c>
      <c r="Y1361" t="s">
        <v>3040</v>
      </c>
    </row>
    <row r="1362" spans="1:25" x14ac:dyDescent="0.25">
      <c r="A1362" s="32">
        <v>88721</v>
      </c>
      <c r="B1362" s="30">
        <v>42079</v>
      </c>
      <c r="C1362" s="32" t="s">
        <v>2198</v>
      </c>
      <c r="D1362" t="s">
        <v>33</v>
      </c>
      <c r="E1362" s="32">
        <v>2323</v>
      </c>
      <c r="F1362" s="32" t="s">
        <v>58</v>
      </c>
      <c r="G1362" s="32">
        <v>0.08</v>
      </c>
      <c r="H1362" s="32" t="s">
        <v>25</v>
      </c>
      <c r="I1362" t="s">
        <v>3069</v>
      </c>
      <c r="J1362" s="32">
        <v>731</v>
      </c>
      <c r="K1362">
        <v>0.41</v>
      </c>
      <c r="L1362" s="32" t="s">
        <v>43</v>
      </c>
      <c r="M1362" s="32">
        <v>-550.42999999999995</v>
      </c>
      <c r="N1362">
        <v>5</v>
      </c>
      <c r="O1362" s="32" t="s">
        <v>34</v>
      </c>
      <c r="P1362" s="32">
        <v>337.86</v>
      </c>
      <c r="Q1362" s="32" t="s">
        <v>3168</v>
      </c>
      <c r="R1362" t="s">
        <v>39</v>
      </c>
      <c r="S1362" s="32">
        <v>60</v>
      </c>
      <c r="T1362" s="32" t="s">
        <v>45</v>
      </c>
      <c r="U1362" s="32">
        <v>68.81</v>
      </c>
      <c r="V1362" s="30">
        <v>42079</v>
      </c>
      <c r="W1362" s="32" t="s">
        <v>3076</v>
      </c>
      <c r="X1362">
        <v>3</v>
      </c>
      <c r="Y1362" t="s">
        <v>3041</v>
      </c>
    </row>
    <row r="1363" spans="1:25" x14ac:dyDescent="0.25">
      <c r="A1363" s="32">
        <v>86655</v>
      </c>
      <c r="B1363" s="30">
        <v>42129</v>
      </c>
      <c r="C1363" s="32" t="s">
        <v>2245</v>
      </c>
      <c r="D1363" t="s">
        <v>33</v>
      </c>
      <c r="E1363" s="32">
        <v>2380</v>
      </c>
      <c r="F1363" s="32" t="s">
        <v>58</v>
      </c>
      <c r="G1363" s="32">
        <v>0.08</v>
      </c>
      <c r="H1363" s="32" t="s">
        <v>106</v>
      </c>
      <c r="I1363" t="s">
        <v>4067</v>
      </c>
      <c r="J1363" s="32">
        <v>731</v>
      </c>
      <c r="K1363">
        <v>0.41</v>
      </c>
      <c r="L1363" s="32" t="s">
        <v>43</v>
      </c>
      <c r="M1363" s="32">
        <v>-1069.72</v>
      </c>
      <c r="N1363">
        <v>17</v>
      </c>
      <c r="O1363" s="32" t="s">
        <v>61</v>
      </c>
      <c r="P1363" s="32">
        <v>1162.46</v>
      </c>
      <c r="Q1363" s="32" t="s">
        <v>3211</v>
      </c>
      <c r="R1363" t="s">
        <v>39</v>
      </c>
      <c r="S1363" s="32">
        <v>60</v>
      </c>
      <c r="T1363" s="32" t="s">
        <v>300</v>
      </c>
      <c r="U1363" s="32">
        <v>68.81</v>
      </c>
      <c r="V1363" s="30">
        <v>42129</v>
      </c>
      <c r="W1363" s="32" t="s">
        <v>3068</v>
      </c>
      <c r="X1363">
        <v>5</v>
      </c>
      <c r="Y1363" t="s">
        <v>3043</v>
      </c>
    </row>
    <row r="1364" spans="1:25" x14ac:dyDescent="0.25">
      <c r="A1364" s="32">
        <v>962</v>
      </c>
      <c r="B1364" s="30">
        <v>42129</v>
      </c>
      <c r="C1364" s="32" t="s">
        <v>90</v>
      </c>
      <c r="D1364" t="s">
        <v>33</v>
      </c>
      <c r="E1364" s="32">
        <v>2382</v>
      </c>
      <c r="F1364" s="32" t="s">
        <v>58</v>
      </c>
      <c r="G1364" s="32">
        <v>0.08</v>
      </c>
      <c r="H1364" s="32" t="s">
        <v>106</v>
      </c>
      <c r="I1364" t="s">
        <v>3212</v>
      </c>
      <c r="J1364" s="32">
        <v>731</v>
      </c>
      <c r="K1364">
        <v>0.41</v>
      </c>
      <c r="L1364" s="32" t="s">
        <v>43</v>
      </c>
      <c r="M1364" s="32">
        <v>-1069.72</v>
      </c>
      <c r="N1364">
        <v>68</v>
      </c>
      <c r="O1364" s="32" t="s">
        <v>53</v>
      </c>
      <c r="P1364" s="32">
        <v>4649.8500000000004</v>
      </c>
      <c r="Q1364" s="32" t="s">
        <v>3211</v>
      </c>
      <c r="R1364" t="s">
        <v>39</v>
      </c>
      <c r="S1364" s="32">
        <v>60</v>
      </c>
      <c r="T1364" s="32" t="s">
        <v>71</v>
      </c>
      <c r="U1364" s="32">
        <v>68.81</v>
      </c>
      <c r="V1364" s="30">
        <v>42129</v>
      </c>
      <c r="W1364" s="32" t="s">
        <v>3068</v>
      </c>
      <c r="X1364">
        <v>5</v>
      </c>
      <c r="Y1364" t="s">
        <v>3043</v>
      </c>
    </row>
    <row r="1365" spans="1:25" x14ac:dyDescent="0.25">
      <c r="A1365" s="32">
        <v>89504</v>
      </c>
      <c r="B1365" s="30">
        <v>42077</v>
      </c>
      <c r="C1365" s="32" t="s">
        <v>2129</v>
      </c>
      <c r="D1365" t="s">
        <v>33</v>
      </c>
      <c r="E1365" s="32">
        <v>2345</v>
      </c>
      <c r="F1365" s="32" t="s">
        <v>28</v>
      </c>
      <c r="G1365" s="32">
        <v>7.0000000000000007E-2</v>
      </c>
      <c r="H1365" s="32" t="s">
        <v>56</v>
      </c>
      <c r="I1365" t="s">
        <v>3663</v>
      </c>
      <c r="J1365" s="32">
        <v>736</v>
      </c>
      <c r="K1365">
        <v>0.57999999999999996</v>
      </c>
      <c r="L1365" s="32" t="s">
        <v>43</v>
      </c>
      <c r="M1365" s="32">
        <v>-132.42600000000002</v>
      </c>
      <c r="N1365">
        <v>9</v>
      </c>
      <c r="O1365" s="32" t="s">
        <v>136</v>
      </c>
      <c r="P1365" s="32">
        <v>1805.9</v>
      </c>
      <c r="Q1365" s="32" t="s">
        <v>3155</v>
      </c>
      <c r="R1365" t="s">
        <v>39</v>
      </c>
      <c r="S1365" s="32">
        <v>23.76</v>
      </c>
      <c r="T1365" s="32" t="s">
        <v>613</v>
      </c>
      <c r="U1365" s="32">
        <v>200.98</v>
      </c>
      <c r="V1365" s="30">
        <v>42077</v>
      </c>
      <c r="W1365" s="32" t="s">
        <v>3076</v>
      </c>
      <c r="X1365">
        <v>3</v>
      </c>
      <c r="Y1365" t="s">
        <v>3041</v>
      </c>
    </row>
    <row r="1366" spans="1:25" x14ac:dyDescent="0.25">
      <c r="A1366" s="32">
        <v>89053</v>
      </c>
      <c r="B1366" s="30">
        <v>42148</v>
      </c>
      <c r="C1366" s="32" t="s">
        <v>2273</v>
      </c>
      <c r="D1366" t="s">
        <v>33</v>
      </c>
      <c r="E1366" s="32">
        <v>2422</v>
      </c>
      <c r="F1366" s="32" t="s">
        <v>40</v>
      </c>
      <c r="G1366" s="32">
        <v>0.05</v>
      </c>
      <c r="H1366" s="32" t="s">
        <v>37</v>
      </c>
      <c r="I1366" t="s">
        <v>3899</v>
      </c>
      <c r="J1366" s="32">
        <v>751</v>
      </c>
      <c r="K1366">
        <v>0.55000000000000004</v>
      </c>
      <c r="L1366" s="32" t="s">
        <v>43</v>
      </c>
      <c r="M1366" s="32">
        <v>650.29999999999995</v>
      </c>
      <c r="N1366">
        <v>12</v>
      </c>
      <c r="O1366" s="32" t="s">
        <v>61</v>
      </c>
      <c r="P1366" s="32">
        <v>1857.08</v>
      </c>
      <c r="Q1366" s="32" t="s">
        <v>3352</v>
      </c>
      <c r="R1366" t="s">
        <v>39</v>
      </c>
      <c r="S1366" s="32">
        <v>43.71</v>
      </c>
      <c r="T1366" s="32" t="s">
        <v>130</v>
      </c>
      <c r="U1366" s="32">
        <v>150.97999999999999</v>
      </c>
      <c r="V1366" s="30">
        <v>42148</v>
      </c>
      <c r="W1366" s="32" t="s">
        <v>3068</v>
      </c>
      <c r="X1366">
        <v>5</v>
      </c>
      <c r="Y1366" t="s">
        <v>3043</v>
      </c>
    </row>
    <row r="1367" spans="1:25" x14ac:dyDescent="0.25">
      <c r="A1367" s="32">
        <v>89657</v>
      </c>
      <c r="B1367" s="30">
        <v>42162</v>
      </c>
      <c r="C1367" s="32" t="s">
        <v>2413</v>
      </c>
      <c r="D1367" t="s">
        <v>33</v>
      </c>
      <c r="E1367" s="32">
        <v>2583</v>
      </c>
      <c r="F1367" s="32" t="s">
        <v>40</v>
      </c>
      <c r="G1367" s="32">
        <v>0.04</v>
      </c>
      <c r="H1367" s="32" t="s">
        <v>56</v>
      </c>
      <c r="I1367" t="s">
        <v>4068</v>
      </c>
      <c r="J1367" s="32">
        <v>780</v>
      </c>
      <c r="K1367">
        <v>0.56000000000000005</v>
      </c>
      <c r="L1367" s="32" t="s">
        <v>43</v>
      </c>
      <c r="M1367" s="32">
        <v>-251.40390000000002</v>
      </c>
      <c r="N1367">
        <v>3</v>
      </c>
      <c r="O1367" s="32" t="s">
        <v>61</v>
      </c>
      <c r="P1367" s="32">
        <v>1527.97</v>
      </c>
      <c r="Q1367" s="32" t="s">
        <v>3122</v>
      </c>
      <c r="R1367" t="s">
        <v>39</v>
      </c>
      <c r="S1367" s="32">
        <v>14.7</v>
      </c>
      <c r="T1367" s="32" t="s">
        <v>300</v>
      </c>
      <c r="U1367" s="32">
        <v>510.14</v>
      </c>
      <c r="V1367" s="30">
        <v>42162</v>
      </c>
      <c r="W1367" s="32" t="s">
        <v>3082</v>
      </c>
      <c r="X1367">
        <v>6</v>
      </c>
      <c r="Y1367" t="s">
        <v>3044</v>
      </c>
    </row>
    <row r="1368" spans="1:25" x14ac:dyDescent="0.25">
      <c r="A1368" s="32">
        <v>86063</v>
      </c>
      <c r="B1368" s="30">
        <v>42112</v>
      </c>
      <c r="C1368" s="32" t="s">
        <v>580</v>
      </c>
      <c r="D1368" t="s">
        <v>33</v>
      </c>
      <c r="E1368" s="32">
        <v>2655</v>
      </c>
      <c r="F1368" s="32" t="s">
        <v>114</v>
      </c>
      <c r="G1368" s="32">
        <v>0.09</v>
      </c>
      <c r="H1368" s="32" t="s">
        <v>56</v>
      </c>
      <c r="I1368" t="s">
        <v>3637</v>
      </c>
      <c r="J1368" s="32">
        <v>791</v>
      </c>
      <c r="K1368">
        <v>0.66</v>
      </c>
      <c r="L1368" s="32" t="s">
        <v>43</v>
      </c>
      <c r="M1368" s="32">
        <v>223.416</v>
      </c>
      <c r="N1368">
        <v>6</v>
      </c>
      <c r="O1368" s="32" t="s">
        <v>136</v>
      </c>
      <c r="P1368" s="32">
        <v>511.25</v>
      </c>
      <c r="Q1368" s="32" t="s">
        <v>3328</v>
      </c>
      <c r="R1368" t="s">
        <v>39</v>
      </c>
      <c r="S1368" s="32">
        <v>42</v>
      </c>
      <c r="T1368" s="32" t="s">
        <v>387</v>
      </c>
      <c r="U1368" s="32">
        <v>89.99</v>
      </c>
      <c r="V1368" s="30">
        <v>42112</v>
      </c>
      <c r="W1368" s="32" t="s">
        <v>3085</v>
      </c>
      <c r="X1368">
        <v>4</v>
      </c>
      <c r="Y1368" t="s">
        <v>3042</v>
      </c>
    </row>
    <row r="1369" spans="1:25" x14ac:dyDescent="0.25">
      <c r="A1369" s="32">
        <v>91397</v>
      </c>
      <c r="B1369" s="30">
        <v>42050</v>
      </c>
      <c r="C1369" s="32" t="s">
        <v>2612</v>
      </c>
      <c r="D1369" t="s">
        <v>33</v>
      </c>
      <c r="E1369" s="32">
        <v>2951</v>
      </c>
      <c r="F1369" s="32" t="s">
        <v>28</v>
      </c>
      <c r="G1369" s="32">
        <v>0.03</v>
      </c>
      <c r="H1369" s="32" t="s">
        <v>56</v>
      </c>
      <c r="I1369" t="s">
        <v>3916</v>
      </c>
      <c r="J1369" s="32">
        <v>791</v>
      </c>
      <c r="K1369">
        <v>0.66</v>
      </c>
      <c r="L1369" s="32" t="s">
        <v>43</v>
      </c>
      <c r="M1369" s="32">
        <v>-230.9528</v>
      </c>
      <c r="N1369">
        <v>19</v>
      </c>
      <c r="O1369" s="32" t="s">
        <v>61</v>
      </c>
      <c r="P1369" s="32">
        <v>1809.75</v>
      </c>
      <c r="Q1369" s="32" t="s">
        <v>3205</v>
      </c>
      <c r="R1369" t="s">
        <v>39</v>
      </c>
      <c r="S1369" s="32">
        <v>42</v>
      </c>
      <c r="T1369" s="32" t="s">
        <v>183</v>
      </c>
      <c r="U1369" s="32">
        <v>89.99</v>
      </c>
      <c r="V1369" s="30">
        <v>42050</v>
      </c>
      <c r="W1369" s="32" t="s">
        <v>3071</v>
      </c>
      <c r="X1369">
        <v>2</v>
      </c>
      <c r="Y1369" t="s">
        <v>3040</v>
      </c>
    </row>
    <row r="1370" spans="1:25" x14ac:dyDescent="0.25">
      <c r="A1370" s="32">
        <v>87162</v>
      </c>
      <c r="B1370" s="30">
        <v>42035</v>
      </c>
      <c r="C1370" s="32" t="s">
        <v>2554</v>
      </c>
      <c r="D1370" t="s">
        <v>33</v>
      </c>
      <c r="E1370" s="32">
        <v>2781</v>
      </c>
      <c r="F1370" s="32" t="s">
        <v>114</v>
      </c>
      <c r="G1370" s="32">
        <v>0.03</v>
      </c>
      <c r="H1370" s="32" t="s">
        <v>106</v>
      </c>
      <c r="I1370" t="s">
        <v>3847</v>
      </c>
      <c r="J1370" s="32">
        <v>815</v>
      </c>
      <c r="K1370">
        <v>0.4</v>
      </c>
      <c r="L1370" s="32" t="s">
        <v>43</v>
      </c>
      <c r="M1370" s="32">
        <v>7576.11</v>
      </c>
      <c r="N1370">
        <v>11</v>
      </c>
      <c r="O1370" s="32" t="s">
        <v>34</v>
      </c>
      <c r="P1370" s="32">
        <v>8201.33</v>
      </c>
      <c r="Q1370" s="32" t="s">
        <v>3103</v>
      </c>
      <c r="R1370" t="s">
        <v>39</v>
      </c>
      <c r="S1370" s="32">
        <v>55.3</v>
      </c>
      <c r="T1370" s="32" t="s">
        <v>102</v>
      </c>
      <c r="U1370" s="32">
        <v>808.49</v>
      </c>
      <c r="V1370" s="30">
        <v>42035</v>
      </c>
      <c r="W1370" s="32" t="s">
        <v>3079</v>
      </c>
      <c r="X1370">
        <v>1</v>
      </c>
      <c r="Y1370" t="s">
        <v>3039</v>
      </c>
    </row>
    <row r="1371" spans="1:25" x14ac:dyDescent="0.25">
      <c r="A1371" s="32">
        <v>86227</v>
      </c>
      <c r="B1371" s="30">
        <v>42040</v>
      </c>
      <c r="C1371" s="32" t="s">
        <v>2578</v>
      </c>
      <c r="D1371" t="s">
        <v>33</v>
      </c>
      <c r="E1371" s="32">
        <v>2803</v>
      </c>
      <c r="F1371" s="32" t="s">
        <v>58</v>
      </c>
      <c r="G1371" s="32">
        <v>7.0000000000000007E-2</v>
      </c>
      <c r="H1371" s="32" t="s">
        <v>56</v>
      </c>
      <c r="I1371" t="s">
        <v>3102</v>
      </c>
      <c r="J1371" s="32">
        <v>823</v>
      </c>
      <c r="K1371">
        <v>0.38</v>
      </c>
      <c r="L1371" s="32" t="s">
        <v>43</v>
      </c>
      <c r="M1371" s="32">
        <v>2699.9838</v>
      </c>
      <c r="N1371">
        <v>10</v>
      </c>
      <c r="O1371" s="32" t="s">
        <v>34</v>
      </c>
      <c r="P1371" s="32">
        <v>3913.02</v>
      </c>
      <c r="Q1371" s="32" t="s">
        <v>3295</v>
      </c>
      <c r="R1371" t="s">
        <v>39</v>
      </c>
      <c r="S1371" s="32">
        <v>28.14</v>
      </c>
      <c r="T1371" s="32" t="s">
        <v>45</v>
      </c>
      <c r="U1371" s="32">
        <v>500.98</v>
      </c>
      <c r="V1371" s="30">
        <v>42040</v>
      </c>
      <c r="W1371" s="32" t="s">
        <v>3071</v>
      </c>
      <c r="X1371">
        <v>2</v>
      </c>
      <c r="Y1371" t="s">
        <v>3040</v>
      </c>
    </row>
    <row r="1372" spans="1:25" x14ac:dyDescent="0.25">
      <c r="A1372" s="32">
        <v>87285</v>
      </c>
      <c r="B1372" s="30">
        <v>42009</v>
      </c>
      <c r="C1372" s="32" t="s">
        <v>2815</v>
      </c>
      <c r="D1372" t="s">
        <v>33</v>
      </c>
      <c r="E1372" s="32">
        <v>3125</v>
      </c>
      <c r="F1372" s="32" t="s">
        <v>40</v>
      </c>
      <c r="G1372" s="32">
        <v>0.08</v>
      </c>
      <c r="H1372" s="32" t="s">
        <v>25</v>
      </c>
      <c r="I1372" t="s">
        <v>4069</v>
      </c>
      <c r="J1372" s="32">
        <v>873</v>
      </c>
      <c r="K1372">
        <v>0.38</v>
      </c>
      <c r="L1372" s="32" t="s">
        <v>43</v>
      </c>
      <c r="M1372" s="32">
        <v>-233.840688</v>
      </c>
      <c r="N1372">
        <v>2</v>
      </c>
      <c r="O1372" s="32" t="s">
        <v>61</v>
      </c>
      <c r="P1372" s="32">
        <v>233.58</v>
      </c>
      <c r="Q1372" s="32" t="s">
        <v>3448</v>
      </c>
      <c r="R1372" t="s">
        <v>39</v>
      </c>
      <c r="S1372" s="32">
        <v>26.3</v>
      </c>
      <c r="T1372" s="32" t="s">
        <v>178</v>
      </c>
      <c r="U1372" s="32">
        <v>120.97</v>
      </c>
      <c r="V1372" s="30">
        <v>42009</v>
      </c>
      <c r="W1372" s="32" t="s">
        <v>3079</v>
      </c>
      <c r="X1372">
        <v>1</v>
      </c>
      <c r="Y1372" t="s">
        <v>3039</v>
      </c>
    </row>
    <row r="1373" spans="1:25" x14ac:dyDescent="0.25">
      <c r="A1373" s="32">
        <v>89716</v>
      </c>
      <c r="B1373" s="30">
        <v>42018</v>
      </c>
      <c r="C1373" s="32" t="s">
        <v>2843</v>
      </c>
      <c r="D1373" t="s">
        <v>33</v>
      </c>
      <c r="E1373" s="32">
        <v>3149</v>
      </c>
      <c r="F1373" s="32" t="s">
        <v>28</v>
      </c>
      <c r="G1373" s="32">
        <v>0.06</v>
      </c>
      <c r="H1373" s="32" t="s">
        <v>56</v>
      </c>
      <c r="I1373" t="s">
        <v>4070</v>
      </c>
      <c r="J1373" s="32">
        <v>880</v>
      </c>
      <c r="K1373">
        <v>0.56999999999999995</v>
      </c>
      <c r="L1373" s="32" t="s">
        <v>43</v>
      </c>
      <c r="M1373" s="32">
        <v>971.62200000000007</v>
      </c>
      <c r="N1373">
        <v>6</v>
      </c>
      <c r="O1373" s="32" t="s">
        <v>34</v>
      </c>
      <c r="P1373" s="32">
        <v>1952.43</v>
      </c>
      <c r="Q1373" s="32" t="s">
        <v>3109</v>
      </c>
      <c r="R1373" t="s">
        <v>39</v>
      </c>
      <c r="S1373" s="32">
        <v>58.95</v>
      </c>
      <c r="T1373" s="32" t="s">
        <v>1741</v>
      </c>
      <c r="U1373" s="32">
        <v>320.98</v>
      </c>
      <c r="V1373" s="30">
        <v>42018</v>
      </c>
      <c r="W1373" s="32" t="s">
        <v>3079</v>
      </c>
      <c r="X1373">
        <v>1</v>
      </c>
      <c r="Y1373" t="s">
        <v>3039</v>
      </c>
    </row>
    <row r="1374" spans="1:25" x14ac:dyDescent="0.25">
      <c r="A1374" s="32">
        <v>86508</v>
      </c>
      <c r="B1374" s="30">
        <v>42095</v>
      </c>
      <c r="C1374" s="32" t="s">
        <v>2889</v>
      </c>
      <c r="D1374" t="s">
        <v>33</v>
      </c>
      <c r="E1374" s="32">
        <v>3224</v>
      </c>
      <c r="F1374" s="32" t="s">
        <v>58</v>
      </c>
      <c r="G1374" s="32">
        <v>0.06</v>
      </c>
      <c r="H1374" s="32" t="s">
        <v>47</v>
      </c>
      <c r="I1374" t="s">
        <v>4071</v>
      </c>
      <c r="J1374" s="32">
        <v>888</v>
      </c>
      <c r="K1374">
        <v>0.7</v>
      </c>
      <c r="L1374" s="32" t="s">
        <v>43</v>
      </c>
      <c r="M1374" s="32">
        <v>-74.088000000000008</v>
      </c>
      <c r="N1374">
        <v>2</v>
      </c>
      <c r="O1374" s="32" t="s">
        <v>136</v>
      </c>
      <c r="P1374" s="32">
        <v>125.9</v>
      </c>
      <c r="Q1374" s="32" t="s">
        <v>3075</v>
      </c>
      <c r="R1374" t="s">
        <v>39</v>
      </c>
      <c r="S1374" s="32">
        <v>30</v>
      </c>
      <c r="T1374" s="32" t="s">
        <v>244</v>
      </c>
      <c r="U1374" s="32">
        <v>60.98</v>
      </c>
      <c r="V1374" s="30">
        <v>42095</v>
      </c>
      <c r="W1374" s="32" t="s">
        <v>3085</v>
      </c>
      <c r="X1374">
        <v>4</v>
      </c>
      <c r="Y1374" t="s">
        <v>3042</v>
      </c>
    </row>
    <row r="1375" spans="1:25" x14ac:dyDescent="0.25">
      <c r="A1375" s="32">
        <v>86507</v>
      </c>
      <c r="B1375" s="30">
        <v>42018</v>
      </c>
      <c r="C1375" s="32" t="s">
        <v>2892</v>
      </c>
      <c r="D1375" t="s">
        <v>33</v>
      </c>
      <c r="E1375" s="32">
        <v>3225</v>
      </c>
      <c r="F1375" s="32" t="s">
        <v>58</v>
      </c>
      <c r="G1375" s="32">
        <v>0.1</v>
      </c>
      <c r="H1375" s="32" t="s">
        <v>37</v>
      </c>
      <c r="I1375" t="s">
        <v>4072</v>
      </c>
      <c r="J1375" s="32">
        <v>889</v>
      </c>
      <c r="K1375">
        <v>0.57999999999999996</v>
      </c>
      <c r="L1375" s="32" t="s">
        <v>43</v>
      </c>
      <c r="M1375" s="32">
        <v>-137.52199999999999</v>
      </c>
      <c r="N1375">
        <v>4</v>
      </c>
      <c r="O1375" s="32" t="s">
        <v>136</v>
      </c>
      <c r="P1375" s="32">
        <v>768.81</v>
      </c>
      <c r="Q1375" s="32" t="s">
        <v>3503</v>
      </c>
      <c r="R1375" t="s">
        <v>39</v>
      </c>
      <c r="S1375" s="32">
        <v>68.02</v>
      </c>
      <c r="T1375" s="32" t="s">
        <v>244</v>
      </c>
      <c r="U1375" s="32">
        <v>208.16</v>
      </c>
      <c r="V1375" s="30">
        <v>42018</v>
      </c>
      <c r="W1375" s="32" t="s">
        <v>3079</v>
      </c>
      <c r="X1375">
        <v>1</v>
      </c>
      <c r="Y1375" t="s">
        <v>3039</v>
      </c>
    </row>
    <row r="1376" spans="1:25" x14ac:dyDescent="0.25">
      <c r="A1376" s="32">
        <v>87272</v>
      </c>
      <c r="B1376" s="30">
        <v>42069</v>
      </c>
      <c r="C1376" s="32" t="s">
        <v>2722</v>
      </c>
      <c r="D1376" t="s">
        <v>33</v>
      </c>
      <c r="E1376" s="32">
        <v>3327</v>
      </c>
      <c r="F1376" s="32" t="s">
        <v>58</v>
      </c>
      <c r="G1376" s="32">
        <v>0.06</v>
      </c>
      <c r="H1376" s="32" t="s">
        <v>37</v>
      </c>
      <c r="I1376" t="s">
        <v>3812</v>
      </c>
      <c r="J1376" s="32">
        <v>902</v>
      </c>
      <c r="K1376">
        <v>0.69</v>
      </c>
      <c r="L1376" s="32" t="s">
        <v>43</v>
      </c>
      <c r="M1376" s="32">
        <v>-127.3</v>
      </c>
      <c r="N1376">
        <v>3</v>
      </c>
      <c r="O1376" s="32" t="s">
        <v>61</v>
      </c>
      <c r="P1376" s="32">
        <v>356.14</v>
      </c>
      <c r="Q1376" s="32" t="s">
        <v>3092</v>
      </c>
      <c r="R1376" t="s">
        <v>39</v>
      </c>
      <c r="S1376" s="32">
        <v>30</v>
      </c>
      <c r="T1376" s="32" t="s">
        <v>300</v>
      </c>
      <c r="U1376" s="32">
        <v>113.98</v>
      </c>
      <c r="V1376" s="30">
        <v>42069</v>
      </c>
      <c r="W1376" s="32" t="s">
        <v>3076</v>
      </c>
      <c r="X1376">
        <v>3</v>
      </c>
      <c r="Y1376" t="s">
        <v>3041</v>
      </c>
    </row>
    <row r="1377" spans="1:25" x14ac:dyDescent="0.25">
      <c r="A1377" s="32">
        <v>89319</v>
      </c>
      <c r="B1377" s="30">
        <v>42037</v>
      </c>
      <c r="C1377" s="32" t="s">
        <v>517</v>
      </c>
      <c r="D1377" t="s">
        <v>33</v>
      </c>
      <c r="E1377" s="32">
        <v>397</v>
      </c>
      <c r="F1377" s="32" t="s">
        <v>28</v>
      </c>
      <c r="G1377" s="32">
        <v>0.1</v>
      </c>
      <c r="H1377" s="32" t="s">
        <v>47</v>
      </c>
      <c r="I1377" t="s">
        <v>4073</v>
      </c>
      <c r="J1377" s="32">
        <v>67</v>
      </c>
      <c r="K1377">
        <v>0.68</v>
      </c>
      <c r="L1377" s="32" t="s">
        <v>236</v>
      </c>
      <c r="M1377" s="32">
        <v>-372.48597100000006</v>
      </c>
      <c r="N1377">
        <v>8</v>
      </c>
      <c r="O1377" s="32" t="s">
        <v>53</v>
      </c>
      <c r="P1377" s="32">
        <v>1216.32</v>
      </c>
      <c r="Q1377" s="32" t="s">
        <v>3259</v>
      </c>
      <c r="R1377" t="s">
        <v>49</v>
      </c>
      <c r="S1377" s="32">
        <v>69</v>
      </c>
      <c r="T1377" s="32" t="s">
        <v>154</v>
      </c>
      <c r="U1377" s="32">
        <v>154.13</v>
      </c>
      <c r="V1377" s="30">
        <v>42037</v>
      </c>
      <c r="W1377" s="32" t="s">
        <v>3071</v>
      </c>
      <c r="X1377">
        <v>2</v>
      </c>
      <c r="Y1377" t="s">
        <v>3040</v>
      </c>
    </row>
    <row r="1378" spans="1:25" x14ac:dyDescent="0.25">
      <c r="A1378" s="32">
        <v>87463</v>
      </c>
      <c r="B1378" s="30">
        <v>42007</v>
      </c>
      <c r="C1378" s="32" t="s">
        <v>268</v>
      </c>
      <c r="D1378" t="s">
        <v>33</v>
      </c>
      <c r="E1378" s="32">
        <v>169</v>
      </c>
      <c r="F1378" s="32" t="s">
        <v>28</v>
      </c>
      <c r="G1378" s="32">
        <v>0.05</v>
      </c>
      <c r="H1378" s="32" t="s">
        <v>106</v>
      </c>
      <c r="I1378" t="s">
        <v>3296</v>
      </c>
      <c r="J1378" s="32">
        <v>82</v>
      </c>
      <c r="K1378">
        <v>0.37</v>
      </c>
      <c r="L1378" s="32" t="s">
        <v>236</v>
      </c>
      <c r="M1378" s="32">
        <v>-112.4263</v>
      </c>
      <c r="N1378">
        <v>12</v>
      </c>
      <c r="O1378" s="32" t="s">
        <v>136</v>
      </c>
      <c r="P1378" s="32">
        <v>6945.16</v>
      </c>
      <c r="Q1378" s="32" t="s">
        <v>3078</v>
      </c>
      <c r="R1378" t="s">
        <v>49</v>
      </c>
      <c r="S1378" s="32">
        <v>24.49</v>
      </c>
      <c r="T1378" s="32" t="s">
        <v>171</v>
      </c>
      <c r="U1378" s="32">
        <v>574.74</v>
      </c>
      <c r="V1378" s="30">
        <v>42007</v>
      </c>
      <c r="W1378" s="32" t="s">
        <v>3079</v>
      </c>
      <c r="X1378">
        <v>1</v>
      </c>
      <c r="Y1378" t="s">
        <v>3039</v>
      </c>
    </row>
    <row r="1379" spans="1:25" x14ac:dyDescent="0.25">
      <c r="A1379" s="32">
        <v>91229</v>
      </c>
      <c r="B1379" s="30">
        <v>42034</v>
      </c>
      <c r="C1379" s="32" t="s">
        <v>2545</v>
      </c>
      <c r="D1379" t="s">
        <v>33</v>
      </c>
      <c r="E1379" s="32">
        <v>2775</v>
      </c>
      <c r="F1379" s="32" t="s">
        <v>114</v>
      </c>
      <c r="G1379" s="32">
        <v>7.0000000000000007E-2</v>
      </c>
      <c r="H1379" s="32" t="s">
        <v>106</v>
      </c>
      <c r="I1379" t="s">
        <v>4074</v>
      </c>
      <c r="J1379" s="32">
        <v>82</v>
      </c>
      <c r="K1379">
        <v>0.37</v>
      </c>
      <c r="L1379" s="32" t="s">
        <v>236</v>
      </c>
      <c r="M1379" s="32">
        <v>2860.9331999999995</v>
      </c>
      <c r="N1379">
        <v>8</v>
      </c>
      <c r="O1379" s="32" t="s">
        <v>61</v>
      </c>
      <c r="P1379" s="32">
        <v>4146.28</v>
      </c>
      <c r="Q1379" s="32" t="s">
        <v>3564</v>
      </c>
      <c r="R1379" t="s">
        <v>49</v>
      </c>
      <c r="S1379" s="32">
        <v>24.49</v>
      </c>
      <c r="T1379" s="32" t="s">
        <v>178</v>
      </c>
      <c r="U1379" s="32">
        <v>574.74</v>
      </c>
      <c r="V1379" s="30">
        <v>42034</v>
      </c>
      <c r="W1379" s="32" t="s">
        <v>3079</v>
      </c>
      <c r="X1379">
        <v>1</v>
      </c>
      <c r="Y1379" t="s">
        <v>3039</v>
      </c>
    </row>
    <row r="1380" spans="1:25" x14ac:dyDescent="0.25">
      <c r="A1380" s="32">
        <v>90594</v>
      </c>
      <c r="B1380" s="30">
        <v>42139</v>
      </c>
      <c r="C1380" s="32" t="s">
        <v>373</v>
      </c>
      <c r="D1380" t="s">
        <v>33</v>
      </c>
      <c r="E1380" s="32">
        <v>266</v>
      </c>
      <c r="F1380" s="32" t="s">
        <v>28</v>
      </c>
      <c r="G1380" s="32">
        <v>0.01</v>
      </c>
      <c r="H1380" s="32" t="s">
        <v>56</v>
      </c>
      <c r="I1380" t="s">
        <v>3813</v>
      </c>
      <c r="J1380" s="32">
        <v>127</v>
      </c>
      <c r="K1380">
        <v>0.84</v>
      </c>
      <c r="L1380" s="32" t="s">
        <v>236</v>
      </c>
      <c r="M1380" s="32">
        <v>229.63800000000015</v>
      </c>
      <c r="N1380">
        <v>33</v>
      </c>
      <c r="O1380" s="32" t="s">
        <v>61</v>
      </c>
      <c r="P1380" s="32">
        <v>747.28</v>
      </c>
      <c r="Q1380" s="32" t="s">
        <v>3229</v>
      </c>
      <c r="R1380" t="s">
        <v>49</v>
      </c>
      <c r="S1380" s="32">
        <v>35</v>
      </c>
      <c r="T1380" s="32" t="s">
        <v>130</v>
      </c>
      <c r="U1380" s="32">
        <v>20.34</v>
      </c>
      <c r="V1380" s="30">
        <v>42139</v>
      </c>
      <c r="W1380" s="32" t="s">
        <v>3068</v>
      </c>
      <c r="X1380">
        <v>5</v>
      </c>
      <c r="Y1380" t="s">
        <v>3043</v>
      </c>
    </row>
    <row r="1381" spans="1:25" x14ac:dyDescent="0.25">
      <c r="A1381" s="32">
        <v>33635</v>
      </c>
      <c r="B1381" s="30">
        <v>42016</v>
      </c>
      <c r="C1381" s="32" t="s">
        <v>90</v>
      </c>
      <c r="D1381" t="s">
        <v>33</v>
      </c>
      <c r="E1381" s="32">
        <v>898</v>
      </c>
      <c r="F1381" s="32" t="s">
        <v>58</v>
      </c>
      <c r="G1381" s="32">
        <v>7.0000000000000007E-2</v>
      </c>
      <c r="H1381" s="32" t="s">
        <v>25</v>
      </c>
      <c r="I1381" t="s">
        <v>3779</v>
      </c>
      <c r="J1381" s="32">
        <v>127</v>
      </c>
      <c r="K1381">
        <v>0.84</v>
      </c>
      <c r="L1381" s="32" t="s">
        <v>236</v>
      </c>
      <c r="M1381" s="32">
        <v>-96.16</v>
      </c>
      <c r="N1381">
        <v>5</v>
      </c>
      <c r="O1381" s="32" t="s">
        <v>53</v>
      </c>
      <c r="P1381" s="32">
        <v>140.22999999999999</v>
      </c>
      <c r="Q1381" s="32" t="s">
        <v>3153</v>
      </c>
      <c r="R1381" t="s">
        <v>49</v>
      </c>
      <c r="S1381" s="32">
        <v>35</v>
      </c>
      <c r="T1381" s="32" t="s">
        <v>71</v>
      </c>
      <c r="U1381" s="32">
        <v>20.34</v>
      </c>
      <c r="V1381" s="30">
        <v>42016</v>
      </c>
      <c r="W1381" s="32" t="s">
        <v>3079</v>
      </c>
      <c r="X1381">
        <v>1</v>
      </c>
      <c r="Y1381" t="s">
        <v>3039</v>
      </c>
    </row>
    <row r="1382" spans="1:25" x14ac:dyDescent="0.25">
      <c r="A1382" s="32">
        <v>86263</v>
      </c>
      <c r="B1382" s="30">
        <v>42016</v>
      </c>
      <c r="C1382" s="32" t="s">
        <v>1018</v>
      </c>
      <c r="D1382" t="s">
        <v>33</v>
      </c>
      <c r="E1382" s="32">
        <v>899</v>
      </c>
      <c r="F1382" s="32" t="s">
        <v>58</v>
      </c>
      <c r="G1382" s="32">
        <v>7.0000000000000007E-2</v>
      </c>
      <c r="H1382" s="32" t="s">
        <v>25</v>
      </c>
      <c r="I1382" t="s">
        <v>3781</v>
      </c>
      <c r="J1382" s="32">
        <v>127</v>
      </c>
      <c r="K1382">
        <v>0.84</v>
      </c>
      <c r="L1382" s="32" t="s">
        <v>236</v>
      </c>
      <c r="M1382" s="32">
        <v>-96.16</v>
      </c>
      <c r="N1382">
        <v>1</v>
      </c>
      <c r="O1382" s="32" t="s">
        <v>53</v>
      </c>
      <c r="P1382" s="32">
        <v>28.05</v>
      </c>
      <c r="Q1382" s="32" t="s">
        <v>3153</v>
      </c>
      <c r="R1382" t="s">
        <v>49</v>
      </c>
      <c r="S1382" s="32">
        <v>35</v>
      </c>
      <c r="T1382" s="32" t="s">
        <v>234</v>
      </c>
      <c r="U1382" s="32">
        <v>20.34</v>
      </c>
      <c r="V1382" s="30">
        <v>42016</v>
      </c>
      <c r="W1382" s="32" t="s">
        <v>3079</v>
      </c>
      <c r="X1382">
        <v>1</v>
      </c>
      <c r="Y1382" t="s">
        <v>3039</v>
      </c>
    </row>
    <row r="1383" spans="1:25" x14ac:dyDescent="0.25">
      <c r="A1383" s="32">
        <v>87071</v>
      </c>
      <c r="B1383" s="30">
        <v>42010</v>
      </c>
      <c r="C1383" s="32" t="s">
        <v>2054</v>
      </c>
      <c r="D1383" t="s">
        <v>33</v>
      </c>
      <c r="E1383" s="32">
        <v>2146</v>
      </c>
      <c r="F1383" s="32" t="s">
        <v>28</v>
      </c>
      <c r="G1383" s="32">
        <v>0.05</v>
      </c>
      <c r="H1383" s="32" t="s">
        <v>106</v>
      </c>
      <c r="I1383" t="s">
        <v>3379</v>
      </c>
      <c r="J1383" s="32">
        <v>127</v>
      </c>
      <c r="K1383">
        <v>0.84</v>
      </c>
      <c r="L1383" s="32" t="s">
        <v>236</v>
      </c>
      <c r="M1383" s="32">
        <v>52.775999999999996</v>
      </c>
      <c r="N1383">
        <v>2</v>
      </c>
      <c r="O1383" s="32" t="s">
        <v>136</v>
      </c>
      <c r="P1383" s="32">
        <v>53.02</v>
      </c>
      <c r="Q1383" s="32" t="s">
        <v>3078</v>
      </c>
      <c r="R1383" t="s">
        <v>49</v>
      </c>
      <c r="S1383" s="32">
        <v>35</v>
      </c>
      <c r="T1383" s="32" t="s">
        <v>137</v>
      </c>
      <c r="U1383" s="32">
        <v>20.34</v>
      </c>
      <c r="V1383" s="30">
        <v>42010</v>
      </c>
      <c r="W1383" s="32" t="s">
        <v>3079</v>
      </c>
      <c r="X1383">
        <v>1</v>
      </c>
      <c r="Y1383" t="s">
        <v>3039</v>
      </c>
    </row>
    <row r="1384" spans="1:25" x14ac:dyDescent="0.25">
      <c r="A1384" s="32">
        <v>87277</v>
      </c>
      <c r="B1384" s="30">
        <v>42128</v>
      </c>
      <c r="C1384" s="32" t="s">
        <v>439</v>
      </c>
      <c r="D1384" t="s">
        <v>33</v>
      </c>
      <c r="E1384" s="32">
        <v>335</v>
      </c>
      <c r="F1384" s="32" t="s">
        <v>28</v>
      </c>
      <c r="G1384" s="32">
        <v>0.06</v>
      </c>
      <c r="H1384" s="32" t="s">
        <v>47</v>
      </c>
      <c r="I1384" t="s">
        <v>3323</v>
      </c>
      <c r="J1384" s="32">
        <v>148</v>
      </c>
      <c r="L1384" s="32" t="s">
        <v>236</v>
      </c>
      <c r="M1384" s="32">
        <v>2639.4708000000001</v>
      </c>
      <c r="N1384">
        <v>14</v>
      </c>
      <c r="O1384" s="32" t="s">
        <v>34</v>
      </c>
      <c r="P1384" s="32">
        <v>3825.32</v>
      </c>
      <c r="Q1384" s="32" t="s">
        <v>3267</v>
      </c>
      <c r="R1384" t="s">
        <v>49</v>
      </c>
      <c r="S1384" s="32">
        <v>24.49</v>
      </c>
      <c r="T1384" s="32" t="s">
        <v>102</v>
      </c>
      <c r="U1384" s="32">
        <v>276.2</v>
      </c>
      <c r="V1384" s="30">
        <v>42128</v>
      </c>
      <c r="W1384" s="32" t="s">
        <v>3068</v>
      </c>
      <c r="X1384">
        <v>5</v>
      </c>
      <c r="Y1384" t="s">
        <v>3043</v>
      </c>
    </row>
    <row r="1385" spans="1:25" x14ac:dyDescent="0.25">
      <c r="A1385" s="32">
        <v>88838</v>
      </c>
      <c r="B1385" s="30">
        <v>42114</v>
      </c>
      <c r="C1385" s="32" t="s">
        <v>3009</v>
      </c>
      <c r="D1385" t="s">
        <v>33</v>
      </c>
      <c r="E1385" s="32">
        <v>3380</v>
      </c>
      <c r="F1385" s="32" t="s">
        <v>40</v>
      </c>
      <c r="G1385" s="32">
        <v>0.09</v>
      </c>
      <c r="H1385" s="32" t="s">
        <v>47</v>
      </c>
      <c r="I1385" t="s">
        <v>3219</v>
      </c>
      <c r="J1385" s="32">
        <v>148</v>
      </c>
      <c r="L1385" s="32" t="s">
        <v>236</v>
      </c>
      <c r="M1385" s="32">
        <v>3193.2840000000001</v>
      </c>
      <c r="N1385">
        <v>11</v>
      </c>
      <c r="O1385" s="32" t="s">
        <v>136</v>
      </c>
      <c r="P1385" s="32">
        <v>2941.42</v>
      </c>
      <c r="Q1385" s="32" t="s">
        <v>3354</v>
      </c>
      <c r="R1385" t="s">
        <v>49</v>
      </c>
      <c r="S1385" s="32">
        <v>24.49</v>
      </c>
      <c r="T1385" s="32" t="s">
        <v>387</v>
      </c>
      <c r="U1385" s="32">
        <v>276.2</v>
      </c>
      <c r="V1385" s="30">
        <v>42114</v>
      </c>
      <c r="W1385" s="32" t="s">
        <v>3085</v>
      </c>
      <c r="X1385">
        <v>4</v>
      </c>
      <c r="Y1385" t="s">
        <v>3042</v>
      </c>
    </row>
    <row r="1386" spans="1:25" x14ac:dyDescent="0.25">
      <c r="A1386" s="32">
        <v>86383</v>
      </c>
      <c r="B1386" s="30">
        <v>42068</v>
      </c>
      <c r="C1386" s="32" t="s">
        <v>507</v>
      </c>
      <c r="D1386" t="s">
        <v>33</v>
      </c>
      <c r="E1386" s="32">
        <v>392</v>
      </c>
      <c r="F1386" s="32" t="s">
        <v>28</v>
      </c>
      <c r="G1386" s="32">
        <v>0.01</v>
      </c>
      <c r="H1386" s="32" t="s">
        <v>56</v>
      </c>
      <c r="I1386" t="s">
        <v>3343</v>
      </c>
      <c r="J1386" s="32">
        <v>173</v>
      </c>
      <c r="K1386">
        <v>0.6</v>
      </c>
      <c r="L1386" s="32" t="s">
        <v>236</v>
      </c>
      <c r="M1386" s="32">
        <v>27.91</v>
      </c>
      <c r="N1386">
        <v>2</v>
      </c>
      <c r="O1386" s="32" t="s">
        <v>61</v>
      </c>
      <c r="P1386" s="32">
        <v>43.65</v>
      </c>
      <c r="Q1386" s="32" t="s">
        <v>3092</v>
      </c>
      <c r="R1386" t="s">
        <v>49</v>
      </c>
      <c r="S1386" s="32">
        <v>11.17</v>
      </c>
      <c r="T1386" s="32" t="s">
        <v>506</v>
      </c>
      <c r="U1386" s="32">
        <v>19.989999999999998</v>
      </c>
      <c r="V1386" s="30">
        <v>42068</v>
      </c>
      <c r="W1386" s="32" t="s">
        <v>3076</v>
      </c>
      <c r="X1386">
        <v>3</v>
      </c>
      <c r="Y1386" t="s">
        <v>3041</v>
      </c>
    </row>
    <row r="1387" spans="1:25" x14ac:dyDescent="0.25">
      <c r="A1387" s="32">
        <v>89942</v>
      </c>
      <c r="B1387" s="30">
        <v>42096</v>
      </c>
      <c r="C1387" s="32" t="s">
        <v>1786</v>
      </c>
      <c r="D1387" t="s">
        <v>33</v>
      </c>
      <c r="E1387" s="32">
        <v>1777</v>
      </c>
      <c r="F1387" s="32" t="s">
        <v>28</v>
      </c>
      <c r="G1387" s="32">
        <v>0.03</v>
      </c>
      <c r="H1387" s="32" t="s">
        <v>37</v>
      </c>
      <c r="I1387" t="s">
        <v>4075</v>
      </c>
      <c r="J1387" s="32">
        <v>173</v>
      </c>
      <c r="K1387">
        <v>0.6</v>
      </c>
      <c r="L1387" s="32" t="s">
        <v>236</v>
      </c>
      <c r="M1387" s="32">
        <v>-20.876399999999997</v>
      </c>
      <c r="N1387">
        <v>12</v>
      </c>
      <c r="O1387" s="32" t="s">
        <v>61</v>
      </c>
      <c r="P1387" s="32">
        <v>251.61</v>
      </c>
      <c r="Q1387" s="32" t="s">
        <v>3180</v>
      </c>
      <c r="R1387" t="s">
        <v>49</v>
      </c>
      <c r="S1387" s="32">
        <v>11.17</v>
      </c>
      <c r="T1387" s="32" t="s">
        <v>703</v>
      </c>
      <c r="U1387" s="32">
        <v>19.989999999999998</v>
      </c>
      <c r="V1387" s="30">
        <v>42096</v>
      </c>
      <c r="W1387" s="32" t="s">
        <v>3085</v>
      </c>
      <c r="X1387">
        <v>4</v>
      </c>
      <c r="Y1387" t="s">
        <v>3042</v>
      </c>
    </row>
    <row r="1388" spans="1:25" x14ac:dyDescent="0.25">
      <c r="A1388" s="32">
        <v>89716</v>
      </c>
      <c r="B1388" s="30">
        <v>42018</v>
      </c>
      <c r="C1388" s="32" t="s">
        <v>2840</v>
      </c>
      <c r="D1388" t="s">
        <v>33</v>
      </c>
      <c r="E1388" s="32">
        <v>3148</v>
      </c>
      <c r="F1388" s="32" t="s">
        <v>28</v>
      </c>
      <c r="G1388" s="32">
        <v>0.06</v>
      </c>
      <c r="H1388" s="32" t="s">
        <v>56</v>
      </c>
      <c r="I1388" t="s">
        <v>4076</v>
      </c>
      <c r="J1388" s="32">
        <v>173</v>
      </c>
      <c r="K1388">
        <v>0.6</v>
      </c>
      <c r="L1388" s="32" t="s">
        <v>236</v>
      </c>
      <c r="M1388" s="32">
        <v>-66.823599999999999</v>
      </c>
      <c r="N1388">
        <v>7</v>
      </c>
      <c r="O1388" s="32" t="s">
        <v>34</v>
      </c>
      <c r="P1388" s="32">
        <v>139.49</v>
      </c>
      <c r="Q1388" s="32" t="s">
        <v>3503</v>
      </c>
      <c r="R1388" t="s">
        <v>49</v>
      </c>
      <c r="S1388" s="32">
        <v>11.17</v>
      </c>
      <c r="T1388" s="32" t="s">
        <v>1741</v>
      </c>
      <c r="U1388" s="32">
        <v>19.989999999999998</v>
      </c>
      <c r="V1388" s="30">
        <v>42018</v>
      </c>
      <c r="W1388" s="32" t="s">
        <v>3079</v>
      </c>
      <c r="X1388">
        <v>1</v>
      </c>
      <c r="Y1388" t="s">
        <v>3039</v>
      </c>
    </row>
    <row r="1389" spans="1:25" x14ac:dyDescent="0.25">
      <c r="A1389" s="32">
        <v>88060</v>
      </c>
      <c r="B1389" s="30">
        <v>42015</v>
      </c>
      <c r="C1389" s="32" t="s">
        <v>569</v>
      </c>
      <c r="D1389" t="s">
        <v>33</v>
      </c>
      <c r="E1389" s="32">
        <v>467</v>
      </c>
      <c r="F1389" s="32" t="s">
        <v>58</v>
      </c>
      <c r="G1389" s="32">
        <v>0.02</v>
      </c>
      <c r="H1389" s="32" t="s">
        <v>37</v>
      </c>
      <c r="I1389" t="s">
        <v>4077</v>
      </c>
      <c r="J1389" s="32">
        <v>194</v>
      </c>
      <c r="K1389">
        <v>0.73</v>
      </c>
      <c r="L1389" s="32" t="s">
        <v>236</v>
      </c>
      <c r="M1389" s="32">
        <v>-556.80960000000005</v>
      </c>
      <c r="N1389">
        <v>11</v>
      </c>
      <c r="O1389" s="32" t="s">
        <v>53</v>
      </c>
      <c r="P1389" s="32">
        <v>143.63</v>
      </c>
      <c r="Q1389" s="32" t="s">
        <v>3417</v>
      </c>
      <c r="R1389" t="s">
        <v>49</v>
      </c>
      <c r="S1389" s="32">
        <v>14.37</v>
      </c>
      <c r="T1389" s="32" t="s">
        <v>193</v>
      </c>
      <c r="U1389" s="32">
        <v>12.99</v>
      </c>
      <c r="V1389" s="30">
        <v>42015</v>
      </c>
      <c r="W1389" s="32" t="s">
        <v>3079</v>
      </c>
      <c r="X1389">
        <v>1</v>
      </c>
      <c r="Y1389" t="s">
        <v>3039</v>
      </c>
    </row>
    <row r="1390" spans="1:25" x14ac:dyDescent="0.25">
      <c r="A1390" s="32">
        <v>87259</v>
      </c>
      <c r="B1390" s="30">
        <v>42063</v>
      </c>
      <c r="C1390" s="32" t="s">
        <v>1083</v>
      </c>
      <c r="D1390" t="s">
        <v>33</v>
      </c>
      <c r="E1390" s="32">
        <v>972</v>
      </c>
      <c r="F1390" s="32" t="s">
        <v>28</v>
      </c>
      <c r="G1390" s="32">
        <v>0</v>
      </c>
      <c r="H1390" s="32" t="s">
        <v>106</v>
      </c>
      <c r="I1390" t="s">
        <v>4045</v>
      </c>
      <c r="J1390" s="32">
        <v>194</v>
      </c>
      <c r="K1390">
        <v>0.73</v>
      </c>
      <c r="L1390" s="32" t="s">
        <v>236</v>
      </c>
      <c r="M1390" s="32">
        <v>12.896100000000001</v>
      </c>
      <c r="N1390">
        <v>1</v>
      </c>
      <c r="O1390" s="32" t="s">
        <v>34</v>
      </c>
      <c r="P1390" s="32">
        <v>18.690000000000001</v>
      </c>
      <c r="Q1390" s="32" t="s">
        <v>3311</v>
      </c>
      <c r="R1390" t="s">
        <v>49</v>
      </c>
      <c r="S1390" s="32">
        <v>14.37</v>
      </c>
      <c r="T1390" s="32" t="s">
        <v>45</v>
      </c>
      <c r="U1390" s="32">
        <v>12.99</v>
      </c>
      <c r="V1390" s="30">
        <v>42063</v>
      </c>
      <c r="W1390" s="32" t="s">
        <v>3071</v>
      </c>
      <c r="X1390">
        <v>2</v>
      </c>
      <c r="Y1390" t="s">
        <v>3040</v>
      </c>
    </row>
    <row r="1391" spans="1:25" x14ac:dyDescent="0.25">
      <c r="A1391" s="32">
        <v>89129</v>
      </c>
      <c r="B1391" s="30">
        <v>42020</v>
      </c>
      <c r="C1391" s="32" t="s">
        <v>2745</v>
      </c>
      <c r="D1391" t="s">
        <v>33</v>
      </c>
      <c r="E1391" s="32">
        <v>3036</v>
      </c>
      <c r="F1391" s="32" t="s">
        <v>40</v>
      </c>
      <c r="G1391" s="32">
        <v>0.02</v>
      </c>
      <c r="H1391" s="32" t="s">
        <v>37</v>
      </c>
      <c r="I1391" t="s">
        <v>3104</v>
      </c>
      <c r="J1391" s="32">
        <v>194</v>
      </c>
      <c r="K1391">
        <v>0.73</v>
      </c>
      <c r="L1391" s="32" t="s">
        <v>236</v>
      </c>
      <c r="M1391" s="32">
        <v>-159.86000000000001</v>
      </c>
      <c r="N1391">
        <v>5</v>
      </c>
      <c r="O1391" s="32" t="s">
        <v>61</v>
      </c>
      <c r="P1391" s="32">
        <v>67.64</v>
      </c>
      <c r="Q1391" s="32" t="s">
        <v>3710</v>
      </c>
      <c r="R1391" t="s">
        <v>49</v>
      </c>
      <c r="S1391" s="32">
        <v>14.37</v>
      </c>
      <c r="T1391" s="32" t="s">
        <v>2659</v>
      </c>
      <c r="U1391" s="32">
        <v>12.99</v>
      </c>
      <c r="V1391" s="30">
        <v>42020</v>
      </c>
      <c r="W1391" s="32" t="s">
        <v>3079</v>
      </c>
      <c r="X1391">
        <v>1</v>
      </c>
      <c r="Y1391" t="s">
        <v>3039</v>
      </c>
    </row>
    <row r="1392" spans="1:25" x14ac:dyDescent="0.25">
      <c r="A1392" s="32">
        <v>90354</v>
      </c>
      <c r="B1392" s="30">
        <v>42117</v>
      </c>
      <c r="C1392" s="32" t="s">
        <v>585</v>
      </c>
      <c r="D1392" t="s">
        <v>33</v>
      </c>
      <c r="E1392" s="32">
        <v>483</v>
      </c>
      <c r="F1392" s="32" t="s">
        <v>28</v>
      </c>
      <c r="G1392" s="32">
        <v>7.0000000000000007E-2</v>
      </c>
      <c r="H1392" s="32" t="s">
        <v>37</v>
      </c>
      <c r="I1392" t="s">
        <v>3366</v>
      </c>
      <c r="J1392" s="32">
        <v>200</v>
      </c>
      <c r="K1392">
        <v>0.41</v>
      </c>
      <c r="L1392" s="32" t="s">
        <v>236</v>
      </c>
      <c r="M1392" s="32">
        <v>2583.5614799999998</v>
      </c>
      <c r="N1392">
        <v>9</v>
      </c>
      <c r="O1392" s="32" t="s">
        <v>61</v>
      </c>
      <c r="P1392" s="32">
        <v>5976.09</v>
      </c>
      <c r="Q1392" s="32" t="s">
        <v>3377</v>
      </c>
      <c r="R1392" t="s">
        <v>49</v>
      </c>
      <c r="S1392" s="32">
        <v>24.49</v>
      </c>
      <c r="T1392" s="32" t="s">
        <v>178</v>
      </c>
      <c r="U1392" s="32">
        <v>699.99</v>
      </c>
      <c r="V1392" s="30">
        <v>42117</v>
      </c>
      <c r="W1392" s="32" t="s">
        <v>3085</v>
      </c>
      <c r="X1392">
        <v>4</v>
      </c>
      <c r="Y1392" t="s">
        <v>3042</v>
      </c>
    </row>
    <row r="1393" spans="1:25" x14ac:dyDescent="0.25">
      <c r="A1393" s="32">
        <v>86899</v>
      </c>
      <c r="B1393" s="30">
        <v>42030</v>
      </c>
      <c r="C1393" s="32" t="s">
        <v>433</v>
      </c>
      <c r="D1393" t="s">
        <v>33</v>
      </c>
      <c r="E1393" s="32">
        <v>3155</v>
      </c>
      <c r="F1393" s="32" t="s">
        <v>28</v>
      </c>
      <c r="G1393" s="32">
        <v>0.1</v>
      </c>
      <c r="H1393" s="32" t="s">
        <v>25</v>
      </c>
      <c r="I1393" t="s">
        <v>3627</v>
      </c>
      <c r="J1393" s="32">
        <v>234</v>
      </c>
      <c r="K1393">
        <v>0.81</v>
      </c>
      <c r="L1393" s="32" t="s">
        <v>236</v>
      </c>
      <c r="M1393" s="32">
        <v>-333.42540000000002</v>
      </c>
      <c r="N1393">
        <v>10</v>
      </c>
      <c r="O1393" s="32" t="s">
        <v>136</v>
      </c>
      <c r="P1393" s="32">
        <v>318.83</v>
      </c>
      <c r="Q1393" s="32" t="s">
        <v>3780</v>
      </c>
      <c r="R1393" t="s">
        <v>49</v>
      </c>
      <c r="S1393" s="32">
        <v>35</v>
      </c>
      <c r="T1393" s="32" t="s">
        <v>362</v>
      </c>
      <c r="U1393" s="32">
        <v>32.479999999999997</v>
      </c>
      <c r="V1393" s="30">
        <v>42030</v>
      </c>
      <c r="W1393" s="32" t="s">
        <v>3079</v>
      </c>
      <c r="X1393">
        <v>1</v>
      </c>
      <c r="Y1393" t="s">
        <v>3039</v>
      </c>
    </row>
    <row r="1394" spans="1:25" x14ac:dyDescent="0.25">
      <c r="A1394" s="32">
        <v>88645</v>
      </c>
      <c r="B1394" s="30">
        <v>42017</v>
      </c>
      <c r="C1394" s="32" t="s">
        <v>681</v>
      </c>
      <c r="D1394" t="s">
        <v>33</v>
      </c>
      <c r="E1394" s="32">
        <v>576</v>
      </c>
      <c r="F1394" s="32" t="s">
        <v>28</v>
      </c>
      <c r="G1394" s="32">
        <v>0.06</v>
      </c>
      <c r="H1394" s="32" t="s">
        <v>106</v>
      </c>
      <c r="I1394" t="s">
        <v>4078</v>
      </c>
      <c r="J1394" s="32">
        <v>239</v>
      </c>
      <c r="K1394">
        <v>0.6</v>
      </c>
      <c r="L1394" s="32" t="s">
        <v>236</v>
      </c>
      <c r="M1394" s="32">
        <v>-566</v>
      </c>
      <c r="N1394">
        <v>4</v>
      </c>
      <c r="O1394" s="32" t="s">
        <v>34</v>
      </c>
      <c r="P1394" s="32">
        <v>32.6</v>
      </c>
      <c r="Q1394" s="32" t="s">
        <v>3127</v>
      </c>
      <c r="R1394" t="s">
        <v>49</v>
      </c>
      <c r="S1394" s="32">
        <v>49</v>
      </c>
      <c r="T1394" s="32" t="s">
        <v>45</v>
      </c>
      <c r="U1394" s="32">
        <v>4.4800000000000004</v>
      </c>
      <c r="V1394" s="30">
        <v>42017</v>
      </c>
      <c r="W1394" s="32" t="s">
        <v>3079</v>
      </c>
      <c r="X1394">
        <v>1</v>
      </c>
      <c r="Y1394" t="s">
        <v>3039</v>
      </c>
    </row>
    <row r="1395" spans="1:25" x14ac:dyDescent="0.25">
      <c r="A1395" s="32">
        <v>89787</v>
      </c>
      <c r="B1395" s="30">
        <v>42103</v>
      </c>
      <c r="C1395" s="32" t="s">
        <v>1268</v>
      </c>
      <c r="D1395" t="s">
        <v>33</v>
      </c>
      <c r="E1395" s="32">
        <v>1178</v>
      </c>
      <c r="F1395" s="32" t="s">
        <v>114</v>
      </c>
      <c r="G1395" s="32">
        <v>0.03</v>
      </c>
      <c r="H1395" s="32" t="s">
        <v>25</v>
      </c>
      <c r="I1395" t="s">
        <v>3898</v>
      </c>
      <c r="J1395" s="32">
        <v>239</v>
      </c>
      <c r="K1395">
        <v>0.6</v>
      </c>
      <c r="L1395" s="32" t="s">
        <v>236</v>
      </c>
      <c r="M1395" s="32">
        <v>64.265999999999991</v>
      </c>
      <c r="N1395">
        <v>2</v>
      </c>
      <c r="O1395" s="32" t="s">
        <v>136</v>
      </c>
      <c r="P1395" s="32">
        <v>21.46</v>
      </c>
      <c r="Q1395" s="32" t="s">
        <v>3193</v>
      </c>
      <c r="R1395" t="s">
        <v>49</v>
      </c>
      <c r="S1395" s="32">
        <v>49</v>
      </c>
      <c r="T1395" s="32" t="s">
        <v>362</v>
      </c>
      <c r="U1395" s="32">
        <v>4.4800000000000004</v>
      </c>
      <c r="V1395" s="30">
        <v>42103</v>
      </c>
      <c r="W1395" s="32" t="s">
        <v>3085</v>
      </c>
      <c r="X1395">
        <v>4</v>
      </c>
      <c r="Y1395" t="s">
        <v>3042</v>
      </c>
    </row>
    <row r="1396" spans="1:25" x14ac:dyDescent="0.25">
      <c r="A1396" s="32">
        <v>90861</v>
      </c>
      <c r="B1396" s="30">
        <v>42126</v>
      </c>
      <c r="C1396" s="32" t="s">
        <v>2278</v>
      </c>
      <c r="D1396" t="s">
        <v>33</v>
      </c>
      <c r="E1396" s="32">
        <v>2426</v>
      </c>
      <c r="F1396" s="32" t="s">
        <v>58</v>
      </c>
      <c r="G1396" s="32">
        <v>0.08</v>
      </c>
      <c r="H1396" s="32" t="s">
        <v>106</v>
      </c>
      <c r="I1396" t="s">
        <v>4079</v>
      </c>
      <c r="J1396" s="32">
        <v>239</v>
      </c>
      <c r="K1396">
        <v>0.6</v>
      </c>
      <c r="L1396" s="32" t="s">
        <v>236</v>
      </c>
      <c r="M1396" s="32">
        <v>139.58009999999999</v>
      </c>
      <c r="N1396">
        <v>37</v>
      </c>
      <c r="O1396" s="32" t="s">
        <v>61</v>
      </c>
      <c r="P1396" s="32">
        <v>202.29</v>
      </c>
      <c r="Q1396" s="32" t="s">
        <v>3702</v>
      </c>
      <c r="R1396" t="s">
        <v>49</v>
      </c>
      <c r="S1396" s="32">
        <v>49</v>
      </c>
      <c r="T1396" s="32" t="s">
        <v>130</v>
      </c>
      <c r="U1396" s="32">
        <v>4.4800000000000004</v>
      </c>
      <c r="V1396" s="30">
        <v>42126</v>
      </c>
      <c r="W1396" s="32" t="s">
        <v>3068</v>
      </c>
      <c r="X1396">
        <v>5</v>
      </c>
      <c r="Y1396" t="s">
        <v>3043</v>
      </c>
    </row>
    <row r="1397" spans="1:25" x14ac:dyDescent="0.25">
      <c r="A1397" s="32">
        <v>88503</v>
      </c>
      <c r="B1397" s="30">
        <v>42140</v>
      </c>
      <c r="C1397" s="32" t="s">
        <v>811</v>
      </c>
      <c r="D1397" t="s">
        <v>33</v>
      </c>
      <c r="E1397" s="32">
        <v>688</v>
      </c>
      <c r="F1397" s="32" t="s">
        <v>58</v>
      </c>
      <c r="G1397" s="32">
        <v>7.0000000000000007E-2</v>
      </c>
      <c r="H1397" s="32" t="s">
        <v>47</v>
      </c>
      <c r="I1397" t="s">
        <v>3832</v>
      </c>
      <c r="J1397" s="32">
        <v>285</v>
      </c>
      <c r="K1397">
        <v>0.8</v>
      </c>
      <c r="L1397" s="32" t="s">
        <v>236</v>
      </c>
      <c r="M1397" s="32">
        <v>-207.28</v>
      </c>
      <c r="N1397">
        <v>10</v>
      </c>
      <c r="O1397" s="32" t="s">
        <v>61</v>
      </c>
      <c r="P1397" s="32">
        <v>2716.09</v>
      </c>
      <c r="Q1397" s="32" t="s">
        <v>3229</v>
      </c>
      <c r="R1397" t="s">
        <v>49</v>
      </c>
      <c r="S1397" s="32">
        <v>35</v>
      </c>
      <c r="T1397" s="32" t="s">
        <v>506</v>
      </c>
      <c r="U1397" s="32">
        <v>279.48</v>
      </c>
      <c r="V1397" s="30">
        <v>42140</v>
      </c>
      <c r="W1397" s="32" t="s">
        <v>3068</v>
      </c>
      <c r="X1397">
        <v>5</v>
      </c>
      <c r="Y1397" t="s">
        <v>3043</v>
      </c>
    </row>
    <row r="1398" spans="1:25" x14ac:dyDescent="0.25">
      <c r="A1398" s="32">
        <v>27013</v>
      </c>
      <c r="B1398" s="30">
        <v>42009</v>
      </c>
      <c r="C1398" s="32" t="s">
        <v>663</v>
      </c>
      <c r="D1398" t="s">
        <v>33</v>
      </c>
      <c r="E1398" s="32">
        <v>1314</v>
      </c>
      <c r="F1398" s="32" t="s">
        <v>40</v>
      </c>
      <c r="G1398" s="32">
        <v>0.05</v>
      </c>
      <c r="H1398" s="32" t="s">
        <v>106</v>
      </c>
      <c r="I1398" t="s">
        <v>3774</v>
      </c>
      <c r="J1398" s="32">
        <v>285</v>
      </c>
      <c r="K1398">
        <v>0.8</v>
      </c>
      <c r="L1398" s="32" t="s">
        <v>236</v>
      </c>
      <c r="M1398" s="32">
        <v>-274.95</v>
      </c>
      <c r="N1398">
        <v>31</v>
      </c>
      <c r="O1398" s="32" t="s">
        <v>34</v>
      </c>
      <c r="P1398" s="32">
        <v>8354.73</v>
      </c>
      <c r="Q1398" s="32" t="s">
        <v>3297</v>
      </c>
      <c r="R1398" t="s">
        <v>49</v>
      </c>
      <c r="S1398" s="32">
        <v>35</v>
      </c>
      <c r="T1398" s="32" t="s">
        <v>45</v>
      </c>
      <c r="U1398" s="32">
        <v>279.48</v>
      </c>
      <c r="V1398" s="30">
        <v>42009</v>
      </c>
      <c r="W1398" s="32" t="s">
        <v>3079</v>
      </c>
      <c r="X1398">
        <v>1</v>
      </c>
      <c r="Y1398" t="s">
        <v>3039</v>
      </c>
    </row>
    <row r="1399" spans="1:25" x14ac:dyDescent="0.25">
      <c r="A1399" s="32">
        <v>87603</v>
      </c>
      <c r="B1399" s="30">
        <v>42009</v>
      </c>
      <c r="C1399" s="32" t="s">
        <v>1399</v>
      </c>
      <c r="D1399" t="s">
        <v>33</v>
      </c>
      <c r="E1399" s="32">
        <v>1316</v>
      </c>
      <c r="F1399" s="32" t="s">
        <v>40</v>
      </c>
      <c r="G1399" s="32">
        <v>0.05</v>
      </c>
      <c r="H1399" s="32" t="s">
        <v>106</v>
      </c>
      <c r="I1399" t="s">
        <v>3775</v>
      </c>
      <c r="J1399" s="32">
        <v>285</v>
      </c>
      <c r="K1399">
        <v>0.8</v>
      </c>
      <c r="L1399" s="32" t="s">
        <v>236</v>
      </c>
      <c r="M1399" s="32">
        <v>-274.95</v>
      </c>
      <c r="N1399">
        <v>8</v>
      </c>
      <c r="O1399" s="32" t="s">
        <v>34</v>
      </c>
      <c r="P1399" s="32">
        <v>2156.06</v>
      </c>
      <c r="Q1399" s="32" t="s">
        <v>3297</v>
      </c>
      <c r="R1399" t="s">
        <v>49</v>
      </c>
      <c r="S1399" s="32">
        <v>35</v>
      </c>
      <c r="T1399" s="32" t="s">
        <v>255</v>
      </c>
      <c r="U1399" s="32">
        <v>279.48</v>
      </c>
      <c r="V1399" s="30">
        <v>42009</v>
      </c>
      <c r="W1399" s="32" t="s">
        <v>3079</v>
      </c>
      <c r="X1399">
        <v>1</v>
      </c>
      <c r="Y1399" t="s">
        <v>3039</v>
      </c>
    </row>
    <row r="1400" spans="1:25" x14ac:dyDescent="0.25">
      <c r="A1400" s="32">
        <v>90362</v>
      </c>
      <c r="B1400" s="30">
        <v>42120</v>
      </c>
      <c r="C1400" s="32" t="s">
        <v>150</v>
      </c>
      <c r="D1400" t="s">
        <v>33</v>
      </c>
      <c r="E1400" s="32">
        <v>731</v>
      </c>
      <c r="F1400" s="32" t="s">
        <v>114</v>
      </c>
      <c r="G1400" s="32">
        <v>0.09</v>
      </c>
      <c r="H1400" s="32" t="s">
        <v>25</v>
      </c>
      <c r="I1400" t="s">
        <v>4080</v>
      </c>
      <c r="J1400" s="32">
        <v>309</v>
      </c>
      <c r="K1400">
        <v>0.82</v>
      </c>
      <c r="L1400" s="32" t="s">
        <v>236</v>
      </c>
      <c r="M1400" s="32">
        <v>-801.15479999999991</v>
      </c>
      <c r="N1400">
        <v>12</v>
      </c>
      <c r="O1400" s="32" t="s">
        <v>53</v>
      </c>
      <c r="P1400" s="32">
        <v>1178.32</v>
      </c>
      <c r="Q1400" s="32" t="s">
        <v>3131</v>
      </c>
      <c r="R1400" t="s">
        <v>49</v>
      </c>
      <c r="S1400" s="32">
        <v>35</v>
      </c>
      <c r="T1400" s="32" t="s">
        <v>193</v>
      </c>
      <c r="U1400" s="32">
        <v>101.41</v>
      </c>
      <c r="V1400" s="30">
        <v>42120</v>
      </c>
      <c r="W1400" s="32" t="s">
        <v>3085</v>
      </c>
      <c r="X1400">
        <v>4</v>
      </c>
      <c r="Y1400" t="s">
        <v>3042</v>
      </c>
    </row>
    <row r="1401" spans="1:25" x14ac:dyDescent="0.25">
      <c r="A1401" s="32">
        <v>88667</v>
      </c>
      <c r="B1401" s="30">
        <v>42082</v>
      </c>
      <c r="C1401" s="32" t="s">
        <v>906</v>
      </c>
      <c r="D1401" t="s">
        <v>33</v>
      </c>
      <c r="E1401" s="32">
        <v>771</v>
      </c>
      <c r="F1401" s="32" t="s">
        <v>58</v>
      </c>
      <c r="G1401" s="32">
        <v>0</v>
      </c>
      <c r="H1401" s="32" t="s">
        <v>47</v>
      </c>
      <c r="I1401" t="s">
        <v>3437</v>
      </c>
      <c r="J1401" s="32">
        <v>326</v>
      </c>
      <c r="K1401">
        <v>0.5</v>
      </c>
      <c r="L1401" s="32" t="s">
        <v>236</v>
      </c>
      <c r="M1401" s="32">
        <v>285.95</v>
      </c>
      <c r="N1401">
        <v>5</v>
      </c>
      <c r="O1401" s="32" t="s">
        <v>34</v>
      </c>
      <c r="P1401" s="32">
        <v>1619.95</v>
      </c>
      <c r="Q1401" s="32" t="s">
        <v>3438</v>
      </c>
      <c r="R1401" t="s">
        <v>49</v>
      </c>
      <c r="S1401" s="32">
        <v>11.64</v>
      </c>
      <c r="T1401" s="32" t="s">
        <v>102</v>
      </c>
      <c r="U1401" s="32">
        <v>299.99</v>
      </c>
      <c r="V1401" s="30">
        <v>42082</v>
      </c>
      <c r="W1401" s="32" t="s">
        <v>3076</v>
      </c>
      <c r="X1401">
        <v>3</v>
      </c>
      <c r="Y1401" t="s">
        <v>3041</v>
      </c>
    </row>
    <row r="1402" spans="1:25" x14ac:dyDescent="0.25">
      <c r="A1402" s="32">
        <v>86868</v>
      </c>
      <c r="B1402" s="30">
        <v>42156</v>
      </c>
      <c r="C1402" s="32" t="s">
        <v>927</v>
      </c>
      <c r="D1402" t="s">
        <v>33</v>
      </c>
      <c r="E1402" s="32">
        <v>797</v>
      </c>
      <c r="F1402" s="32" t="s">
        <v>28</v>
      </c>
      <c r="G1402" s="32">
        <v>7.0000000000000007E-2</v>
      </c>
      <c r="H1402" s="32" t="s">
        <v>37</v>
      </c>
      <c r="I1402" t="s">
        <v>3452</v>
      </c>
      <c r="J1402" s="32">
        <v>334</v>
      </c>
      <c r="K1402">
        <v>0.8</v>
      </c>
      <c r="L1402" s="32" t="s">
        <v>236</v>
      </c>
      <c r="M1402" s="32">
        <v>-717.072</v>
      </c>
      <c r="N1402">
        <v>13</v>
      </c>
      <c r="O1402" s="32" t="s">
        <v>34</v>
      </c>
      <c r="P1402" s="32">
        <v>834.08</v>
      </c>
      <c r="Q1402" s="32" t="s">
        <v>3640</v>
      </c>
      <c r="R1402" t="s">
        <v>49</v>
      </c>
      <c r="S1402" s="32">
        <v>35</v>
      </c>
      <c r="T1402" s="32" t="s">
        <v>212</v>
      </c>
      <c r="U1402" s="32">
        <v>64.650000000000006</v>
      </c>
      <c r="V1402" s="30">
        <v>42156</v>
      </c>
      <c r="W1402" s="32" t="s">
        <v>3082</v>
      </c>
      <c r="X1402">
        <v>6</v>
      </c>
      <c r="Y1402" t="s">
        <v>3044</v>
      </c>
    </row>
    <row r="1403" spans="1:25" x14ac:dyDescent="0.25">
      <c r="A1403" s="32">
        <v>86768</v>
      </c>
      <c r="B1403" s="30">
        <v>42040</v>
      </c>
      <c r="C1403" s="32" t="s">
        <v>1221</v>
      </c>
      <c r="D1403" t="s">
        <v>33</v>
      </c>
      <c r="E1403" s="32">
        <v>1117</v>
      </c>
      <c r="F1403" s="32" t="s">
        <v>40</v>
      </c>
      <c r="G1403" s="32">
        <v>0.06</v>
      </c>
      <c r="H1403" s="32" t="s">
        <v>37</v>
      </c>
      <c r="I1403" t="s">
        <v>4081</v>
      </c>
      <c r="J1403" s="32">
        <v>334</v>
      </c>
      <c r="K1403">
        <v>0.8</v>
      </c>
      <c r="L1403" s="32" t="s">
        <v>236</v>
      </c>
      <c r="M1403" s="32">
        <v>-139.28720000000001</v>
      </c>
      <c r="N1403">
        <v>4</v>
      </c>
      <c r="O1403" s="32" t="s">
        <v>34</v>
      </c>
      <c r="P1403" s="32">
        <v>277.60000000000002</v>
      </c>
      <c r="Q1403" s="32" t="s">
        <v>3295</v>
      </c>
      <c r="R1403" t="s">
        <v>49</v>
      </c>
      <c r="S1403" s="32">
        <v>35</v>
      </c>
      <c r="T1403" s="32" t="s">
        <v>378</v>
      </c>
      <c r="U1403" s="32">
        <v>64.650000000000006</v>
      </c>
      <c r="V1403" s="30">
        <v>42040</v>
      </c>
      <c r="W1403" s="32" t="s">
        <v>3071</v>
      </c>
      <c r="X1403">
        <v>2</v>
      </c>
      <c r="Y1403" t="s">
        <v>3040</v>
      </c>
    </row>
    <row r="1404" spans="1:25" x14ac:dyDescent="0.25">
      <c r="A1404" s="32">
        <v>88568</v>
      </c>
      <c r="B1404" s="30">
        <v>42060</v>
      </c>
      <c r="C1404" s="32" t="s">
        <v>970</v>
      </c>
      <c r="D1404" t="s">
        <v>33</v>
      </c>
      <c r="E1404" s="32">
        <v>851</v>
      </c>
      <c r="F1404" s="32" t="s">
        <v>28</v>
      </c>
      <c r="G1404" s="32">
        <v>0.1</v>
      </c>
      <c r="H1404" s="32" t="s">
        <v>106</v>
      </c>
      <c r="I1404" t="s">
        <v>3371</v>
      </c>
      <c r="J1404" s="32">
        <v>348</v>
      </c>
      <c r="K1404">
        <v>0.55000000000000004</v>
      </c>
      <c r="L1404" s="32" t="s">
        <v>236</v>
      </c>
      <c r="M1404" s="32">
        <v>98.12</v>
      </c>
      <c r="N1404">
        <v>6</v>
      </c>
      <c r="O1404" s="32" t="s">
        <v>34</v>
      </c>
      <c r="P1404" s="32">
        <v>300.63</v>
      </c>
      <c r="Q1404" s="32" t="s">
        <v>3337</v>
      </c>
      <c r="R1404" t="s">
        <v>49</v>
      </c>
      <c r="S1404" s="32">
        <v>22.24</v>
      </c>
      <c r="T1404" s="32" t="s">
        <v>45</v>
      </c>
      <c r="U1404" s="32">
        <v>50.98</v>
      </c>
      <c r="V1404" s="30">
        <v>42060</v>
      </c>
      <c r="W1404" s="32" t="s">
        <v>3071</v>
      </c>
      <c r="X1404">
        <v>2</v>
      </c>
      <c r="Y1404" t="s">
        <v>3040</v>
      </c>
    </row>
    <row r="1405" spans="1:25" x14ac:dyDescent="0.25">
      <c r="A1405" s="32">
        <v>91194</v>
      </c>
      <c r="B1405" s="30">
        <v>42060</v>
      </c>
      <c r="C1405" s="32" t="s">
        <v>986</v>
      </c>
      <c r="D1405" t="s">
        <v>33</v>
      </c>
      <c r="E1405" s="32">
        <v>868</v>
      </c>
      <c r="F1405" s="32" t="s">
        <v>28</v>
      </c>
      <c r="G1405" s="32">
        <v>0</v>
      </c>
      <c r="H1405" s="32" t="s">
        <v>37</v>
      </c>
      <c r="I1405" t="s">
        <v>3836</v>
      </c>
      <c r="J1405" s="32">
        <v>355</v>
      </c>
      <c r="K1405">
        <v>0.83</v>
      </c>
      <c r="L1405" s="32" t="s">
        <v>236</v>
      </c>
      <c r="M1405" s="32">
        <v>-684.78</v>
      </c>
      <c r="N1405">
        <v>8</v>
      </c>
      <c r="O1405" s="32" t="s">
        <v>61</v>
      </c>
      <c r="P1405" s="32">
        <v>682.79</v>
      </c>
      <c r="Q1405" s="32" t="s">
        <v>3337</v>
      </c>
      <c r="R1405" t="s">
        <v>49</v>
      </c>
      <c r="S1405" s="32">
        <v>35</v>
      </c>
      <c r="T1405" s="32" t="s">
        <v>62</v>
      </c>
      <c r="U1405" s="32">
        <v>80.98</v>
      </c>
      <c r="V1405" s="30">
        <v>42060</v>
      </c>
      <c r="W1405" s="32" t="s">
        <v>3071</v>
      </c>
      <c r="X1405">
        <v>2</v>
      </c>
      <c r="Y1405" t="s">
        <v>3040</v>
      </c>
    </row>
    <row r="1406" spans="1:25" x14ac:dyDescent="0.25">
      <c r="A1406" s="32">
        <v>90120</v>
      </c>
      <c r="B1406" s="30">
        <v>42026</v>
      </c>
      <c r="C1406" s="32" t="s">
        <v>1492</v>
      </c>
      <c r="D1406" t="s">
        <v>33</v>
      </c>
      <c r="E1406" s="32">
        <v>1438</v>
      </c>
      <c r="F1406" s="32" t="s">
        <v>28</v>
      </c>
      <c r="G1406" s="32">
        <v>0.01</v>
      </c>
      <c r="H1406" s="32" t="s">
        <v>47</v>
      </c>
      <c r="I1406" t="s">
        <v>4082</v>
      </c>
      <c r="J1406" s="32">
        <v>355</v>
      </c>
      <c r="K1406">
        <v>0.83</v>
      </c>
      <c r="L1406" s="32" t="s">
        <v>236</v>
      </c>
      <c r="M1406" s="32">
        <v>-409.37360000000001</v>
      </c>
      <c r="N1406">
        <v>3</v>
      </c>
      <c r="O1406" s="32" t="s">
        <v>53</v>
      </c>
      <c r="P1406" s="32">
        <v>267.83</v>
      </c>
      <c r="Q1406" s="32" t="s">
        <v>3772</v>
      </c>
      <c r="R1406" t="s">
        <v>49</v>
      </c>
      <c r="S1406" s="32">
        <v>35</v>
      </c>
      <c r="T1406" s="32" t="s">
        <v>154</v>
      </c>
      <c r="U1406" s="32">
        <v>80.98</v>
      </c>
      <c r="V1406" s="30">
        <v>42026</v>
      </c>
      <c r="W1406" s="32" t="s">
        <v>3079</v>
      </c>
      <c r="X1406">
        <v>1</v>
      </c>
      <c r="Y1406" t="s">
        <v>3039</v>
      </c>
    </row>
    <row r="1407" spans="1:25" x14ac:dyDescent="0.25">
      <c r="A1407" s="32">
        <v>28001</v>
      </c>
      <c r="B1407" s="30">
        <v>42169</v>
      </c>
      <c r="C1407" s="32" t="s">
        <v>663</v>
      </c>
      <c r="D1407" t="s">
        <v>33</v>
      </c>
      <c r="E1407" s="32">
        <v>1044</v>
      </c>
      <c r="F1407" s="32" t="s">
        <v>40</v>
      </c>
      <c r="G1407" s="32">
        <v>0.02</v>
      </c>
      <c r="H1407" s="32" t="s">
        <v>47</v>
      </c>
      <c r="I1407" t="s">
        <v>3256</v>
      </c>
      <c r="J1407" s="32">
        <v>423</v>
      </c>
      <c r="K1407">
        <v>0.59</v>
      </c>
      <c r="L1407" s="32" t="s">
        <v>236</v>
      </c>
      <c r="M1407" s="32">
        <v>2593.14</v>
      </c>
      <c r="N1407">
        <v>62</v>
      </c>
      <c r="O1407" s="32" t="s">
        <v>34</v>
      </c>
      <c r="P1407" s="32">
        <v>13546.94</v>
      </c>
      <c r="Q1407" s="32" t="s">
        <v>3218</v>
      </c>
      <c r="R1407" t="s">
        <v>49</v>
      </c>
      <c r="S1407" s="32">
        <v>21.21</v>
      </c>
      <c r="T1407" s="32" t="s">
        <v>45</v>
      </c>
      <c r="U1407" s="32">
        <v>209.84</v>
      </c>
      <c r="V1407" s="30">
        <v>42169</v>
      </c>
      <c r="W1407" s="32" t="s">
        <v>3082</v>
      </c>
      <c r="X1407">
        <v>6</v>
      </c>
      <c r="Y1407" t="s">
        <v>3044</v>
      </c>
    </row>
    <row r="1408" spans="1:25" x14ac:dyDescent="0.25">
      <c r="A1408" s="32">
        <v>85914</v>
      </c>
      <c r="B1408" s="30">
        <v>42009</v>
      </c>
      <c r="C1408" s="32" t="s">
        <v>2451</v>
      </c>
      <c r="D1408" t="s">
        <v>33</v>
      </c>
      <c r="E1408" s="32">
        <v>2630</v>
      </c>
      <c r="F1408" s="32" t="s">
        <v>58</v>
      </c>
      <c r="G1408" s="32">
        <v>0.02</v>
      </c>
      <c r="H1408" s="32" t="s">
        <v>47</v>
      </c>
      <c r="I1408" t="s">
        <v>3614</v>
      </c>
      <c r="J1408" s="32">
        <v>423</v>
      </c>
      <c r="K1408">
        <v>0.59</v>
      </c>
      <c r="L1408" s="32" t="s">
        <v>236</v>
      </c>
      <c r="M1408" s="32">
        <v>1507.6430999999998</v>
      </c>
      <c r="N1408">
        <v>10</v>
      </c>
      <c r="O1408" s="32" t="s">
        <v>61</v>
      </c>
      <c r="P1408" s="32">
        <v>2184.9899999999998</v>
      </c>
      <c r="Q1408" s="32" t="s">
        <v>3162</v>
      </c>
      <c r="R1408" t="s">
        <v>49</v>
      </c>
      <c r="S1408" s="32">
        <v>21.21</v>
      </c>
      <c r="T1408" s="32" t="s">
        <v>304</v>
      </c>
      <c r="U1408" s="32">
        <v>209.84</v>
      </c>
      <c r="V1408" s="30">
        <v>42009</v>
      </c>
      <c r="W1408" s="32" t="s">
        <v>3079</v>
      </c>
      <c r="X1408">
        <v>1</v>
      </c>
      <c r="Y1408" t="s">
        <v>3039</v>
      </c>
    </row>
    <row r="1409" spans="1:25" x14ac:dyDescent="0.25">
      <c r="A1409" s="32">
        <v>28001</v>
      </c>
      <c r="B1409" s="30">
        <v>42169</v>
      </c>
      <c r="C1409" s="32" t="s">
        <v>663</v>
      </c>
      <c r="D1409" t="s">
        <v>33</v>
      </c>
      <c r="E1409" s="32">
        <v>1044</v>
      </c>
      <c r="F1409" s="32" t="s">
        <v>40</v>
      </c>
      <c r="G1409" s="32">
        <v>0.01</v>
      </c>
      <c r="H1409" s="32" t="s">
        <v>47</v>
      </c>
      <c r="I1409" t="s">
        <v>3256</v>
      </c>
      <c r="J1409" s="32">
        <v>424</v>
      </c>
      <c r="K1409">
        <v>0.59</v>
      </c>
      <c r="L1409" s="32" t="s">
        <v>236</v>
      </c>
      <c r="M1409" s="32">
        <v>1162.76</v>
      </c>
      <c r="N1409">
        <v>32</v>
      </c>
      <c r="O1409" s="32" t="s">
        <v>34</v>
      </c>
      <c r="P1409" s="32">
        <v>6401.65</v>
      </c>
      <c r="Q1409" s="32" t="s">
        <v>3380</v>
      </c>
      <c r="R1409" t="s">
        <v>49</v>
      </c>
      <c r="S1409" s="32">
        <v>11.54</v>
      </c>
      <c r="T1409" s="32" t="s">
        <v>45</v>
      </c>
      <c r="U1409" s="32">
        <v>194.3</v>
      </c>
      <c r="V1409" s="30">
        <v>42169</v>
      </c>
      <c r="W1409" s="32" t="s">
        <v>3082</v>
      </c>
      <c r="X1409">
        <v>6</v>
      </c>
      <c r="Y1409" t="s">
        <v>3044</v>
      </c>
    </row>
    <row r="1410" spans="1:25" x14ac:dyDescent="0.25">
      <c r="A1410" s="32">
        <v>85914</v>
      </c>
      <c r="B1410" s="30">
        <v>42009</v>
      </c>
      <c r="C1410" s="32" t="s">
        <v>2451</v>
      </c>
      <c r="D1410" t="s">
        <v>33</v>
      </c>
      <c r="E1410" s="32">
        <v>2630</v>
      </c>
      <c r="F1410" s="32" t="s">
        <v>58</v>
      </c>
      <c r="G1410" s="32">
        <v>0.01</v>
      </c>
      <c r="H1410" s="32" t="s">
        <v>47</v>
      </c>
      <c r="I1410" t="s">
        <v>3614</v>
      </c>
      <c r="J1410" s="32">
        <v>424</v>
      </c>
      <c r="K1410">
        <v>0.59</v>
      </c>
      <c r="L1410" s="32" t="s">
        <v>236</v>
      </c>
      <c r="M1410" s="32">
        <v>690.17939999999999</v>
      </c>
      <c r="N1410">
        <v>5</v>
      </c>
      <c r="O1410" s="32" t="s">
        <v>61</v>
      </c>
      <c r="P1410" s="32">
        <v>1000.26</v>
      </c>
      <c r="Q1410" s="32" t="s">
        <v>3448</v>
      </c>
      <c r="R1410" t="s">
        <v>49</v>
      </c>
      <c r="S1410" s="32">
        <v>11.54</v>
      </c>
      <c r="T1410" s="32" t="s">
        <v>304</v>
      </c>
      <c r="U1410" s="32">
        <v>194.3</v>
      </c>
      <c r="V1410" s="30">
        <v>42009</v>
      </c>
      <c r="W1410" s="32" t="s">
        <v>3079</v>
      </c>
      <c r="X1410">
        <v>1</v>
      </c>
      <c r="Y1410" t="s">
        <v>3039</v>
      </c>
    </row>
    <row r="1411" spans="1:25" x14ac:dyDescent="0.25">
      <c r="A1411" s="32">
        <v>21572</v>
      </c>
      <c r="B1411" s="30">
        <v>42048</v>
      </c>
      <c r="C1411" s="32" t="s">
        <v>35</v>
      </c>
      <c r="D1411" t="s">
        <v>33</v>
      </c>
      <c r="E1411" s="32">
        <v>3342</v>
      </c>
      <c r="F1411" s="32" t="s">
        <v>40</v>
      </c>
      <c r="G1411" s="32">
        <v>0.03</v>
      </c>
      <c r="H1411" s="32" t="s">
        <v>47</v>
      </c>
      <c r="I1411" t="s">
        <v>4083</v>
      </c>
      <c r="J1411" s="32">
        <v>424</v>
      </c>
      <c r="K1411">
        <v>0.59</v>
      </c>
      <c r="L1411" s="32" t="s">
        <v>236</v>
      </c>
      <c r="M1411" s="32">
        <v>2861.01</v>
      </c>
      <c r="N1411">
        <v>42</v>
      </c>
      <c r="O1411" s="32" t="s">
        <v>53</v>
      </c>
      <c r="P1411" s="32">
        <v>8549.0400000000009</v>
      </c>
      <c r="Q1411" s="32" t="s">
        <v>3265</v>
      </c>
      <c r="R1411" t="s">
        <v>49</v>
      </c>
      <c r="S1411" s="32">
        <v>11.54</v>
      </c>
      <c r="T1411" s="32" t="s">
        <v>1008</v>
      </c>
      <c r="U1411" s="32">
        <v>194.3</v>
      </c>
      <c r="V1411" s="30">
        <v>42048</v>
      </c>
      <c r="W1411" s="32" t="s">
        <v>3071</v>
      </c>
      <c r="X1411">
        <v>2</v>
      </c>
      <c r="Y1411" t="s">
        <v>3040</v>
      </c>
    </row>
    <row r="1412" spans="1:25" x14ac:dyDescent="0.25">
      <c r="A1412" s="32">
        <v>89928</v>
      </c>
      <c r="B1412" s="30">
        <v>42048</v>
      </c>
      <c r="C1412" s="32" t="s">
        <v>2976</v>
      </c>
      <c r="D1412" t="s">
        <v>33</v>
      </c>
      <c r="E1412" s="32">
        <v>3344</v>
      </c>
      <c r="F1412" s="32" t="s">
        <v>40</v>
      </c>
      <c r="G1412" s="32">
        <v>0.03</v>
      </c>
      <c r="H1412" s="32" t="s">
        <v>47</v>
      </c>
      <c r="I1412" t="s">
        <v>4084</v>
      </c>
      <c r="J1412" s="32">
        <v>424</v>
      </c>
      <c r="K1412">
        <v>0.59</v>
      </c>
      <c r="L1412" s="32" t="s">
        <v>236</v>
      </c>
      <c r="M1412" s="32">
        <v>1544.9307000000001</v>
      </c>
      <c r="N1412">
        <v>11</v>
      </c>
      <c r="O1412" s="32" t="s">
        <v>61</v>
      </c>
      <c r="P1412" s="32">
        <v>2239.0300000000002</v>
      </c>
      <c r="Q1412" s="32" t="s">
        <v>3265</v>
      </c>
      <c r="R1412" t="s">
        <v>49</v>
      </c>
      <c r="S1412" s="32">
        <v>11.54</v>
      </c>
      <c r="T1412" s="32" t="s">
        <v>300</v>
      </c>
      <c r="U1412" s="32">
        <v>194.3</v>
      </c>
      <c r="V1412" s="30">
        <v>42048</v>
      </c>
      <c r="W1412" s="32" t="s">
        <v>3071</v>
      </c>
      <c r="X1412">
        <v>2</v>
      </c>
      <c r="Y1412" t="s">
        <v>3040</v>
      </c>
    </row>
    <row r="1413" spans="1:25" x14ac:dyDescent="0.25">
      <c r="A1413" s="32">
        <v>45824</v>
      </c>
      <c r="B1413" s="30">
        <v>42161</v>
      </c>
      <c r="C1413" s="32" t="s">
        <v>787</v>
      </c>
      <c r="D1413" t="s">
        <v>33</v>
      </c>
      <c r="E1413" s="32">
        <v>1106</v>
      </c>
      <c r="F1413" s="32" t="s">
        <v>114</v>
      </c>
      <c r="G1413" s="32">
        <v>0.08</v>
      </c>
      <c r="H1413" s="32" t="s">
        <v>37</v>
      </c>
      <c r="I1413" t="s">
        <v>4085</v>
      </c>
      <c r="J1413" s="32">
        <v>439</v>
      </c>
      <c r="K1413">
        <v>0.56999999999999995</v>
      </c>
      <c r="L1413" s="32" t="s">
        <v>236</v>
      </c>
      <c r="M1413" s="32">
        <v>1232.79</v>
      </c>
      <c r="N1413">
        <v>81</v>
      </c>
      <c r="O1413" s="32" t="s">
        <v>61</v>
      </c>
      <c r="P1413" s="32">
        <v>11272.77</v>
      </c>
      <c r="Q1413" s="32" t="s">
        <v>3081</v>
      </c>
      <c r="R1413" t="s">
        <v>49</v>
      </c>
      <c r="S1413" s="32">
        <v>24.49</v>
      </c>
      <c r="T1413" s="32" t="s">
        <v>130</v>
      </c>
      <c r="U1413" s="32">
        <v>140.81</v>
      </c>
      <c r="V1413" s="30">
        <v>42161</v>
      </c>
      <c r="W1413" s="32" t="s">
        <v>3082</v>
      </c>
      <c r="X1413">
        <v>6</v>
      </c>
      <c r="Y1413" t="s">
        <v>3044</v>
      </c>
    </row>
    <row r="1414" spans="1:25" x14ac:dyDescent="0.25">
      <c r="A1414" s="32">
        <v>86410</v>
      </c>
      <c r="B1414" s="30">
        <v>42184</v>
      </c>
      <c r="C1414" s="32" t="s">
        <v>1214</v>
      </c>
      <c r="D1414" t="s">
        <v>33</v>
      </c>
      <c r="E1414" s="32">
        <v>1109</v>
      </c>
      <c r="F1414" s="32" t="s">
        <v>114</v>
      </c>
      <c r="G1414" s="32">
        <v>0.08</v>
      </c>
      <c r="H1414" s="32" t="s">
        <v>56</v>
      </c>
      <c r="I1414" t="s">
        <v>4086</v>
      </c>
      <c r="J1414" s="32">
        <v>440</v>
      </c>
      <c r="K1414">
        <v>0.59</v>
      </c>
      <c r="L1414" s="32" t="s">
        <v>236</v>
      </c>
      <c r="M1414" s="32">
        <v>-169.232</v>
      </c>
      <c r="N1414">
        <v>13</v>
      </c>
      <c r="O1414" s="32" t="s">
        <v>61</v>
      </c>
      <c r="P1414" s="32">
        <v>108.99</v>
      </c>
      <c r="Q1414" s="32" t="s">
        <v>3567</v>
      </c>
      <c r="R1414" t="s">
        <v>49</v>
      </c>
      <c r="S1414" s="32">
        <v>10.16</v>
      </c>
      <c r="T1414" s="32" t="s">
        <v>130</v>
      </c>
      <c r="U1414" s="32">
        <v>8.3699999999999992</v>
      </c>
      <c r="V1414" s="30">
        <v>42184</v>
      </c>
      <c r="W1414" s="32" t="s">
        <v>3082</v>
      </c>
      <c r="X1414">
        <v>6</v>
      </c>
      <c r="Y1414" t="s">
        <v>3044</v>
      </c>
    </row>
    <row r="1415" spans="1:25" x14ac:dyDescent="0.25">
      <c r="A1415" s="32">
        <v>85880</v>
      </c>
      <c r="B1415" s="30">
        <v>42074</v>
      </c>
      <c r="C1415" s="32" t="s">
        <v>1532</v>
      </c>
      <c r="D1415" t="s">
        <v>33</v>
      </c>
      <c r="E1415" s="32">
        <v>1494</v>
      </c>
      <c r="F1415" s="32" t="s">
        <v>28</v>
      </c>
      <c r="G1415" s="32">
        <v>0.06</v>
      </c>
      <c r="H1415" s="32" t="s">
        <v>47</v>
      </c>
      <c r="I1415" t="s">
        <v>3872</v>
      </c>
      <c r="J1415" s="32">
        <v>440</v>
      </c>
      <c r="K1415">
        <v>0.59</v>
      </c>
      <c r="L1415" s="32" t="s">
        <v>236</v>
      </c>
      <c r="M1415" s="32">
        <v>-255.65</v>
      </c>
      <c r="N1415">
        <v>18</v>
      </c>
      <c r="O1415" s="32" t="s">
        <v>53</v>
      </c>
      <c r="P1415" s="32">
        <v>157.63999999999999</v>
      </c>
      <c r="Q1415" s="32" t="s">
        <v>3481</v>
      </c>
      <c r="R1415" t="s">
        <v>49</v>
      </c>
      <c r="S1415" s="32">
        <v>10.16</v>
      </c>
      <c r="T1415" s="32" t="s">
        <v>415</v>
      </c>
      <c r="U1415" s="32">
        <v>8.3699999999999992</v>
      </c>
      <c r="V1415" s="30">
        <v>42074</v>
      </c>
      <c r="W1415" s="32" t="s">
        <v>3076</v>
      </c>
      <c r="X1415">
        <v>3</v>
      </c>
      <c r="Y1415" t="s">
        <v>3041</v>
      </c>
    </row>
    <row r="1416" spans="1:25" x14ac:dyDescent="0.25">
      <c r="A1416" s="32">
        <v>32037</v>
      </c>
      <c r="B1416" s="30">
        <v>42051</v>
      </c>
      <c r="C1416" s="32" t="s">
        <v>194</v>
      </c>
      <c r="D1416" t="s">
        <v>33</v>
      </c>
      <c r="E1416" s="32">
        <v>1129</v>
      </c>
      <c r="F1416" s="32" t="s">
        <v>40</v>
      </c>
      <c r="G1416" s="32">
        <v>7.0000000000000007E-2</v>
      </c>
      <c r="H1416" s="32" t="s">
        <v>106</v>
      </c>
      <c r="I1416" t="s">
        <v>3497</v>
      </c>
      <c r="J1416" s="32">
        <v>447</v>
      </c>
      <c r="K1416">
        <v>0.54</v>
      </c>
      <c r="L1416" s="32" t="s">
        <v>236</v>
      </c>
      <c r="M1416" s="32">
        <v>325.29000000000002</v>
      </c>
      <c r="N1416">
        <v>15</v>
      </c>
      <c r="O1416" s="32" t="s">
        <v>53</v>
      </c>
      <c r="P1416" s="32">
        <v>9862.51</v>
      </c>
      <c r="Q1416" s="32" t="s">
        <v>3393</v>
      </c>
      <c r="R1416" t="s">
        <v>49</v>
      </c>
      <c r="S1416" s="32">
        <v>24.49</v>
      </c>
      <c r="T1416" s="32" t="s">
        <v>193</v>
      </c>
      <c r="U1416" s="32">
        <v>699.99</v>
      </c>
      <c r="V1416" s="30">
        <v>42051</v>
      </c>
      <c r="W1416" s="32" t="s">
        <v>3071</v>
      </c>
      <c r="X1416">
        <v>2</v>
      </c>
      <c r="Y1416" t="s">
        <v>3040</v>
      </c>
    </row>
    <row r="1417" spans="1:25" x14ac:dyDescent="0.25">
      <c r="A1417" s="32">
        <v>88102</v>
      </c>
      <c r="B1417" s="30">
        <v>42051</v>
      </c>
      <c r="C1417" s="32" t="s">
        <v>1244</v>
      </c>
      <c r="D1417" t="s">
        <v>33</v>
      </c>
      <c r="E1417" s="32">
        <v>1132</v>
      </c>
      <c r="F1417" s="32" t="s">
        <v>40</v>
      </c>
      <c r="G1417" s="32">
        <v>7.0000000000000007E-2</v>
      </c>
      <c r="H1417" s="32" t="s">
        <v>106</v>
      </c>
      <c r="I1417" t="s">
        <v>3498</v>
      </c>
      <c r="J1417" s="32">
        <v>447</v>
      </c>
      <c r="K1417">
        <v>0.54</v>
      </c>
      <c r="L1417" s="32" t="s">
        <v>236</v>
      </c>
      <c r="M1417" s="32">
        <v>325.29000000000002</v>
      </c>
      <c r="N1417">
        <v>4</v>
      </c>
      <c r="O1417" s="32" t="s">
        <v>61</v>
      </c>
      <c r="P1417" s="32">
        <v>2630</v>
      </c>
      <c r="Q1417" s="32" t="s">
        <v>3393</v>
      </c>
      <c r="R1417" t="s">
        <v>49</v>
      </c>
      <c r="S1417" s="32">
        <v>24.49</v>
      </c>
      <c r="T1417" s="32" t="s">
        <v>130</v>
      </c>
      <c r="U1417" s="32">
        <v>699.99</v>
      </c>
      <c r="V1417" s="30">
        <v>42051</v>
      </c>
      <c r="W1417" s="32" t="s">
        <v>3071</v>
      </c>
      <c r="X1417">
        <v>2</v>
      </c>
      <c r="Y1417" t="s">
        <v>3040</v>
      </c>
    </row>
    <row r="1418" spans="1:25" x14ac:dyDescent="0.25">
      <c r="A1418" s="32">
        <v>85938</v>
      </c>
      <c r="B1418" s="30">
        <v>42084</v>
      </c>
      <c r="C1418" s="32" t="s">
        <v>1279</v>
      </c>
      <c r="D1418" t="s">
        <v>33</v>
      </c>
      <c r="E1418" s="32">
        <v>1185</v>
      </c>
      <c r="F1418" s="32" t="s">
        <v>114</v>
      </c>
      <c r="G1418" s="32">
        <v>0</v>
      </c>
      <c r="H1418" s="32" t="s">
        <v>56</v>
      </c>
      <c r="I1418" t="s">
        <v>4087</v>
      </c>
      <c r="J1418" s="32">
        <v>459</v>
      </c>
      <c r="K1418">
        <v>0.39</v>
      </c>
      <c r="L1418" s="32" t="s">
        <v>236</v>
      </c>
      <c r="M1418" s="32">
        <v>4.1099999999999994</v>
      </c>
      <c r="N1418">
        <v>3</v>
      </c>
      <c r="O1418" s="32" t="s">
        <v>136</v>
      </c>
      <c r="P1418" s="32">
        <v>20552.55</v>
      </c>
      <c r="Q1418" s="32" t="s">
        <v>3170</v>
      </c>
      <c r="R1418" t="s">
        <v>49</v>
      </c>
      <c r="S1418" s="32">
        <v>24.49</v>
      </c>
      <c r="T1418" s="32" t="s">
        <v>1278</v>
      </c>
      <c r="U1418" s="32">
        <v>6783.02</v>
      </c>
      <c r="V1418" s="30">
        <v>42084</v>
      </c>
      <c r="W1418" s="32" t="s">
        <v>3076</v>
      </c>
      <c r="X1418">
        <v>3</v>
      </c>
      <c r="Y1418" t="s">
        <v>3041</v>
      </c>
    </row>
    <row r="1419" spans="1:25" x14ac:dyDescent="0.25">
      <c r="A1419" s="32">
        <v>87993</v>
      </c>
      <c r="B1419" s="30">
        <v>42011</v>
      </c>
      <c r="C1419" s="32" t="s">
        <v>1611</v>
      </c>
      <c r="D1419" t="s">
        <v>33</v>
      </c>
      <c r="E1419" s="32">
        <v>1606</v>
      </c>
      <c r="F1419" s="32" t="s">
        <v>40</v>
      </c>
      <c r="G1419" s="32">
        <v>7.0000000000000007E-2</v>
      </c>
      <c r="H1419" s="32" t="s">
        <v>56</v>
      </c>
      <c r="I1419" t="s">
        <v>3557</v>
      </c>
      <c r="J1419" s="32">
        <v>459</v>
      </c>
      <c r="K1419">
        <v>0.39</v>
      </c>
      <c r="L1419" s="32" t="s">
        <v>236</v>
      </c>
      <c r="M1419" s="32">
        <v>77.983599999997679</v>
      </c>
      <c r="N1419">
        <v>2</v>
      </c>
      <c r="O1419" s="32" t="s">
        <v>53</v>
      </c>
      <c r="P1419" s="32">
        <v>13121.07</v>
      </c>
      <c r="Q1419" s="32" t="s">
        <v>3307</v>
      </c>
      <c r="R1419" t="s">
        <v>49</v>
      </c>
      <c r="S1419" s="32">
        <v>24.49</v>
      </c>
      <c r="T1419" s="32" t="s">
        <v>71</v>
      </c>
      <c r="U1419" s="32">
        <v>6783.02</v>
      </c>
      <c r="V1419" s="30">
        <v>42011</v>
      </c>
      <c r="W1419" s="32" t="s">
        <v>3079</v>
      </c>
      <c r="X1419">
        <v>1</v>
      </c>
      <c r="Y1419" t="s">
        <v>3039</v>
      </c>
    </row>
    <row r="1420" spans="1:25" x14ac:dyDescent="0.25">
      <c r="A1420" s="32">
        <v>91277</v>
      </c>
      <c r="B1420" s="30">
        <v>42111</v>
      </c>
      <c r="C1420" s="32" t="s">
        <v>1901</v>
      </c>
      <c r="D1420" t="s">
        <v>33</v>
      </c>
      <c r="E1420" s="32">
        <v>2004</v>
      </c>
      <c r="F1420" s="32" t="s">
        <v>40</v>
      </c>
      <c r="G1420" s="32">
        <v>0.04</v>
      </c>
      <c r="H1420" s="32" t="s">
        <v>56</v>
      </c>
      <c r="I1420" t="s">
        <v>3246</v>
      </c>
      <c r="J1420" s="32">
        <v>459</v>
      </c>
      <c r="K1420">
        <v>0.39</v>
      </c>
      <c r="L1420" s="32" t="s">
        <v>236</v>
      </c>
      <c r="M1420" s="32">
        <v>-13562.637407999999</v>
      </c>
      <c r="N1420">
        <v>1</v>
      </c>
      <c r="O1420" s="32" t="s">
        <v>34</v>
      </c>
      <c r="P1420" s="32">
        <v>6569.07</v>
      </c>
      <c r="Q1420" s="32" t="s">
        <v>3247</v>
      </c>
      <c r="R1420" t="s">
        <v>49</v>
      </c>
      <c r="S1420" s="32">
        <v>24.49</v>
      </c>
      <c r="T1420" s="32" t="s">
        <v>82</v>
      </c>
      <c r="U1420" s="32">
        <v>6783.02</v>
      </c>
      <c r="V1420" s="30">
        <v>42111</v>
      </c>
      <c r="W1420" s="32" t="s">
        <v>3085</v>
      </c>
      <c r="X1420">
        <v>4</v>
      </c>
      <c r="Y1420" t="s">
        <v>3042</v>
      </c>
    </row>
    <row r="1421" spans="1:25" x14ac:dyDescent="0.25">
      <c r="A1421" s="32">
        <v>87317</v>
      </c>
      <c r="B1421" s="30">
        <v>42073</v>
      </c>
      <c r="C1421" s="32" t="s">
        <v>2607</v>
      </c>
      <c r="D1421" t="s">
        <v>33</v>
      </c>
      <c r="E1421" s="32">
        <v>2855</v>
      </c>
      <c r="F1421" s="32" t="s">
        <v>114</v>
      </c>
      <c r="G1421" s="32">
        <v>0.09</v>
      </c>
      <c r="H1421" s="32" t="s">
        <v>106</v>
      </c>
      <c r="I1421" t="s">
        <v>3607</v>
      </c>
      <c r="J1421" s="32">
        <v>459</v>
      </c>
      <c r="K1421">
        <v>0.39</v>
      </c>
      <c r="L1421" s="32" t="s">
        <v>236</v>
      </c>
      <c r="M1421" s="32">
        <v>-14140.7016</v>
      </c>
      <c r="N1421">
        <v>1</v>
      </c>
      <c r="O1421" s="32" t="s">
        <v>34</v>
      </c>
      <c r="P1421" s="32">
        <v>6296</v>
      </c>
      <c r="Q1421" s="32" t="s">
        <v>3157</v>
      </c>
      <c r="R1421" t="s">
        <v>49</v>
      </c>
      <c r="S1421" s="32">
        <v>24.49</v>
      </c>
      <c r="T1421" s="32" t="s">
        <v>35</v>
      </c>
      <c r="U1421" s="32">
        <v>6783.02</v>
      </c>
      <c r="V1421" s="30">
        <v>42073</v>
      </c>
      <c r="W1421" s="32" t="s">
        <v>3076</v>
      </c>
      <c r="X1421">
        <v>3</v>
      </c>
      <c r="Y1421" t="s">
        <v>3041</v>
      </c>
    </row>
    <row r="1422" spans="1:25" x14ac:dyDescent="0.25">
      <c r="A1422" s="32">
        <v>88600</v>
      </c>
      <c r="B1422" s="30">
        <v>42019</v>
      </c>
      <c r="C1422" s="32" t="s">
        <v>1308</v>
      </c>
      <c r="D1422" t="s">
        <v>33</v>
      </c>
      <c r="E1422" s="32">
        <v>1212</v>
      </c>
      <c r="F1422" s="32" t="s">
        <v>28</v>
      </c>
      <c r="G1422" s="32">
        <v>0.01</v>
      </c>
      <c r="H1422" s="32" t="s">
        <v>25</v>
      </c>
      <c r="I1422" t="s">
        <v>3787</v>
      </c>
      <c r="J1422" s="32">
        <v>468</v>
      </c>
      <c r="K1422">
        <v>0.37</v>
      </c>
      <c r="L1422" s="32" t="s">
        <v>236</v>
      </c>
      <c r="M1422" s="32">
        <v>-3061.82</v>
      </c>
      <c r="N1422">
        <v>1</v>
      </c>
      <c r="O1422" s="32" t="s">
        <v>61</v>
      </c>
      <c r="P1422" s="32">
        <v>3672.89</v>
      </c>
      <c r="Q1422" s="32" t="s">
        <v>3109</v>
      </c>
      <c r="R1422" t="s">
        <v>49</v>
      </c>
      <c r="S1422" s="32">
        <v>24.49</v>
      </c>
      <c r="T1422" s="32" t="s">
        <v>703</v>
      </c>
      <c r="U1422" s="32">
        <v>3499.99</v>
      </c>
      <c r="V1422" s="30">
        <v>42019</v>
      </c>
      <c r="W1422" s="32" t="s">
        <v>3079</v>
      </c>
      <c r="X1422">
        <v>1</v>
      </c>
      <c r="Y1422" t="s">
        <v>3039</v>
      </c>
    </row>
    <row r="1423" spans="1:25" x14ac:dyDescent="0.25">
      <c r="A1423" s="32">
        <v>89983</v>
      </c>
      <c r="B1423" s="30">
        <v>42075</v>
      </c>
      <c r="C1423" s="32" t="s">
        <v>1351</v>
      </c>
      <c r="D1423" t="s">
        <v>33</v>
      </c>
      <c r="E1423" s="32">
        <v>1254</v>
      </c>
      <c r="F1423" s="32" t="s">
        <v>40</v>
      </c>
      <c r="G1423" s="32">
        <v>0.06</v>
      </c>
      <c r="H1423" s="32" t="s">
        <v>47</v>
      </c>
      <c r="I1423" t="s">
        <v>3726</v>
      </c>
      <c r="J1423" s="32">
        <v>485</v>
      </c>
      <c r="K1423">
        <v>0.81</v>
      </c>
      <c r="L1423" s="32" t="s">
        <v>236</v>
      </c>
      <c r="M1423" s="32">
        <v>-218.77</v>
      </c>
      <c r="N1423">
        <v>2</v>
      </c>
      <c r="O1423" s="32" t="s">
        <v>61</v>
      </c>
      <c r="P1423" s="32">
        <v>172.79</v>
      </c>
      <c r="Q1423" s="32" t="s">
        <v>3481</v>
      </c>
      <c r="R1423" t="s">
        <v>49</v>
      </c>
      <c r="S1423" s="32">
        <v>35</v>
      </c>
      <c r="T1423" s="32" t="s">
        <v>130</v>
      </c>
      <c r="U1423" s="32">
        <v>80.98</v>
      </c>
      <c r="V1423" s="30">
        <v>42075</v>
      </c>
      <c r="W1423" s="32" t="s">
        <v>3076</v>
      </c>
      <c r="X1423">
        <v>3</v>
      </c>
      <c r="Y1423" t="s">
        <v>3041</v>
      </c>
    </row>
    <row r="1424" spans="1:25" x14ac:dyDescent="0.25">
      <c r="A1424" s="32">
        <v>27013</v>
      </c>
      <c r="B1424" s="30">
        <v>42009</v>
      </c>
      <c r="C1424" s="32" t="s">
        <v>663</v>
      </c>
      <c r="D1424" t="s">
        <v>33</v>
      </c>
      <c r="E1424" s="32">
        <v>1314</v>
      </c>
      <c r="F1424" s="32" t="s">
        <v>40</v>
      </c>
      <c r="G1424" s="32">
        <v>0.05</v>
      </c>
      <c r="H1424" s="32" t="s">
        <v>106</v>
      </c>
      <c r="I1424" t="s">
        <v>3774</v>
      </c>
      <c r="J1424" s="32">
        <v>485</v>
      </c>
      <c r="K1424">
        <v>0.81</v>
      </c>
      <c r="L1424" s="32" t="s">
        <v>236</v>
      </c>
      <c r="M1424" s="32">
        <v>-746.44</v>
      </c>
      <c r="N1424">
        <v>34</v>
      </c>
      <c r="O1424" s="32" t="s">
        <v>34</v>
      </c>
      <c r="P1424" s="32">
        <v>2710.47</v>
      </c>
      <c r="Q1424" s="32" t="s">
        <v>3254</v>
      </c>
      <c r="R1424" t="s">
        <v>49</v>
      </c>
      <c r="S1424" s="32">
        <v>35</v>
      </c>
      <c r="T1424" s="32" t="s">
        <v>45</v>
      </c>
      <c r="U1424" s="32">
        <v>80.98</v>
      </c>
      <c r="V1424" s="30">
        <v>42009</v>
      </c>
      <c r="W1424" s="32" t="s">
        <v>3079</v>
      </c>
      <c r="X1424">
        <v>1</v>
      </c>
      <c r="Y1424" t="s">
        <v>3039</v>
      </c>
    </row>
    <row r="1425" spans="1:25" x14ac:dyDescent="0.25">
      <c r="A1425" s="32">
        <v>87603</v>
      </c>
      <c r="B1425" s="30">
        <v>42009</v>
      </c>
      <c r="C1425" s="32" t="s">
        <v>1399</v>
      </c>
      <c r="D1425" t="s">
        <v>33</v>
      </c>
      <c r="E1425" s="32">
        <v>1316</v>
      </c>
      <c r="F1425" s="32" t="s">
        <v>40</v>
      </c>
      <c r="G1425" s="32">
        <v>0.05</v>
      </c>
      <c r="H1425" s="32" t="s">
        <v>106</v>
      </c>
      <c r="I1425" t="s">
        <v>3775</v>
      </c>
      <c r="J1425" s="32">
        <v>485</v>
      </c>
      <c r="K1425">
        <v>0.81</v>
      </c>
      <c r="L1425" s="32" t="s">
        <v>236</v>
      </c>
      <c r="M1425" s="32">
        <v>-746.44</v>
      </c>
      <c r="N1425">
        <v>8</v>
      </c>
      <c r="O1425" s="32" t="s">
        <v>34</v>
      </c>
      <c r="P1425" s="32">
        <v>637.76</v>
      </c>
      <c r="Q1425" s="32" t="s">
        <v>3254</v>
      </c>
      <c r="R1425" t="s">
        <v>49</v>
      </c>
      <c r="S1425" s="32">
        <v>35</v>
      </c>
      <c r="T1425" s="32" t="s">
        <v>255</v>
      </c>
      <c r="U1425" s="32">
        <v>80.98</v>
      </c>
      <c r="V1425" s="30">
        <v>42009</v>
      </c>
      <c r="W1425" s="32" t="s">
        <v>3079</v>
      </c>
      <c r="X1425">
        <v>1</v>
      </c>
      <c r="Y1425" t="s">
        <v>3039</v>
      </c>
    </row>
    <row r="1426" spans="1:25" x14ac:dyDescent="0.25">
      <c r="A1426" s="32">
        <v>89112</v>
      </c>
      <c r="B1426" s="30">
        <v>42028</v>
      </c>
      <c r="C1426" s="32" t="s">
        <v>1378</v>
      </c>
      <c r="D1426" t="s">
        <v>33</v>
      </c>
      <c r="E1426" s="32">
        <v>1281</v>
      </c>
      <c r="F1426" s="32" t="s">
        <v>58</v>
      </c>
      <c r="G1426" s="32">
        <v>0.1</v>
      </c>
      <c r="H1426" s="32" t="s">
        <v>106</v>
      </c>
      <c r="I1426" t="s">
        <v>3955</v>
      </c>
      <c r="J1426" s="32">
        <v>495</v>
      </c>
      <c r="L1426" s="32" t="s">
        <v>236</v>
      </c>
      <c r="M1426" s="32">
        <v>875.28440000000001</v>
      </c>
      <c r="N1426">
        <v>8</v>
      </c>
      <c r="O1426" s="32" t="s">
        <v>61</v>
      </c>
      <c r="P1426" s="32">
        <v>1774.5</v>
      </c>
      <c r="Q1426" s="32" t="s">
        <v>3292</v>
      </c>
      <c r="R1426" t="s">
        <v>49</v>
      </c>
      <c r="S1426" s="32">
        <v>24.49</v>
      </c>
      <c r="T1426" s="32" t="s">
        <v>703</v>
      </c>
      <c r="U1426" s="32">
        <v>238.4</v>
      </c>
      <c r="V1426" s="30">
        <v>42028</v>
      </c>
      <c r="W1426" s="32" t="s">
        <v>3079</v>
      </c>
      <c r="X1426">
        <v>1</v>
      </c>
      <c r="Y1426" t="s">
        <v>3039</v>
      </c>
    </row>
    <row r="1427" spans="1:25" x14ac:dyDescent="0.25">
      <c r="A1427" s="32">
        <v>29319</v>
      </c>
      <c r="B1427" s="30">
        <v>42028</v>
      </c>
      <c r="C1427" s="32" t="s">
        <v>1319</v>
      </c>
      <c r="D1427" t="s">
        <v>33</v>
      </c>
      <c r="E1427" s="32">
        <v>1282</v>
      </c>
      <c r="F1427" s="32" t="s">
        <v>58</v>
      </c>
      <c r="G1427" s="32">
        <v>0.1</v>
      </c>
      <c r="H1427" s="32" t="s">
        <v>106</v>
      </c>
      <c r="I1427" t="s">
        <v>3664</v>
      </c>
      <c r="J1427" s="32">
        <v>495</v>
      </c>
      <c r="L1427" s="32" t="s">
        <v>236</v>
      </c>
      <c r="M1427" s="32">
        <v>460.67600000000004</v>
      </c>
      <c r="N1427">
        <v>30</v>
      </c>
      <c r="O1427" s="32" t="s">
        <v>53</v>
      </c>
      <c r="P1427" s="32">
        <v>6654.39</v>
      </c>
      <c r="Q1427" s="32" t="s">
        <v>3292</v>
      </c>
      <c r="R1427" t="s">
        <v>49</v>
      </c>
      <c r="S1427" s="32">
        <v>24.49</v>
      </c>
      <c r="T1427" s="32" t="s">
        <v>234</v>
      </c>
      <c r="U1427" s="32">
        <v>238.4</v>
      </c>
      <c r="V1427" s="30">
        <v>42028</v>
      </c>
      <c r="W1427" s="32" t="s">
        <v>3079</v>
      </c>
      <c r="X1427">
        <v>1</v>
      </c>
      <c r="Y1427" t="s">
        <v>3039</v>
      </c>
    </row>
    <row r="1428" spans="1:25" x14ac:dyDescent="0.25">
      <c r="A1428" s="32">
        <v>91116</v>
      </c>
      <c r="B1428" s="30">
        <v>42167</v>
      </c>
      <c r="C1428" s="32" t="s">
        <v>1508</v>
      </c>
      <c r="D1428" t="s">
        <v>33</v>
      </c>
      <c r="E1428" s="32">
        <v>1469</v>
      </c>
      <c r="F1428" s="32" t="s">
        <v>58</v>
      </c>
      <c r="G1428" s="32">
        <v>0.04</v>
      </c>
      <c r="H1428" s="32" t="s">
        <v>106</v>
      </c>
      <c r="I1428" t="s">
        <v>3987</v>
      </c>
      <c r="J1428" s="32">
        <v>534</v>
      </c>
      <c r="K1428">
        <v>0.79</v>
      </c>
      <c r="L1428" s="32" t="s">
        <v>236</v>
      </c>
      <c r="M1428" s="32">
        <v>589.18799999999999</v>
      </c>
      <c r="N1428">
        <v>9</v>
      </c>
      <c r="O1428" s="32" t="s">
        <v>34</v>
      </c>
      <c r="P1428" s="32">
        <v>940.64</v>
      </c>
      <c r="Q1428" s="32" t="s">
        <v>3380</v>
      </c>
      <c r="R1428" t="s">
        <v>49</v>
      </c>
      <c r="S1428" s="32">
        <v>10.119999999999999</v>
      </c>
      <c r="T1428" s="32" t="s">
        <v>212</v>
      </c>
      <c r="U1428" s="32">
        <v>105.29</v>
      </c>
      <c r="V1428" s="30">
        <v>42167</v>
      </c>
      <c r="W1428" s="32" t="s">
        <v>3082</v>
      </c>
      <c r="X1428">
        <v>6</v>
      </c>
      <c r="Y1428" t="s">
        <v>3044</v>
      </c>
    </row>
    <row r="1429" spans="1:25" x14ac:dyDescent="0.25">
      <c r="A1429" s="32">
        <v>86951</v>
      </c>
      <c r="B1429" s="30">
        <v>42008</v>
      </c>
      <c r="C1429" s="32" t="s">
        <v>652</v>
      </c>
      <c r="D1429" t="s">
        <v>33</v>
      </c>
      <c r="E1429" s="32">
        <v>2393</v>
      </c>
      <c r="F1429" s="32" t="s">
        <v>28</v>
      </c>
      <c r="G1429" s="32">
        <v>0.06</v>
      </c>
      <c r="H1429" s="32" t="s">
        <v>25</v>
      </c>
      <c r="I1429" t="s">
        <v>3857</v>
      </c>
      <c r="J1429" s="32">
        <v>534</v>
      </c>
      <c r="K1429">
        <v>0.79</v>
      </c>
      <c r="L1429" s="32" t="s">
        <v>236</v>
      </c>
      <c r="M1429" s="32">
        <v>-45.01</v>
      </c>
      <c r="N1429">
        <v>12</v>
      </c>
      <c r="O1429" s="32" t="s">
        <v>136</v>
      </c>
      <c r="P1429" s="32">
        <v>1202.6600000000001</v>
      </c>
      <c r="Q1429" s="32" t="s">
        <v>3162</v>
      </c>
      <c r="R1429" t="s">
        <v>49</v>
      </c>
      <c r="S1429" s="32">
        <v>10.119999999999999</v>
      </c>
      <c r="T1429" s="32" t="s">
        <v>387</v>
      </c>
      <c r="U1429" s="32">
        <v>105.29</v>
      </c>
      <c r="V1429" s="30">
        <v>42008</v>
      </c>
      <c r="W1429" s="32" t="s">
        <v>3079</v>
      </c>
      <c r="X1429">
        <v>1</v>
      </c>
      <c r="Y1429" t="s">
        <v>3039</v>
      </c>
    </row>
    <row r="1430" spans="1:25" x14ac:dyDescent="0.25">
      <c r="A1430" s="32">
        <v>88487</v>
      </c>
      <c r="B1430" s="30">
        <v>42178</v>
      </c>
      <c r="C1430" s="32" t="s">
        <v>1567</v>
      </c>
      <c r="D1430" t="s">
        <v>33</v>
      </c>
      <c r="E1430" s="32">
        <v>1548</v>
      </c>
      <c r="F1430" s="32" t="s">
        <v>28</v>
      </c>
      <c r="G1430" s="32">
        <v>0</v>
      </c>
      <c r="H1430" s="32" t="s">
        <v>106</v>
      </c>
      <c r="I1430" t="s">
        <v>4088</v>
      </c>
      <c r="J1430" s="32">
        <v>552</v>
      </c>
      <c r="K1430">
        <v>0.44</v>
      </c>
      <c r="L1430" s="32" t="s">
        <v>236</v>
      </c>
      <c r="M1430" s="32">
        <v>-367.16500000000002</v>
      </c>
      <c r="N1430">
        <v>18</v>
      </c>
      <c r="O1430" s="32" t="s">
        <v>61</v>
      </c>
      <c r="P1430" s="32">
        <v>11015.82</v>
      </c>
      <c r="Q1430" s="32" t="s">
        <v>3356</v>
      </c>
      <c r="R1430" t="s">
        <v>49</v>
      </c>
      <c r="S1430" s="32">
        <v>24.49</v>
      </c>
      <c r="T1430" s="32" t="s">
        <v>703</v>
      </c>
      <c r="U1430" s="32">
        <v>599.99</v>
      </c>
      <c r="V1430" s="30">
        <v>42178</v>
      </c>
      <c r="W1430" s="32" t="s">
        <v>3082</v>
      </c>
      <c r="X1430">
        <v>6</v>
      </c>
      <c r="Y1430" t="s">
        <v>3044</v>
      </c>
    </row>
    <row r="1431" spans="1:25" x14ac:dyDescent="0.25">
      <c r="A1431" s="32">
        <v>87426</v>
      </c>
      <c r="B1431" s="30">
        <v>42088</v>
      </c>
      <c r="C1431" s="32" t="s">
        <v>1584</v>
      </c>
      <c r="D1431" t="s">
        <v>33</v>
      </c>
      <c r="E1431" s="32">
        <v>1557</v>
      </c>
      <c r="F1431" s="32" t="s">
        <v>114</v>
      </c>
      <c r="G1431" s="32">
        <v>0.09</v>
      </c>
      <c r="H1431" s="32" t="s">
        <v>106</v>
      </c>
      <c r="I1431" t="s">
        <v>4089</v>
      </c>
      <c r="J1431" s="32">
        <v>558</v>
      </c>
      <c r="K1431">
        <v>0.59</v>
      </c>
      <c r="L1431" s="32" t="s">
        <v>236</v>
      </c>
      <c r="M1431" s="32">
        <v>-954.75800000000004</v>
      </c>
      <c r="N1431">
        <v>15</v>
      </c>
      <c r="O1431" s="32" t="s">
        <v>136</v>
      </c>
      <c r="P1431" s="32">
        <v>879.62</v>
      </c>
      <c r="Q1431" s="32" t="s">
        <v>3075</v>
      </c>
      <c r="R1431" t="s">
        <v>49</v>
      </c>
      <c r="S1431" s="32">
        <v>49</v>
      </c>
      <c r="T1431" s="32" t="s">
        <v>137</v>
      </c>
      <c r="U1431" s="32">
        <v>60.98</v>
      </c>
      <c r="V1431" s="30">
        <v>42088</v>
      </c>
      <c r="W1431" s="32" t="s">
        <v>3076</v>
      </c>
      <c r="X1431">
        <v>3</v>
      </c>
      <c r="Y1431" t="s">
        <v>3041</v>
      </c>
    </row>
    <row r="1432" spans="1:25" x14ac:dyDescent="0.25">
      <c r="A1432" s="32">
        <v>3841</v>
      </c>
      <c r="B1432" s="30">
        <v>42098</v>
      </c>
      <c r="C1432" s="32" t="s">
        <v>35</v>
      </c>
      <c r="D1432" t="s">
        <v>33</v>
      </c>
      <c r="E1432" s="32">
        <v>1733</v>
      </c>
      <c r="F1432" s="32" t="s">
        <v>58</v>
      </c>
      <c r="G1432" s="32">
        <v>0.02</v>
      </c>
      <c r="H1432" s="32" t="s">
        <v>37</v>
      </c>
      <c r="I1432" t="s">
        <v>3118</v>
      </c>
      <c r="J1432" s="32">
        <v>558</v>
      </c>
      <c r="K1432">
        <v>0.59</v>
      </c>
      <c r="L1432" s="32" t="s">
        <v>236</v>
      </c>
      <c r="M1432" s="32">
        <v>-662.52</v>
      </c>
      <c r="N1432">
        <v>34</v>
      </c>
      <c r="O1432" s="32" t="s">
        <v>53</v>
      </c>
      <c r="P1432" s="32">
        <v>2119.54</v>
      </c>
      <c r="Q1432" s="32" t="s">
        <v>3119</v>
      </c>
      <c r="R1432" t="s">
        <v>49</v>
      </c>
      <c r="S1432" s="32">
        <v>49</v>
      </c>
      <c r="T1432" s="32" t="s">
        <v>1008</v>
      </c>
      <c r="U1432" s="32">
        <v>60.98</v>
      </c>
      <c r="V1432" s="30">
        <v>42098</v>
      </c>
      <c r="W1432" s="32" t="s">
        <v>3085</v>
      </c>
      <c r="X1432">
        <v>4</v>
      </c>
      <c r="Y1432" t="s">
        <v>3042</v>
      </c>
    </row>
    <row r="1433" spans="1:25" x14ac:dyDescent="0.25">
      <c r="A1433" s="32">
        <v>88443</v>
      </c>
      <c r="B1433" s="30">
        <v>42098</v>
      </c>
      <c r="C1433" s="32" t="s">
        <v>1746</v>
      </c>
      <c r="D1433" t="s">
        <v>33</v>
      </c>
      <c r="E1433" s="32">
        <v>1734</v>
      </c>
      <c r="F1433" s="32" t="s">
        <v>58</v>
      </c>
      <c r="G1433" s="32">
        <v>0.02</v>
      </c>
      <c r="H1433" s="32" t="s">
        <v>37</v>
      </c>
      <c r="I1433" t="s">
        <v>3120</v>
      </c>
      <c r="J1433" s="32">
        <v>558</v>
      </c>
      <c r="K1433">
        <v>0.59</v>
      </c>
      <c r="L1433" s="32" t="s">
        <v>236</v>
      </c>
      <c r="M1433" s="32">
        <v>-596.26800000000003</v>
      </c>
      <c r="N1433">
        <v>9</v>
      </c>
      <c r="O1433" s="32" t="s">
        <v>53</v>
      </c>
      <c r="P1433" s="32">
        <v>561.05999999999995</v>
      </c>
      <c r="Q1433" s="32" t="s">
        <v>3119</v>
      </c>
      <c r="R1433" t="s">
        <v>49</v>
      </c>
      <c r="S1433" s="32">
        <v>49</v>
      </c>
      <c r="T1433" s="32" t="s">
        <v>71</v>
      </c>
      <c r="U1433" s="32">
        <v>60.98</v>
      </c>
      <c r="V1433" s="30">
        <v>42098</v>
      </c>
      <c r="W1433" s="32" t="s">
        <v>3085</v>
      </c>
      <c r="X1433">
        <v>4</v>
      </c>
      <c r="Y1433" t="s">
        <v>3042</v>
      </c>
    </row>
    <row r="1434" spans="1:25" x14ac:dyDescent="0.25">
      <c r="A1434" s="32">
        <v>89106</v>
      </c>
      <c r="B1434" s="30">
        <v>42069</v>
      </c>
      <c r="C1434" s="32" t="s">
        <v>1614</v>
      </c>
      <c r="D1434" t="s">
        <v>33</v>
      </c>
      <c r="E1434" s="32">
        <v>1771</v>
      </c>
      <c r="F1434" s="32" t="s">
        <v>40</v>
      </c>
      <c r="G1434" s="32">
        <v>7.0000000000000007E-2</v>
      </c>
      <c r="H1434" s="32" t="s">
        <v>56</v>
      </c>
      <c r="I1434" t="s">
        <v>4090</v>
      </c>
      <c r="J1434" s="32">
        <v>558</v>
      </c>
      <c r="K1434">
        <v>0.59</v>
      </c>
      <c r="L1434" s="32" t="s">
        <v>236</v>
      </c>
      <c r="M1434" s="32">
        <v>-807.89</v>
      </c>
      <c r="N1434">
        <v>7</v>
      </c>
      <c r="O1434" s="32" t="s">
        <v>61</v>
      </c>
      <c r="P1434" s="32">
        <v>410.17</v>
      </c>
      <c r="Q1434" s="32" t="s">
        <v>3344</v>
      </c>
      <c r="R1434" t="s">
        <v>49</v>
      </c>
      <c r="S1434" s="32">
        <v>49</v>
      </c>
      <c r="T1434" s="32" t="s">
        <v>178</v>
      </c>
      <c r="U1434" s="32">
        <v>60.98</v>
      </c>
      <c r="V1434" s="30">
        <v>42069</v>
      </c>
      <c r="W1434" s="32" t="s">
        <v>3076</v>
      </c>
      <c r="X1434">
        <v>3</v>
      </c>
      <c r="Y1434" t="s">
        <v>3041</v>
      </c>
    </row>
    <row r="1435" spans="1:25" x14ac:dyDescent="0.25">
      <c r="A1435" s="32">
        <v>90601</v>
      </c>
      <c r="B1435" s="30">
        <v>42051</v>
      </c>
      <c r="C1435" s="32" t="s">
        <v>1630</v>
      </c>
      <c r="D1435" t="s">
        <v>33</v>
      </c>
      <c r="E1435" s="32">
        <v>1625</v>
      </c>
      <c r="F1435" s="32" t="s">
        <v>40</v>
      </c>
      <c r="G1435" s="32">
        <v>0</v>
      </c>
      <c r="H1435" s="32" t="s">
        <v>56</v>
      </c>
      <c r="I1435" t="s">
        <v>3558</v>
      </c>
      <c r="J1435" s="32">
        <v>576</v>
      </c>
      <c r="K1435">
        <v>0.79</v>
      </c>
      <c r="L1435" s="32" t="s">
        <v>236</v>
      </c>
      <c r="M1435" s="32">
        <v>-263.1119290800001</v>
      </c>
      <c r="N1435">
        <v>11</v>
      </c>
      <c r="O1435" s="32" t="s">
        <v>53</v>
      </c>
      <c r="P1435" s="32">
        <v>1959.88</v>
      </c>
      <c r="Q1435" s="32" t="s">
        <v>3205</v>
      </c>
      <c r="R1435" t="s">
        <v>49</v>
      </c>
      <c r="S1435" s="32">
        <v>69</v>
      </c>
      <c r="T1435" s="32" t="s">
        <v>71</v>
      </c>
      <c r="U1435" s="32">
        <v>209.37</v>
      </c>
      <c r="V1435" s="30">
        <v>42051</v>
      </c>
      <c r="W1435" s="32" t="s">
        <v>3071</v>
      </c>
      <c r="X1435">
        <v>2</v>
      </c>
      <c r="Y1435" t="s">
        <v>3040</v>
      </c>
    </row>
    <row r="1436" spans="1:25" x14ac:dyDescent="0.25">
      <c r="A1436" s="32">
        <v>90011</v>
      </c>
      <c r="B1436" s="30">
        <v>42058</v>
      </c>
      <c r="C1436" s="32" t="s">
        <v>2644</v>
      </c>
      <c r="D1436" t="s">
        <v>33</v>
      </c>
      <c r="E1436" s="32">
        <v>2892</v>
      </c>
      <c r="F1436" s="32" t="s">
        <v>114</v>
      </c>
      <c r="G1436" s="32">
        <v>0.1</v>
      </c>
      <c r="H1436" s="32" t="s">
        <v>25</v>
      </c>
      <c r="I1436" t="s">
        <v>4091</v>
      </c>
      <c r="J1436" s="32">
        <v>576</v>
      </c>
      <c r="K1436">
        <v>0.79</v>
      </c>
      <c r="L1436" s="32" t="s">
        <v>236</v>
      </c>
      <c r="M1436" s="32">
        <v>-165.59492040000003</v>
      </c>
      <c r="N1436">
        <v>11</v>
      </c>
      <c r="O1436" s="32" t="s">
        <v>61</v>
      </c>
      <c r="P1436" s="32">
        <v>2125.12</v>
      </c>
      <c r="Q1436" s="32" t="s">
        <v>3400</v>
      </c>
      <c r="R1436" t="s">
        <v>49</v>
      </c>
      <c r="S1436" s="32">
        <v>69</v>
      </c>
      <c r="T1436" s="32" t="s">
        <v>300</v>
      </c>
      <c r="U1436" s="32">
        <v>209.37</v>
      </c>
      <c r="V1436" s="30">
        <v>42058</v>
      </c>
      <c r="W1436" s="32" t="s">
        <v>3071</v>
      </c>
      <c r="X1436">
        <v>2</v>
      </c>
      <c r="Y1436" t="s">
        <v>3040</v>
      </c>
    </row>
    <row r="1437" spans="1:25" x14ac:dyDescent="0.25">
      <c r="A1437" s="32">
        <v>86645</v>
      </c>
      <c r="B1437" s="30">
        <v>42127</v>
      </c>
      <c r="C1437" s="32" t="s">
        <v>393</v>
      </c>
      <c r="D1437" t="s">
        <v>33</v>
      </c>
      <c r="E1437" s="32">
        <v>1680</v>
      </c>
      <c r="F1437" s="32" t="s">
        <v>114</v>
      </c>
      <c r="G1437" s="32">
        <v>0.03</v>
      </c>
      <c r="H1437" s="32" t="s">
        <v>106</v>
      </c>
      <c r="I1437" t="s">
        <v>3733</v>
      </c>
      <c r="J1437" s="32">
        <v>593</v>
      </c>
      <c r="K1437">
        <v>0.56999999999999995</v>
      </c>
      <c r="L1437" s="32" t="s">
        <v>236</v>
      </c>
      <c r="M1437" s="32">
        <v>554.77</v>
      </c>
      <c r="N1437">
        <v>17</v>
      </c>
      <c r="O1437" s="32" t="s">
        <v>53</v>
      </c>
      <c r="P1437" s="32">
        <v>817.32</v>
      </c>
      <c r="Q1437" s="32" t="s">
        <v>3267</v>
      </c>
      <c r="R1437" t="s">
        <v>49</v>
      </c>
      <c r="S1437" s="32">
        <v>10.25</v>
      </c>
      <c r="T1437" s="32" t="s">
        <v>154</v>
      </c>
      <c r="U1437" s="32">
        <v>49.34</v>
      </c>
      <c r="V1437" s="30">
        <v>42127</v>
      </c>
      <c r="W1437" s="32" t="s">
        <v>3068</v>
      </c>
      <c r="X1437">
        <v>5</v>
      </c>
      <c r="Y1437" t="s">
        <v>3043</v>
      </c>
    </row>
    <row r="1438" spans="1:25" x14ac:dyDescent="0.25">
      <c r="A1438" s="32">
        <v>91077</v>
      </c>
      <c r="B1438" s="30">
        <v>42087</v>
      </c>
      <c r="C1438" s="32" t="s">
        <v>1623</v>
      </c>
      <c r="D1438" t="s">
        <v>33</v>
      </c>
      <c r="E1438" s="32">
        <v>1689</v>
      </c>
      <c r="F1438" s="32" t="s">
        <v>28</v>
      </c>
      <c r="G1438" s="32">
        <v>0</v>
      </c>
      <c r="H1438" s="32" t="s">
        <v>25</v>
      </c>
      <c r="I1438" t="s">
        <v>4092</v>
      </c>
      <c r="J1438" s="32">
        <v>596</v>
      </c>
      <c r="K1438">
        <v>0.83</v>
      </c>
      <c r="L1438" s="32" t="s">
        <v>236</v>
      </c>
      <c r="M1438" s="32">
        <v>-628.38</v>
      </c>
      <c r="N1438">
        <v>10</v>
      </c>
      <c r="O1438" s="32" t="s">
        <v>61</v>
      </c>
      <c r="P1438" s="32">
        <v>514.79</v>
      </c>
      <c r="Q1438" s="32" t="s">
        <v>3197</v>
      </c>
      <c r="R1438" t="s">
        <v>49</v>
      </c>
      <c r="S1438" s="32">
        <v>35</v>
      </c>
      <c r="T1438" s="32" t="s">
        <v>703</v>
      </c>
      <c r="U1438" s="32">
        <v>48.91</v>
      </c>
      <c r="V1438" s="30">
        <v>42087</v>
      </c>
      <c r="W1438" s="32" t="s">
        <v>3076</v>
      </c>
      <c r="X1438">
        <v>3</v>
      </c>
      <c r="Y1438" t="s">
        <v>3041</v>
      </c>
    </row>
    <row r="1439" spans="1:25" x14ac:dyDescent="0.25">
      <c r="A1439" s="32">
        <v>90631</v>
      </c>
      <c r="B1439" s="30">
        <v>42111</v>
      </c>
      <c r="C1439" s="32" t="s">
        <v>1739</v>
      </c>
      <c r="D1439" t="s">
        <v>33</v>
      </c>
      <c r="E1439" s="32">
        <v>1889</v>
      </c>
      <c r="F1439" s="32" t="s">
        <v>40</v>
      </c>
      <c r="G1439" s="32">
        <v>0.09</v>
      </c>
      <c r="H1439" s="32" t="s">
        <v>106</v>
      </c>
      <c r="I1439" t="s">
        <v>3849</v>
      </c>
      <c r="J1439" s="32">
        <v>638</v>
      </c>
      <c r="K1439">
        <v>0.83</v>
      </c>
      <c r="L1439" s="32" t="s">
        <v>236</v>
      </c>
      <c r="M1439" s="32">
        <v>-1025.0172</v>
      </c>
      <c r="N1439">
        <v>14</v>
      </c>
      <c r="O1439" s="32" t="s">
        <v>53</v>
      </c>
      <c r="P1439" s="32">
        <v>1059.3800000000001</v>
      </c>
      <c r="Q1439" s="32" t="s">
        <v>3354</v>
      </c>
      <c r="R1439" t="s">
        <v>49</v>
      </c>
      <c r="S1439" s="32">
        <v>35</v>
      </c>
      <c r="T1439" s="32" t="s">
        <v>154</v>
      </c>
      <c r="U1439" s="32">
        <v>78.8</v>
      </c>
      <c r="V1439" s="30">
        <v>42111</v>
      </c>
      <c r="W1439" s="32" t="s">
        <v>3085</v>
      </c>
      <c r="X1439">
        <v>4</v>
      </c>
      <c r="Y1439" t="s">
        <v>3042</v>
      </c>
    </row>
    <row r="1440" spans="1:25" x14ac:dyDescent="0.25">
      <c r="A1440" s="32">
        <v>86688</v>
      </c>
      <c r="B1440" s="30">
        <v>42154</v>
      </c>
      <c r="C1440" s="32" t="s">
        <v>1889</v>
      </c>
      <c r="D1440" t="s">
        <v>33</v>
      </c>
      <c r="E1440" s="32">
        <v>1935</v>
      </c>
      <c r="F1440" s="32" t="s">
        <v>40</v>
      </c>
      <c r="G1440" s="32">
        <v>0.06</v>
      </c>
      <c r="H1440" s="32" t="s">
        <v>106</v>
      </c>
      <c r="I1440" t="s">
        <v>3915</v>
      </c>
      <c r="J1440" s="32">
        <v>649</v>
      </c>
      <c r="K1440">
        <v>0.56000000000000005</v>
      </c>
      <c r="L1440" s="32" t="s">
        <v>236</v>
      </c>
      <c r="M1440" s="32">
        <v>10.50800000000001</v>
      </c>
      <c r="N1440">
        <v>2</v>
      </c>
      <c r="O1440" s="32" t="s">
        <v>61</v>
      </c>
      <c r="P1440" s="32">
        <v>55.6</v>
      </c>
      <c r="Q1440" s="32" t="s">
        <v>3422</v>
      </c>
      <c r="R1440" t="s">
        <v>49</v>
      </c>
      <c r="S1440" s="32">
        <v>49</v>
      </c>
      <c r="T1440" s="32" t="s">
        <v>130</v>
      </c>
      <c r="U1440" s="32">
        <v>3.25</v>
      </c>
      <c r="V1440" s="30">
        <v>42154</v>
      </c>
      <c r="W1440" s="32" t="s">
        <v>3068</v>
      </c>
      <c r="X1440">
        <v>5</v>
      </c>
      <c r="Y1440" t="s">
        <v>3043</v>
      </c>
    </row>
    <row r="1441" spans="1:25" x14ac:dyDescent="0.25">
      <c r="A1441" s="32">
        <v>91496</v>
      </c>
      <c r="B1441" s="30">
        <v>42182</v>
      </c>
      <c r="C1441" s="32" t="s">
        <v>2436</v>
      </c>
      <c r="D1441" t="s">
        <v>33</v>
      </c>
      <c r="E1441" s="32">
        <v>2617</v>
      </c>
      <c r="F1441" s="32" t="s">
        <v>28</v>
      </c>
      <c r="G1441" s="32">
        <v>0.1</v>
      </c>
      <c r="H1441" s="32" t="s">
        <v>37</v>
      </c>
      <c r="I1441" t="s">
        <v>4093</v>
      </c>
      <c r="J1441" s="32">
        <v>649</v>
      </c>
      <c r="K1441">
        <v>0.56000000000000005</v>
      </c>
      <c r="L1441" s="32" t="s">
        <v>236</v>
      </c>
      <c r="M1441" s="32">
        <v>-286.245</v>
      </c>
      <c r="N1441">
        <v>6</v>
      </c>
      <c r="O1441" s="32" t="s">
        <v>61</v>
      </c>
      <c r="P1441" s="32">
        <v>40.69</v>
      </c>
      <c r="Q1441" s="32" t="s">
        <v>3468</v>
      </c>
      <c r="R1441" t="s">
        <v>49</v>
      </c>
      <c r="S1441" s="32">
        <v>49</v>
      </c>
      <c r="T1441" s="32" t="s">
        <v>2193</v>
      </c>
      <c r="U1441" s="32">
        <v>3.25</v>
      </c>
      <c r="V1441" s="30">
        <v>42182</v>
      </c>
      <c r="W1441" s="32" t="s">
        <v>3082</v>
      </c>
      <c r="X1441">
        <v>6</v>
      </c>
      <c r="Y1441" t="s">
        <v>3044</v>
      </c>
    </row>
    <row r="1442" spans="1:25" x14ac:dyDescent="0.25">
      <c r="A1442" s="32">
        <v>88348</v>
      </c>
      <c r="B1442" s="30">
        <v>42185</v>
      </c>
      <c r="C1442" s="32" t="s">
        <v>2007</v>
      </c>
      <c r="D1442" t="s">
        <v>33</v>
      </c>
      <c r="E1442" s="32">
        <v>2089</v>
      </c>
      <c r="F1442" s="32" t="s">
        <v>28</v>
      </c>
      <c r="G1442" s="32">
        <v>0.08</v>
      </c>
      <c r="H1442" s="32" t="s">
        <v>106</v>
      </c>
      <c r="I1442" t="s">
        <v>3585</v>
      </c>
      <c r="J1442" s="32">
        <v>682</v>
      </c>
      <c r="K1442">
        <v>0.37</v>
      </c>
      <c r="L1442" s="32" t="s">
        <v>236</v>
      </c>
      <c r="M1442" s="32">
        <v>8798.1830999999984</v>
      </c>
      <c r="N1442">
        <v>22</v>
      </c>
      <c r="O1442" s="32" t="s">
        <v>53</v>
      </c>
      <c r="P1442" s="32">
        <v>12750.99</v>
      </c>
      <c r="Q1442" s="32" t="s">
        <v>4094</v>
      </c>
      <c r="R1442" t="s">
        <v>49</v>
      </c>
      <c r="S1442" s="32">
        <v>24.49</v>
      </c>
      <c r="T1442" s="32" t="s">
        <v>71</v>
      </c>
      <c r="U1442" s="32">
        <v>599.99</v>
      </c>
      <c r="V1442" s="30">
        <v>42185</v>
      </c>
      <c r="W1442" s="32" t="s">
        <v>3082</v>
      </c>
      <c r="X1442">
        <v>6</v>
      </c>
      <c r="Y1442" t="s">
        <v>3044</v>
      </c>
    </row>
    <row r="1443" spans="1:25" x14ac:dyDescent="0.25">
      <c r="A1443" s="32">
        <v>90891</v>
      </c>
      <c r="B1443" s="30">
        <v>42114</v>
      </c>
      <c r="C1443" s="32" t="s">
        <v>1576</v>
      </c>
      <c r="D1443" t="s">
        <v>33</v>
      </c>
      <c r="E1443" s="32">
        <v>2117</v>
      </c>
      <c r="F1443" s="32" t="s">
        <v>40</v>
      </c>
      <c r="G1443" s="32">
        <v>0.03</v>
      </c>
      <c r="H1443" s="32" t="s">
        <v>25</v>
      </c>
      <c r="I1443" t="s">
        <v>3584</v>
      </c>
      <c r="J1443" s="32">
        <v>689</v>
      </c>
      <c r="K1443">
        <v>0.55000000000000004</v>
      </c>
      <c r="L1443" s="32" t="s">
        <v>236</v>
      </c>
      <c r="M1443" s="32">
        <v>4554.4346999999998</v>
      </c>
      <c r="N1443">
        <v>20</v>
      </c>
      <c r="O1443" s="32" t="s">
        <v>61</v>
      </c>
      <c r="P1443" s="32">
        <v>6600.63</v>
      </c>
      <c r="Q1443" s="32" t="s">
        <v>3129</v>
      </c>
      <c r="R1443" t="s">
        <v>49</v>
      </c>
      <c r="S1443" s="32">
        <v>24.49</v>
      </c>
      <c r="T1443" s="32" t="s">
        <v>130</v>
      </c>
      <c r="U1443" s="32">
        <v>320.98</v>
      </c>
      <c r="V1443" s="30">
        <v>42114</v>
      </c>
      <c r="W1443" s="32" t="s">
        <v>3085</v>
      </c>
      <c r="X1443">
        <v>4</v>
      </c>
      <c r="Y1443" t="s">
        <v>3042</v>
      </c>
    </row>
    <row r="1444" spans="1:25" x14ac:dyDescent="0.25">
      <c r="A1444" s="32">
        <v>86054</v>
      </c>
      <c r="B1444" s="30">
        <v>42088</v>
      </c>
      <c r="C1444" s="32" t="s">
        <v>489</v>
      </c>
      <c r="D1444" t="s">
        <v>33</v>
      </c>
      <c r="E1444" s="32">
        <v>2201</v>
      </c>
      <c r="F1444" s="32" t="s">
        <v>58</v>
      </c>
      <c r="G1444" s="32">
        <v>0.17</v>
      </c>
      <c r="H1444" s="32" t="s">
        <v>47</v>
      </c>
      <c r="I1444" t="s">
        <v>4095</v>
      </c>
      <c r="J1444" s="32">
        <v>710</v>
      </c>
      <c r="K1444">
        <v>0.57999999999999996</v>
      </c>
      <c r="L1444" s="32" t="s">
        <v>236</v>
      </c>
      <c r="M1444" s="32">
        <v>-9.1300000000000008</v>
      </c>
      <c r="N1444">
        <v>1</v>
      </c>
      <c r="O1444" s="32" t="s">
        <v>61</v>
      </c>
      <c r="P1444" s="32">
        <v>27.96</v>
      </c>
      <c r="Q1444" s="32" t="s">
        <v>3404</v>
      </c>
      <c r="R1444" t="s">
        <v>49</v>
      </c>
      <c r="S1444" s="32">
        <v>13.56</v>
      </c>
      <c r="T1444" s="32" t="s">
        <v>62</v>
      </c>
      <c r="U1444" s="32">
        <v>14.89</v>
      </c>
      <c r="V1444" s="30">
        <v>42088</v>
      </c>
      <c r="W1444" s="32" t="s">
        <v>3076</v>
      </c>
      <c r="X1444">
        <v>3</v>
      </c>
      <c r="Y1444" t="s">
        <v>3041</v>
      </c>
    </row>
    <row r="1445" spans="1:25" x14ac:dyDescent="0.25">
      <c r="A1445" s="32">
        <v>90154</v>
      </c>
      <c r="B1445" s="30">
        <v>42135</v>
      </c>
      <c r="C1445" s="32" t="s">
        <v>393</v>
      </c>
      <c r="D1445" t="s">
        <v>33</v>
      </c>
      <c r="E1445" s="32">
        <v>3388</v>
      </c>
      <c r="F1445" s="32" t="s">
        <v>28</v>
      </c>
      <c r="G1445" s="32">
        <v>0.03</v>
      </c>
      <c r="H1445" s="32" t="s">
        <v>37</v>
      </c>
      <c r="I1445" t="s">
        <v>4096</v>
      </c>
      <c r="J1445" s="32">
        <v>712</v>
      </c>
      <c r="L1445" s="32" t="s">
        <v>236</v>
      </c>
      <c r="M1445" s="32">
        <v>67.012000000000057</v>
      </c>
      <c r="N1445">
        <v>9</v>
      </c>
      <c r="O1445" s="32" t="s">
        <v>34</v>
      </c>
      <c r="P1445" s="32">
        <v>894.64</v>
      </c>
      <c r="Q1445" s="32" t="s">
        <v>3151</v>
      </c>
      <c r="R1445" t="s">
        <v>49</v>
      </c>
      <c r="S1445" s="32">
        <v>35</v>
      </c>
      <c r="T1445" s="32" t="s">
        <v>45</v>
      </c>
      <c r="U1445" s="32">
        <v>95.99</v>
      </c>
      <c r="V1445" s="30">
        <v>42135</v>
      </c>
      <c r="W1445" s="32" t="s">
        <v>3068</v>
      </c>
      <c r="X1445">
        <v>5</v>
      </c>
      <c r="Y1445" t="s">
        <v>3043</v>
      </c>
    </row>
    <row r="1446" spans="1:25" x14ac:dyDescent="0.25">
      <c r="A1446" s="32">
        <v>86166</v>
      </c>
      <c r="B1446" s="30">
        <v>42178</v>
      </c>
      <c r="C1446" s="32" t="s">
        <v>2219</v>
      </c>
      <c r="D1446" t="s">
        <v>33</v>
      </c>
      <c r="E1446" s="32">
        <v>2352</v>
      </c>
      <c r="F1446" s="32" t="s">
        <v>40</v>
      </c>
      <c r="G1446" s="32">
        <v>0.09</v>
      </c>
      <c r="H1446" s="32" t="s">
        <v>37</v>
      </c>
      <c r="I1446" t="s">
        <v>3460</v>
      </c>
      <c r="J1446" s="32">
        <v>738</v>
      </c>
      <c r="K1446">
        <v>0.68</v>
      </c>
      <c r="L1446" s="32" t="s">
        <v>236</v>
      </c>
      <c r="M1446" s="32">
        <v>-1537.1356000000003</v>
      </c>
      <c r="N1446">
        <v>19</v>
      </c>
      <c r="O1446" s="32" t="s">
        <v>53</v>
      </c>
      <c r="P1446" s="32">
        <v>1302.98</v>
      </c>
      <c r="Q1446" s="32" t="s">
        <v>3191</v>
      </c>
      <c r="R1446" t="s">
        <v>49</v>
      </c>
      <c r="S1446" s="32">
        <v>69</v>
      </c>
      <c r="T1446" s="32" t="s">
        <v>415</v>
      </c>
      <c r="U1446" s="32">
        <v>71.37</v>
      </c>
      <c r="V1446" s="30">
        <v>42178</v>
      </c>
      <c r="W1446" s="32" t="s">
        <v>3082</v>
      </c>
      <c r="X1446">
        <v>6</v>
      </c>
      <c r="Y1446" t="s">
        <v>3044</v>
      </c>
    </row>
    <row r="1447" spans="1:25" x14ac:dyDescent="0.25">
      <c r="A1447" s="32">
        <v>91414</v>
      </c>
      <c r="B1447" s="30">
        <v>42041</v>
      </c>
      <c r="C1447" s="32" t="s">
        <v>2332</v>
      </c>
      <c r="D1447" t="s">
        <v>33</v>
      </c>
      <c r="E1447" s="32">
        <v>2486</v>
      </c>
      <c r="F1447" s="32" t="s">
        <v>58</v>
      </c>
      <c r="G1447" s="32">
        <v>0.02</v>
      </c>
      <c r="H1447" s="32" t="s">
        <v>25</v>
      </c>
      <c r="I1447" t="s">
        <v>3903</v>
      </c>
      <c r="J1447" s="32">
        <v>738</v>
      </c>
      <c r="K1447">
        <v>0.68</v>
      </c>
      <c r="L1447" s="32" t="s">
        <v>236</v>
      </c>
      <c r="M1447" s="32">
        <v>-439.90800000000002</v>
      </c>
      <c r="N1447">
        <v>4</v>
      </c>
      <c r="O1447" s="32" t="s">
        <v>136</v>
      </c>
      <c r="P1447" s="32">
        <v>237.62</v>
      </c>
      <c r="Q1447" s="32" t="s">
        <v>3103</v>
      </c>
      <c r="R1447" t="s">
        <v>49</v>
      </c>
      <c r="S1447" s="32">
        <v>69</v>
      </c>
      <c r="T1447" s="32" t="s">
        <v>387</v>
      </c>
      <c r="U1447" s="32">
        <v>71.37</v>
      </c>
      <c r="V1447" s="30">
        <v>42041</v>
      </c>
      <c r="W1447" s="32" t="s">
        <v>3071</v>
      </c>
      <c r="X1447">
        <v>2</v>
      </c>
      <c r="Y1447" t="s">
        <v>3040</v>
      </c>
    </row>
    <row r="1448" spans="1:25" x14ac:dyDescent="0.25">
      <c r="A1448" s="32">
        <v>86753</v>
      </c>
      <c r="B1448" s="30">
        <v>42014</v>
      </c>
      <c r="C1448" s="32" t="s">
        <v>2265</v>
      </c>
      <c r="D1448" t="s">
        <v>33</v>
      </c>
      <c r="E1448" s="32">
        <v>2418</v>
      </c>
      <c r="F1448" s="32" t="s">
        <v>114</v>
      </c>
      <c r="G1448" s="32">
        <v>0.1</v>
      </c>
      <c r="H1448" s="32" t="s">
        <v>25</v>
      </c>
      <c r="I1448" t="s">
        <v>4097</v>
      </c>
      <c r="J1448" s="32">
        <v>748</v>
      </c>
      <c r="K1448">
        <v>0.5</v>
      </c>
      <c r="L1448" s="32" t="s">
        <v>236</v>
      </c>
      <c r="M1448" s="32">
        <v>-343.12599999999998</v>
      </c>
      <c r="N1448">
        <v>11</v>
      </c>
      <c r="O1448" s="32" t="s">
        <v>136</v>
      </c>
      <c r="P1448" s="32">
        <v>6355.69</v>
      </c>
      <c r="Q1448" s="32" t="s">
        <v>3090</v>
      </c>
      <c r="R1448" t="s">
        <v>49</v>
      </c>
      <c r="S1448" s="32">
        <v>24.49</v>
      </c>
      <c r="T1448" s="32" t="s">
        <v>137</v>
      </c>
      <c r="U1448" s="32">
        <v>599.99</v>
      </c>
      <c r="V1448" s="30">
        <v>42014</v>
      </c>
      <c r="W1448" s="32" t="s">
        <v>3079</v>
      </c>
      <c r="X1448">
        <v>1</v>
      </c>
      <c r="Y1448" t="s">
        <v>3039</v>
      </c>
    </row>
    <row r="1449" spans="1:25" x14ac:dyDescent="0.25">
      <c r="A1449" s="32">
        <v>86486</v>
      </c>
      <c r="B1449" s="30">
        <v>42059</v>
      </c>
      <c r="C1449" s="32" t="s">
        <v>1109</v>
      </c>
      <c r="D1449" t="s">
        <v>33</v>
      </c>
      <c r="E1449" s="32">
        <v>2660</v>
      </c>
      <c r="F1449" s="32" t="s">
        <v>58</v>
      </c>
      <c r="G1449" s="32">
        <v>0.01</v>
      </c>
      <c r="H1449" s="32" t="s">
        <v>47</v>
      </c>
      <c r="I1449" t="s">
        <v>3839</v>
      </c>
      <c r="J1449" s="32">
        <v>793</v>
      </c>
      <c r="L1449" s="32" t="s">
        <v>236</v>
      </c>
      <c r="M1449" s="32">
        <v>-321.51</v>
      </c>
      <c r="N1449">
        <v>4</v>
      </c>
      <c r="O1449" s="32" t="s">
        <v>53</v>
      </c>
      <c r="P1449" s="32">
        <v>599.03</v>
      </c>
      <c r="Q1449" s="32" t="s">
        <v>3441</v>
      </c>
      <c r="R1449" t="s">
        <v>49</v>
      </c>
      <c r="S1449" s="32">
        <v>35</v>
      </c>
      <c r="T1449" s="32" t="s">
        <v>188</v>
      </c>
      <c r="U1449" s="32">
        <v>138.13999999999999</v>
      </c>
      <c r="V1449" s="30">
        <v>42059</v>
      </c>
      <c r="W1449" s="32" t="s">
        <v>3071</v>
      </c>
      <c r="X1449">
        <v>2</v>
      </c>
      <c r="Y1449" t="s">
        <v>3040</v>
      </c>
    </row>
    <row r="1450" spans="1:25" x14ac:dyDescent="0.25">
      <c r="A1450" s="32">
        <v>87316</v>
      </c>
      <c r="B1450" s="30">
        <v>42025</v>
      </c>
      <c r="C1450" s="32" t="s">
        <v>2607</v>
      </c>
      <c r="D1450" t="s">
        <v>33</v>
      </c>
      <c r="E1450" s="32">
        <v>2855</v>
      </c>
      <c r="F1450" s="32" t="s">
        <v>28</v>
      </c>
      <c r="G1450" s="32">
        <v>0.03</v>
      </c>
      <c r="H1450" s="32" t="s">
        <v>56</v>
      </c>
      <c r="I1450" t="s">
        <v>3607</v>
      </c>
      <c r="J1450" s="32">
        <v>829</v>
      </c>
      <c r="K1450">
        <v>0.61</v>
      </c>
      <c r="L1450" s="32" t="s">
        <v>236</v>
      </c>
      <c r="M1450" s="32">
        <v>618.13080000000002</v>
      </c>
      <c r="N1450">
        <v>10</v>
      </c>
      <c r="O1450" s="32" t="s">
        <v>34</v>
      </c>
      <c r="P1450" s="32">
        <v>1038.1400000000001</v>
      </c>
      <c r="Q1450" s="32" t="s">
        <v>3117</v>
      </c>
      <c r="R1450" t="s">
        <v>49</v>
      </c>
      <c r="S1450" s="32">
        <v>24.49</v>
      </c>
      <c r="T1450" s="32" t="s">
        <v>35</v>
      </c>
      <c r="U1450" s="32">
        <v>105.34</v>
      </c>
      <c r="V1450" s="30">
        <v>42025</v>
      </c>
      <c r="W1450" s="32" t="s">
        <v>3079</v>
      </c>
      <c r="X1450">
        <v>1</v>
      </c>
      <c r="Y1450" t="s">
        <v>3039</v>
      </c>
    </row>
    <row r="1451" spans="1:25" x14ac:dyDescent="0.25">
      <c r="A1451" s="32">
        <v>55300</v>
      </c>
      <c r="B1451" s="30">
        <v>42055</v>
      </c>
      <c r="C1451" s="32" t="s">
        <v>390</v>
      </c>
      <c r="D1451" t="s">
        <v>33</v>
      </c>
      <c r="E1451" s="32">
        <v>2882</v>
      </c>
      <c r="F1451" s="32" t="s">
        <v>114</v>
      </c>
      <c r="G1451" s="32">
        <v>0.02</v>
      </c>
      <c r="H1451" s="32" t="s">
        <v>25</v>
      </c>
      <c r="I1451" t="s">
        <v>3163</v>
      </c>
      <c r="J1451" s="32">
        <v>835</v>
      </c>
      <c r="K1451">
        <v>0.6</v>
      </c>
      <c r="L1451" s="32" t="s">
        <v>236</v>
      </c>
      <c r="M1451" s="32">
        <v>-307.29650000000004</v>
      </c>
      <c r="N1451">
        <v>31</v>
      </c>
      <c r="O1451" s="32" t="s">
        <v>136</v>
      </c>
      <c r="P1451" s="32">
        <v>350.48</v>
      </c>
      <c r="Q1451" s="32" t="s">
        <v>3346</v>
      </c>
      <c r="R1451" t="s">
        <v>49</v>
      </c>
      <c r="S1451" s="32">
        <v>13.04</v>
      </c>
      <c r="T1451" s="32" t="s">
        <v>322</v>
      </c>
      <c r="U1451" s="32">
        <v>10.68</v>
      </c>
      <c r="V1451" s="30">
        <v>42055</v>
      </c>
      <c r="W1451" s="32" t="s">
        <v>3071</v>
      </c>
      <c r="X1451">
        <v>2</v>
      </c>
      <c r="Y1451" t="s">
        <v>3040</v>
      </c>
    </row>
    <row r="1452" spans="1:25" x14ac:dyDescent="0.25">
      <c r="A1452" s="32">
        <v>87630</v>
      </c>
      <c r="B1452" s="30">
        <v>42055</v>
      </c>
      <c r="C1452" s="32" t="s">
        <v>2642</v>
      </c>
      <c r="D1452" t="s">
        <v>33</v>
      </c>
      <c r="E1452" s="32">
        <v>2886</v>
      </c>
      <c r="F1452" s="32" t="s">
        <v>114</v>
      </c>
      <c r="G1452" s="32">
        <v>0.02</v>
      </c>
      <c r="H1452" s="32" t="s">
        <v>25</v>
      </c>
      <c r="I1452" t="s">
        <v>3442</v>
      </c>
      <c r="J1452" s="32">
        <v>835</v>
      </c>
      <c r="K1452">
        <v>0.6</v>
      </c>
      <c r="L1452" s="32" t="s">
        <v>236</v>
      </c>
      <c r="M1452" s="32">
        <v>-231.05</v>
      </c>
      <c r="N1452">
        <v>8</v>
      </c>
      <c r="O1452" s="32" t="s">
        <v>53</v>
      </c>
      <c r="P1452" s="32">
        <v>90.45</v>
      </c>
      <c r="Q1452" s="32" t="s">
        <v>3346</v>
      </c>
      <c r="R1452" t="s">
        <v>49</v>
      </c>
      <c r="S1452" s="32">
        <v>13.04</v>
      </c>
      <c r="T1452" s="32" t="s">
        <v>154</v>
      </c>
      <c r="U1452" s="32">
        <v>10.68</v>
      </c>
      <c r="V1452" s="30">
        <v>42055</v>
      </c>
      <c r="W1452" s="32" t="s">
        <v>3071</v>
      </c>
      <c r="X1452">
        <v>2</v>
      </c>
      <c r="Y1452" t="s">
        <v>3040</v>
      </c>
    </row>
    <row r="1453" spans="1:25" x14ac:dyDescent="0.25">
      <c r="A1453" s="32">
        <v>7623</v>
      </c>
      <c r="B1453" s="30">
        <v>42122</v>
      </c>
      <c r="C1453" s="32" t="s">
        <v>194</v>
      </c>
      <c r="D1453" t="s">
        <v>33</v>
      </c>
      <c r="E1453" s="32">
        <v>3011</v>
      </c>
      <c r="F1453" s="32" t="s">
        <v>28</v>
      </c>
      <c r="G1453" s="32">
        <v>0.03</v>
      </c>
      <c r="H1453" s="32" t="s">
        <v>47</v>
      </c>
      <c r="I1453" t="s">
        <v>3181</v>
      </c>
      <c r="J1453" s="32">
        <v>851</v>
      </c>
      <c r="K1453">
        <v>0.52</v>
      </c>
      <c r="L1453" s="32" t="s">
        <v>236</v>
      </c>
      <c r="M1453" s="32">
        <v>1282.4959999999999</v>
      </c>
      <c r="N1453">
        <v>32</v>
      </c>
      <c r="O1453" s="32" t="s">
        <v>53</v>
      </c>
      <c r="P1453" s="32">
        <v>9705.4599999999991</v>
      </c>
      <c r="Q1453" s="32" t="s">
        <v>3182</v>
      </c>
      <c r="R1453" t="s">
        <v>49</v>
      </c>
      <c r="S1453" s="32">
        <v>24.49</v>
      </c>
      <c r="T1453" s="32" t="s">
        <v>193</v>
      </c>
      <c r="U1453" s="32">
        <v>300.64999999999998</v>
      </c>
      <c r="V1453" s="30">
        <v>42122</v>
      </c>
      <c r="W1453" s="32" t="s">
        <v>3085</v>
      </c>
      <c r="X1453">
        <v>4</v>
      </c>
      <c r="Y1453" t="s">
        <v>3042</v>
      </c>
    </row>
    <row r="1454" spans="1:25" x14ac:dyDescent="0.25">
      <c r="A1454" s="32">
        <v>86346</v>
      </c>
      <c r="B1454" s="30">
        <v>42122</v>
      </c>
      <c r="C1454" s="32" t="s">
        <v>2737</v>
      </c>
      <c r="D1454" t="s">
        <v>33</v>
      </c>
      <c r="E1454" s="32">
        <v>3012</v>
      </c>
      <c r="F1454" s="32" t="s">
        <v>28</v>
      </c>
      <c r="G1454" s="32">
        <v>0.03</v>
      </c>
      <c r="H1454" s="32" t="s">
        <v>47</v>
      </c>
      <c r="I1454" t="s">
        <v>3183</v>
      </c>
      <c r="J1454" s="32">
        <v>851</v>
      </c>
      <c r="K1454">
        <v>0.52</v>
      </c>
      <c r="L1454" s="32" t="s">
        <v>236</v>
      </c>
      <c r="M1454" s="32">
        <v>1474.8703999999998</v>
      </c>
      <c r="N1454">
        <v>8</v>
      </c>
      <c r="O1454" s="32" t="s">
        <v>53</v>
      </c>
      <c r="P1454" s="32">
        <v>2426.36</v>
      </c>
      <c r="Q1454" s="32" t="s">
        <v>3182</v>
      </c>
      <c r="R1454" t="s">
        <v>49</v>
      </c>
      <c r="S1454" s="32">
        <v>24.49</v>
      </c>
      <c r="T1454" s="32" t="s">
        <v>71</v>
      </c>
      <c r="U1454" s="32">
        <v>300.64999999999998</v>
      </c>
      <c r="V1454" s="30">
        <v>42122</v>
      </c>
      <c r="W1454" s="32" t="s">
        <v>3085</v>
      </c>
      <c r="X1454">
        <v>4</v>
      </c>
      <c r="Y1454" t="s">
        <v>3042</v>
      </c>
    </row>
    <row r="1455" spans="1:25" x14ac:dyDescent="0.25">
      <c r="A1455" s="32">
        <v>88447</v>
      </c>
      <c r="B1455" s="30">
        <v>42061</v>
      </c>
      <c r="C1455" s="32" t="s">
        <v>2760</v>
      </c>
      <c r="D1455" t="s">
        <v>33</v>
      </c>
      <c r="E1455" s="32">
        <v>3063</v>
      </c>
      <c r="F1455" s="32" t="s">
        <v>114</v>
      </c>
      <c r="G1455" s="32">
        <v>0.03</v>
      </c>
      <c r="H1455" s="32" t="s">
        <v>56</v>
      </c>
      <c r="I1455" t="s">
        <v>4098</v>
      </c>
      <c r="J1455" s="32">
        <v>858</v>
      </c>
      <c r="K1455">
        <v>0.36</v>
      </c>
      <c r="L1455" s="32" t="s">
        <v>236</v>
      </c>
      <c r="M1455" s="32">
        <v>1773.6104999999998</v>
      </c>
      <c r="N1455">
        <v>5</v>
      </c>
      <c r="O1455" s="32" t="s">
        <v>34</v>
      </c>
      <c r="P1455" s="32">
        <v>2570.4499999999998</v>
      </c>
      <c r="Q1455" s="32" t="s">
        <v>3337</v>
      </c>
      <c r="R1455" t="s">
        <v>49</v>
      </c>
      <c r="S1455" s="32">
        <v>24.49</v>
      </c>
      <c r="T1455" s="32" t="s">
        <v>35</v>
      </c>
      <c r="U1455" s="32">
        <v>499.99</v>
      </c>
      <c r="V1455" s="30">
        <v>42061</v>
      </c>
      <c r="W1455" s="32" t="s">
        <v>3071</v>
      </c>
      <c r="X1455">
        <v>2</v>
      </c>
      <c r="Y1455" t="s">
        <v>3040</v>
      </c>
    </row>
    <row r="1456" spans="1:25" x14ac:dyDescent="0.25">
      <c r="A1456" s="32">
        <v>86234</v>
      </c>
      <c r="B1456" s="30">
        <v>42005</v>
      </c>
      <c r="C1456" s="32" t="s">
        <v>1961</v>
      </c>
      <c r="D1456" t="s">
        <v>33</v>
      </c>
      <c r="E1456" s="32">
        <v>3275</v>
      </c>
      <c r="F1456" s="32" t="s">
        <v>58</v>
      </c>
      <c r="G1456" s="32">
        <v>0.04</v>
      </c>
      <c r="H1456" s="32" t="s">
        <v>106</v>
      </c>
      <c r="I1456" t="s">
        <v>3617</v>
      </c>
      <c r="J1456" s="32">
        <v>896</v>
      </c>
      <c r="K1456">
        <v>0.52</v>
      </c>
      <c r="L1456" s="32" t="s">
        <v>236</v>
      </c>
      <c r="M1456" s="32">
        <v>3576.8840999999998</v>
      </c>
      <c r="N1456">
        <v>12</v>
      </c>
      <c r="O1456" s="32" t="s">
        <v>34</v>
      </c>
      <c r="P1456" s="32">
        <v>5183.8900000000003</v>
      </c>
      <c r="Q1456" s="32" t="s">
        <v>3297</v>
      </c>
      <c r="R1456" t="s">
        <v>49</v>
      </c>
      <c r="S1456" s="32">
        <v>24.49</v>
      </c>
      <c r="T1456" s="32" t="s">
        <v>35</v>
      </c>
      <c r="U1456" s="32">
        <v>449.99</v>
      </c>
      <c r="V1456" s="30">
        <v>42005</v>
      </c>
      <c r="W1456" s="32" t="s">
        <v>3079</v>
      </c>
      <c r="X1456">
        <v>1</v>
      </c>
      <c r="Y1456" t="s">
        <v>3039</v>
      </c>
    </row>
    <row r="1457" spans="1:25" x14ac:dyDescent="0.25">
      <c r="A1457" s="32">
        <v>90766</v>
      </c>
      <c r="B1457" s="30">
        <v>42100</v>
      </c>
      <c r="C1457" s="32" t="s">
        <v>2603</v>
      </c>
      <c r="D1457" t="s">
        <v>33</v>
      </c>
      <c r="E1457" s="32">
        <v>3279</v>
      </c>
      <c r="F1457" s="32" t="s">
        <v>40</v>
      </c>
      <c r="G1457" s="32">
        <v>0.06</v>
      </c>
      <c r="H1457" s="32" t="s">
        <v>25</v>
      </c>
      <c r="I1457" t="s">
        <v>3477</v>
      </c>
      <c r="J1457" s="32">
        <v>897</v>
      </c>
      <c r="K1457">
        <v>0.83</v>
      </c>
      <c r="L1457" s="32" t="s">
        <v>236</v>
      </c>
      <c r="M1457" s="32">
        <v>31.11</v>
      </c>
      <c r="N1457">
        <v>4</v>
      </c>
      <c r="O1457" s="32" t="s">
        <v>136</v>
      </c>
      <c r="P1457" s="32">
        <v>366.26</v>
      </c>
      <c r="Q1457" s="32" t="s">
        <v>3101</v>
      </c>
      <c r="R1457" t="s">
        <v>49</v>
      </c>
      <c r="S1457" s="32">
        <v>35</v>
      </c>
      <c r="T1457" s="32" t="s">
        <v>932</v>
      </c>
      <c r="U1457" s="32">
        <v>89.83</v>
      </c>
      <c r="V1457" s="30">
        <v>42100</v>
      </c>
      <c r="W1457" s="32" t="s">
        <v>3085</v>
      </c>
      <c r="X1457">
        <v>4</v>
      </c>
      <c r="Y1457" t="s">
        <v>3042</v>
      </c>
    </row>
    <row r="1458" spans="1:25" x14ac:dyDescent="0.25">
      <c r="A1458" s="32">
        <v>90032</v>
      </c>
      <c r="B1458" s="30">
        <v>42145</v>
      </c>
      <c r="C1458" s="32" t="s">
        <v>88</v>
      </c>
      <c r="D1458" t="s">
        <v>33</v>
      </c>
      <c r="E1458" s="32">
        <v>19</v>
      </c>
      <c r="F1458" s="32" t="s">
        <v>58</v>
      </c>
      <c r="G1458" s="32">
        <v>7.0000000000000007E-2</v>
      </c>
      <c r="H1458" s="32" t="s">
        <v>37</v>
      </c>
      <c r="I1458" t="s">
        <v>4099</v>
      </c>
      <c r="J1458" s="32">
        <v>13</v>
      </c>
      <c r="K1458">
        <v>0.39</v>
      </c>
      <c r="L1458" s="32" t="s">
        <v>86</v>
      </c>
      <c r="M1458" s="32">
        <v>-114.63990000000001</v>
      </c>
      <c r="N1458">
        <v>18</v>
      </c>
      <c r="O1458" s="32" t="s">
        <v>34</v>
      </c>
      <c r="P1458" s="32">
        <v>231.79</v>
      </c>
      <c r="Q1458" s="32" t="s">
        <v>3658</v>
      </c>
      <c r="R1458" t="s">
        <v>49</v>
      </c>
      <c r="S1458" s="32">
        <v>9.44</v>
      </c>
      <c r="T1458" s="32" t="s">
        <v>82</v>
      </c>
      <c r="U1458" s="32">
        <v>12.99</v>
      </c>
      <c r="V1458" s="30">
        <v>42145</v>
      </c>
      <c r="W1458" s="32" t="s">
        <v>3068</v>
      </c>
      <c r="X1458">
        <v>5</v>
      </c>
      <c r="Y1458" t="s">
        <v>3043</v>
      </c>
    </row>
    <row r="1459" spans="1:25" x14ac:dyDescent="0.25">
      <c r="A1459" s="32">
        <v>42949</v>
      </c>
      <c r="B1459" s="30">
        <v>42145</v>
      </c>
      <c r="C1459" s="32" t="s">
        <v>90</v>
      </c>
      <c r="D1459" t="s">
        <v>33</v>
      </c>
      <c r="E1459" s="32">
        <v>21</v>
      </c>
      <c r="F1459" s="32" t="s">
        <v>58</v>
      </c>
      <c r="G1459" s="32">
        <v>7.0000000000000007E-2</v>
      </c>
      <c r="H1459" s="32" t="s">
        <v>37</v>
      </c>
      <c r="I1459" t="s">
        <v>3230</v>
      </c>
      <c r="J1459" s="32">
        <v>13</v>
      </c>
      <c r="K1459">
        <v>0.39</v>
      </c>
      <c r="L1459" s="32" t="s">
        <v>86</v>
      </c>
      <c r="M1459" s="32">
        <v>-114.63990000000001</v>
      </c>
      <c r="N1459">
        <v>71</v>
      </c>
      <c r="O1459" s="32" t="s">
        <v>53</v>
      </c>
      <c r="P1459" s="32">
        <v>914.29</v>
      </c>
      <c r="Q1459" s="32" t="s">
        <v>3658</v>
      </c>
      <c r="R1459" t="s">
        <v>49</v>
      </c>
      <c r="S1459" s="32">
        <v>9.44</v>
      </c>
      <c r="T1459" s="32" t="s">
        <v>71</v>
      </c>
      <c r="U1459" s="32">
        <v>12.99</v>
      </c>
      <c r="V1459" s="30">
        <v>42145</v>
      </c>
      <c r="W1459" s="32" t="s">
        <v>3068</v>
      </c>
      <c r="X1459">
        <v>5</v>
      </c>
      <c r="Y1459" t="s">
        <v>3043</v>
      </c>
    </row>
    <row r="1460" spans="1:25" x14ac:dyDescent="0.25">
      <c r="A1460" s="32">
        <v>89200</v>
      </c>
      <c r="B1460" s="30">
        <v>42090</v>
      </c>
      <c r="C1460" s="32" t="s">
        <v>103</v>
      </c>
      <c r="D1460" t="s">
        <v>33</v>
      </c>
      <c r="E1460" s="32">
        <v>32</v>
      </c>
      <c r="F1460" s="32" t="s">
        <v>28</v>
      </c>
      <c r="G1460" s="32">
        <v>0.01</v>
      </c>
      <c r="H1460" s="32" t="s">
        <v>25</v>
      </c>
      <c r="I1460" t="s">
        <v>3233</v>
      </c>
      <c r="J1460" s="32">
        <v>19</v>
      </c>
      <c r="K1460">
        <v>0.4</v>
      </c>
      <c r="L1460" s="32" t="s">
        <v>86</v>
      </c>
      <c r="M1460" s="32">
        <v>-35.878799999999998</v>
      </c>
      <c r="N1460">
        <v>2</v>
      </c>
      <c r="O1460" s="32" t="s">
        <v>34</v>
      </c>
      <c r="P1460" s="32">
        <v>40.17</v>
      </c>
      <c r="Q1460" s="32" t="s">
        <v>3175</v>
      </c>
      <c r="R1460" t="s">
        <v>49</v>
      </c>
      <c r="S1460" s="32">
        <v>8.51</v>
      </c>
      <c r="T1460" s="32" t="s">
        <v>102</v>
      </c>
      <c r="U1460" s="32">
        <v>17.98</v>
      </c>
      <c r="V1460" s="30">
        <v>42090</v>
      </c>
      <c r="W1460" s="32" t="s">
        <v>3076</v>
      </c>
      <c r="X1460">
        <v>3</v>
      </c>
      <c r="Y1460" t="s">
        <v>3041</v>
      </c>
    </row>
    <row r="1461" spans="1:25" x14ac:dyDescent="0.25">
      <c r="A1461" s="32">
        <v>90026</v>
      </c>
      <c r="B1461" s="30">
        <v>42149</v>
      </c>
      <c r="C1461" s="32" t="s">
        <v>635</v>
      </c>
      <c r="D1461" t="s">
        <v>33</v>
      </c>
      <c r="E1461" s="32">
        <v>526</v>
      </c>
      <c r="F1461" s="32" t="s">
        <v>40</v>
      </c>
      <c r="G1461" s="32">
        <v>0.09</v>
      </c>
      <c r="H1461" s="32" t="s">
        <v>25</v>
      </c>
      <c r="I1461" t="s">
        <v>3709</v>
      </c>
      <c r="J1461" s="32">
        <v>19</v>
      </c>
      <c r="K1461">
        <v>0.4</v>
      </c>
      <c r="L1461" s="32" t="s">
        <v>86</v>
      </c>
      <c r="M1461" s="32">
        <v>-6.6120000000000108</v>
      </c>
      <c r="N1461">
        <v>12</v>
      </c>
      <c r="O1461" s="32" t="s">
        <v>34</v>
      </c>
      <c r="P1461" s="32">
        <v>211.13</v>
      </c>
      <c r="Q1461" s="32" t="s">
        <v>3209</v>
      </c>
      <c r="R1461" t="s">
        <v>49</v>
      </c>
      <c r="S1461" s="32">
        <v>8.51</v>
      </c>
      <c r="T1461" s="32" t="s">
        <v>378</v>
      </c>
      <c r="U1461" s="32">
        <v>17.98</v>
      </c>
      <c r="V1461" s="30">
        <v>42149</v>
      </c>
      <c r="W1461" s="32" t="s">
        <v>3068</v>
      </c>
      <c r="X1461">
        <v>5</v>
      </c>
      <c r="Y1461" t="s">
        <v>3043</v>
      </c>
    </row>
    <row r="1462" spans="1:25" x14ac:dyDescent="0.25">
      <c r="A1462" s="32">
        <v>85991</v>
      </c>
      <c r="B1462" s="30">
        <v>42109</v>
      </c>
      <c r="C1462" s="32" t="s">
        <v>1810</v>
      </c>
      <c r="D1462" t="s">
        <v>33</v>
      </c>
      <c r="E1462" s="32">
        <v>1818</v>
      </c>
      <c r="F1462" s="32" t="s">
        <v>114</v>
      </c>
      <c r="G1462" s="32">
        <v>0.06</v>
      </c>
      <c r="H1462" s="32" t="s">
        <v>37</v>
      </c>
      <c r="I1462" t="s">
        <v>3912</v>
      </c>
      <c r="J1462" s="32">
        <v>19</v>
      </c>
      <c r="K1462">
        <v>0.4</v>
      </c>
      <c r="L1462" s="32" t="s">
        <v>86</v>
      </c>
      <c r="M1462" s="32">
        <v>-47.243088</v>
      </c>
      <c r="N1462">
        <v>3</v>
      </c>
      <c r="O1462" s="32" t="s">
        <v>61</v>
      </c>
      <c r="P1462" s="32">
        <v>56.38</v>
      </c>
      <c r="Q1462" s="32" t="s">
        <v>3134</v>
      </c>
      <c r="R1462" t="s">
        <v>49</v>
      </c>
      <c r="S1462" s="32">
        <v>8.51</v>
      </c>
      <c r="T1462" s="32" t="s">
        <v>300</v>
      </c>
      <c r="U1462" s="32">
        <v>17.98</v>
      </c>
      <c r="V1462" s="30">
        <v>42109</v>
      </c>
      <c r="W1462" s="32" t="s">
        <v>3085</v>
      </c>
      <c r="X1462">
        <v>4</v>
      </c>
      <c r="Y1462" t="s">
        <v>3042</v>
      </c>
    </row>
    <row r="1463" spans="1:25" x14ac:dyDescent="0.25">
      <c r="A1463" s="32">
        <v>47108</v>
      </c>
      <c r="B1463" s="30">
        <v>42109</v>
      </c>
      <c r="C1463" s="32" t="s">
        <v>90</v>
      </c>
      <c r="D1463" t="s">
        <v>33</v>
      </c>
      <c r="E1463" s="32">
        <v>1821</v>
      </c>
      <c r="F1463" s="32" t="s">
        <v>114</v>
      </c>
      <c r="G1463" s="32">
        <v>0.06</v>
      </c>
      <c r="H1463" s="32" t="s">
        <v>37</v>
      </c>
      <c r="I1463" t="s">
        <v>3255</v>
      </c>
      <c r="J1463" s="32">
        <v>19</v>
      </c>
      <c r="K1463">
        <v>0.4</v>
      </c>
      <c r="L1463" s="32" t="s">
        <v>86</v>
      </c>
      <c r="M1463" s="32">
        <v>-52.492319999999999</v>
      </c>
      <c r="N1463">
        <v>13</v>
      </c>
      <c r="O1463" s="32" t="s">
        <v>53</v>
      </c>
      <c r="P1463" s="32">
        <v>244.31</v>
      </c>
      <c r="Q1463" s="32" t="s">
        <v>3134</v>
      </c>
      <c r="R1463" t="s">
        <v>49</v>
      </c>
      <c r="S1463" s="32">
        <v>8.51</v>
      </c>
      <c r="T1463" s="32" t="s">
        <v>71</v>
      </c>
      <c r="U1463" s="32">
        <v>17.98</v>
      </c>
      <c r="V1463" s="30">
        <v>42109</v>
      </c>
      <c r="W1463" s="32" t="s">
        <v>3085</v>
      </c>
      <c r="X1463">
        <v>4</v>
      </c>
      <c r="Y1463" t="s">
        <v>3042</v>
      </c>
    </row>
    <row r="1464" spans="1:25" x14ac:dyDescent="0.25">
      <c r="A1464" s="32">
        <v>89522</v>
      </c>
      <c r="B1464" s="30">
        <v>42113</v>
      </c>
      <c r="C1464" s="32" t="s">
        <v>249</v>
      </c>
      <c r="D1464" t="s">
        <v>33</v>
      </c>
      <c r="E1464" s="32">
        <v>152</v>
      </c>
      <c r="F1464" s="32" t="s">
        <v>40</v>
      </c>
      <c r="G1464" s="32">
        <v>0.01</v>
      </c>
      <c r="H1464" s="32" t="s">
        <v>106</v>
      </c>
      <c r="I1464" t="s">
        <v>3280</v>
      </c>
      <c r="J1464" s="32">
        <v>73</v>
      </c>
      <c r="K1464">
        <v>0.74</v>
      </c>
      <c r="L1464" s="32" t="s">
        <v>86</v>
      </c>
      <c r="M1464" s="32">
        <v>-40.683999999999997</v>
      </c>
      <c r="N1464">
        <v>8</v>
      </c>
      <c r="O1464" s="32" t="s">
        <v>136</v>
      </c>
      <c r="P1464" s="32">
        <v>667.84</v>
      </c>
      <c r="Q1464" s="32" t="s">
        <v>3829</v>
      </c>
      <c r="R1464" t="s">
        <v>49</v>
      </c>
      <c r="S1464" s="32">
        <v>48.2</v>
      </c>
      <c r="T1464" s="32" t="s">
        <v>244</v>
      </c>
      <c r="U1464" s="32">
        <v>79.52</v>
      </c>
      <c r="V1464" s="30">
        <v>42113</v>
      </c>
      <c r="W1464" s="32" t="s">
        <v>3085</v>
      </c>
      <c r="X1464">
        <v>4</v>
      </c>
      <c r="Y1464" t="s">
        <v>3042</v>
      </c>
    </row>
    <row r="1465" spans="1:25" x14ac:dyDescent="0.25">
      <c r="A1465" s="32">
        <v>88942</v>
      </c>
      <c r="B1465" s="30">
        <v>42160</v>
      </c>
      <c r="C1465" s="32" t="s">
        <v>382</v>
      </c>
      <c r="D1465" t="s">
        <v>33</v>
      </c>
      <c r="E1465" s="32">
        <v>269</v>
      </c>
      <c r="F1465" s="32" t="s">
        <v>40</v>
      </c>
      <c r="G1465" s="32">
        <v>0</v>
      </c>
      <c r="H1465" s="32" t="s">
        <v>106</v>
      </c>
      <c r="I1465" t="s">
        <v>3221</v>
      </c>
      <c r="J1465" s="32">
        <v>130</v>
      </c>
      <c r="K1465">
        <v>0.75</v>
      </c>
      <c r="L1465" s="32" t="s">
        <v>86</v>
      </c>
      <c r="M1465" s="32">
        <v>888.14729999999997</v>
      </c>
      <c r="N1465">
        <v>7</v>
      </c>
      <c r="O1465" s="32" t="s">
        <v>34</v>
      </c>
      <c r="P1465" s="32">
        <v>1287.17</v>
      </c>
      <c r="Q1465" s="32" t="s">
        <v>3283</v>
      </c>
      <c r="R1465" t="s">
        <v>49</v>
      </c>
      <c r="S1465" s="32">
        <v>13.99</v>
      </c>
      <c r="T1465" s="32" t="s">
        <v>378</v>
      </c>
      <c r="U1465" s="32">
        <v>170.98</v>
      </c>
      <c r="V1465" s="30">
        <v>42160</v>
      </c>
      <c r="W1465" s="32" t="s">
        <v>3082</v>
      </c>
      <c r="X1465">
        <v>6</v>
      </c>
      <c r="Y1465" t="s">
        <v>3044</v>
      </c>
    </row>
    <row r="1466" spans="1:25" x14ac:dyDescent="0.25">
      <c r="A1466" s="32">
        <v>89166</v>
      </c>
      <c r="B1466" s="30">
        <v>42083</v>
      </c>
      <c r="C1466" s="32" t="s">
        <v>388</v>
      </c>
      <c r="D1466" t="s">
        <v>33</v>
      </c>
      <c r="E1466" s="32">
        <v>314</v>
      </c>
      <c r="F1466" s="32" t="s">
        <v>28</v>
      </c>
      <c r="G1466" s="32">
        <v>0.04</v>
      </c>
      <c r="H1466" s="32" t="s">
        <v>56</v>
      </c>
      <c r="I1466" t="s">
        <v>4100</v>
      </c>
      <c r="J1466" s="32">
        <v>143</v>
      </c>
      <c r="K1466">
        <v>0.81</v>
      </c>
      <c r="L1466" s="32" t="s">
        <v>86</v>
      </c>
      <c r="M1466" s="32">
        <v>-1759.58</v>
      </c>
      <c r="N1466">
        <v>2</v>
      </c>
      <c r="O1466" s="32" t="s">
        <v>61</v>
      </c>
      <c r="P1466" s="32">
        <v>3206.94</v>
      </c>
      <c r="Q1466" s="32" t="s">
        <v>3170</v>
      </c>
      <c r="R1466" t="s">
        <v>49</v>
      </c>
      <c r="S1466" s="32">
        <v>24.49</v>
      </c>
      <c r="T1466" s="32" t="s">
        <v>178</v>
      </c>
      <c r="U1466" s="32">
        <v>1637.53</v>
      </c>
      <c r="V1466" s="30">
        <v>42083</v>
      </c>
      <c r="W1466" s="32" t="s">
        <v>3076</v>
      </c>
      <c r="X1466">
        <v>3</v>
      </c>
      <c r="Y1466" t="s">
        <v>3041</v>
      </c>
    </row>
    <row r="1467" spans="1:25" x14ac:dyDescent="0.25">
      <c r="A1467" s="32">
        <v>90973</v>
      </c>
      <c r="B1467" s="30">
        <v>42164</v>
      </c>
      <c r="C1467" s="32" t="s">
        <v>431</v>
      </c>
      <c r="D1467" t="s">
        <v>33</v>
      </c>
      <c r="E1467" s="32">
        <v>326</v>
      </c>
      <c r="F1467" s="32" t="s">
        <v>114</v>
      </c>
      <c r="G1467" s="32">
        <v>0.06</v>
      </c>
      <c r="H1467" s="32" t="s">
        <v>37</v>
      </c>
      <c r="I1467" t="s">
        <v>4101</v>
      </c>
      <c r="J1467" s="32">
        <v>146</v>
      </c>
      <c r="K1467">
        <v>0.6</v>
      </c>
      <c r="L1467" s="32" t="s">
        <v>86</v>
      </c>
      <c r="M1467" s="32">
        <v>-29.172000000000001</v>
      </c>
      <c r="N1467">
        <v>4</v>
      </c>
      <c r="O1467" s="32" t="s">
        <v>61</v>
      </c>
      <c r="P1467" s="32">
        <v>28.46</v>
      </c>
      <c r="Q1467" s="32" t="s">
        <v>3222</v>
      </c>
      <c r="R1467" t="s">
        <v>49</v>
      </c>
      <c r="S1467" s="32">
        <v>5.03</v>
      </c>
      <c r="T1467" s="32" t="s">
        <v>178</v>
      </c>
      <c r="U1467" s="32">
        <v>7.99</v>
      </c>
      <c r="V1467" s="30">
        <v>42164</v>
      </c>
      <c r="W1467" s="32" t="s">
        <v>3082</v>
      </c>
      <c r="X1467">
        <v>6</v>
      </c>
      <c r="Y1467" t="s">
        <v>3044</v>
      </c>
    </row>
    <row r="1468" spans="1:25" x14ac:dyDescent="0.25">
      <c r="A1468" s="32">
        <v>88881</v>
      </c>
      <c r="B1468" s="30">
        <v>42017</v>
      </c>
      <c r="C1468" s="32" t="s">
        <v>675</v>
      </c>
      <c r="D1468" t="s">
        <v>33</v>
      </c>
      <c r="E1468" s="32">
        <v>570</v>
      </c>
      <c r="F1468" s="32" t="s">
        <v>114</v>
      </c>
      <c r="G1468" s="32">
        <v>0.06</v>
      </c>
      <c r="H1468" s="32" t="s">
        <v>106</v>
      </c>
      <c r="I1468" t="s">
        <v>4102</v>
      </c>
      <c r="J1468" s="32">
        <v>146</v>
      </c>
      <c r="K1468">
        <v>0.6</v>
      </c>
      <c r="L1468" s="32" t="s">
        <v>86</v>
      </c>
      <c r="M1468" s="32">
        <v>-122.13300000000001</v>
      </c>
      <c r="N1468">
        <v>10</v>
      </c>
      <c r="O1468" s="32" t="s">
        <v>34</v>
      </c>
      <c r="P1468" s="32">
        <v>65.739999999999995</v>
      </c>
      <c r="Q1468" s="32" t="s">
        <v>3153</v>
      </c>
      <c r="R1468" t="s">
        <v>49</v>
      </c>
      <c r="S1468" s="32">
        <v>5.03</v>
      </c>
      <c r="T1468" s="32" t="s">
        <v>533</v>
      </c>
      <c r="U1468" s="32">
        <v>7.99</v>
      </c>
      <c r="V1468" s="30">
        <v>42017</v>
      </c>
      <c r="W1468" s="32" t="s">
        <v>3079</v>
      </c>
      <c r="X1468">
        <v>1</v>
      </c>
      <c r="Y1468" t="s">
        <v>3039</v>
      </c>
    </row>
    <row r="1469" spans="1:25" x14ac:dyDescent="0.25">
      <c r="A1469" s="32">
        <v>87536</v>
      </c>
      <c r="B1469" s="30">
        <v>42074</v>
      </c>
      <c r="C1469" s="32" t="s">
        <v>1359</v>
      </c>
      <c r="D1469" t="s">
        <v>33</v>
      </c>
      <c r="E1469" s="32">
        <v>3397</v>
      </c>
      <c r="F1469" s="32" t="s">
        <v>58</v>
      </c>
      <c r="G1469" s="32">
        <v>0.1</v>
      </c>
      <c r="H1469" s="32" t="s">
        <v>25</v>
      </c>
      <c r="I1469" t="s">
        <v>3121</v>
      </c>
      <c r="J1469" s="32">
        <v>146</v>
      </c>
      <c r="K1469">
        <v>0.6</v>
      </c>
      <c r="L1469" s="32" t="s">
        <v>86</v>
      </c>
      <c r="M1469" s="32">
        <v>-160.952</v>
      </c>
      <c r="N1469">
        <v>22</v>
      </c>
      <c r="O1469" s="32" t="s">
        <v>61</v>
      </c>
      <c r="P1469" s="32">
        <v>143.12</v>
      </c>
      <c r="Q1469" s="32" t="s">
        <v>3173</v>
      </c>
      <c r="R1469" t="s">
        <v>49</v>
      </c>
      <c r="S1469" s="32">
        <v>5.03</v>
      </c>
      <c r="T1469" s="32" t="s">
        <v>178</v>
      </c>
      <c r="U1469" s="32">
        <v>7.99</v>
      </c>
      <c r="V1469" s="30">
        <v>42074</v>
      </c>
      <c r="W1469" s="32" t="s">
        <v>3076</v>
      </c>
      <c r="X1469">
        <v>3</v>
      </c>
      <c r="Y1469" t="s">
        <v>3041</v>
      </c>
    </row>
    <row r="1470" spans="1:25" x14ac:dyDescent="0.25">
      <c r="A1470" s="32">
        <v>90291</v>
      </c>
      <c r="B1470" s="30">
        <v>42151</v>
      </c>
      <c r="C1470" s="32" t="s">
        <v>476</v>
      </c>
      <c r="D1470" t="s">
        <v>33</v>
      </c>
      <c r="E1470" s="32">
        <v>370</v>
      </c>
      <c r="F1470" s="32" t="s">
        <v>28</v>
      </c>
      <c r="G1470" s="32">
        <v>0.02</v>
      </c>
      <c r="H1470" s="32" t="s">
        <v>37</v>
      </c>
      <c r="I1470" t="s">
        <v>3269</v>
      </c>
      <c r="J1470" s="32">
        <v>161</v>
      </c>
      <c r="K1470">
        <v>0.57999999999999996</v>
      </c>
      <c r="L1470" s="32" t="s">
        <v>86</v>
      </c>
      <c r="M1470" s="32">
        <v>49.787999999999997</v>
      </c>
      <c r="N1470">
        <v>15</v>
      </c>
      <c r="O1470" s="32" t="s">
        <v>53</v>
      </c>
      <c r="P1470" s="32">
        <v>266.39</v>
      </c>
      <c r="Q1470" s="32" t="s">
        <v>3111</v>
      </c>
      <c r="R1470" t="s">
        <v>49</v>
      </c>
      <c r="S1470" s="32">
        <v>4.8099999999999996</v>
      </c>
      <c r="T1470" s="32" t="s">
        <v>188</v>
      </c>
      <c r="U1470" s="32">
        <v>20.99</v>
      </c>
      <c r="V1470" s="30">
        <v>42151</v>
      </c>
      <c r="W1470" s="32" t="s">
        <v>3068</v>
      </c>
      <c r="X1470">
        <v>5</v>
      </c>
      <c r="Y1470" t="s">
        <v>3043</v>
      </c>
    </row>
    <row r="1471" spans="1:25" x14ac:dyDescent="0.25">
      <c r="A1471" s="32">
        <v>88280</v>
      </c>
      <c r="B1471" s="30">
        <v>42063</v>
      </c>
      <c r="C1471" s="32" t="s">
        <v>2612</v>
      </c>
      <c r="D1471" t="s">
        <v>33</v>
      </c>
      <c r="E1471" s="32">
        <v>2861</v>
      </c>
      <c r="F1471" s="32" t="s">
        <v>28</v>
      </c>
      <c r="G1471" s="32">
        <v>0.05</v>
      </c>
      <c r="H1471" s="32" t="s">
        <v>56</v>
      </c>
      <c r="I1471" t="s">
        <v>3916</v>
      </c>
      <c r="J1471" s="32">
        <v>161</v>
      </c>
      <c r="K1471">
        <v>0.57999999999999996</v>
      </c>
      <c r="L1471" s="32" t="s">
        <v>86</v>
      </c>
      <c r="M1471" s="32">
        <v>4.9017600000000003</v>
      </c>
      <c r="N1471">
        <v>11</v>
      </c>
      <c r="O1471" s="32" t="s">
        <v>61</v>
      </c>
      <c r="P1471" s="32">
        <v>199.43</v>
      </c>
      <c r="Q1471" s="32" t="s">
        <v>3311</v>
      </c>
      <c r="R1471" t="s">
        <v>49</v>
      </c>
      <c r="S1471" s="32">
        <v>4.8099999999999996</v>
      </c>
      <c r="T1471" s="32" t="s">
        <v>183</v>
      </c>
      <c r="U1471" s="32">
        <v>20.99</v>
      </c>
      <c r="V1471" s="30">
        <v>42063</v>
      </c>
      <c r="W1471" s="32" t="s">
        <v>3071</v>
      </c>
      <c r="X1471">
        <v>2</v>
      </c>
      <c r="Y1471" t="s">
        <v>3040</v>
      </c>
    </row>
    <row r="1472" spans="1:25" x14ac:dyDescent="0.25">
      <c r="A1472" s="32">
        <v>86447</v>
      </c>
      <c r="B1472" s="30">
        <v>42081</v>
      </c>
      <c r="C1472" s="32" t="s">
        <v>2870</v>
      </c>
      <c r="D1472" t="s">
        <v>33</v>
      </c>
      <c r="E1472" s="32">
        <v>3191</v>
      </c>
      <c r="F1472" s="32" t="s">
        <v>28</v>
      </c>
      <c r="G1472" s="32">
        <v>0.01</v>
      </c>
      <c r="H1472" s="32" t="s">
        <v>47</v>
      </c>
      <c r="I1472" t="s">
        <v>3224</v>
      </c>
      <c r="J1472" s="32">
        <v>161</v>
      </c>
      <c r="K1472">
        <v>0.57999999999999996</v>
      </c>
      <c r="L1472" s="32" t="s">
        <v>86</v>
      </c>
      <c r="M1472" s="32">
        <v>-9.1079999999999988</v>
      </c>
      <c r="N1472">
        <v>5</v>
      </c>
      <c r="O1472" s="32" t="s">
        <v>61</v>
      </c>
      <c r="P1472" s="32">
        <v>93.81</v>
      </c>
      <c r="Q1472" s="32" t="s">
        <v>3245</v>
      </c>
      <c r="R1472" t="s">
        <v>49</v>
      </c>
      <c r="S1472" s="32">
        <v>4.8099999999999996</v>
      </c>
      <c r="T1472" s="32" t="s">
        <v>1858</v>
      </c>
      <c r="U1472" s="32">
        <v>20.99</v>
      </c>
      <c r="V1472" s="30">
        <v>42081</v>
      </c>
      <c r="W1472" s="32" t="s">
        <v>3076</v>
      </c>
      <c r="X1472">
        <v>3</v>
      </c>
      <c r="Y1472" t="s">
        <v>3041</v>
      </c>
    </row>
    <row r="1473" spans="1:25" x14ac:dyDescent="0.25">
      <c r="A1473" s="32">
        <v>89579</v>
      </c>
      <c r="B1473" s="30">
        <v>42111</v>
      </c>
      <c r="C1473" s="32" t="s">
        <v>431</v>
      </c>
      <c r="D1473" t="s">
        <v>33</v>
      </c>
      <c r="E1473" s="32">
        <v>377</v>
      </c>
      <c r="F1473" s="32" t="s">
        <v>114</v>
      </c>
      <c r="G1473" s="32">
        <v>0.03</v>
      </c>
      <c r="H1473" s="32" t="s">
        <v>56</v>
      </c>
      <c r="I1473" t="s">
        <v>4101</v>
      </c>
      <c r="J1473" s="32">
        <v>165</v>
      </c>
      <c r="K1473">
        <v>0.5</v>
      </c>
      <c r="L1473" s="32" t="s">
        <v>86</v>
      </c>
      <c r="M1473" s="32">
        <v>250.03759999999997</v>
      </c>
      <c r="N1473">
        <v>17</v>
      </c>
      <c r="O1473" s="32" t="s">
        <v>61</v>
      </c>
      <c r="P1473" s="32">
        <v>460.87</v>
      </c>
      <c r="Q1473" s="32" t="s">
        <v>3134</v>
      </c>
      <c r="R1473" t="s">
        <v>49</v>
      </c>
      <c r="S1473" s="32">
        <v>5.37</v>
      </c>
      <c r="T1473" s="32" t="s">
        <v>178</v>
      </c>
      <c r="U1473" s="32">
        <v>25.98</v>
      </c>
      <c r="V1473" s="30">
        <v>42111</v>
      </c>
      <c r="W1473" s="32" t="s">
        <v>3085</v>
      </c>
      <c r="X1473">
        <v>4</v>
      </c>
      <c r="Y1473" t="s">
        <v>3042</v>
      </c>
    </row>
    <row r="1474" spans="1:25" x14ac:dyDescent="0.25">
      <c r="A1474" s="32">
        <v>87700</v>
      </c>
      <c r="B1474" s="30">
        <v>42041</v>
      </c>
      <c r="C1474" s="32" t="s">
        <v>531</v>
      </c>
      <c r="D1474" t="s">
        <v>33</v>
      </c>
      <c r="E1474" s="32">
        <v>421</v>
      </c>
      <c r="F1474" s="32" t="s">
        <v>58</v>
      </c>
      <c r="G1474" s="32">
        <v>0.09</v>
      </c>
      <c r="H1474" s="32" t="s">
        <v>47</v>
      </c>
      <c r="I1474" t="s">
        <v>4103</v>
      </c>
      <c r="J1474" s="32">
        <v>181</v>
      </c>
      <c r="K1474">
        <v>0.36</v>
      </c>
      <c r="L1474" s="32" t="s">
        <v>86</v>
      </c>
      <c r="M1474" s="32">
        <v>-2531.4825000000001</v>
      </c>
      <c r="N1474">
        <v>1</v>
      </c>
      <c r="O1474" s="32" t="s">
        <v>53</v>
      </c>
      <c r="P1474" s="32">
        <v>919.09</v>
      </c>
      <c r="Q1474" s="32" t="s">
        <v>3447</v>
      </c>
      <c r="R1474" t="s">
        <v>49</v>
      </c>
      <c r="S1474" s="32">
        <v>13.99</v>
      </c>
      <c r="T1474" s="32" t="s">
        <v>54</v>
      </c>
      <c r="U1474" s="32">
        <v>999.99</v>
      </c>
      <c r="V1474" s="30">
        <v>42041</v>
      </c>
      <c r="W1474" s="32" t="s">
        <v>3071</v>
      </c>
      <c r="X1474">
        <v>2</v>
      </c>
      <c r="Y1474" t="s">
        <v>3040</v>
      </c>
    </row>
    <row r="1475" spans="1:25" x14ac:dyDescent="0.25">
      <c r="A1475" s="32">
        <v>91123</v>
      </c>
      <c r="B1475" s="30">
        <v>42159</v>
      </c>
      <c r="C1475" s="32" t="s">
        <v>2251</v>
      </c>
      <c r="D1475" t="s">
        <v>33</v>
      </c>
      <c r="E1475" s="32">
        <v>2391</v>
      </c>
      <c r="F1475" s="32" t="s">
        <v>28</v>
      </c>
      <c r="G1475" s="32">
        <v>0</v>
      </c>
      <c r="H1475" s="32" t="s">
        <v>37</v>
      </c>
      <c r="I1475" t="s">
        <v>3799</v>
      </c>
      <c r="J1475" s="32">
        <v>181</v>
      </c>
      <c r="K1475">
        <v>0.36</v>
      </c>
      <c r="L1475" s="32" t="s">
        <v>86</v>
      </c>
      <c r="M1475" s="32">
        <v>-1455.9971999999998</v>
      </c>
      <c r="N1475">
        <v>1</v>
      </c>
      <c r="O1475" s="32" t="s">
        <v>53</v>
      </c>
      <c r="P1475" s="32">
        <v>1009.99</v>
      </c>
      <c r="Q1475" s="32" t="s">
        <v>3159</v>
      </c>
      <c r="R1475" t="s">
        <v>49</v>
      </c>
      <c r="S1475" s="32">
        <v>13.99</v>
      </c>
      <c r="T1475" s="32" t="s">
        <v>71</v>
      </c>
      <c r="U1475" s="32">
        <v>999.99</v>
      </c>
      <c r="V1475" s="30">
        <v>42159</v>
      </c>
      <c r="W1475" s="32" t="s">
        <v>3082</v>
      </c>
      <c r="X1475">
        <v>6</v>
      </c>
      <c r="Y1475" t="s">
        <v>3044</v>
      </c>
    </row>
    <row r="1476" spans="1:25" x14ac:dyDescent="0.25">
      <c r="A1476" s="32">
        <v>86010</v>
      </c>
      <c r="B1476" s="30">
        <v>42104</v>
      </c>
      <c r="C1476" s="32" t="s">
        <v>551</v>
      </c>
      <c r="D1476" t="s">
        <v>33</v>
      </c>
      <c r="E1476" s="32">
        <v>451</v>
      </c>
      <c r="F1476" s="32" t="s">
        <v>40</v>
      </c>
      <c r="G1476" s="32">
        <v>0.03</v>
      </c>
      <c r="H1476" s="32" t="s">
        <v>25</v>
      </c>
      <c r="I1476" t="s">
        <v>3339</v>
      </c>
      <c r="J1476" s="32">
        <v>188</v>
      </c>
      <c r="K1476">
        <v>0.38</v>
      </c>
      <c r="L1476" s="32" t="s">
        <v>86</v>
      </c>
      <c r="M1476" s="32">
        <v>-53.296199999999999</v>
      </c>
      <c r="N1476">
        <v>2</v>
      </c>
      <c r="O1476" s="32" t="s">
        <v>34</v>
      </c>
      <c r="P1476" s="32">
        <v>35.479999999999997</v>
      </c>
      <c r="Q1476" s="32" t="s">
        <v>3193</v>
      </c>
      <c r="R1476" t="s">
        <v>49</v>
      </c>
      <c r="S1476" s="32">
        <v>11.28</v>
      </c>
      <c r="T1476" s="32" t="s">
        <v>45</v>
      </c>
      <c r="U1476" s="32">
        <v>15.99</v>
      </c>
      <c r="V1476" s="30">
        <v>42104</v>
      </c>
      <c r="W1476" s="32" t="s">
        <v>3085</v>
      </c>
      <c r="X1476">
        <v>4</v>
      </c>
      <c r="Y1476" t="s">
        <v>3042</v>
      </c>
    </row>
    <row r="1477" spans="1:25" x14ac:dyDescent="0.25">
      <c r="A1477" s="32">
        <v>91576</v>
      </c>
      <c r="B1477" s="30">
        <v>42050</v>
      </c>
      <c r="C1477" s="32" t="s">
        <v>768</v>
      </c>
      <c r="D1477" t="s">
        <v>33</v>
      </c>
      <c r="E1477" s="32">
        <v>651</v>
      </c>
      <c r="F1477" s="32" t="s">
        <v>114</v>
      </c>
      <c r="G1477" s="32">
        <v>0.01</v>
      </c>
      <c r="H1477" s="32" t="s">
        <v>106</v>
      </c>
      <c r="I1477" t="s">
        <v>3821</v>
      </c>
      <c r="J1477" s="32">
        <v>188</v>
      </c>
      <c r="K1477">
        <v>0.38</v>
      </c>
      <c r="L1477" s="32" t="s">
        <v>86</v>
      </c>
      <c r="M1477" s="32">
        <v>-36.671543999999997</v>
      </c>
      <c r="N1477">
        <v>12</v>
      </c>
      <c r="O1477" s="32" t="s">
        <v>34</v>
      </c>
      <c r="P1477" s="32">
        <v>200.68</v>
      </c>
      <c r="Q1477" s="32" t="s">
        <v>3346</v>
      </c>
      <c r="R1477" t="s">
        <v>49</v>
      </c>
      <c r="S1477" s="32">
        <v>11.28</v>
      </c>
      <c r="T1477" s="32" t="s">
        <v>533</v>
      </c>
      <c r="U1477" s="32">
        <v>15.99</v>
      </c>
      <c r="V1477" s="30">
        <v>42050</v>
      </c>
      <c r="W1477" s="32" t="s">
        <v>3071</v>
      </c>
      <c r="X1477">
        <v>2</v>
      </c>
      <c r="Y1477" t="s">
        <v>3040</v>
      </c>
    </row>
    <row r="1478" spans="1:25" x14ac:dyDescent="0.25">
      <c r="A1478" s="32">
        <v>88060</v>
      </c>
      <c r="B1478" s="30">
        <v>42015</v>
      </c>
      <c r="C1478" s="32" t="s">
        <v>572</v>
      </c>
      <c r="D1478" t="s">
        <v>33</v>
      </c>
      <c r="E1478" s="32">
        <v>468</v>
      </c>
      <c r="F1478" s="32" t="s">
        <v>58</v>
      </c>
      <c r="G1478" s="32">
        <v>0.06</v>
      </c>
      <c r="H1478" s="32" t="s">
        <v>37</v>
      </c>
      <c r="I1478" t="s">
        <v>4104</v>
      </c>
      <c r="J1478" s="32">
        <v>195</v>
      </c>
      <c r="K1478">
        <v>0.52</v>
      </c>
      <c r="L1478" s="32" t="s">
        <v>86</v>
      </c>
      <c r="M1478" s="32">
        <v>-27.738800000000001</v>
      </c>
      <c r="N1478">
        <v>5</v>
      </c>
      <c r="O1478" s="32" t="s">
        <v>53</v>
      </c>
      <c r="P1478" s="32">
        <v>73.040000000000006</v>
      </c>
      <c r="Q1478" s="32" t="s">
        <v>3417</v>
      </c>
      <c r="R1478" t="s">
        <v>49</v>
      </c>
      <c r="S1478" s="32">
        <v>6.75</v>
      </c>
      <c r="T1478" s="32" t="s">
        <v>193</v>
      </c>
      <c r="U1478" s="32">
        <v>14.42</v>
      </c>
      <c r="V1478" s="30">
        <v>42015</v>
      </c>
      <c r="W1478" s="32" t="s">
        <v>3079</v>
      </c>
      <c r="X1478">
        <v>1</v>
      </c>
      <c r="Y1478" t="s">
        <v>3039</v>
      </c>
    </row>
    <row r="1479" spans="1:25" x14ac:dyDescent="0.25">
      <c r="A1479" s="32">
        <v>86869</v>
      </c>
      <c r="B1479" s="30">
        <v>42174</v>
      </c>
      <c r="C1479" s="32" t="s">
        <v>808</v>
      </c>
      <c r="D1479" t="s">
        <v>33</v>
      </c>
      <c r="E1479" s="32">
        <v>796</v>
      </c>
      <c r="F1479" s="32" t="s">
        <v>28</v>
      </c>
      <c r="G1479" s="32">
        <v>0.1</v>
      </c>
      <c r="H1479" s="32" t="s">
        <v>37</v>
      </c>
      <c r="I1479" t="s">
        <v>3777</v>
      </c>
      <c r="J1479" s="32">
        <v>195</v>
      </c>
      <c r="K1479">
        <v>0.52</v>
      </c>
      <c r="L1479" s="32" t="s">
        <v>86</v>
      </c>
      <c r="M1479" s="32">
        <v>-20.103999999999999</v>
      </c>
      <c r="N1479">
        <v>1</v>
      </c>
      <c r="O1479" s="32" t="s">
        <v>61</v>
      </c>
      <c r="P1479" s="32">
        <v>15.49</v>
      </c>
      <c r="Q1479" s="32" t="s">
        <v>3136</v>
      </c>
      <c r="R1479" t="s">
        <v>49</v>
      </c>
      <c r="S1479" s="32">
        <v>6.75</v>
      </c>
      <c r="T1479" s="32" t="s">
        <v>496</v>
      </c>
      <c r="U1479" s="32">
        <v>14.42</v>
      </c>
      <c r="V1479" s="30">
        <v>42174</v>
      </c>
      <c r="W1479" s="32" t="s">
        <v>3082</v>
      </c>
      <c r="X1479">
        <v>6</v>
      </c>
      <c r="Y1479" t="s">
        <v>3044</v>
      </c>
    </row>
    <row r="1480" spans="1:25" x14ac:dyDescent="0.25">
      <c r="A1480" s="32">
        <v>90270</v>
      </c>
      <c r="B1480" s="30">
        <v>42028</v>
      </c>
      <c r="C1480" s="32" t="s">
        <v>961</v>
      </c>
      <c r="D1480" t="s">
        <v>33</v>
      </c>
      <c r="E1480" s="32">
        <v>830</v>
      </c>
      <c r="F1480" s="32" t="s">
        <v>28</v>
      </c>
      <c r="G1480" s="32">
        <v>0.01</v>
      </c>
      <c r="H1480" s="32" t="s">
        <v>25</v>
      </c>
      <c r="I1480" t="s">
        <v>4105</v>
      </c>
      <c r="J1480" s="32">
        <v>195</v>
      </c>
      <c r="K1480">
        <v>0.52</v>
      </c>
      <c r="L1480" s="32" t="s">
        <v>86</v>
      </c>
      <c r="M1480" s="32">
        <v>-13.826000000000001</v>
      </c>
      <c r="N1480">
        <v>6</v>
      </c>
      <c r="O1480" s="32" t="s">
        <v>34</v>
      </c>
      <c r="P1480" s="32">
        <v>89.91</v>
      </c>
      <c r="Q1480" s="32" t="s">
        <v>3772</v>
      </c>
      <c r="R1480" t="s">
        <v>49</v>
      </c>
      <c r="S1480" s="32">
        <v>6.75</v>
      </c>
      <c r="T1480" s="32" t="s">
        <v>255</v>
      </c>
      <c r="U1480" s="32">
        <v>14.42</v>
      </c>
      <c r="V1480" s="30">
        <v>42028</v>
      </c>
      <c r="W1480" s="32" t="s">
        <v>3079</v>
      </c>
      <c r="X1480">
        <v>1</v>
      </c>
      <c r="Y1480" t="s">
        <v>3039</v>
      </c>
    </row>
    <row r="1481" spans="1:25" x14ac:dyDescent="0.25">
      <c r="A1481" s="32">
        <v>87357</v>
      </c>
      <c r="B1481" s="30">
        <v>42112</v>
      </c>
      <c r="C1481" s="32" t="s">
        <v>618</v>
      </c>
      <c r="D1481" t="s">
        <v>33</v>
      </c>
      <c r="E1481" s="32">
        <v>508</v>
      </c>
      <c r="F1481" s="32" t="s">
        <v>28</v>
      </c>
      <c r="G1481" s="32">
        <v>0.01</v>
      </c>
      <c r="H1481" s="32" t="s">
        <v>47</v>
      </c>
      <c r="I1481" t="s">
        <v>4035</v>
      </c>
      <c r="J1481" s="32">
        <v>213</v>
      </c>
      <c r="L1481" s="32" t="s">
        <v>86</v>
      </c>
      <c r="M1481" s="32">
        <v>140.1354</v>
      </c>
      <c r="N1481">
        <v>4</v>
      </c>
      <c r="O1481" s="32" t="s">
        <v>136</v>
      </c>
      <c r="P1481" s="32">
        <v>554.08000000000004</v>
      </c>
      <c r="Q1481" s="32" t="s">
        <v>3354</v>
      </c>
      <c r="R1481" t="s">
        <v>49</v>
      </c>
      <c r="S1481" s="32">
        <v>12.65</v>
      </c>
      <c r="T1481" s="32" t="s">
        <v>613</v>
      </c>
      <c r="U1481" s="32">
        <v>128.24</v>
      </c>
      <c r="V1481" s="30">
        <v>42112</v>
      </c>
      <c r="W1481" s="32" t="s">
        <v>3085</v>
      </c>
      <c r="X1481">
        <v>4</v>
      </c>
      <c r="Y1481" t="s">
        <v>3042</v>
      </c>
    </row>
    <row r="1482" spans="1:25" x14ac:dyDescent="0.25">
      <c r="A1482" s="32">
        <v>86075</v>
      </c>
      <c r="B1482" s="30">
        <v>42035</v>
      </c>
      <c r="C1482" s="32" t="s">
        <v>1326</v>
      </c>
      <c r="D1482" t="s">
        <v>33</v>
      </c>
      <c r="E1482" s="32">
        <v>1237</v>
      </c>
      <c r="F1482" s="32" t="s">
        <v>28</v>
      </c>
      <c r="G1482" s="32">
        <v>0.03</v>
      </c>
      <c r="H1482" s="32" t="s">
        <v>56</v>
      </c>
      <c r="I1482" t="s">
        <v>3322</v>
      </c>
      <c r="J1482" s="32">
        <v>213</v>
      </c>
      <c r="L1482" s="32" t="s">
        <v>86</v>
      </c>
      <c r="M1482" s="32">
        <v>790.46399999999983</v>
      </c>
      <c r="N1482">
        <v>9</v>
      </c>
      <c r="O1482" s="32" t="s">
        <v>61</v>
      </c>
      <c r="P1482" s="32">
        <v>1145.5999999999999</v>
      </c>
      <c r="Q1482" s="32" t="s">
        <v>3634</v>
      </c>
      <c r="R1482" t="s">
        <v>49</v>
      </c>
      <c r="S1482" s="32">
        <v>12.65</v>
      </c>
      <c r="T1482" s="32" t="s">
        <v>130</v>
      </c>
      <c r="U1482" s="32">
        <v>128.24</v>
      </c>
      <c r="V1482" s="30">
        <v>42035</v>
      </c>
      <c r="W1482" s="32" t="s">
        <v>3079</v>
      </c>
      <c r="X1482">
        <v>1</v>
      </c>
      <c r="Y1482" t="s">
        <v>3039</v>
      </c>
    </row>
    <row r="1483" spans="1:25" x14ac:dyDescent="0.25">
      <c r="A1483" s="32">
        <v>89515</v>
      </c>
      <c r="B1483" s="30">
        <v>42136</v>
      </c>
      <c r="C1483" s="32" t="s">
        <v>1367</v>
      </c>
      <c r="D1483" t="s">
        <v>33</v>
      </c>
      <c r="E1483" s="32">
        <v>1267</v>
      </c>
      <c r="F1483" s="32" t="s">
        <v>28</v>
      </c>
      <c r="G1483" s="32">
        <v>0.08</v>
      </c>
      <c r="H1483" s="32" t="s">
        <v>37</v>
      </c>
      <c r="I1483" t="s">
        <v>4106</v>
      </c>
      <c r="J1483" s="32">
        <v>213</v>
      </c>
      <c r="L1483" s="32" t="s">
        <v>86</v>
      </c>
      <c r="M1483" s="32">
        <v>-379.34399999999999</v>
      </c>
      <c r="N1483">
        <v>3</v>
      </c>
      <c r="O1483" s="32" t="s">
        <v>136</v>
      </c>
      <c r="P1483" s="32">
        <v>366.44</v>
      </c>
      <c r="Q1483" s="32" t="s">
        <v>3391</v>
      </c>
      <c r="R1483" t="s">
        <v>49</v>
      </c>
      <c r="S1483" s="32">
        <v>12.65</v>
      </c>
      <c r="T1483" s="32" t="s">
        <v>362</v>
      </c>
      <c r="U1483" s="32">
        <v>128.24</v>
      </c>
      <c r="V1483" s="30">
        <v>42136</v>
      </c>
      <c r="W1483" s="32" t="s">
        <v>3068</v>
      </c>
      <c r="X1483">
        <v>5</v>
      </c>
      <c r="Y1483" t="s">
        <v>3043</v>
      </c>
    </row>
    <row r="1484" spans="1:25" x14ac:dyDescent="0.25">
      <c r="A1484" s="32">
        <v>90662</v>
      </c>
      <c r="B1484" s="30">
        <v>42047</v>
      </c>
      <c r="C1484" s="32" t="s">
        <v>1321</v>
      </c>
      <c r="D1484" t="s">
        <v>33</v>
      </c>
      <c r="E1484" s="32">
        <v>1298</v>
      </c>
      <c r="F1484" s="32" t="s">
        <v>40</v>
      </c>
      <c r="G1484" s="32">
        <v>0.04</v>
      </c>
      <c r="H1484" s="32" t="s">
        <v>37</v>
      </c>
      <c r="I1484" t="s">
        <v>3520</v>
      </c>
      <c r="J1484" s="32">
        <v>217</v>
      </c>
      <c r="K1484">
        <v>0.38</v>
      </c>
      <c r="L1484" s="32" t="s">
        <v>86</v>
      </c>
      <c r="M1484" s="32">
        <v>606.05459999999994</v>
      </c>
      <c r="N1484">
        <v>6</v>
      </c>
      <c r="O1484" s="32" t="s">
        <v>61</v>
      </c>
      <c r="P1484" s="32">
        <v>878.34</v>
      </c>
      <c r="Q1484" s="32" t="s">
        <v>3265</v>
      </c>
      <c r="R1484" t="s">
        <v>49</v>
      </c>
      <c r="S1484" s="32">
        <v>13.99</v>
      </c>
      <c r="T1484" s="32" t="s">
        <v>130</v>
      </c>
      <c r="U1484" s="32">
        <v>150.97999999999999</v>
      </c>
      <c r="V1484" s="30">
        <v>42047</v>
      </c>
      <c r="W1484" s="32" t="s">
        <v>3071</v>
      </c>
      <c r="X1484">
        <v>2</v>
      </c>
      <c r="Y1484" t="s">
        <v>3040</v>
      </c>
    </row>
    <row r="1485" spans="1:25" x14ac:dyDescent="0.25">
      <c r="A1485" s="32">
        <v>91175</v>
      </c>
      <c r="B1485" s="30">
        <v>42147</v>
      </c>
      <c r="C1485" s="32" t="s">
        <v>644</v>
      </c>
      <c r="D1485" t="s">
        <v>33</v>
      </c>
      <c r="E1485" s="32">
        <v>540</v>
      </c>
      <c r="F1485" s="32" t="s">
        <v>58</v>
      </c>
      <c r="G1485" s="32">
        <v>0.05</v>
      </c>
      <c r="H1485" s="32" t="s">
        <v>56</v>
      </c>
      <c r="I1485" t="s">
        <v>4107</v>
      </c>
      <c r="J1485" s="32">
        <v>226</v>
      </c>
      <c r="K1485">
        <v>0.37</v>
      </c>
      <c r="L1485" s="32" t="s">
        <v>86</v>
      </c>
      <c r="M1485" s="32">
        <v>5924.1122999999998</v>
      </c>
      <c r="N1485">
        <v>41</v>
      </c>
      <c r="O1485" s="32" t="s">
        <v>61</v>
      </c>
      <c r="P1485" s="32">
        <v>8585.67</v>
      </c>
      <c r="Q1485" s="32" t="s">
        <v>3352</v>
      </c>
      <c r="R1485" t="s">
        <v>49</v>
      </c>
      <c r="S1485" s="32">
        <v>13.99</v>
      </c>
      <c r="T1485" s="32" t="s">
        <v>178</v>
      </c>
      <c r="U1485" s="32">
        <v>204.1</v>
      </c>
      <c r="V1485" s="30">
        <v>42147</v>
      </c>
      <c r="W1485" s="32" t="s">
        <v>3068</v>
      </c>
      <c r="X1485">
        <v>5</v>
      </c>
      <c r="Y1485" t="s">
        <v>3043</v>
      </c>
    </row>
    <row r="1486" spans="1:25" x14ac:dyDescent="0.25">
      <c r="A1486" s="32">
        <v>89847</v>
      </c>
      <c r="B1486" s="30">
        <v>42090</v>
      </c>
      <c r="C1486" s="32" t="s">
        <v>828</v>
      </c>
      <c r="D1486" t="s">
        <v>33</v>
      </c>
      <c r="E1486" s="32">
        <v>696</v>
      </c>
      <c r="F1486" s="32" t="s">
        <v>28</v>
      </c>
      <c r="G1486" s="32">
        <v>0.05</v>
      </c>
      <c r="H1486" s="32" t="s">
        <v>56</v>
      </c>
      <c r="I1486" t="s">
        <v>3139</v>
      </c>
      <c r="J1486" s="32">
        <v>295</v>
      </c>
      <c r="K1486">
        <v>0.65</v>
      </c>
      <c r="L1486" s="32" t="s">
        <v>86</v>
      </c>
      <c r="M1486" s="32">
        <v>25.04</v>
      </c>
      <c r="N1486">
        <v>12</v>
      </c>
      <c r="O1486" s="32" t="s">
        <v>61</v>
      </c>
      <c r="P1486" s="32">
        <v>605.1</v>
      </c>
      <c r="Q1486" s="32" t="s">
        <v>3175</v>
      </c>
      <c r="R1486" t="s">
        <v>49</v>
      </c>
      <c r="S1486" s="32">
        <v>18.45</v>
      </c>
      <c r="T1486" s="32" t="s">
        <v>703</v>
      </c>
      <c r="U1486" s="32">
        <v>51.65</v>
      </c>
      <c r="V1486" s="30">
        <v>42090</v>
      </c>
      <c r="W1486" s="32" t="s">
        <v>3076</v>
      </c>
      <c r="X1486">
        <v>3</v>
      </c>
      <c r="Y1486" t="s">
        <v>3041</v>
      </c>
    </row>
    <row r="1487" spans="1:25" x14ac:dyDescent="0.25">
      <c r="A1487" s="32">
        <v>32869</v>
      </c>
      <c r="B1487" s="30">
        <v>42090</v>
      </c>
      <c r="C1487" s="32" t="s">
        <v>209</v>
      </c>
      <c r="D1487" t="s">
        <v>33</v>
      </c>
      <c r="E1487" s="32">
        <v>698</v>
      </c>
      <c r="F1487" s="32" t="s">
        <v>28</v>
      </c>
      <c r="G1487" s="32">
        <v>0.05</v>
      </c>
      <c r="H1487" s="32" t="s">
        <v>56</v>
      </c>
      <c r="I1487" t="s">
        <v>3141</v>
      </c>
      <c r="J1487" s="32">
        <v>295</v>
      </c>
      <c r="K1487">
        <v>0.65</v>
      </c>
      <c r="L1487" s="32" t="s">
        <v>86</v>
      </c>
      <c r="M1487" s="32">
        <v>25.04</v>
      </c>
      <c r="N1487">
        <v>49</v>
      </c>
      <c r="O1487" s="32" t="s">
        <v>34</v>
      </c>
      <c r="P1487" s="32">
        <v>2470.84</v>
      </c>
      <c r="Q1487" s="32" t="s">
        <v>3175</v>
      </c>
      <c r="R1487" t="s">
        <v>49</v>
      </c>
      <c r="S1487" s="32">
        <v>18.45</v>
      </c>
      <c r="T1487" s="32" t="s">
        <v>35</v>
      </c>
      <c r="U1487" s="32">
        <v>51.65</v>
      </c>
      <c r="V1487" s="30">
        <v>42090</v>
      </c>
      <c r="W1487" s="32" t="s">
        <v>3076</v>
      </c>
      <c r="X1487">
        <v>3</v>
      </c>
      <c r="Y1487" t="s">
        <v>3041</v>
      </c>
    </row>
    <row r="1488" spans="1:25" x14ac:dyDescent="0.25">
      <c r="A1488" s="32">
        <v>88668</v>
      </c>
      <c r="B1488" s="30">
        <v>42141</v>
      </c>
      <c r="C1488" s="32" t="s">
        <v>909</v>
      </c>
      <c r="D1488" t="s">
        <v>33</v>
      </c>
      <c r="E1488" s="32">
        <v>772</v>
      </c>
      <c r="F1488" s="32" t="s">
        <v>58</v>
      </c>
      <c r="G1488" s="32">
        <v>7.0000000000000007E-2</v>
      </c>
      <c r="H1488" s="32" t="s">
        <v>106</v>
      </c>
      <c r="I1488" t="s">
        <v>3326</v>
      </c>
      <c r="J1488" s="32">
        <v>328</v>
      </c>
      <c r="K1488">
        <v>0.39</v>
      </c>
      <c r="L1488" s="32" t="s">
        <v>86</v>
      </c>
      <c r="M1488" s="32">
        <v>7.7151600000000045</v>
      </c>
      <c r="N1488">
        <v>37</v>
      </c>
      <c r="O1488" s="32" t="s">
        <v>53</v>
      </c>
      <c r="P1488" s="32">
        <v>344.57</v>
      </c>
      <c r="Q1488" s="32" t="s">
        <v>3277</v>
      </c>
      <c r="R1488" t="s">
        <v>49</v>
      </c>
      <c r="S1488" s="32">
        <v>5.76</v>
      </c>
      <c r="T1488" s="32" t="s">
        <v>234</v>
      </c>
      <c r="U1488" s="32">
        <v>9.49</v>
      </c>
      <c r="V1488" s="30">
        <v>42141</v>
      </c>
      <c r="W1488" s="32" t="s">
        <v>3068</v>
      </c>
      <c r="X1488">
        <v>5</v>
      </c>
      <c r="Y1488" t="s">
        <v>3043</v>
      </c>
    </row>
    <row r="1489" spans="1:25" x14ac:dyDescent="0.25">
      <c r="A1489" s="32">
        <v>88569</v>
      </c>
      <c r="B1489" s="30">
        <v>42070</v>
      </c>
      <c r="C1489" s="32" t="s">
        <v>970</v>
      </c>
      <c r="D1489" t="s">
        <v>33</v>
      </c>
      <c r="E1489" s="32">
        <v>851</v>
      </c>
      <c r="F1489" s="32" t="s">
        <v>28</v>
      </c>
      <c r="G1489" s="32">
        <v>0.08</v>
      </c>
      <c r="H1489" s="32" t="s">
        <v>37</v>
      </c>
      <c r="I1489" t="s">
        <v>3371</v>
      </c>
      <c r="J1489" s="32">
        <v>349</v>
      </c>
      <c r="K1489">
        <v>0.4</v>
      </c>
      <c r="L1489" s="32" t="s">
        <v>86</v>
      </c>
      <c r="M1489" s="32">
        <v>107.11</v>
      </c>
      <c r="N1489">
        <v>13</v>
      </c>
      <c r="O1489" s="32" t="s">
        <v>34</v>
      </c>
      <c r="P1489" s="32">
        <v>240.46</v>
      </c>
      <c r="Q1489" s="32" t="s">
        <v>3372</v>
      </c>
      <c r="R1489" t="s">
        <v>49</v>
      </c>
      <c r="S1489" s="32">
        <v>5.29</v>
      </c>
      <c r="T1489" s="32" t="s">
        <v>45</v>
      </c>
      <c r="U1489" s="32">
        <v>19.899999999999999</v>
      </c>
      <c r="V1489" s="30">
        <v>42070</v>
      </c>
      <c r="W1489" s="32" t="s">
        <v>3076</v>
      </c>
      <c r="X1489">
        <v>3</v>
      </c>
      <c r="Y1489" t="s">
        <v>3041</v>
      </c>
    </row>
    <row r="1490" spans="1:25" x14ac:dyDescent="0.25">
      <c r="A1490" s="32">
        <v>86331</v>
      </c>
      <c r="B1490" s="30">
        <v>42030</v>
      </c>
      <c r="C1490" s="32" t="s">
        <v>1898</v>
      </c>
      <c r="D1490" t="s">
        <v>33</v>
      </c>
      <c r="E1490" s="32">
        <v>1946</v>
      </c>
      <c r="F1490" s="32" t="s">
        <v>114</v>
      </c>
      <c r="G1490" s="32">
        <v>0.08</v>
      </c>
      <c r="H1490" s="32" t="s">
        <v>56</v>
      </c>
      <c r="I1490" t="s">
        <v>3528</v>
      </c>
      <c r="J1490" s="32">
        <v>385</v>
      </c>
      <c r="K1490">
        <v>0.74</v>
      </c>
      <c r="L1490" s="32" t="s">
        <v>86</v>
      </c>
      <c r="M1490" s="32">
        <v>-1920.9336000000001</v>
      </c>
      <c r="N1490">
        <v>12</v>
      </c>
      <c r="O1490" s="32" t="s">
        <v>53</v>
      </c>
      <c r="P1490" s="32">
        <v>1058.3599999999999</v>
      </c>
      <c r="Q1490" s="32" t="s">
        <v>3367</v>
      </c>
      <c r="R1490" t="s">
        <v>49</v>
      </c>
      <c r="S1490" s="32">
        <v>56.2</v>
      </c>
      <c r="T1490" s="32" t="s">
        <v>234</v>
      </c>
      <c r="U1490" s="32">
        <v>90.98</v>
      </c>
      <c r="V1490" s="30">
        <v>42030</v>
      </c>
      <c r="W1490" s="32" t="s">
        <v>3079</v>
      </c>
      <c r="X1490">
        <v>1</v>
      </c>
      <c r="Y1490" t="s">
        <v>3039</v>
      </c>
    </row>
    <row r="1491" spans="1:25" x14ac:dyDescent="0.25">
      <c r="A1491" s="32">
        <v>89240</v>
      </c>
      <c r="B1491" s="30">
        <v>42152</v>
      </c>
      <c r="C1491" s="32" t="s">
        <v>2505</v>
      </c>
      <c r="D1491" t="s">
        <v>33</v>
      </c>
      <c r="E1491" s="32">
        <v>2709</v>
      </c>
      <c r="F1491" s="32" t="s">
        <v>114</v>
      </c>
      <c r="G1491" s="32">
        <v>0</v>
      </c>
      <c r="H1491" s="32" t="s">
        <v>56</v>
      </c>
      <c r="I1491" t="s">
        <v>3596</v>
      </c>
      <c r="J1491" s="32">
        <v>385</v>
      </c>
      <c r="K1491">
        <v>0.74</v>
      </c>
      <c r="L1491" s="32" t="s">
        <v>86</v>
      </c>
      <c r="M1491" s="32">
        <v>-1014.11</v>
      </c>
      <c r="N1491">
        <v>15</v>
      </c>
      <c r="O1491" s="32" t="s">
        <v>53</v>
      </c>
      <c r="P1491" s="32">
        <v>1425.71</v>
      </c>
      <c r="Q1491" s="32" t="s">
        <v>3365</v>
      </c>
      <c r="R1491" t="s">
        <v>49</v>
      </c>
      <c r="S1491" s="32">
        <v>56.2</v>
      </c>
      <c r="T1491" s="32" t="s">
        <v>415</v>
      </c>
      <c r="U1491" s="32">
        <v>90.98</v>
      </c>
      <c r="V1491" s="30">
        <v>42152</v>
      </c>
      <c r="W1491" s="32" t="s">
        <v>3068</v>
      </c>
      <c r="X1491">
        <v>5</v>
      </c>
      <c r="Y1491" t="s">
        <v>3043</v>
      </c>
    </row>
    <row r="1492" spans="1:25" x14ac:dyDescent="0.25">
      <c r="A1492" s="32">
        <v>89004</v>
      </c>
      <c r="B1492" s="30">
        <v>42075</v>
      </c>
      <c r="C1492" s="32" t="s">
        <v>1141</v>
      </c>
      <c r="D1492" t="s">
        <v>33</v>
      </c>
      <c r="E1492" s="32">
        <v>1027</v>
      </c>
      <c r="F1492" s="32" t="s">
        <v>58</v>
      </c>
      <c r="G1492" s="32">
        <v>0.05</v>
      </c>
      <c r="H1492" s="32" t="s">
        <v>25</v>
      </c>
      <c r="I1492" t="s">
        <v>3480</v>
      </c>
      <c r="J1492" s="32">
        <v>416</v>
      </c>
      <c r="K1492">
        <v>0.37</v>
      </c>
      <c r="L1492" s="32" t="s">
        <v>86</v>
      </c>
      <c r="M1492" s="32">
        <v>329.9787</v>
      </c>
      <c r="N1492">
        <v>9</v>
      </c>
      <c r="O1492" s="32" t="s">
        <v>53</v>
      </c>
      <c r="P1492" s="32">
        <v>478.23</v>
      </c>
      <c r="Q1492" s="32" t="s">
        <v>3481</v>
      </c>
      <c r="R1492" t="s">
        <v>49</v>
      </c>
      <c r="S1492" s="32">
        <v>10.17</v>
      </c>
      <c r="T1492" s="32" t="s">
        <v>71</v>
      </c>
      <c r="U1492" s="32">
        <v>51.98</v>
      </c>
      <c r="V1492" s="30">
        <v>42075</v>
      </c>
      <c r="W1492" s="32" t="s">
        <v>3076</v>
      </c>
      <c r="X1492">
        <v>3</v>
      </c>
      <c r="Y1492" t="s">
        <v>3041</v>
      </c>
    </row>
    <row r="1493" spans="1:25" x14ac:dyDescent="0.25">
      <c r="A1493" s="32">
        <v>89801</v>
      </c>
      <c r="B1493" s="30">
        <v>42071</v>
      </c>
      <c r="C1493" s="32" t="s">
        <v>2595</v>
      </c>
      <c r="D1493" t="s">
        <v>33</v>
      </c>
      <c r="E1493" s="32">
        <v>2837</v>
      </c>
      <c r="F1493" s="32" t="s">
        <v>40</v>
      </c>
      <c r="G1493" s="32">
        <v>7.0000000000000007E-2</v>
      </c>
      <c r="H1493" s="32" t="s">
        <v>25</v>
      </c>
      <c r="I1493" t="s">
        <v>4063</v>
      </c>
      <c r="J1493" s="32">
        <v>416</v>
      </c>
      <c r="K1493">
        <v>0.37</v>
      </c>
      <c r="L1493" s="32" t="s">
        <v>86</v>
      </c>
      <c r="M1493" s="32">
        <v>439.78529999999995</v>
      </c>
      <c r="N1493">
        <v>13</v>
      </c>
      <c r="O1493" s="32" t="s">
        <v>61</v>
      </c>
      <c r="P1493" s="32">
        <v>637.37</v>
      </c>
      <c r="Q1493" s="32" t="s">
        <v>3250</v>
      </c>
      <c r="R1493" t="s">
        <v>49</v>
      </c>
      <c r="S1493" s="32">
        <v>10.17</v>
      </c>
      <c r="T1493" s="32" t="s">
        <v>304</v>
      </c>
      <c r="U1493" s="32">
        <v>51.98</v>
      </c>
      <c r="V1493" s="30">
        <v>42071</v>
      </c>
      <c r="W1493" s="32" t="s">
        <v>3076</v>
      </c>
      <c r="X1493">
        <v>3</v>
      </c>
      <c r="Y1493" t="s">
        <v>3041</v>
      </c>
    </row>
    <row r="1494" spans="1:25" x14ac:dyDescent="0.25">
      <c r="A1494" s="32">
        <v>85940</v>
      </c>
      <c r="B1494" s="30">
        <v>42104</v>
      </c>
      <c r="C1494" s="32" t="s">
        <v>1279</v>
      </c>
      <c r="D1494" t="s">
        <v>33</v>
      </c>
      <c r="E1494" s="32">
        <v>1185</v>
      </c>
      <c r="F1494" s="32" t="s">
        <v>114</v>
      </c>
      <c r="G1494" s="32">
        <v>0.08</v>
      </c>
      <c r="H1494" s="32" t="s">
        <v>37</v>
      </c>
      <c r="I1494" t="s">
        <v>4087</v>
      </c>
      <c r="J1494" s="32">
        <v>460</v>
      </c>
      <c r="K1494">
        <v>0.5</v>
      </c>
      <c r="L1494" s="32" t="s">
        <v>86</v>
      </c>
      <c r="M1494" s="32">
        <v>28.565999999999999</v>
      </c>
      <c r="N1494">
        <v>8</v>
      </c>
      <c r="O1494" s="32" t="s">
        <v>136</v>
      </c>
      <c r="P1494" s="32">
        <v>87.8</v>
      </c>
      <c r="Q1494" s="32" t="s">
        <v>3107</v>
      </c>
      <c r="R1494" t="s">
        <v>49</v>
      </c>
      <c r="S1494" s="32">
        <v>6.96</v>
      </c>
      <c r="T1494" s="32" t="s">
        <v>1278</v>
      </c>
      <c r="U1494" s="32">
        <v>11.7</v>
      </c>
      <c r="V1494" s="30">
        <v>42104</v>
      </c>
      <c r="W1494" s="32" t="s">
        <v>3085</v>
      </c>
      <c r="X1494">
        <v>4</v>
      </c>
      <c r="Y1494" t="s">
        <v>3042</v>
      </c>
    </row>
    <row r="1495" spans="1:25" x14ac:dyDescent="0.25">
      <c r="A1495" s="32">
        <v>85947</v>
      </c>
      <c r="B1495" s="30">
        <v>42028</v>
      </c>
      <c r="C1495" s="32" t="s">
        <v>2174</v>
      </c>
      <c r="D1495" t="s">
        <v>33</v>
      </c>
      <c r="E1495" s="32">
        <v>2283</v>
      </c>
      <c r="F1495" s="32" t="s">
        <v>40</v>
      </c>
      <c r="G1495" s="32">
        <v>0.01</v>
      </c>
      <c r="H1495" s="32" t="s">
        <v>56</v>
      </c>
      <c r="I1495" t="s">
        <v>4108</v>
      </c>
      <c r="J1495" s="32">
        <v>460</v>
      </c>
      <c r="K1495">
        <v>0.5</v>
      </c>
      <c r="L1495" s="32" t="s">
        <v>86</v>
      </c>
      <c r="M1495" s="32">
        <v>-28.954000000000001</v>
      </c>
      <c r="N1495">
        <v>6</v>
      </c>
      <c r="O1495" s="32" t="s">
        <v>61</v>
      </c>
      <c r="P1495" s="32">
        <v>76.87</v>
      </c>
      <c r="Q1495" s="32" t="s">
        <v>3292</v>
      </c>
      <c r="R1495" t="s">
        <v>49</v>
      </c>
      <c r="S1495" s="32">
        <v>6.96</v>
      </c>
      <c r="T1495" s="32" t="s">
        <v>1858</v>
      </c>
      <c r="U1495" s="32">
        <v>11.7</v>
      </c>
      <c r="V1495" s="30">
        <v>42028</v>
      </c>
      <c r="W1495" s="32" t="s">
        <v>3079</v>
      </c>
      <c r="X1495">
        <v>1</v>
      </c>
      <c r="Y1495" t="s">
        <v>3039</v>
      </c>
    </row>
    <row r="1496" spans="1:25" x14ac:dyDescent="0.25">
      <c r="A1496" s="32">
        <v>86077</v>
      </c>
      <c r="B1496" s="30">
        <v>42149</v>
      </c>
      <c r="C1496" s="32" t="s">
        <v>1326</v>
      </c>
      <c r="D1496" t="s">
        <v>33</v>
      </c>
      <c r="E1496" s="32">
        <v>1237</v>
      </c>
      <c r="F1496" s="32" t="s">
        <v>28</v>
      </c>
      <c r="G1496" s="32">
        <v>0.05</v>
      </c>
      <c r="H1496" s="32" t="s">
        <v>56</v>
      </c>
      <c r="I1496" t="s">
        <v>3322</v>
      </c>
      <c r="J1496" s="32">
        <v>472</v>
      </c>
      <c r="K1496">
        <v>0.39</v>
      </c>
      <c r="L1496" s="32" t="s">
        <v>86</v>
      </c>
      <c r="M1496" s="32">
        <v>3985.3089</v>
      </c>
      <c r="N1496">
        <v>20</v>
      </c>
      <c r="O1496" s="32" t="s">
        <v>61</v>
      </c>
      <c r="P1496" s="32">
        <v>5775.81</v>
      </c>
      <c r="Q1496" s="32" t="s">
        <v>3143</v>
      </c>
      <c r="R1496" t="s">
        <v>49</v>
      </c>
      <c r="S1496" s="32">
        <v>13.99</v>
      </c>
      <c r="T1496" s="32" t="s">
        <v>130</v>
      </c>
      <c r="U1496" s="32">
        <v>300.98</v>
      </c>
      <c r="V1496" s="30">
        <v>42149</v>
      </c>
      <c r="W1496" s="32" t="s">
        <v>3068</v>
      </c>
      <c r="X1496">
        <v>5</v>
      </c>
      <c r="Y1496" t="s">
        <v>3043</v>
      </c>
    </row>
    <row r="1497" spans="1:25" x14ac:dyDescent="0.25">
      <c r="A1497" s="32">
        <v>89981</v>
      </c>
      <c r="B1497" s="30">
        <v>42117</v>
      </c>
      <c r="C1497" s="32" t="s">
        <v>1346</v>
      </c>
      <c r="D1497" t="s">
        <v>33</v>
      </c>
      <c r="E1497" s="32">
        <v>1253</v>
      </c>
      <c r="F1497" s="32" t="s">
        <v>40</v>
      </c>
      <c r="G1497" s="32">
        <v>0.02</v>
      </c>
      <c r="H1497" s="32" t="s">
        <v>106</v>
      </c>
      <c r="I1497" t="s">
        <v>4007</v>
      </c>
      <c r="J1497" s="32">
        <v>481</v>
      </c>
      <c r="K1497">
        <v>0.46</v>
      </c>
      <c r="L1497" s="32" t="s">
        <v>86</v>
      </c>
      <c r="M1497" s="32">
        <v>421.34849999999994</v>
      </c>
      <c r="N1497">
        <v>13</v>
      </c>
      <c r="O1497" s="32" t="s">
        <v>61</v>
      </c>
      <c r="P1497" s="32">
        <v>610.65</v>
      </c>
      <c r="Q1497" s="32" t="s">
        <v>3187</v>
      </c>
      <c r="R1497" t="s">
        <v>49</v>
      </c>
      <c r="S1497" s="32">
        <v>5.0999999999999996</v>
      </c>
      <c r="T1497" s="32" t="s">
        <v>130</v>
      </c>
      <c r="U1497" s="32">
        <v>46.89</v>
      </c>
      <c r="V1497" s="30">
        <v>42117</v>
      </c>
      <c r="W1497" s="32" t="s">
        <v>3085</v>
      </c>
      <c r="X1497">
        <v>4</v>
      </c>
      <c r="Y1497" t="s">
        <v>3042</v>
      </c>
    </row>
    <row r="1498" spans="1:25" x14ac:dyDescent="0.25">
      <c r="A1498" s="32">
        <v>90540</v>
      </c>
      <c r="B1498" s="30">
        <v>42180</v>
      </c>
      <c r="C1498" s="32" t="s">
        <v>1474</v>
      </c>
      <c r="D1498" t="s">
        <v>33</v>
      </c>
      <c r="E1498" s="32">
        <v>1416</v>
      </c>
      <c r="F1498" s="32" t="s">
        <v>58</v>
      </c>
      <c r="G1498" s="32">
        <v>0.04</v>
      </c>
      <c r="H1498" s="32" t="s">
        <v>25</v>
      </c>
      <c r="I1498" t="s">
        <v>3669</v>
      </c>
      <c r="J1498" s="32">
        <v>481</v>
      </c>
      <c r="K1498">
        <v>0.46</v>
      </c>
      <c r="L1498" s="32" t="s">
        <v>86</v>
      </c>
      <c r="M1498" s="32">
        <v>87.12</v>
      </c>
      <c r="N1498">
        <v>4</v>
      </c>
      <c r="O1498" s="32" t="s">
        <v>61</v>
      </c>
      <c r="P1498" s="32">
        <v>182.61</v>
      </c>
      <c r="Q1498" s="32" t="s">
        <v>3304</v>
      </c>
      <c r="R1498" t="s">
        <v>49</v>
      </c>
      <c r="S1498" s="32">
        <v>5.0999999999999996</v>
      </c>
      <c r="T1498" s="32" t="s">
        <v>703</v>
      </c>
      <c r="U1498" s="32">
        <v>46.89</v>
      </c>
      <c r="V1498" s="30">
        <v>42180</v>
      </c>
      <c r="W1498" s="32" t="s">
        <v>3082</v>
      </c>
      <c r="X1498">
        <v>6</v>
      </c>
      <c r="Y1498" t="s">
        <v>3044</v>
      </c>
    </row>
    <row r="1499" spans="1:25" x14ac:dyDescent="0.25">
      <c r="A1499" s="32">
        <v>91043</v>
      </c>
      <c r="B1499" s="30">
        <v>42088</v>
      </c>
      <c r="C1499" s="32" t="s">
        <v>1658</v>
      </c>
      <c r="D1499" t="s">
        <v>33</v>
      </c>
      <c r="E1499" s="32">
        <v>1648</v>
      </c>
      <c r="F1499" s="32" t="s">
        <v>28</v>
      </c>
      <c r="G1499" s="32">
        <v>0.08</v>
      </c>
      <c r="H1499" s="32" t="s">
        <v>47</v>
      </c>
      <c r="I1499" t="s">
        <v>4109</v>
      </c>
      <c r="J1499" s="32">
        <v>481</v>
      </c>
      <c r="K1499">
        <v>0.46</v>
      </c>
      <c r="L1499" s="32" t="s">
        <v>86</v>
      </c>
      <c r="M1499" s="32">
        <v>507.63299999999998</v>
      </c>
      <c r="N1499">
        <v>17</v>
      </c>
      <c r="O1499" s="32" t="s">
        <v>61</v>
      </c>
      <c r="P1499" s="32">
        <v>735.7</v>
      </c>
      <c r="Q1499" s="32" t="s">
        <v>3404</v>
      </c>
      <c r="R1499" t="s">
        <v>49</v>
      </c>
      <c r="S1499" s="32">
        <v>5.0999999999999996</v>
      </c>
      <c r="T1499" s="32" t="s">
        <v>178</v>
      </c>
      <c r="U1499" s="32">
        <v>46.89</v>
      </c>
      <c r="V1499" s="30">
        <v>42088</v>
      </c>
      <c r="W1499" s="32" t="s">
        <v>3076</v>
      </c>
      <c r="X1499">
        <v>3</v>
      </c>
      <c r="Y1499" t="s">
        <v>3041</v>
      </c>
    </row>
    <row r="1500" spans="1:25" x14ac:dyDescent="0.25">
      <c r="A1500" s="32">
        <v>89514</v>
      </c>
      <c r="B1500" s="30">
        <v>42045</v>
      </c>
      <c r="C1500" s="32" t="s">
        <v>1367</v>
      </c>
      <c r="D1500" t="s">
        <v>33</v>
      </c>
      <c r="E1500" s="32">
        <v>1267</v>
      </c>
      <c r="F1500" s="32" t="s">
        <v>28</v>
      </c>
      <c r="G1500" s="32">
        <v>0.01</v>
      </c>
      <c r="H1500" s="32" t="s">
        <v>47</v>
      </c>
      <c r="I1500" t="s">
        <v>4106</v>
      </c>
      <c r="J1500" s="32">
        <v>491</v>
      </c>
      <c r="K1500">
        <v>0.39</v>
      </c>
      <c r="L1500" s="32" t="s">
        <v>86</v>
      </c>
      <c r="M1500" s="32">
        <v>533.74199999999996</v>
      </c>
      <c r="N1500">
        <v>2</v>
      </c>
      <c r="O1500" s="32" t="s">
        <v>136</v>
      </c>
      <c r="P1500" s="32">
        <v>29.85</v>
      </c>
      <c r="Q1500" s="32" t="s">
        <v>3600</v>
      </c>
      <c r="R1500" t="s">
        <v>49</v>
      </c>
      <c r="S1500" s="32">
        <v>7.51</v>
      </c>
      <c r="T1500" s="32" t="s">
        <v>362</v>
      </c>
      <c r="U1500" s="32">
        <v>13.99</v>
      </c>
      <c r="V1500" s="30">
        <v>42045</v>
      </c>
      <c r="W1500" s="32" t="s">
        <v>3071</v>
      </c>
      <c r="X1500">
        <v>2</v>
      </c>
      <c r="Y1500" t="s">
        <v>3040</v>
      </c>
    </row>
    <row r="1501" spans="1:25" x14ac:dyDescent="0.25">
      <c r="A1501" s="32">
        <v>89943</v>
      </c>
      <c r="B1501" s="30">
        <v>42134</v>
      </c>
      <c r="C1501" s="32" t="s">
        <v>1788</v>
      </c>
      <c r="D1501" t="s">
        <v>33</v>
      </c>
      <c r="E1501" s="32">
        <v>1778</v>
      </c>
      <c r="F1501" s="32" t="s">
        <v>114</v>
      </c>
      <c r="G1501" s="32">
        <v>0.06</v>
      </c>
      <c r="H1501" s="32" t="s">
        <v>25</v>
      </c>
      <c r="I1501" t="s">
        <v>4110</v>
      </c>
      <c r="J1501" s="32">
        <v>491</v>
      </c>
      <c r="K1501">
        <v>0.39</v>
      </c>
      <c r="L1501" s="32" t="s">
        <v>86</v>
      </c>
      <c r="M1501" s="32">
        <v>6.4832400000000021</v>
      </c>
      <c r="N1501">
        <v>21</v>
      </c>
      <c r="O1501" s="32" t="s">
        <v>61</v>
      </c>
      <c r="P1501" s="32">
        <v>287.99</v>
      </c>
      <c r="Q1501" s="32" t="s">
        <v>3151</v>
      </c>
      <c r="R1501" t="s">
        <v>49</v>
      </c>
      <c r="S1501" s="32">
        <v>7.51</v>
      </c>
      <c r="T1501" s="32" t="s">
        <v>703</v>
      </c>
      <c r="U1501" s="32">
        <v>13.99</v>
      </c>
      <c r="V1501" s="30">
        <v>42134</v>
      </c>
      <c r="W1501" s="32" t="s">
        <v>3068</v>
      </c>
      <c r="X1501">
        <v>5</v>
      </c>
      <c r="Y1501" t="s">
        <v>3043</v>
      </c>
    </row>
    <row r="1502" spans="1:25" x14ac:dyDescent="0.25">
      <c r="A1502" s="32">
        <v>87002</v>
      </c>
      <c r="B1502" s="30">
        <v>42052</v>
      </c>
      <c r="C1502" s="32" t="s">
        <v>1391</v>
      </c>
      <c r="D1502" t="s">
        <v>33</v>
      </c>
      <c r="E1502" s="32">
        <v>1305</v>
      </c>
      <c r="F1502" s="32" t="s">
        <v>114</v>
      </c>
      <c r="G1502" s="32">
        <v>0.04</v>
      </c>
      <c r="H1502" s="32" t="s">
        <v>25</v>
      </c>
      <c r="I1502" t="s">
        <v>4111</v>
      </c>
      <c r="J1502" s="32">
        <v>500</v>
      </c>
      <c r="K1502">
        <v>0.63</v>
      </c>
      <c r="L1502" s="32" t="s">
        <v>86</v>
      </c>
      <c r="M1502" s="32">
        <v>125.8077</v>
      </c>
      <c r="N1502">
        <v>3</v>
      </c>
      <c r="O1502" s="32" t="s">
        <v>34</v>
      </c>
      <c r="P1502" s="32">
        <v>182.33</v>
      </c>
      <c r="Q1502" s="32" t="s">
        <v>3333</v>
      </c>
      <c r="R1502" t="s">
        <v>49</v>
      </c>
      <c r="S1502" s="32">
        <v>10.84</v>
      </c>
      <c r="T1502" s="32" t="s">
        <v>212</v>
      </c>
      <c r="U1502" s="32">
        <v>62.18</v>
      </c>
      <c r="V1502" s="30">
        <v>42052</v>
      </c>
      <c r="W1502" s="32" t="s">
        <v>3071</v>
      </c>
      <c r="X1502">
        <v>2</v>
      </c>
      <c r="Y1502" t="s">
        <v>3040</v>
      </c>
    </row>
    <row r="1503" spans="1:25" x14ac:dyDescent="0.25">
      <c r="A1503" s="32">
        <v>90818</v>
      </c>
      <c r="B1503" s="30">
        <v>42077</v>
      </c>
      <c r="C1503" s="32" t="s">
        <v>2864</v>
      </c>
      <c r="D1503" t="s">
        <v>33</v>
      </c>
      <c r="E1503" s="32">
        <v>3177</v>
      </c>
      <c r="F1503" s="32" t="s">
        <v>114</v>
      </c>
      <c r="G1503" s="32">
        <v>0.1</v>
      </c>
      <c r="H1503" s="32" t="s">
        <v>37</v>
      </c>
      <c r="I1503" t="s">
        <v>4112</v>
      </c>
      <c r="J1503" s="32">
        <v>500</v>
      </c>
      <c r="K1503">
        <v>0.63</v>
      </c>
      <c r="L1503" s="32" t="s">
        <v>86</v>
      </c>
      <c r="M1503" s="32">
        <v>-29.666000000000004</v>
      </c>
      <c r="N1503">
        <v>9</v>
      </c>
      <c r="O1503" s="32" t="s">
        <v>136</v>
      </c>
      <c r="P1503" s="32">
        <v>511.57</v>
      </c>
      <c r="Q1503" s="32" t="s">
        <v>3105</v>
      </c>
      <c r="R1503" t="s">
        <v>49</v>
      </c>
      <c r="S1503" s="32">
        <v>10.84</v>
      </c>
      <c r="T1503" s="32" t="s">
        <v>362</v>
      </c>
      <c r="U1503" s="32">
        <v>62.18</v>
      </c>
      <c r="V1503" s="30">
        <v>42077</v>
      </c>
      <c r="W1503" s="32" t="s">
        <v>3076</v>
      </c>
      <c r="X1503">
        <v>3</v>
      </c>
      <c r="Y1503" t="s">
        <v>3041</v>
      </c>
    </row>
    <row r="1504" spans="1:25" x14ac:dyDescent="0.25">
      <c r="A1504" s="32">
        <v>90796</v>
      </c>
      <c r="B1504" s="30">
        <v>42135</v>
      </c>
      <c r="C1504" s="32" t="s">
        <v>1601</v>
      </c>
      <c r="D1504" t="s">
        <v>33</v>
      </c>
      <c r="E1504" s="32">
        <v>1595</v>
      </c>
      <c r="F1504" s="32" t="s">
        <v>28</v>
      </c>
      <c r="G1504" s="32">
        <v>0.08</v>
      </c>
      <c r="H1504" s="32" t="s">
        <v>25</v>
      </c>
      <c r="I1504" t="s">
        <v>4017</v>
      </c>
      <c r="J1504" s="32">
        <v>564</v>
      </c>
      <c r="K1504">
        <v>0.48</v>
      </c>
      <c r="L1504" s="32" t="s">
        <v>86</v>
      </c>
      <c r="M1504" s="32">
        <v>23.276000000000003</v>
      </c>
      <c r="N1504">
        <v>9</v>
      </c>
      <c r="O1504" s="32" t="s">
        <v>53</v>
      </c>
      <c r="P1504" s="32">
        <v>89.06</v>
      </c>
      <c r="Q1504" s="32" t="s">
        <v>3151</v>
      </c>
      <c r="R1504" t="s">
        <v>49</v>
      </c>
      <c r="S1504" s="32">
        <v>6.02</v>
      </c>
      <c r="T1504" s="32" t="s">
        <v>648</v>
      </c>
      <c r="U1504" s="32">
        <v>9.77</v>
      </c>
      <c r="V1504" s="30">
        <v>42135</v>
      </c>
      <c r="W1504" s="32" t="s">
        <v>3068</v>
      </c>
      <c r="X1504">
        <v>5</v>
      </c>
      <c r="Y1504" t="s">
        <v>3043</v>
      </c>
    </row>
    <row r="1505" spans="1:25" x14ac:dyDescent="0.25">
      <c r="A1505" s="32">
        <v>85928</v>
      </c>
      <c r="B1505" s="30">
        <v>42103</v>
      </c>
      <c r="C1505" s="32" t="s">
        <v>2601</v>
      </c>
      <c r="D1505" t="s">
        <v>33</v>
      </c>
      <c r="E1505" s="32">
        <v>2847</v>
      </c>
      <c r="F1505" s="32" t="s">
        <v>28</v>
      </c>
      <c r="G1505" s="32">
        <v>0.02</v>
      </c>
      <c r="H1505" s="32" t="s">
        <v>37</v>
      </c>
      <c r="I1505" t="s">
        <v>3192</v>
      </c>
      <c r="J1505" s="32">
        <v>564</v>
      </c>
      <c r="K1505">
        <v>0.48</v>
      </c>
      <c r="L1505" s="32" t="s">
        <v>86</v>
      </c>
      <c r="M1505" s="32">
        <v>-535.33199999999999</v>
      </c>
      <c r="N1505">
        <v>9</v>
      </c>
      <c r="O1505" s="32" t="s">
        <v>136</v>
      </c>
      <c r="P1505" s="32">
        <v>87.68</v>
      </c>
      <c r="Q1505" s="32" t="s">
        <v>3236</v>
      </c>
      <c r="R1505" t="s">
        <v>49</v>
      </c>
      <c r="S1505" s="32">
        <v>6.02</v>
      </c>
      <c r="T1505" s="32" t="s">
        <v>244</v>
      </c>
      <c r="U1505" s="32">
        <v>9.77</v>
      </c>
      <c r="V1505" s="30">
        <v>42103</v>
      </c>
      <c r="W1505" s="32" t="s">
        <v>3085</v>
      </c>
      <c r="X1505">
        <v>4</v>
      </c>
      <c r="Y1505" t="s">
        <v>3042</v>
      </c>
    </row>
    <row r="1506" spans="1:25" x14ac:dyDescent="0.25">
      <c r="A1506" s="32">
        <v>87342</v>
      </c>
      <c r="B1506" s="30">
        <v>42169</v>
      </c>
      <c r="C1506" s="32" t="s">
        <v>1654</v>
      </c>
      <c r="D1506" t="s">
        <v>33</v>
      </c>
      <c r="E1506" s="32">
        <v>1644</v>
      </c>
      <c r="F1506" s="32" t="s">
        <v>58</v>
      </c>
      <c r="G1506" s="32">
        <v>0.09</v>
      </c>
      <c r="H1506" s="32" t="s">
        <v>106</v>
      </c>
      <c r="I1506" t="s">
        <v>4113</v>
      </c>
      <c r="J1506" s="32">
        <v>583</v>
      </c>
      <c r="K1506">
        <v>0.65</v>
      </c>
      <c r="L1506" s="32" t="s">
        <v>86</v>
      </c>
      <c r="M1506" s="32">
        <v>69.545100000000005</v>
      </c>
      <c r="N1506">
        <v>1</v>
      </c>
      <c r="O1506" s="32" t="s">
        <v>61</v>
      </c>
      <c r="P1506" s="32">
        <v>100.79</v>
      </c>
      <c r="Q1506" s="32" t="s">
        <v>3380</v>
      </c>
      <c r="R1506" t="s">
        <v>49</v>
      </c>
      <c r="S1506" s="32">
        <v>5.81</v>
      </c>
      <c r="T1506" s="32" t="s">
        <v>130</v>
      </c>
      <c r="U1506" s="32">
        <v>107.53</v>
      </c>
      <c r="V1506" s="30">
        <v>42169</v>
      </c>
      <c r="W1506" s="32" t="s">
        <v>3082</v>
      </c>
      <c r="X1506">
        <v>6</v>
      </c>
      <c r="Y1506" t="s">
        <v>3044</v>
      </c>
    </row>
    <row r="1507" spans="1:25" x14ac:dyDescent="0.25">
      <c r="A1507" s="32">
        <v>87676</v>
      </c>
      <c r="B1507" s="30">
        <v>42068</v>
      </c>
      <c r="C1507" s="32" t="s">
        <v>2494</v>
      </c>
      <c r="D1507" t="s">
        <v>33</v>
      </c>
      <c r="E1507" s="32">
        <v>2696</v>
      </c>
      <c r="F1507" s="32" t="s">
        <v>40</v>
      </c>
      <c r="G1507" s="32">
        <v>0.05</v>
      </c>
      <c r="H1507" s="32" t="s">
        <v>47</v>
      </c>
      <c r="I1507" t="s">
        <v>4114</v>
      </c>
      <c r="J1507" s="32">
        <v>583</v>
      </c>
      <c r="K1507">
        <v>0.65</v>
      </c>
      <c r="L1507" s="32" t="s">
        <v>86</v>
      </c>
      <c r="M1507" s="32">
        <v>-89.418000000000006</v>
      </c>
      <c r="N1507">
        <v>6</v>
      </c>
      <c r="O1507" s="32" t="s">
        <v>136</v>
      </c>
      <c r="P1507" s="32">
        <v>612.91999999999996</v>
      </c>
      <c r="Q1507" s="32" t="s">
        <v>3262</v>
      </c>
      <c r="R1507" t="s">
        <v>49</v>
      </c>
      <c r="S1507" s="32">
        <v>5.81</v>
      </c>
      <c r="T1507" s="32" t="s">
        <v>1278</v>
      </c>
      <c r="U1507" s="32">
        <v>107.53</v>
      </c>
      <c r="V1507" s="30">
        <v>42068</v>
      </c>
      <c r="W1507" s="32" t="s">
        <v>3076</v>
      </c>
      <c r="X1507">
        <v>3</v>
      </c>
      <c r="Y1507" t="s">
        <v>3041</v>
      </c>
    </row>
    <row r="1508" spans="1:25" x14ac:dyDescent="0.25">
      <c r="A1508" s="32">
        <v>87748</v>
      </c>
      <c r="B1508" s="30">
        <v>42153</v>
      </c>
      <c r="C1508" s="32" t="s">
        <v>1722</v>
      </c>
      <c r="D1508" t="s">
        <v>33</v>
      </c>
      <c r="E1508" s="32">
        <v>1713</v>
      </c>
      <c r="F1508" s="32" t="s">
        <v>28</v>
      </c>
      <c r="G1508" s="32">
        <v>0.01</v>
      </c>
      <c r="H1508" s="32" t="s">
        <v>25</v>
      </c>
      <c r="I1508" t="s">
        <v>3453</v>
      </c>
      <c r="J1508" s="32">
        <v>605</v>
      </c>
      <c r="K1508">
        <v>0.38</v>
      </c>
      <c r="L1508" s="32" t="s">
        <v>86</v>
      </c>
      <c r="M1508" s="32">
        <v>-6.202</v>
      </c>
      <c r="N1508">
        <v>11</v>
      </c>
      <c r="O1508" s="32" t="s">
        <v>136</v>
      </c>
      <c r="P1508" s="32">
        <v>284.39</v>
      </c>
      <c r="Q1508" s="32" t="s">
        <v>3508</v>
      </c>
      <c r="R1508" t="s">
        <v>49</v>
      </c>
      <c r="S1508" s="32">
        <v>6.3</v>
      </c>
      <c r="T1508" s="32" t="s">
        <v>387</v>
      </c>
      <c r="U1508" s="32">
        <v>23.99</v>
      </c>
      <c r="V1508" s="30">
        <v>42153</v>
      </c>
      <c r="W1508" s="32" t="s">
        <v>3068</v>
      </c>
      <c r="X1508">
        <v>5</v>
      </c>
      <c r="Y1508" t="s">
        <v>3043</v>
      </c>
    </row>
    <row r="1509" spans="1:25" x14ac:dyDescent="0.25">
      <c r="A1509" s="32">
        <v>90787</v>
      </c>
      <c r="B1509" s="30">
        <v>42140</v>
      </c>
      <c r="C1509" s="32" t="s">
        <v>1729</v>
      </c>
      <c r="D1509" t="s">
        <v>33</v>
      </c>
      <c r="E1509" s="32">
        <v>1721</v>
      </c>
      <c r="F1509" s="32" t="s">
        <v>28</v>
      </c>
      <c r="G1509" s="32">
        <v>0.04</v>
      </c>
      <c r="H1509" s="32" t="s">
        <v>25</v>
      </c>
      <c r="I1509" t="s">
        <v>4115</v>
      </c>
      <c r="J1509" s="32">
        <v>606</v>
      </c>
      <c r="K1509">
        <v>0.56999999999999995</v>
      </c>
      <c r="L1509" s="32" t="s">
        <v>86</v>
      </c>
      <c r="M1509" s="32">
        <v>-258.56600000000003</v>
      </c>
      <c r="N1509">
        <v>37</v>
      </c>
      <c r="O1509" s="32" t="s">
        <v>136</v>
      </c>
      <c r="P1509" s="32">
        <v>464.94</v>
      </c>
      <c r="Q1509" s="32" t="s">
        <v>3199</v>
      </c>
      <c r="R1509" t="s">
        <v>49</v>
      </c>
      <c r="S1509" s="32">
        <v>6.27</v>
      </c>
      <c r="T1509" s="32" t="s">
        <v>958</v>
      </c>
      <c r="U1509" s="32">
        <v>12.44</v>
      </c>
      <c r="V1509" s="30">
        <v>42140</v>
      </c>
      <c r="W1509" s="32" t="s">
        <v>3068</v>
      </c>
      <c r="X1509">
        <v>5</v>
      </c>
      <c r="Y1509" t="s">
        <v>3043</v>
      </c>
    </row>
    <row r="1510" spans="1:25" x14ac:dyDescent="0.25">
      <c r="A1510" s="32">
        <v>32710</v>
      </c>
      <c r="B1510" s="30">
        <v>42140</v>
      </c>
      <c r="C1510" s="32" t="s">
        <v>1732</v>
      </c>
      <c r="D1510" t="s">
        <v>33</v>
      </c>
      <c r="E1510" s="32">
        <v>1723</v>
      </c>
      <c r="F1510" s="32" t="s">
        <v>28</v>
      </c>
      <c r="G1510" s="32">
        <v>0.04</v>
      </c>
      <c r="H1510" s="32" t="s">
        <v>25</v>
      </c>
      <c r="I1510" t="s">
        <v>3550</v>
      </c>
      <c r="J1510" s="32">
        <v>606</v>
      </c>
      <c r="K1510">
        <v>0.56999999999999995</v>
      </c>
      <c r="L1510" s="32" t="s">
        <v>86</v>
      </c>
      <c r="M1510" s="32">
        <v>-59.06</v>
      </c>
      <c r="N1510">
        <v>146</v>
      </c>
      <c r="O1510" s="32" t="s">
        <v>34</v>
      </c>
      <c r="P1510" s="32">
        <v>1834.61</v>
      </c>
      <c r="Q1510" s="32" t="s">
        <v>3199</v>
      </c>
      <c r="R1510" t="s">
        <v>49</v>
      </c>
      <c r="S1510" s="32">
        <v>6.27</v>
      </c>
      <c r="T1510" s="32" t="s">
        <v>45</v>
      </c>
      <c r="U1510" s="32">
        <v>12.44</v>
      </c>
      <c r="V1510" s="30">
        <v>42140</v>
      </c>
      <c r="W1510" s="32" t="s">
        <v>3068</v>
      </c>
      <c r="X1510">
        <v>5</v>
      </c>
      <c r="Y1510" t="s">
        <v>3043</v>
      </c>
    </row>
    <row r="1511" spans="1:25" x14ac:dyDescent="0.25">
      <c r="A1511" s="32">
        <v>13408</v>
      </c>
      <c r="B1511" s="30">
        <v>42049</v>
      </c>
      <c r="C1511" s="32" t="s">
        <v>580</v>
      </c>
      <c r="D1511" t="s">
        <v>33</v>
      </c>
      <c r="E1511" s="32">
        <v>1745</v>
      </c>
      <c r="F1511" s="32" t="s">
        <v>40</v>
      </c>
      <c r="G1511" s="32">
        <v>0.04</v>
      </c>
      <c r="H1511" s="32" t="s">
        <v>106</v>
      </c>
      <c r="I1511" t="s">
        <v>3678</v>
      </c>
      <c r="J1511" s="32">
        <v>615</v>
      </c>
      <c r="K1511">
        <v>0.64</v>
      </c>
      <c r="L1511" s="32" t="s">
        <v>86</v>
      </c>
      <c r="M1511" s="32">
        <v>116.50629999999998</v>
      </c>
      <c r="N1511">
        <v>4</v>
      </c>
      <c r="O1511" s="32" t="s">
        <v>136</v>
      </c>
      <c r="P1511" s="32">
        <v>256.77</v>
      </c>
      <c r="Q1511" s="32" t="s">
        <v>3070</v>
      </c>
      <c r="R1511" t="s">
        <v>49</v>
      </c>
      <c r="S1511" s="32">
        <v>12.23</v>
      </c>
      <c r="T1511" s="32" t="s">
        <v>387</v>
      </c>
      <c r="U1511" s="32">
        <v>60.65</v>
      </c>
      <c r="V1511" s="30">
        <v>42049</v>
      </c>
      <c r="W1511" s="32" t="s">
        <v>3071</v>
      </c>
      <c r="X1511">
        <v>2</v>
      </c>
      <c r="Y1511" t="s">
        <v>3040</v>
      </c>
    </row>
    <row r="1512" spans="1:25" x14ac:dyDescent="0.25">
      <c r="A1512" s="32">
        <v>87244</v>
      </c>
      <c r="B1512" s="30">
        <v>42049</v>
      </c>
      <c r="C1512" s="32" t="s">
        <v>1766</v>
      </c>
      <c r="D1512" t="s">
        <v>33</v>
      </c>
      <c r="E1512" s="32">
        <v>1749</v>
      </c>
      <c r="F1512" s="32" t="s">
        <v>40</v>
      </c>
      <c r="G1512" s="32">
        <v>0.04</v>
      </c>
      <c r="H1512" s="32" t="s">
        <v>106</v>
      </c>
      <c r="I1512" t="s">
        <v>3679</v>
      </c>
      <c r="J1512" s="32">
        <v>615</v>
      </c>
      <c r="K1512">
        <v>0.64</v>
      </c>
      <c r="L1512" s="32" t="s">
        <v>86</v>
      </c>
      <c r="M1512" s="32">
        <v>44.291099999999993</v>
      </c>
      <c r="N1512">
        <v>1</v>
      </c>
      <c r="O1512" s="32" t="s">
        <v>61</v>
      </c>
      <c r="P1512" s="32">
        <v>64.19</v>
      </c>
      <c r="Q1512" s="32" t="s">
        <v>3070</v>
      </c>
      <c r="R1512" t="s">
        <v>49</v>
      </c>
      <c r="S1512" s="32">
        <v>12.23</v>
      </c>
      <c r="T1512" s="32" t="s">
        <v>304</v>
      </c>
      <c r="U1512" s="32">
        <v>60.65</v>
      </c>
      <c r="V1512" s="30">
        <v>42049</v>
      </c>
      <c r="W1512" s="32" t="s">
        <v>3071</v>
      </c>
      <c r="X1512">
        <v>2</v>
      </c>
      <c r="Y1512" t="s">
        <v>3040</v>
      </c>
    </row>
    <row r="1513" spans="1:25" x14ac:dyDescent="0.25">
      <c r="A1513" s="32">
        <v>89608</v>
      </c>
      <c r="B1513" s="30">
        <v>42100</v>
      </c>
      <c r="C1513" s="32" t="s">
        <v>2205</v>
      </c>
      <c r="D1513" t="s">
        <v>33</v>
      </c>
      <c r="E1513" s="32">
        <v>2334</v>
      </c>
      <c r="F1513" s="32" t="s">
        <v>114</v>
      </c>
      <c r="G1513" s="32">
        <v>0.06</v>
      </c>
      <c r="H1513" s="32" t="s">
        <v>106</v>
      </c>
      <c r="I1513" t="s">
        <v>3426</v>
      </c>
      <c r="J1513" s="32">
        <v>615</v>
      </c>
      <c r="K1513">
        <v>0.64</v>
      </c>
      <c r="L1513" s="32" t="s">
        <v>86</v>
      </c>
      <c r="M1513" s="32">
        <v>427.00649999999996</v>
      </c>
      <c r="N1513">
        <v>10</v>
      </c>
      <c r="O1513" s="32" t="s">
        <v>61</v>
      </c>
      <c r="P1513" s="32">
        <v>618.85</v>
      </c>
      <c r="Q1513" s="32" t="s">
        <v>3101</v>
      </c>
      <c r="R1513" t="s">
        <v>49</v>
      </c>
      <c r="S1513" s="32">
        <v>12.23</v>
      </c>
      <c r="T1513" s="32" t="s">
        <v>1858</v>
      </c>
      <c r="U1513" s="32">
        <v>60.65</v>
      </c>
      <c r="V1513" s="30">
        <v>42100</v>
      </c>
      <c r="W1513" s="32" t="s">
        <v>3085</v>
      </c>
      <c r="X1513">
        <v>4</v>
      </c>
      <c r="Y1513" t="s">
        <v>3042</v>
      </c>
    </row>
    <row r="1514" spans="1:25" x14ac:dyDescent="0.25">
      <c r="A1514" s="32">
        <v>85893</v>
      </c>
      <c r="B1514" s="30">
        <v>42062</v>
      </c>
      <c r="C1514" s="32" t="s">
        <v>1869</v>
      </c>
      <c r="D1514" t="s">
        <v>33</v>
      </c>
      <c r="E1514" s="32">
        <v>1916</v>
      </c>
      <c r="F1514" s="32" t="s">
        <v>40</v>
      </c>
      <c r="G1514" s="32">
        <v>0.03</v>
      </c>
      <c r="H1514" s="32" t="s">
        <v>47</v>
      </c>
      <c r="I1514" t="s">
        <v>3430</v>
      </c>
      <c r="J1514" s="32">
        <v>642</v>
      </c>
      <c r="K1514">
        <v>0.36</v>
      </c>
      <c r="L1514" s="32" t="s">
        <v>86</v>
      </c>
      <c r="M1514" s="32">
        <v>-216.02980000000002</v>
      </c>
      <c r="N1514">
        <v>7</v>
      </c>
      <c r="O1514" s="32" t="s">
        <v>136</v>
      </c>
      <c r="P1514" s="32">
        <v>83.72</v>
      </c>
      <c r="Q1514" s="32" t="s">
        <v>3311</v>
      </c>
      <c r="R1514" t="s">
        <v>49</v>
      </c>
      <c r="S1514" s="32">
        <v>5.99</v>
      </c>
      <c r="T1514" s="32" t="s">
        <v>958</v>
      </c>
      <c r="U1514" s="32">
        <v>11.99</v>
      </c>
      <c r="V1514" s="30">
        <v>42062</v>
      </c>
      <c r="W1514" s="32" t="s">
        <v>3071</v>
      </c>
      <c r="X1514">
        <v>2</v>
      </c>
      <c r="Y1514" t="s">
        <v>3040</v>
      </c>
    </row>
    <row r="1515" spans="1:25" x14ac:dyDescent="0.25">
      <c r="A1515" s="32">
        <v>86688</v>
      </c>
      <c r="B1515" s="30">
        <v>42154</v>
      </c>
      <c r="C1515" s="32" t="s">
        <v>1889</v>
      </c>
      <c r="D1515" t="s">
        <v>33</v>
      </c>
      <c r="E1515" s="32">
        <v>1935</v>
      </c>
      <c r="F1515" s="32" t="s">
        <v>40</v>
      </c>
      <c r="G1515" s="32">
        <v>0.01</v>
      </c>
      <c r="H1515" s="32" t="s">
        <v>106</v>
      </c>
      <c r="I1515" t="s">
        <v>3915</v>
      </c>
      <c r="J1515" s="32">
        <v>650</v>
      </c>
      <c r="K1515">
        <v>0.69</v>
      </c>
      <c r="L1515" s="32" t="s">
        <v>86</v>
      </c>
      <c r="M1515" s="32">
        <v>1448.7309</v>
      </c>
      <c r="N1515">
        <v>19</v>
      </c>
      <c r="O1515" s="32" t="s">
        <v>61</v>
      </c>
      <c r="P1515" s="32">
        <v>2099.61</v>
      </c>
      <c r="Q1515" s="32" t="s">
        <v>3500</v>
      </c>
      <c r="R1515" t="s">
        <v>49</v>
      </c>
      <c r="S1515" s="32">
        <v>13.99</v>
      </c>
      <c r="T1515" s="32" t="s">
        <v>130</v>
      </c>
      <c r="U1515" s="32">
        <v>110.98</v>
      </c>
      <c r="V1515" s="30">
        <v>42154</v>
      </c>
      <c r="W1515" s="32" t="s">
        <v>3068</v>
      </c>
      <c r="X1515">
        <v>5</v>
      </c>
      <c r="Y1515" t="s">
        <v>3043</v>
      </c>
    </row>
    <row r="1516" spans="1:25" x14ac:dyDescent="0.25">
      <c r="A1516" s="32">
        <v>86591</v>
      </c>
      <c r="B1516" s="30">
        <v>42020</v>
      </c>
      <c r="C1516" s="32" t="s">
        <v>2665</v>
      </c>
      <c r="D1516" t="s">
        <v>33</v>
      </c>
      <c r="E1516" s="32">
        <v>2924</v>
      </c>
      <c r="F1516" s="32" t="s">
        <v>114</v>
      </c>
      <c r="G1516" s="32">
        <v>0.02</v>
      </c>
      <c r="H1516" s="32" t="s">
        <v>47</v>
      </c>
      <c r="I1516" t="s">
        <v>4116</v>
      </c>
      <c r="J1516" s="32">
        <v>650</v>
      </c>
      <c r="K1516">
        <v>0.69</v>
      </c>
      <c r="L1516" s="32" t="s">
        <v>86</v>
      </c>
      <c r="M1516" s="32">
        <v>-106.3424</v>
      </c>
      <c r="N1516">
        <v>2</v>
      </c>
      <c r="O1516" s="32" t="s">
        <v>53</v>
      </c>
      <c r="P1516" s="32">
        <v>226.53</v>
      </c>
      <c r="Q1516" s="32" t="s">
        <v>3710</v>
      </c>
      <c r="R1516" t="s">
        <v>49</v>
      </c>
      <c r="S1516" s="32">
        <v>13.99</v>
      </c>
      <c r="T1516" s="32" t="s">
        <v>415</v>
      </c>
      <c r="U1516" s="32">
        <v>110.98</v>
      </c>
      <c r="V1516" s="30">
        <v>42020</v>
      </c>
      <c r="W1516" s="32" t="s">
        <v>3079</v>
      </c>
      <c r="X1516">
        <v>1</v>
      </c>
      <c r="Y1516" t="s">
        <v>3039</v>
      </c>
    </row>
    <row r="1517" spans="1:25" x14ac:dyDescent="0.25">
      <c r="A1517" s="32">
        <v>88871</v>
      </c>
      <c r="B1517" s="30">
        <v>42113</v>
      </c>
      <c r="C1517" s="32" t="s">
        <v>1895</v>
      </c>
      <c r="D1517" t="s">
        <v>33</v>
      </c>
      <c r="E1517" s="32">
        <v>1940</v>
      </c>
      <c r="F1517" s="32" t="s">
        <v>28</v>
      </c>
      <c r="G1517" s="32">
        <v>0</v>
      </c>
      <c r="H1517" s="32" t="s">
        <v>106</v>
      </c>
      <c r="I1517" t="s">
        <v>4021</v>
      </c>
      <c r="J1517" s="32">
        <v>651</v>
      </c>
      <c r="K1517">
        <v>0.52</v>
      </c>
      <c r="L1517" s="32" t="s">
        <v>86</v>
      </c>
      <c r="M1517" s="32">
        <v>386.00669999999991</v>
      </c>
      <c r="N1517">
        <v>7</v>
      </c>
      <c r="O1517" s="32" t="s">
        <v>34</v>
      </c>
      <c r="P1517" s="32">
        <v>559.42999999999995</v>
      </c>
      <c r="Q1517" s="32" t="s">
        <v>3829</v>
      </c>
      <c r="R1517" t="s">
        <v>49</v>
      </c>
      <c r="S1517" s="32">
        <v>13.99</v>
      </c>
      <c r="T1517" s="32" t="s">
        <v>212</v>
      </c>
      <c r="U1517" s="32">
        <v>78.650000000000006</v>
      </c>
      <c r="V1517" s="30">
        <v>42113</v>
      </c>
      <c r="W1517" s="32" t="s">
        <v>3085</v>
      </c>
      <c r="X1517">
        <v>4</v>
      </c>
      <c r="Y1517" t="s">
        <v>3042</v>
      </c>
    </row>
    <row r="1518" spans="1:25" x14ac:dyDescent="0.25">
      <c r="A1518" s="32">
        <v>89999</v>
      </c>
      <c r="B1518" s="30">
        <v>42007</v>
      </c>
      <c r="C1518" s="32" t="s">
        <v>1895</v>
      </c>
      <c r="D1518" t="s">
        <v>33</v>
      </c>
      <c r="E1518" s="32">
        <v>1988</v>
      </c>
      <c r="F1518" s="32" t="s">
        <v>40</v>
      </c>
      <c r="G1518" s="32">
        <v>0.05</v>
      </c>
      <c r="H1518" s="32" t="s">
        <v>25</v>
      </c>
      <c r="I1518" t="s">
        <v>4021</v>
      </c>
      <c r="J1518" s="32">
        <v>659</v>
      </c>
      <c r="K1518">
        <v>0.78</v>
      </c>
      <c r="L1518" s="32" t="s">
        <v>86</v>
      </c>
      <c r="M1518" s="32">
        <v>-181.102</v>
      </c>
      <c r="N1518">
        <v>3</v>
      </c>
      <c r="O1518" s="32" t="s">
        <v>34</v>
      </c>
      <c r="P1518" s="32">
        <v>65.69</v>
      </c>
      <c r="Q1518" s="32" t="s">
        <v>3719</v>
      </c>
      <c r="R1518" t="s">
        <v>49</v>
      </c>
      <c r="S1518" s="32">
        <v>21.2</v>
      </c>
      <c r="T1518" s="32" t="s">
        <v>212</v>
      </c>
      <c r="U1518" s="32">
        <v>20.98</v>
      </c>
      <c r="V1518" s="30">
        <v>42007</v>
      </c>
      <c r="W1518" s="32" t="s">
        <v>3079</v>
      </c>
      <c r="X1518">
        <v>1</v>
      </c>
      <c r="Y1518" t="s">
        <v>3039</v>
      </c>
    </row>
    <row r="1519" spans="1:25" x14ac:dyDescent="0.25">
      <c r="A1519" s="32">
        <v>91059</v>
      </c>
      <c r="B1519" s="30">
        <v>42080</v>
      </c>
      <c r="C1519" s="32" t="s">
        <v>1576</v>
      </c>
      <c r="D1519" t="s">
        <v>33</v>
      </c>
      <c r="E1519" s="32">
        <v>2030</v>
      </c>
      <c r="F1519" s="32" t="s">
        <v>28</v>
      </c>
      <c r="G1519" s="32">
        <v>0.04</v>
      </c>
      <c r="H1519" s="32" t="s">
        <v>47</v>
      </c>
      <c r="I1519" t="s">
        <v>3584</v>
      </c>
      <c r="J1519" s="32">
        <v>667</v>
      </c>
      <c r="K1519">
        <v>0.36</v>
      </c>
      <c r="L1519" s="32" t="s">
        <v>86</v>
      </c>
      <c r="M1519" s="32">
        <v>1320.5495999999998</v>
      </c>
      <c r="N1519">
        <v>16</v>
      </c>
      <c r="O1519" s="32" t="s">
        <v>61</v>
      </c>
      <c r="P1519" s="32">
        <v>1913.84</v>
      </c>
      <c r="Q1519" s="32" t="s">
        <v>3168</v>
      </c>
      <c r="R1519" t="s">
        <v>49</v>
      </c>
      <c r="S1519" s="32">
        <v>7.11</v>
      </c>
      <c r="T1519" s="32" t="s">
        <v>130</v>
      </c>
      <c r="U1519" s="32">
        <v>120.97</v>
      </c>
      <c r="V1519" s="30">
        <v>42080</v>
      </c>
      <c r="W1519" s="32" t="s">
        <v>3076</v>
      </c>
      <c r="X1519">
        <v>3</v>
      </c>
      <c r="Y1519" t="s">
        <v>3041</v>
      </c>
    </row>
    <row r="1520" spans="1:25" x14ac:dyDescent="0.25">
      <c r="A1520" s="32">
        <v>91583</v>
      </c>
      <c r="B1520" s="30">
        <v>42041</v>
      </c>
      <c r="C1520" s="32" t="s">
        <v>2046</v>
      </c>
      <c r="D1520" t="s">
        <v>33</v>
      </c>
      <c r="E1520" s="32">
        <v>2135</v>
      </c>
      <c r="F1520" s="32" t="s">
        <v>40</v>
      </c>
      <c r="G1520" s="32">
        <v>0.01</v>
      </c>
      <c r="H1520" s="32" t="s">
        <v>25</v>
      </c>
      <c r="I1520" t="s">
        <v>4117</v>
      </c>
      <c r="J1520" s="32">
        <v>694</v>
      </c>
      <c r="K1520">
        <v>0.56000000000000005</v>
      </c>
      <c r="L1520" s="32" t="s">
        <v>86</v>
      </c>
      <c r="M1520" s="32">
        <v>196.52328</v>
      </c>
      <c r="N1520">
        <v>21</v>
      </c>
      <c r="O1520" s="32" t="s">
        <v>34</v>
      </c>
      <c r="P1520" s="32">
        <v>556.61</v>
      </c>
      <c r="Q1520" s="32" t="s">
        <v>3103</v>
      </c>
      <c r="R1520" t="s">
        <v>49</v>
      </c>
      <c r="S1520" s="32">
        <v>8.59</v>
      </c>
      <c r="T1520" s="32" t="s">
        <v>366</v>
      </c>
      <c r="U1520" s="32">
        <v>28.99</v>
      </c>
      <c r="V1520" s="30">
        <v>42041</v>
      </c>
      <c r="W1520" s="32" t="s">
        <v>3071</v>
      </c>
      <c r="X1520">
        <v>2</v>
      </c>
      <c r="Y1520" t="s">
        <v>3040</v>
      </c>
    </row>
    <row r="1521" spans="1:25" x14ac:dyDescent="0.25">
      <c r="A1521" s="32">
        <v>16676</v>
      </c>
      <c r="B1521" s="30">
        <v>42082</v>
      </c>
      <c r="C1521" s="32" t="s">
        <v>390</v>
      </c>
      <c r="D1521" t="s">
        <v>33</v>
      </c>
      <c r="E1521" s="32">
        <v>2882</v>
      </c>
      <c r="F1521" s="32" t="s">
        <v>114</v>
      </c>
      <c r="G1521" s="32">
        <v>7.0000000000000007E-2</v>
      </c>
      <c r="H1521" s="32" t="s">
        <v>25</v>
      </c>
      <c r="I1521" t="s">
        <v>3163</v>
      </c>
      <c r="J1521" s="32">
        <v>694</v>
      </c>
      <c r="K1521">
        <v>0.56000000000000005</v>
      </c>
      <c r="L1521" s="32" t="s">
        <v>86</v>
      </c>
      <c r="M1521" s="32">
        <v>-16.063740000000003</v>
      </c>
      <c r="N1521">
        <v>39</v>
      </c>
      <c r="O1521" s="32" t="s">
        <v>136</v>
      </c>
      <c r="P1521" s="32">
        <v>936.8</v>
      </c>
      <c r="Q1521" s="32" t="s">
        <v>3238</v>
      </c>
      <c r="R1521" t="s">
        <v>49</v>
      </c>
      <c r="S1521" s="32">
        <v>8.59</v>
      </c>
      <c r="T1521" s="32" t="s">
        <v>322</v>
      </c>
      <c r="U1521" s="32">
        <v>28.99</v>
      </c>
      <c r="V1521" s="30">
        <v>42082</v>
      </c>
      <c r="W1521" s="32" t="s">
        <v>3076</v>
      </c>
      <c r="X1521">
        <v>3</v>
      </c>
      <c r="Y1521" t="s">
        <v>3041</v>
      </c>
    </row>
    <row r="1522" spans="1:25" x14ac:dyDescent="0.25">
      <c r="A1522" s="32">
        <v>87631</v>
      </c>
      <c r="B1522" s="30">
        <v>42082</v>
      </c>
      <c r="C1522" s="32" t="s">
        <v>2638</v>
      </c>
      <c r="D1522" t="s">
        <v>33</v>
      </c>
      <c r="E1522" s="32">
        <v>2884</v>
      </c>
      <c r="F1522" s="32" t="s">
        <v>114</v>
      </c>
      <c r="G1522" s="32">
        <v>7.0000000000000007E-2</v>
      </c>
      <c r="H1522" s="32" t="s">
        <v>25</v>
      </c>
      <c r="I1522" t="s">
        <v>3164</v>
      </c>
      <c r="J1522" s="32">
        <v>694</v>
      </c>
      <c r="K1522">
        <v>0.56000000000000005</v>
      </c>
      <c r="L1522" s="32" t="s">
        <v>86</v>
      </c>
      <c r="M1522" s="32">
        <v>-12.078000000000001</v>
      </c>
      <c r="N1522">
        <v>10</v>
      </c>
      <c r="O1522" s="32" t="s">
        <v>53</v>
      </c>
      <c r="P1522" s="32">
        <v>240.21</v>
      </c>
      <c r="Q1522" s="32" t="s">
        <v>3238</v>
      </c>
      <c r="R1522" t="s">
        <v>49</v>
      </c>
      <c r="S1522" s="32">
        <v>8.59</v>
      </c>
      <c r="T1522" s="32" t="s">
        <v>154</v>
      </c>
      <c r="U1522" s="32">
        <v>28.99</v>
      </c>
      <c r="V1522" s="30">
        <v>42082</v>
      </c>
      <c r="W1522" s="32" t="s">
        <v>3076</v>
      </c>
      <c r="X1522">
        <v>3</v>
      </c>
      <c r="Y1522" t="s">
        <v>3041</v>
      </c>
    </row>
    <row r="1523" spans="1:25" x14ac:dyDescent="0.25">
      <c r="A1523" s="32">
        <v>90385</v>
      </c>
      <c r="B1523" s="30">
        <v>42079</v>
      </c>
      <c r="C1523" s="32" t="s">
        <v>2064</v>
      </c>
      <c r="D1523" t="s">
        <v>33</v>
      </c>
      <c r="E1523" s="32">
        <v>2157</v>
      </c>
      <c r="F1523" s="32" t="s">
        <v>40</v>
      </c>
      <c r="G1523" s="32">
        <v>0.05</v>
      </c>
      <c r="H1523" s="32" t="s">
        <v>106</v>
      </c>
      <c r="I1523" t="s">
        <v>3973</v>
      </c>
      <c r="J1523" s="32">
        <v>699</v>
      </c>
      <c r="K1523">
        <v>0.72</v>
      </c>
      <c r="L1523" s="32" t="s">
        <v>86</v>
      </c>
      <c r="M1523" s="32">
        <v>-118.54</v>
      </c>
      <c r="N1523">
        <v>4</v>
      </c>
      <c r="O1523" s="32" t="s">
        <v>61</v>
      </c>
      <c r="P1523" s="32">
        <v>253.87</v>
      </c>
      <c r="Q1523" s="32" t="s">
        <v>3105</v>
      </c>
      <c r="R1523" t="s">
        <v>49</v>
      </c>
      <c r="S1523" s="32">
        <v>52.2</v>
      </c>
      <c r="T1523" s="32" t="s">
        <v>300</v>
      </c>
      <c r="U1523" s="32">
        <v>55.5</v>
      </c>
      <c r="V1523" s="30">
        <v>42079</v>
      </c>
      <c r="W1523" s="32" t="s">
        <v>3076</v>
      </c>
      <c r="X1523">
        <v>3</v>
      </c>
      <c r="Y1523" t="s">
        <v>3041</v>
      </c>
    </row>
    <row r="1524" spans="1:25" x14ac:dyDescent="0.25">
      <c r="A1524" s="32">
        <v>86610</v>
      </c>
      <c r="B1524" s="30">
        <v>42150</v>
      </c>
      <c r="C1524" s="32" t="s">
        <v>2150</v>
      </c>
      <c r="D1524" t="s">
        <v>33</v>
      </c>
      <c r="E1524" s="32">
        <v>2266</v>
      </c>
      <c r="F1524" s="32" t="s">
        <v>28</v>
      </c>
      <c r="G1524" s="32">
        <v>0.02</v>
      </c>
      <c r="H1524" s="32" t="s">
        <v>47</v>
      </c>
      <c r="I1524" t="s">
        <v>3794</v>
      </c>
      <c r="J1524" s="32">
        <v>721</v>
      </c>
      <c r="K1524">
        <v>0.42</v>
      </c>
      <c r="L1524" s="32" t="s">
        <v>86</v>
      </c>
      <c r="M1524" s="32">
        <v>-14.52</v>
      </c>
      <c r="N1524">
        <v>3</v>
      </c>
      <c r="O1524" s="32" t="s">
        <v>61</v>
      </c>
      <c r="P1524" s="32">
        <v>35.35</v>
      </c>
      <c r="Q1524" s="32" t="s">
        <v>3124</v>
      </c>
      <c r="R1524" t="s">
        <v>49</v>
      </c>
      <c r="S1524" s="32">
        <v>6.12</v>
      </c>
      <c r="T1524" s="32" t="s">
        <v>506</v>
      </c>
      <c r="U1524" s="32">
        <v>11.33</v>
      </c>
      <c r="V1524" s="30">
        <v>42150</v>
      </c>
      <c r="W1524" s="32" t="s">
        <v>3068</v>
      </c>
      <c r="X1524">
        <v>5</v>
      </c>
      <c r="Y1524" t="s">
        <v>3043</v>
      </c>
    </row>
    <row r="1525" spans="1:25" x14ac:dyDescent="0.25">
      <c r="A1525" s="32">
        <v>90461</v>
      </c>
      <c r="B1525" s="30">
        <v>42095</v>
      </c>
      <c r="C1525" s="32" t="s">
        <v>2946</v>
      </c>
      <c r="D1525" t="s">
        <v>33</v>
      </c>
      <c r="E1525" s="32">
        <v>3306</v>
      </c>
      <c r="F1525" s="32" t="s">
        <v>58</v>
      </c>
      <c r="G1525" s="32">
        <v>0.06</v>
      </c>
      <c r="H1525" s="32" t="s">
        <v>56</v>
      </c>
      <c r="I1525" t="s">
        <v>4118</v>
      </c>
      <c r="J1525" s="32">
        <v>721</v>
      </c>
      <c r="K1525">
        <v>0.42</v>
      </c>
      <c r="L1525" s="32" t="s">
        <v>86</v>
      </c>
      <c r="M1525" s="32">
        <v>-15.92</v>
      </c>
      <c r="N1525">
        <v>1</v>
      </c>
      <c r="O1525" s="32" t="s">
        <v>53</v>
      </c>
      <c r="P1525" s="32">
        <v>17.62</v>
      </c>
      <c r="Q1525" s="32" t="s">
        <v>3180</v>
      </c>
      <c r="R1525" t="s">
        <v>49</v>
      </c>
      <c r="S1525" s="32">
        <v>6.12</v>
      </c>
      <c r="T1525" s="32" t="s">
        <v>228</v>
      </c>
      <c r="U1525" s="32">
        <v>11.33</v>
      </c>
      <c r="V1525" s="30">
        <v>42095</v>
      </c>
      <c r="W1525" s="32" t="s">
        <v>3085</v>
      </c>
      <c r="X1525">
        <v>4</v>
      </c>
      <c r="Y1525" t="s">
        <v>3042</v>
      </c>
    </row>
    <row r="1526" spans="1:25" x14ac:dyDescent="0.25">
      <c r="A1526" s="32">
        <v>88163</v>
      </c>
      <c r="B1526" s="30">
        <v>42010</v>
      </c>
      <c r="C1526" s="32" t="s">
        <v>2184</v>
      </c>
      <c r="D1526" t="s">
        <v>33</v>
      </c>
      <c r="E1526" s="32">
        <v>2290</v>
      </c>
      <c r="F1526" s="32" t="s">
        <v>40</v>
      </c>
      <c r="G1526" s="32">
        <v>0.03</v>
      </c>
      <c r="H1526" s="32" t="s">
        <v>37</v>
      </c>
      <c r="I1526" t="s">
        <v>3576</v>
      </c>
      <c r="J1526" s="32">
        <v>727</v>
      </c>
      <c r="K1526">
        <v>0.5</v>
      </c>
      <c r="L1526" s="32" t="s">
        <v>86</v>
      </c>
      <c r="M1526" s="32">
        <v>187.2</v>
      </c>
      <c r="N1526">
        <v>13</v>
      </c>
      <c r="O1526" s="32" t="s">
        <v>61</v>
      </c>
      <c r="P1526" s="32">
        <v>290.22000000000003</v>
      </c>
      <c r="Q1526" s="32" t="s">
        <v>3307</v>
      </c>
      <c r="R1526" t="s">
        <v>49</v>
      </c>
      <c r="S1526" s="32">
        <v>5.94</v>
      </c>
      <c r="T1526" s="32" t="s">
        <v>62</v>
      </c>
      <c r="U1526" s="32">
        <v>21.78</v>
      </c>
      <c r="V1526" s="30">
        <v>42010</v>
      </c>
      <c r="W1526" s="32" t="s">
        <v>3079</v>
      </c>
      <c r="X1526">
        <v>1</v>
      </c>
      <c r="Y1526" t="s">
        <v>3039</v>
      </c>
    </row>
    <row r="1527" spans="1:25" x14ac:dyDescent="0.25">
      <c r="A1527" s="32">
        <v>90040</v>
      </c>
      <c r="B1527" s="30">
        <v>42105</v>
      </c>
      <c r="C1527" s="32" t="s">
        <v>2118</v>
      </c>
      <c r="D1527" t="s">
        <v>33</v>
      </c>
      <c r="E1527" s="32">
        <v>2363</v>
      </c>
      <c r="F1527" s="32" t="s">
        <v>40</v>
      </c>
      <c r="G1527" s="32">
        <v>0</v>
      </c>
      <c r="H1527" s="32" t="s">
        <v>25</v>
      </c>
      <c r="I1527" t="s">
        <v>3512</v>
      </c>
      <c r="J1527" s="32">
        <v>740</v>
      </c>
      <c r="K1527">
        <v>0.55000000000000004</v>
      </c>
      <c r="L1527" s="32" t="s">
        <v>86</v>
      </c>
      <c r="M1527" s="32">
        <v>-61.5276</v>
      </c>
      <c r="N1527">
        <v>11</v>
      </c>
      <c r="O1527" s="32" t="s">
        <v>53</v>
      </c>
      <c r="P1527" s="32">
        <v>69.89</v>
      </c>
      <c r="Q1527" s="32" t="s">
        <v>3107</v>
      </c>
      <c r="R1527" t="s">
        <v>49</v>
      </c>
      <c r="S1527" s="32">
        <v>5.92</v>
      </c>
      <c r="T1527" s="32" t="s">
        <v>154</v>
      </c>
      <c r="U1527" s="32">
        <v>5.77</v>
      </c>
      <c r="V1527" s="30">
        <v>42105</v>
      </c>
      <c r="W1527" s="32" t="s">
        <v>3085</v>
      </c>
      <c r="X1527">
        <v>4</v>
      </c>
      <c r="Y1527" t="s">
        <v>3042</v>
      </c>
    </row>
    <row r="1528" spans="1:25" x14ac:dyDescent="0.25">
      <c r="A1528" s="32">
        <v>86751</v>
      </c>
      <c r="B1528" s="30">
        <v>42089</v>
      </c>
      <c r="C1528" s="32" t="s">
        <v>1449</v>
      </c>
      <c r="D1528" t="s">
        <v>33</v>
      </c>
      <c r="E1528" s="32">
        <v>2419</v>
      </c>
      <c r="F1528" s="32" t="s">
        <v>114</v>
      </c>
      <c r="G1528" s="32">
        <v>7.0000000000000007E-2</v>
      </c>
      <c r="H1528" s="32" t="s">
        <v>37</v>
      </c>
      <c r="I1528" t="s">
        <v>3606</v>
      </c>
      <c r="J1528" s="32">
        <v>749</v>
      </c>
      <c r="K1528">
        <v>0.42</v>
      </c>
      <c r="L1528" s="32" t="s">
        <v>86</v>
      </c>
      <c r="M1528" s="32">
        <v>-162.91800000000001</v>
      </c>
      <c r="N1528">
        <v>5</v>
      </c>
      <c r="O1528" s="32" t="s">
        <v>136</v>
      </c>
      <c r="P1528" s="32">
        <v>1130.1500000000001</v>
      </c>
      <c r="Q1528" s="32" t="s">
        <v>3386</v>
      </c>
      <c r="R1528" t="s">
        <v>49</v>
      </c>
      <c r="S1528" s="32">
        <v>11.79</v>
      </c>
      <c r="T1528" s="32" t="s">
        <v>137</v>
      </c>
      <c r="U1528" s="32">
        <v>225.04</v>
      </c>
      <c r="V1528" s="30">
        <v>42089</v>
      </c>
      <c r="W1528" s="32" t="s">
        <v>3076</v>
      </c>
      <c r="X1528">
        <v>3</v>
      </c>
      <c r="Y1528" t="s">
        <v>3041</v>
      </c>
    </row>
    <row r="1529" spans="1:25" x14ac:dyDescent="0.25">
      <c r="A1529" s="32">
        <v>89148</v>
      </c>
      <c r="B1529" s="30">
        <v>42104</v>
      </c>
      <c r="C1529" s="32" t="s">
        <v>2484</v>
      </c>
      <c r="D1529" t="s">
        <v>33</v>
      </c>
      <c r="E1529" s="32">
        <v>2684</v>
      </c>
      <c r="F1529" s="32" t="s">
        <v>58</v>
      </c>
      <c r="G1529" s="32">
        <v>7.0000000000000007E-2</v>
      </c>
      <c r="H1529" s="32" t="s">
        <v>106</v>
      </c>
      <c r="I1529" t="s">
        <v>3418</v>
      </c>
      <c r="J1529" s="32">
        <v>800</v>
      </c>
      <c r="K1529">
        <v>0.54</v>
      </c>
      <c r="L1529" s="32" t="s">
        <v>86</v>
      </c>
      <c r="M1529" s="32">
        <v>-180.15200000000002</v>
      </c>
      <c r="N1529">
        <v>5</v>
      </c>
      <c r="O1529" s="32" t="s">
        <v>136</v>
      </c>
      <c r="P1529" s="32">
        <v>26.66</v>
      </c>
      <c r="Q1529" s="32" t="s">
        <v>3388</v>
      </c>
      <c r="R1529" t="s">
        <v>49</v>
      </c>
      <c r="S1529" s="32">
        <v>5.71</v>
      </c>
      <c r="T1529" s="32" t="s">
        <v>362</v>
      </c>
      <c r="U1529" s="32">
        <v>4.97</v>
      </c>
      <c r="V1529" s="30">
        <v>42104</v>
      </c>
      <c r="W1529" s="32" t="s">
        <v>3085</v>
      </c>
      <c r="X1529">
        <v>4</v>
      </c>
      <c r="Y1529" t="s">
        <v>3042</v>
      </c>
    </row>
    <row r="1530" spans="1:25" x14ac:dyDescent="0.25">
      <c r="A1530" s="32">
        <v>91049</v>
      </c>
      <c r="B1530" s="30">
        <v>42183</v>
      </c>
      <c r="C1530" s="32" t="s">
        <v>2527</v>
      </c>
      <c r="D1530" t="s">
        <v>33</v>
      </c>
      <c r="E1530" s="32">
        <v>2801</v>
      </c>
      <c r="F1530" s="32" t="s">
        <v>40</v>
      </c>
      <c r="G1530" s="32">
        <v>0</v>
      </c>
      <c r="H1530" s="32" t="s">
        <v>106</v>
      </c>
      <c r="I1530" t="s">
        <v>4014</v>
      </c>
      <c r="J1530" s="32">
        <v>822</v>
      </c>
      <c r="K1530">
        <v>0.5</v>
      </c>
      <c r="L1530" s="32" t="s">
        <v>86</v>
      </c>
      <c r="M1530" s="32">
        <v>52.763999999999996</v>
      </c>
      <c r="N1530">
        <v>15</v>
      </c>
      <c r="O1530" s="32" t="s">
        <v>34</v>
      </c>
      <c r="P1530" s="32">
        <v>284.33999999999997</v>
      </c>
      <c r="Q1530" s="32" t="s">
        <v>3348</v>
      </c>
      <c r="R1530" t="s">
        <v>49</v>
      </c>
      <c r="S1530" s="32">
        <v>8.17</v>
      </c>
      <c r="T1530" s="32" t="s">
        <v>378</v>
      </c>
      <c r="U1530" s="32">
        <v>17.52</v>
      </c>
      <c r="V1530" s="30">
        <v>42183</v>
      </c>
      <c r="W1530" s="32" t="s">
        <v>3082</v>
      </c>
      <c r="X1530">
        <v>6</v>
      </c>
      <c r="Y1530" t="s">
        <v>3044</v>
      </c>
    </row>
    <row r="1531" spans="1:25" x14ac:dyDescent="0.25">
      <c r="A1531" s="32">
        <v>88612</v>
      </c>
      <c r="B1531" s="30">
        <v>42177</v>
      </c>
      <c r="C1531" s="32" t="s">
        <v>2695</v>
      </c>
      <c r="D1531" t="s">
        <v>33</v>
      </c>
      <c r="E1531" s="32">
        <v>2963</v>
      </c>
      <c r="F1531" s="32" t="s">
        <v>114</v>
      </c>
      <c r="G1531" s="32">
        <v>0.01</v>
      </c>
      <c r="H1531" s="32" t="s">
        <v>47</v>
      </c>
      <c r="I1531" t="s">
        <v>4119</v>
      </c>
      <c r="J1531" s="32">
        <v>844</v>
      </c>
      <c r="K1531">
        <v>0.59</v>
      </c>
      <c r="L1531" s="32" t="s">
        <v>86</v>
      </c>
      <c r="M1531" s="32">
        <v>-34.591999999999999</v>
      </c>
      <c r="N1531">
        <v>4</v>
      </c>
      <c r="O1531" s="32" t="s">
        <v>53</v>
      </c>
      <c r="P1531" s="32">
        <v>34.909999999999997</v>
      </c>
      <c r="Q1531" s="32" t="s">
        <v>3461</v>
      </c>
      <c r="R1531" t="s">
        <v>49</v>
      </c>
      <c r="S1531" s="32">
        <v>6.5</v>
      </c>
      <c r="T1531" s="32" t="s">
        <v>415</v>
      </c>
      <c r="U1531" s="32">
        <v>7.98</v>
      </c>
      <c r="V1531" s="30">
        <v>42177</v>
      </c>
      <c r="W1531" s="32" t="s">
        <v>3082</v>
      </c>
      <c r="X1531">
        <v>6</v>
      </c>
      <c r="Y1531" t="s">
        <v>3044</v>
      </c>
    </row>
    <row r="1532" spans="1:25" x14ac:dyDescent="0.25">
      <c r="A1532" s="32">
        <v>89536</v>
      </c>
      <c r="B1532" s="30">
        <v>42009</v>
      </c>
      <c r="C1532" s="32" t="s">
        <v>1004</v>
      </c>
      <c r="D1532" t="s">
        <v>33</v>
      </c>
      <c r="E1532" s="32">
        <v>890</v>
      </c>
      <c r="F1532" s="32" t="s">
        <v>114</v>
      </c>
      <c r="G1532" s="32">
        <v>0.08</v>
      </c>
      <c r="H1532" s="32" t="s">
        <v>47</v>
      </c>
      <c r="I1532" t="s">
        <v>3458</v>
      </c>
      <c r="J1532" s="32">
        <v>363</v>
      </c>
      <c r="K1532">
        <v>0.57999999999999996</v>
      </c>
      <c r="L1532" s="32" t="s">
        <v>43</v>
      </c>
      <c r="M1532" s="32">
        <v>1.3224</v>
      </c>
      <c r="N1532">
        <v>11</v>
      </c>
      <c r="O1532" s="32" t="s">
        <v>61</v>
      </c>
      <c r="P1532" s="32">
        <v>19.97</v>
      </c>
      <c r="Q1532" s="32" t="s">
        <v>3162</v>
      </c>
      <c r="R1532" t="s">
        <v>49</v>
      </c>
      <c r="S1532" s="32">
        <v>0.75</v>
      </c>
      <c r="T1532" s="32" t="s">
        <v>130</v>
      </c>
      <c r="U1532" s="32">
        <v>1.81</v>
      </c>
      <c r="V1532" s="30">
        <v>42009</v>
      </c>
      <c r="W1532" s="32" t="s">
        <v>3079</v>
      </c>
      <c r="X1532">
        <v>1</v>
      </c>
      <c r="Y1532" t="s">
        <v>3039</v>
      </c>
    </row>
    <row r="1533" spans="1:25" x14ac:dyDescent="0.25">
      <c r="A1533" s="32">
        <v>90192</v>
      </c>
      <c r="B1533" s="30">
        <v>42050</v>
      </c>
      <c r="C1533" s="32" t="s">
        <v>55</v>
      </c>
      <c r="D1533" t="s">
        <v>33</v>
      </c>
      <c r="E1533" s="32">
        <v>11</v>
      </c>
      <c r="F1533" s="32" t="s">
        <v>40</v>
      </c>
      <c r="G1533" s="32">
        <v>0.06</v>
      </c>
      <c r="H1533" s="32" t="s">
        <v>47</v>
      </c>
      <c r="I1533" t="s">
        <v>4120</v>
      </c>
      <c r="J1533" s="32">
        <v>3</v>
      </c>
      <c r="K1533">
        <v>0.45</v>
      </c>
      <c r="L1533" s="32" t="s">
        <v>51</v>
      </c>
      <c r="M1533" s="32">
        <v>-53.809600000000003</v>
      </c>
      <c r="N1533">
        <v>22</v>
      </c>
      <c r="O1533" s="32" t="s">
        <v>53</v>
      </c>
      <c r="P1533" s="32">
        <v>211.15</v>
      </c>
      <c r="Q1533" s="32" t="s">
        <v>3649</v>
      </c>
      <c r="R1533" t="s">
        <v>49</v>
      </c>
      <c r="S1533" s="32">
        <v>7.29</v>
      </c>
      <c r="T1533" s="32" t="s">
        <v>54</v>
      </c>
      <c r="U1533" s="32">
        <v>9.48</v>
      </c>
      <c r="V1533" s="30">
        <v>42050</v>
      </c>
      <c r="W1533" s="32" t="s">
        <v>3071</v>
      </c>
      <c r="X1533">
        <v>2</v>
      </c>
      <c r="Y1533" t="s">
        <v>3040</v>
      </c>
    </row>
    <row r="1534" spans="1:25" x14ac:dyDescent="0.25">
      <c r="A1534" s="32">
        <v>90557</v>
      </c>
      <c r="B1534" s="30">
        <v>42087</v>
      </c>
      <c r="C1534" s="32" t="s">
        <v>2195</v>
      </c>
      <c r="D1534" t="s">
        <v>33</v>
      </c>
      <c r="E1534" s="32">
        <v>2308</v>
      </c>
      <c r="F1534" s="32" t="s">
        <v>58</v>
      </c>
      <c r="G1534" s="32">
        <v>0.08</v>
      </c>
      <c r="H1534" s="32" t="s">
        <v>106</v>
      </c>
      <c r="I1534" t="s">
        <v>3174</v>
      </c>
      <c r="J1534" s="32">
        <v>3</v>
      </c>
      <c r="K1534">
        <v>0.45</v>
      </c>
      <c r="L1534" s="32" t="s">
        <v>51</v>
      </c>
      <c r="M1534" s="32">
        <v>-50.4</v>
      </c>
      <c r="N1534">
        <v>2</v>
      </c>
      <c r="O1534" s="32" t="s">
        <v>136</v>
      </c>
      <c r="P1534" s="32">
        <v>20.22</v>
      </c>
      <c r="Q1534" s="32" t="s">
        <v>3386</v>
      </c>
      <c r="R1534" t="s">
        <v>49</v>
      </c>
      <c r="S1534" s="32">
        <v>7.29</v>
      </c>
      <c r="T1534" s="32" t="s">
        <v>362</v>
      </c>
      <c r="U1534" s="32">
        <v>9.48</v>
      </c>
      <c r="V1534" s="30">
        <v>42087</v>
      </c>
      <c r="W1534" s="32" t="s">
        <v>3076</v>
      </c>
      <c r="X1534">
        <v>3</v>
      </c>
      <c r="Y1534" t="s">
        <v>3041</v>
      </c>
    </row>
    <row r="1535" spans="1:25" x14ac:dyDescent="0.25">
      <c r="A1535" s="32">
        <v>91043</v>
      </c>
      <c r="B1535" s="30">
        <v>42088</v>
      </c>
      <c r="C1535" s="32" t="s">
        <v>1658</v>
      </c>
      <c r="D1535" t="s">
        <v>33</v>
      </c>
      <c r="E1535" s="32">
        <v>1648</v>
      </c>
      <c r="F1535" s="32" t="s">
        <v>28</v>
      </c>
      <c r="G1535" s="32">
        <v>0.05</v>
      </c>
      <c r="H1535" s="32" t="s">
        <v>47</v>
      </c>
      <c r="I1535" t="s">
        <v>4109</v>
      </c>
      <c r="J1535" s="32">
        <v>48</v>
      </c>
      <c r="K1535">
        <v>0.6</v>
      </c>
      <c r="L1535" s="32" t="s">
        <v>51</v>
      </c>
      <c r="M1535" s="32">
        <v>38.229999999999997</v>
      </c>
      <c r="N1535">
        <v>18</v>
      </c>
      <c r="O1535" s="32" t="s">
        <v>61</v>
      </c>
      <c r="P1535" s="32">
        <v>225.59</v>
      </c>
      <c r="Q1535" s="32" t="s">
        <v>3197</v>
      </c>
      <c r="R1535" t="s">
        <v>49</v>
      </c>
      <c r="S1535" s="32">
        <v>3.14</v>
      </c>
      <c r="T1535" s="32" t="s">
        <v>178</v>
      </c>
      <c r="U1535" s="32">
        <v>12.98</v>
      </c>
      <c r="V1535" s="30">
        <v>42088</v>
      </c>
      <c r="W1535" s="32" t="s">
        <v>3076</v>
      </c>
      <c r="X1535">
        <v>3</v>
      </c>
      <c r="Y1535" t="s">
        <v>3041</v>
      </c>
    </row>
    <row r="1536" spans="1:25" x14ac:dyDescent="0.25">
      <c r="A1536" s="32">
        <v>89129</v>
      </c>
      <c r="B1536" s="30">
        <v>42020</v>
      </c>
      <c r="C1536" s="32" t="s">
        <v>2745</v>
      </c>
      <c r="D1536" t="s">
        <v>33</v>
      </c>
      <c r="E1536" s="32">
        <v>3036</v>
      </c>
      <c r="F1536" s="32" t="s">
        <v>40</v>
      </c>
      <c r="G1536" s="32">
        <v>0.02</v>
      </c>
      <c r="H1536" s="32" t="s">
        <v>37</v>
      </c>
      <c r="I1536" t="s">
        <v>3104</v>
      </c>
      <c r="J1536" s="32">
        <v>48</v>
      </c>
      <c r="K1536">
        <v>0.6</v>
      </c>
      <c r="L1536" s="32" t="s">
        <v>51</v>
      </c>
      <c r="M1536" s="32">
        <v>75.010000000000005</v>
      </c>
      <c r="N1536">
        <v>14</v>
      </c>
      <c r="O1536" s="32" t="s">
        <v>61</v>
      </c>
      <c r="P1536" s="32">
        <v>184.4</v>
      </c>
      <c r="Q1536" s="32" t="s">
        <v>3189</v>
      </c>
      <c r="R1536" t="s">
        <v>49</v>
      </c>
      <c r="S1536" s="32">
        <v>3.14</v>
      </c>
      <c r="T1536" s="32" t="s">
        <v>2659</v>
      </c>
      <c r="U1536" s="32">
        <v>12.98</v>
      </c>
      <c r="V1536" s="30">
        <v>42020</v>
      </c>
      <c r="W1536" s="32" t="s">
        <v>3079</v>
      </c>
      <c r="X1536">
        <v>1</v>
      </c>
      <c r="Y1536" t="s">
        <v>3039</v>
      </c>
    </row>
    <row r="1537" spans="1:25" x14ac:dyDescent="0.25">
      <c r="A1537" s="32">
        <v>89585</v>
      </c>
      <c r="B1537" s="30">
        <v>42103</v>
      </c>
      <c r="C1537" s="32" t="s">
        <v>207</v>
      </c>
      <c r="D1537" t="s">
        <v>33</v>
      </c>
      <c r="E1537" s="32">
        <v>115</v>
      </c>
      <c r="F1537" s="32" t="s">
        <v>40</v>
      </c>
      <c r="G1537" s="32">
        <v>7.0000000000000007E-2</v>
      </c>
      <c r="H1537" s="32" t="s">
        <v>106</v>
      </c>
      <c r="I1537" t="s">
        <v>4121</v>
      </c>
      <c r="J1537" s="32">
        <v>57</v>
      </c>
      <c r="K1537">
        <v>0.55000000000000004</v>
      </c>
      <c r="L1537" s="32" t="s">
        <v>51</v>
      </c>
      <c r="M1537" s="32">
        <v>-55.84</v>
      </c>
      <c r="N1537">
        <v>12</v>
      </c>
      <c r="O1537" s="32" t="s">
        <v>34</v>
      </c>
      <c r="P1537" s="32">
        <v>26.07</v>
      </c>
      <c r="Q1537" s="32" t="s">
        <v>3193</v>
      </c>
      <c r="R1537" t="s">
        <v>49</v>
      </c>
      <c r="S1537" s="32">
        <v>1.99</v>
      </c>
      <c r="T1537" s="32" t="s">
        <v>102</v>
      </c>
      <c r="U1537" s="32">
        <v>2.12</v>
      </c>
      <c r="V1537" s="30">
        <v>42103</v>
      </c>
      <c r="W1537" s="32" t="s">
        <v>3085</v>
      </c>
      <c r="X1537">
        <v>4</v>
      </c>
      <c r="Y1537" t="s">
        <v>3042</v>
      </c>
    </row>
    <row r="1538" spans="1:25" x14ac:dyDescent="0.25">
      <c r="A1538" s="32">
        <v>58914</v>
      </c>
      <c r="B1538" s="30">
        <v>42103</v>
      </c>
      <c r="C1538" s="32" t="s">
        <v>209</v>
      </c>
      <c r="D1538" t="s">
        <v>33</v>
      </c>
      <c r="E1538" s="32">
        <v>117</v>
      </c>
      <c r="F1538" s="32" t="s">
        <v>40</v>
      </c>
      <c r="G1538" s="32">
        <v>7.0000000000000007E-2</v>
      </c>
      <c r="H1538" s="32" t="s">
        <v>106</v>
      </c>
      <c r="I1538" t="s">
        <v>3691</v>
      </c>
      <c r="J1538" s="32">
        <v>57</v>
      </c>
      <c r="K1538">
        <v>0.55000000000000004</v>
      </c>
      <c r="L1538" s="32" t="s">
        <v>51</v>
      </c>
      <c r="M1538" s="32">
        <v>-55.84</v>
      </c>
      <c r="N1538">
        <v>46</v>
      </c>
      <c r="O1538" s="32" t="s">
        <v>34</v>
      </c>
      <c r="P1538" s="32">
        <v>99.94</v>
      </c>
      <c r="Q1538" s="32" t="s">
        <v>3193</v>
      </c>
      <c r="R1538" t="s">
        <v>49</v>
      </c>
      <c r="S1538" s="32">
        <v>1.99</v>
      </c>
      <c r="T1538" s="32" t="s">
        <v>35</v>
      </c>
      <c r="U1538" s="32">
        <v>2.12</v>
      </c>
      <c r="V1538" s="30">
        <v>42103</v>
      </c>
      <c r="W1538" s="32" t="s">
        <v>3085</v>
      </c>
      <c r="X1538">
        <v>4</v>
      </c>
      <c r="Y1538" t="s">
        <v>3042</v>
      </c>
    </row>
    <row r="1539" spans="1:25" x14ac:dyDescent="0.25">
      <c r="A1539" s="32">
        <v>90669</v>
      </c>
      <c r="B1539" s="30">
        <v>42103</v>
      </c>
      <c r="C1539" s="32" t="s">
        <v>217</v>
      </c>
      <c r="D1539" t="s">
        <v>33</v>
      </c>
      <c r="E1539" s="32">
        <v>123</v>
      </c>
      <c r="F1539" s="32" t="s">
        <v>40</v>
      </c>
      <c r="G1539" s="32">
        <v>0.06</v>
      </c>
      <c r="H1539" s="32" t="s">
        <v>47</v>
      </c>
      <c r="I1539" t="s">
        <v>4122</v>
      </c>
      <c r="J1539" s="32">
        <v>60</v>
      </c>
      <c r="K1539">
        <v>0.59</v>
      </c>
      <c r="L1539" s="32" t="s">
        <v>51</v>
      </c>
      <c r="M1539" s="32">
        <v>105.678</v>
      </c>
      <c r="N1539">
        <v>11</v>
      </c>
      <c r="O1539" s="32" t="s">
        <v>136</v>
      </c>
      <c r="P1539" s="32">
        <v>94.97</v>
      </c>
      <c r="Q1539" s="32" t="s">
        <v>3236</v>
      </c>
      <c r="R1539" t="s">
        <v>49</v>
      </c>
      <c r="S1539" s="32">
        <v>6.14</v>
      </c>
      <c r="T1539" s="32" t="s">
        <v>137</v>
      </c>
      <c r="U1539" s="32">
        <v>8.57</v>
      </c>
      <c r="V1539" s="30">
        <v>42103</v>
      </c>
      <c r="W1539" s="32" t="s">
        <v>3085</v>
      </c>
      <c r="X1539">
        <v>4</v>
      </c>
      <c r="Y1539" t="s">
        <v>3042</v>
      </c>
    </row>
    <row r="1540" spans="1:25" x14ac:dyDescent="0.25">
      <c r="A1540" s="32">
        <v>86693</v>
      </c>
      <c r="B1540" s="30">
        <v>42031</v>
      </c>
      <c r="C1540" s="32" t="s">
        <v>220</v>
      </c>
      <c r="D1540" t="s">
        <v>33</v>
      </c>
      <c r="E1540" s="32">
        <v>129</v>
      </c>
      <c r="F1540" s="32" t="s">
        <v>58</v>
      </c>
      <c r="G1540" s="32">
        <v>0.02</v>
      </c>
      <c r="H1540" s="32" t="s">
        <v>37</v>
      </c>
      <c r="I1540" t="s">
        <v>3278</v>
      </c>
      <c r="J1540" s="32">
        <v>61</v>
      </c>
      <c r="K1540">
        <v>0.53</v>
      </c>
      <c r="L1540" s="32" t="s">
        <v>51</v>
      </c>
      <c r="M1540" s="32">
        <v>-37.39</v>
      </c>
      <c r="N1540">
        <v>5</v>
      </c>
      <c r="O1540" s="32" t="s">
        <v>61</v>
      </c>
      <c r="P1540" s="32">
        <v>10.23</v>
      </c>
      <c r="Q1540" s="32" t="s">
        <v>3367</v>
      </c>
      <c r="R1540" t="s">
        <v>49</v>
      </c>
      <c r="S1540" s="32">
        <v>4.08</v>
      </c>
      <c r="T1540" s="32" t="s">
        <v>178</v>
      </c>
      <c r="U1540" s="32">
        <v>1.74</v>
      </c>
      <c r="V1540" s="30">
        <v>42031</v>
      </c>
      <c r="W1540" s="32" t="s">
        <v>3079</v>
      </c>
      <c r="X1540">
        <v>1</v>
      </c>
      <c r="Y1540" t="s">
        <v>3039</v>
      </c>
    </row>
    <row r="1541" spans="1:25" x14ac:dyDescent="0.25">
      <c r="A1541" s="32">
        <v>88726</v>
      </c>
      <c r="B1541" s="30">
        <v>42029</v>
      </c>
      <c r="C1541" s="32" t="s">
        <v>1456</v>
      </c>
      <c r="D1541" t="s">
        <v>33</v>
      </c>
      <c r="E1541" s="32">
        <v>1389</v>
      </c>
      <c r="F1541" s="32" t="s">
        <v>28</v>
      </c>
      <c r="G1541" s="32">
        <v>0.06</v>
      </c>
      <c r="H1541" s="32" t="s">
        <v>47</v>
      </c>
      <c r="I1541" t="s">
        <v>3613</v>
      </c>
      <c r="J1541" s="32">
        <v>61</v>
      </c>
      <c r="K1541">
        <v>0.53</v>
      </c>
      <c r="L1541" s="32" t="s">
        <v>51</v>
      </c>
      <c r="M1541" s="32">
        <v>-11.0732</v>
      </c>
      <c r="N1541">
        <v>1</v>
      </c>
      <c r="O1541" s="32" t="s">
        <v>34</v>
      </c>
      <c r="P1541" s="32">
        <v>2.77</v>
      </c>
      <c r="Q1541" s="32" t="s">
        <v>3292</v>
      </c>
      <c r="R1541" t="s">
        <v>49</v>
      </c>
      <c r="S1541" s="32">
        <v>4.08</v>
      </c>
      <c r="T1541" s="32" t="s">
        <v>45</v>
      </c>
      <c r="U1541" s="32">
        <v>1.74</v>
      </c>
      <c r="V1541" s="30">
        <v>42029</v>
      </c>
      <c r="W1541" s="32" t="s">
        <v>3079</v>
      </c>
      <c r="X1541">
        <v>1</v>
      </c>
      <c r="Y1541" t="s">
        <v>3039</v>
      </c>
    </row>
    <row r="1542" spans="1:25" x14ac:dyDescent="0.25">
      <c r="A1542" s="32">
        <v>87678</v>
      </c>
      <c r="B1542" s="30">
        <v>42058</v>
      </c>
      <c r="C1542" s="32" t="s">
        <v>2496</v>
      </c>
      <c r="D1542" t="s">
        <v>33</v>
      </c>
      <c r="E1542" s="32">
        <v>2697</v>
      </c>
      <c r="F1542" s="32" t="s">
        <v>28</v>
      </c>
      <c r="G1542" s="32">
        <v>0.04</v>
      </c>
      <c r="H1542" s="32" t="s">
        <v>47</v>
      </c>
      <c r="I1542" t="s">
        <v>3982</v>
      </c>
      <c r="J1542" s="32">
        <v>61</v>
      </c>
      <c r="K1542">
        <v>0.53</v>
      </c>
      <c r="L1542" s="32" t="s">
        <v>51</v>
      </c>
      <c r="M1542" s="32">
        <v>9.2519999999999989</v>
      </c>
      <c r="N1542">
        <v>16</v>
      </c>
      <c r="O1542" s="32" t="s">
        <v>136</v>
      </c>
      <c r="P1542" s="32">
        <v>29.08</v>
      </c>
      <c r="Q1542" s="32" t="s">
        <v>3400</v>
      </c>
      <c r="R1542" t="s">
        <v>49</v>
      </c>
      <c r="S1542" s="32">
        <v>4.08</v>
      </c>
      <c r="T1542" s="32" t="s">
        <v>1278</v>
      </c>
      <c r="U1542" s="32">
        <v>1.74</v>
      </c>
      <c r="V1542" s="30">
        <v>42058</v>
      </c>
      <c r="W1542" s="32" t="s">
        <v>3071</v>
      </c>
      <c r="X1542">
        <v>2</v>
      </c>
      <c r="Y1542" t="s">
        <v>3040</v>
      </c>
    </row>
    <row r="1543" spans="1:25" x14ac:dyDescent="0.25">
      <c r="A1543" s="32">
        <v>88534</v>
      </c>
      <c r="B1543" s="30">
        <v>42140</v>
      </c>
      <c r="C1543" s="32" t="s">
        <v>224</v>
      </c>
      <c r="D1543" t="s">
        <v>33</v>
      </c>
      <c r="E1543" s="32">
        <v>136</v>
      </c>
      <c r="F1543" s="32" t="s">
        <v>58</v>
      </c>
      <c r="G1543" s="32">
        <v>0.09</v>
      </c>
      <c r="H1543" s="32" t="s">
        <v>47</v>
      </c>
      <c r="I1543" t="s">
        <v>3809</v>
      </c>
      <c r="J1543" s="32">
        <v>64</v>
      </c>
      <c r="K1543">
        <v>0.56999999999999995</v>
      </c>
      <c r="L1543" s="32" t="s">
        <v>51</v>
      </c>
      <c r="M1543" s="32">
        <v>2.7060000000000013</v>
      </c>
      <c r="N1543">
        <v>8</v>
      </c>
      <c r="O1543" s="32" t="s">
        <v>34</v>
      </c>
      <c r="P1543" s="32">
        <v>84.52</v>
      </c>
      <c r="Q1543" s="32" t="s">
        <v>3199</v>
      </c>
      <c r="R1543" t="s">
        <v>49</v>
      </c>
      <c r="S1543" s="32">
        <v>3.37</v>
      </c>
      <c r="T1543" s="32" t="s">
        <v>45</v>
      </c>
      <c r="U1543" s="32">
        <v>10.98</v>
      </c>
      <c r="V1543" s="30">
        <v>42140</v>
      </c>
      <c r="W1543" s="32" t="s">
        <v>3068</v>
      </c>
      <c r="X1543">
        <v>5</v>
      </c>
      <c r="Y1543" t="s">
        <v>3043</v>
      </c>
    </row>
    <row r="1544" spans="1:25" x14ac:dyDescent="0.25">
      <c r="A1544" s="32">
        <v>91087</v>
      </c>
      <c r="B1544" s="30">
        <v>42157</v>
      </c>
      <c r="C1544" s="32" t="s">
        <v>231</v>
      </c>
      <c r="D1544" t="s">
        <v>33</v>
      </c>
      <c r="E1544" s="32">
        <v>144</v>
      </c>
      <c r="F1544" s="32" t="s">
        <v>58</v>
      </c>
      <c r="G1544" s="32">
        <v>0.05</v>
      </c>
      <c r="H1544" s="32" t="s">
        <v>47</v>
      </c>
      <c r="I1544" t="s">
        <v>4123</v>
      </c>
      <c r="J1544" s="32">
        <v>64</v>
      </c>
      <c r="K1544">
        <v>0.56999999999999995</v>
      </c>
      <c r="L1544" s="32" t="s">
        <v>51</v>
      </c>
      <c r="M1544" s="32">
        <v>-2.544</v>
      </c>
      <c r="N1544">
        <v>6</v>
      </c>
      <c r="O1544" s="32" t="s">
        <v>53</v>
      </c>
      <c r="P1544" s="32">
        <v>64.400000000000006</v>
      </c>
      <c r="Q1544" s="32" t="s">
        <v>3640</v>
      </c>
      <c r="R1544" t="s">
        <v>49</v>
      </c>
      <c r="S1544" s="32">
        <v>3.37</v>
      </c>
      <c r="T1544" s="32" t="s">
        <v>193</v>
      </c>
      <c r="U1544" s="32">
        <v>10.98</v>
      </c>
      <c r="V1544" s="30">
        <v>42157</v>
      </c>
      <c r="W1544" s="32" t="s">
        <v>3082</v>
      </c>
      <c r="X1544">
        <v>6</v>
      </c>
      <c r="Y1544" t="s">
        <v>3044</v>
      </c>
    </row>
    <row r="1545" spans="1:25" x14ac:dyDescent="0.25">
      <c r="A1545" s="32">
        <v>87041</v>
      </c>
      <c r="B1545" s="30">
        <v>42104</v>
      </c>
      <c r="C1545" s="32" t="s">
        <v>2718</v>
      </c>
      <c r="D1545" t="s">
        <v>33</v>
      </c>
      <c r="E1545" s="32">
        <v>2999</v>
      </c>
      <c r="F1545" s="32" t="s">
        <v>114</v>
      </c>
      <c r="G1545" s="32">
        <v>0.03</v>
      </c>
      <c r="H1545" s="32" t="s">
        <v>37</v>
      </c>
      <c r="I1545" t="s">
        <v>4124</v>
      </c>
      <c r="J1545" s="32">
        <v>64</v>
      </c>
      <c r="K1545">
        <v>0.56999999999999995</v>
      </c>
      <c r="L1545" s="32" t="s">
        <v>51</v>
      </c>
      <c r="M1545" s="32">
        <v>11.82</v>
      </c>
      <c r="N1545">
        <v>5</v>
      </c>
      <c r="O1545" s="32" t="s">
        <v>61</v>
      </c>
      <c r="P1545" s="32">
        <v>56.19</v>
      </c>
      <c r="Q1545" s="32" t="s">
        <v>3193</v>
      </c>
      <c r="R1545" t="s">
        <v>49</v>
      </c>
      <c r="S1545" s="32">
        <v>3.37</v>
      </c>
      <c r="T1545" s="32" t="s">
        <v>300</v>
      </c>
      <c r="U1545" s="32">
        <v>10.98</v>
      </c>
      <c r="V1545" s="30">
        <v>42104</v>
      </c>
      <c r="W1545" s="32" t="s">
        <v>3085</v>
      </c>
      <c r="X1545">
        <v>4</v>
      </c>
      <c r="Y1545" t="s">
        <v>3042</v>
      </c>
    </row>
    <row r="1546" spans="1:25" x14ac:dyDescent="0.25">
      <c r="A1546" s="32">
        <v>88972</v>
      </c>
      <c r="B1546" s="30">
        <v>42020</v>
      </c>
      <c r="C1546" s="32" t="s">
        <v>305</v>
      </c>
      <c r="D1546" t="s">
        <v>33</v>
      </c>
      <c r="E1546" s="32">
        <v>202</v>
      </c>
      <c r="F1546" s="32" t="s">
        <v>28</v>
      </c>
      <c r="G1546" s="32">
        <v>0.03</v>
      </c>
      <c r="H1546" s="32" t="s">
        <v>25</v>
      </c>
      <c r="I1546" t="s">
        <v>3676</v>
      </c>
      <c r="J1546" s="32">
        <v>96</v>
      </c>
      <c r="K1546">
        <v>0.69</v>
      </c>
      <c r="L1546" s="32" t="s">
        <v>51</v>
      </c>
      <c r="M1546" s="32">
        <v>-133.69999999999999</v>
      </c>
      <c r="N1546">
        <v>11</v>
      </c>
      <c r="O1546" s="32" t="s">
        <v>61</v>
      </c>
      <c r="P1546" s="32">
        <v>85.79</v>
      </c>
      <c r="Q1546" s="32" t="s">
        <v>3710</v>
      </c>
      <c r="R1546" t="s">
        <v>49</v>
      </c>
      <c r="S1546" s="32">
        <v>5.53</v>
      </c>
      <c r="T1546" s="32" t="s">
        <v>304</v>
      </c>
      <c r="U1546" s="32">
        <v>7.37</v>
      </c>
      <c r="V1546" s="30">
        <v>42020</v>
      </c>
      <c r="W1546" s="32" t="s">
        <v>3079</v>
      </c>
      <c r="X1546">
        <v>1</v>
      </c>
      <c r="Y1546" t="s">
        <v>3039</v>
      </c>
    </row>
    <row r="1547" spans="1:25" x14ac:dyDescent="0.25">
      <c r="A1547" s="32">
        <v>91258</v>
      </c>
      <c r="B1547" s="30">
        <v>42140</v>
      </c>
      <c r="C1547" s="32" t="s">
        <v>933</v>
      </c>
      <c r="D1547" t="s">
        <v>33</v>
      </c>
      <c r="E1547" s="32">
        <v>1984</v>
      </c>
      <c r="F1547" s="32" t="s">
        <v>114</v>
      </c>
      <c r="G1547" s="32">
        <v>0.1</v>
      </c>
      <c r="H1547" s="32" t="s">
        <v>37</v>
      </c>
      <c r="I1547" t="s">
        <v>3436</v>
      </c>
      <c r="J1547" s="32">
        <v>96</v>
      </c>
      <c r="K1547">
        <v>0.69</v>
      </c>
      <c r="L1547" s="32" t="s">
        <v>51</v>
      </c>
      <c r="M1547" s="32">
        <v>290.202</v>
      </c>
      <c r="N1547">
        <v>38</v>
      </c>
      <c r="O1547" s="32" t="s">
        <v>136</v>
      </c>
      <c r="P1547" s="32">
        <v>269.33</v>
      </c>
      <c r="Q1547" s="32" t="s">
        <v>3229</v>
      </c>
      <c r="R1547" t="s">
        <v>49</v>
      </c>
      <c r="S1547" s="32">
        <v>5.53</v>
      </c>
      <c r="T1547" s="32" t="s">
        <v>932</v>
      </c>
      <c r="U1547" s="32">
        <v>7.37</v>
      </c>
      <c r="V1547" s="30">
        <v>42140</v>
      </c>
      <c r="W1547" s="32" t="s">
        <v>3068</v>
      </c>
      <c r="X1547">
        <v>5</v>
      </c>
      <c r="Y1547" t="s">
        <v>3043</v>
      </c>
    </row>
    <row r="1548" spans="1:25" x14ac:dyDescent="0.25">
      <c r="A1548" s="32">
        <v>85966</v>
      </c>
      <c r="B1548" s="30">
        <v>42157</v>
      </c>
      <c r="C1548" s="32" t="s">
        <v>314</v>
      </c>
      <c r="D1548" t="s">
        <v>33</v>
      </c>
      <c r="E1548" s="32">
        <v>211</v>
      </c>
      <c r="F1548" s="32" t="s">
        <v>40</v>
      </c>
      <c r="G1548" s="32">
        <v>0.05</v>
      </c>
      <c r="H1548" s="32" t="s">
        <v>56</v>
      </c>
      <c r="I1548" t="s">
        <v>3306</v>
      </c>
      <c r="J1548" s="32">
        <v>102</v>
      </c>
      <c r="K1548">
        <v>0.55000000000000004</v>
      </c>
      <c r="L1548" s="32" t="s">
        <v>51</v>
      </c>
      <c r="M1548" s="32">
        <v>-36.25</v>
      </c>
      <c r="N1548">
        <v>20</v>
      </c>
      <c r="O1548" s="32" t="s">
        <v>53</v>
      </c>
      <c r="P1548" s="32">
        <v>42.29</v>
      </c>
      <c r="Q1548" s="32" t="s">
        <v>3640</v>
      </c>
      <c r="R1548" t="s">
        <v>49</v>
      </c>
      <c r="S1548" s="32">
        <v>2.56</v>
      </c>
      <c r="T1548" s="32" t="s">
        <v>71</v>
      </c>
      <c r="U1548" s="32">
        <v>2.08</v>
      </c>
      <c r="V1548" s="30">
        <v>42157</v>
      </c>
      <c r="W1548" s="32" t="s">
        <v>3082</v>
      </c>
      <c r="X1548">
        <v>6</v>
      </c>
      <c r="Y1548" t="s">
        <v>3044</v>
      </c>
    </row>
    <row r="1549" spans="1:25" x14ac:dyDescent="0.25">
      <c r="A1549" s="32">
        <v>88268</v>
      </c>
      <c r="B1549" s="30">
        <v>42049</v>
      </c>
      <c r="C1549" s="32" t="s">
        <v>2056</v>
      </c>
      <c r="D1549" t="s">
        <v>33</v>
      </c>
      <c r="E1549" s="32">
        <v>2358</v>
      </c>
      <c r="F1549" s="32" t="s">
        <v>40</v>
      </c>
      <c r="G1549" s="32">
        <v>0.05</v>
      </c>
      <c r="H1549" s="32" t="s">
        <v>47</v>
      </c>
      <c r="I1549" t="s">
        <v>3240</v>
      </c>
      <c r="J1549" s="32">
        <v>102</v>
      </c>
      <c r="K1549">
        <v>0.55000000000000004</v>
      </c>
      <c r="L1549" s="32" t="s">
        <v>51</v>
      </c>
      <c r="M1549" s="32">
        <v>-1045.0160000000001</v>
      </c>
      <c r="N1549">
        <v>19</v>
      </c>
      <c r="O1549" s="32" t="s">
        <v>136</v>
      </c>
      <c r="P1549" s="32">
        <v>40.93</v>
      </c>
      <c r="Q1549" s="32" t="s">
        <v>3070</v>
      </c>
      <c r="R1549" t="s">
        <v>49</v>
      </c>
      <c r="S1549" s="32">
        <v>2.56</v>
      </c>
      <c r="T1549" s="32" t="s">
        <v>362</v>
      </c>
      <c r="U1549" s="32">
        <v>2.08</v>
      </c>
      <c r="V1549" s="30">
        <v>42049</v>
      </c>
      <c r="W1549" s="32" t="s">
        <v>3071</v>
      </c>
      <c r="X1549">
        <v>2</v>
      </c>
      <c r="Y1549" t="s">
        <v>3040</v>
      </c>
    </row>
    <row r="1550" spans="1:25" x14ac:dyDescent="0.25">
      <c r="A1550" s="32">
        <v>90238</v>
      </c>
      <c r="B1550" s="30">
        <v>42090</v>
      </c>
      <c r="C1550" s="32" t="s">
        <v>331</v>
      </c>
      <c r="D1550" t="s">
        <v>33</v>
      </c>
      <c r="E1550" s="32">
        <v>234</v>
      </c>
      <c r="F1550" s="32" t="s">
        <v>58</v>
      </c>
      <c r="G1550" s="32">
        <v>0.01</v>
      </c>
      <c r="H1550" s="32" t="s">
        <v>25</v>
      </c>
      <c r="I1550" t="s">
        <v>3420</v>
      </c>
      <c r="J1550" s="32">
        <v>109</v>
      </c>
      <c r="K1550">
        <v>0.42</v>
      </c>
      <c r="L1550" s="32" t="s">
        <v>51</v>
      </c>
      <c r="M1550" s="32">
        <v>-12.46</v>
      </c>
      <c r="N1550">
        <v>2</v>
      </c>
      <c r="O1550" s="32" t="s">
        <v>61</v>
      </c>
      <c r="P1550" s="32">
        <v>33.04</v>
      </c>
      <c r="Q1550" s="32" t="s">
        <v>3603</v>
      </c>
      <c r="R1550" t="s">
        <v>49</v>
      </c>
      <c r="S1550" s="32">
        <v>1.99</v>
      </c>
      <c r="T1550" s="32" t="s">
        <v>330</v>
      </c>
      <c r="U1550" s="32">
        <v>15.28</v>
      </c>
      <c r="V1550" s="30">
        <v>42090</v>
      </c>
      <c r="W1550" s="32" t="s">
        <v>3076</v>
      </c>
      <c r="X1550">
        <v>3</v>
      </c>
      <c r="Y1550" t="s">
        <v>3041</v>
      </c>
    </row>
    <row r="1551" spans="1:25" x14ac:dyDescent="0.25">
      <c r="A1551" s="32">
        <v>88479</v>
      </c>
      <c r="B1551" s="30">
        <v>42019</v>
      </c>
      <c r="C1551" s="32" t="s">
        <v>534</v>
      </c>
      <c r="D1551" t="s">
        <v>33</v>
      </c>
      <c r="E1551" s="32">
        <v>428</v>
      </c>
      <c r="F1551" s="32" t="s">
        <v>28</v>
      </c>
      <c r="G1551" s="32">
        <v>0.02</v>
      </c>
      <c r="H1551" s="32" t="s">
        <v>25</v>
      </c>
      <c r="I1551" t="s">
        <v>3705</v>
      </c>
      <c r="J1551" s="32">
        <v>109</v>
      </c>
      <c r="K1551">
        <v>0.42</v>
      </c>
      <c r="L1551" s="32" t="s">
        <v>51</v>
      </c>
      <c r="M1551" s="32">
        <v>163.1574</v>
      </c>
      <c r="N1551">
        <v>15</v>
      </c>
      <c r="O1551" s="32" t="s">
        <v>34</v>
      </c>
      <c r="P1551" s="32">
        <v>236.46</v>
      </c>
      <c r="Q1551" s="32" t="s">
        <v>3109</v>
      </c>
      <c r="R1551" t="s">
        <v>49</v>
      </c>
      <c r="S1551" s="32">
        <v>1.99</v>
      </c>
      <c r="T1551" s="32" t="s">
        <v>533</v>
      </c>
      <c r="U1551" s="32">
        <v>15.28</v>
      </c>
      <c r="V1551" s="30">
        <v>42019</v>
      </c>
      <c r="W1551" s="32" t="s">
        <v>3079</v>
      </c>
      <c r="X1551">
        <v>1</v>
      </c>
      <c r="Y1551" t="s">
        <v>3039</v>
      </c>
    </row>
    <row r="1552" spans="1:25" x14ac:dyDescent="0.25">
      <c r="A1552" s="32">
        <v>88220</v>
      </c>
      <c r="B1552" s="30">
        <v>42176</v>
      </c>
      <c r="C1552" s="32" t="s">
        <v>1969</v>
      </c>
      <c r="D1552" t="s">
        <v>33</v>
      </c>
      <c r="E1552" s="32">
        <v>2049</v>
      </c>
      <c r="F1552" s="32" t="s">
        <v>28</v>
      </c>
      <c r="G1552" s="32">
        <v>0.03</v>
      </c>
      <c r="H1552" s="32" t="s">
        <v>25</v>
      </c>
      <c r="I1552" t="s">
        <v>4125</v>
      </c>
      <c r="J1552" s="32">
        <v>109</v>
      </c>
      <c r="K1552">
        <v>0.42</v>
      </c>
      <c r="L1552" s="32" t="s">
        <v>51</v>
      </c>
      <c r="M1552" s="32">
        <v>-266.68600000000004</v>
      </c>
      <c r="N1552">
        <v>19</v>
      </c>
      <c r="O1552" s="32" t="s">
        <v>136</v>
      </c>
      <c r="P1552" s="32">
        <v>290.98</v>
      </c>
      <c r="Q1552" s="32" t="s">
        <v>3461</v>
      </c>
      <c r="R1552" t="s">
        <v>49</v>
      </c>
      <c r="S1552" s="32">
        <v>1.99</v>
      </c>
      <c r="T1552" s="32" t="s">
        <v>137</v>
      </c>
      <c r="U1552" s="32">
        <v>15.28</v>
      </c>
      <c r="V1552" s="30">
        <v>42176</v>
      </c>
      <c r="W1552" s="32" t="s">
        <v>3082</v>
      </c>
      <c r="X1552">
        <v>6</v>
      </c>
      <c r="Y1552" t="s">
        <v>3044</v>
      </c>
    </row>
    <row r="1553" spans="1:25" x14ac:dyDescent="0.25">
      <c r="A1553" s="32">
        <v>86267</v>
      </c>
      <c r="B1553" s="30">
        <v>42035</v>
      </c>
      <c r="C1553" s="32" t="s">
        <v>359</v>
      </c>
      <c r="D1553" t="s">
        <v>33</v>
      </c>
      <c r="E1553" s="32">
        <v>256</v>
      </c>
      <c r="F1553" s="32" t="s">
        <v>40</v>
      </c>
      <c r="G1553" s="32">
        <v>0.03</v>
      </c>
      <c r="H1553" s="32" t="s">
        <v>47</v>
      </c>
      <c r="I1553" t="s">
        <v>4126</v>
      </c>
      <c r="J1553" s="32">
        <v>121</v>
      </c>
      <c r="K1553">
        <v>0.59</v>
      </c>
      <c r="L1553" s="32" t="s">
        <v>51</v>
      </c>
      <c r="M1553" s="32">
        <v>0.68399999999999894</v>
      </c>
      <c r="N1553">
        <v>4</v>
      </c>
      <c r="O1553" s="32" t="s">
        <v>53</v>
      </c>
      <c r="P1553" s="32">
        <v>34.64</v>
      </c>
      <c r="Q1553" s="32" t="s">
        <v>3634</v>
      </c>
      <c r="R1553" t="s">
        <v>49</v>
      </c>
      <c r="S1553" s="32">
        <v>2.64</v>
      </c>
      <c r="T1553" s="32" t="s">
        <v>234</v>
      </c>
      <c r="U1553" s="32">
        <v>8.34</v>
      </c>
      <c r="V1553" s="30">
        <v>42035</v>
      </c>
      <c r="W1553" s="32" t="s">
        <v>3079</v>
      </c>
      <c r="X1553">
        <v>1</v>
      </c>
      <c r="Y1553" t="s">
        <v>3039</v>
      </c>
    </row>
    <row r="1554" spans="1:25" x14ac:dyDescent="0.25">
      <c r="A1554" s="32">
        <v>90492</v>
      </c>
      <c r="B1554" s="30">
        <v>42106</v>
      </c>
      <c r="C1554" s="32" t="s">
        <v>1037</v>
      </c>
      <c r="D1554" t="s">
        <v>33</v>
      </c>
      <c r="E1554" s="32">
        <v>919</v>
      </c>
      <c r="F1554" s="32" t="s">
        <v>114</v>
      </c>
      <c r="G1554" s="32">
        <v>0.1</v>
      </c>
      <c r="H1554" s="32" t="s">
        <v>25</v>
      </c>
      <c r="I1554" t="s">
        <v>4127</v>
      </c>
      <c r="J1554" s="32">
        <v>121</v>
      </c>
      <c r="K1554">
        <v>0.59</v>
      </c>
      <c r="L1554" s="32" t="s">
        <v>51</v>
      </c>
      <c r="M1554" s="32">
        <v>-6.34</v>
      </c>
      <c r="N1554">
        <v>6</v>
      </c>
      <c r="O1554" s="32" t="s">
        <v>34</v>
      </c>
      <c r="P1554" s="32">
        <v>47.95</v>
      </c>
      <c r="Q1554" s="32" t="s">
        <v>3225</v>
      </c>
      <c r="R1554" t="s">
        <v>49</v>
      </c>
      <c r="S1554" s="32">
        <v>2.64</v>
      </c>
      <c r="T1554" s="32" t="s">
        <v>45</v>
      </c>
      <c r="U1554" s="32">
        <v>8.34</v>
      </c>
      <c r="V1554" s="30">
        <v>42106</v>
      </c>
      <c r="W1554" s="32" t="s">
        <v>3085</v>
      </c>
      <c r="X1554">
        <v>4</v>
      </c>
      <c r="Y1554" t="s">
        <v>3042</v>
      </c>
    </row>
    <row r="1555" spans="1:25" x14ac:dyDescent="0.25">
      <c r="A1555" s="32">
        <v>90800</v>
      </c>
      <c r="B1555" s="30">
        <v>42122</v>
      </c>
      <c r="C1555" s="32" t="s">
        <v>1316</v>
      </c>
      <c r="D1555" t="s">
        <v>33</v>
      </c>
      <c r="E1555" s="32">
        <v>1226</v>
      </c>
      <c r="F1555" s="32" t="s">
        <v>58</v>
      </c>
      <c r="G1555" s="32">
        <v>0.02</v>
      </c>
      <c r="H1555" s="32" t="s">
        <v>56</v>
      </c>
      <c r="I1555" t="s">
        <v>4128</v>
      </c>
      <c r="J1555" s="32">
        <v>121</v>
      </c>
      <c r="K1555">
        <v>0.59</v>
      </c>
      <c r="L1555" s="32" t="s">
        <v>51</v>
      </c>
      <c r="M1555" s="32">
        <v>6.79</v>
      </c>
      <c r="N1555">
        <v>8</v>
      </c>
      <c r="O1555" s="32" t="s">
        <v>53</v>
      </c>
      <c r="P1555" s="32">
        <v>66.739999999999995</v>
      </c>
      <c r="Q1555" s="32" t="s">
        <v>3182</v>
      </c>
      <c r="R1555" t="s">
        <v>49</v>
      </c>
      <c r="S1555" s="32">
        <v>2.64</v>
      </c>
      <c r="T1555" s="32" t="s">
        <v>469</v>
      </c>
      <c r="U1555" s="32">
        <v>8.34</v>
      </c>
      <c r="V1555" s="30">
        <v>42122</v>
      </c>
      <c r="W1555" s="32" t="s">
        <v>3085</v>
      </c>
      <c r="X1555">
        <v>4</v>
      </c>
      <c r="Y1555" t="s">
        <v>3042</v>
      </c>
    </row>
    <row r="1556" spans="1:25" x14ac:dyDescent="0.25">
      <c r="A1556" s="32">
        <v>85858</v>
      </c>
      <c r="B1556" s="30">
        <v>42006</v>
      </c>
      <c r="C1556" s="32" t="s">
        <v>363</v>
      </c>
      <c r="D1556" t="s">
        <v>33</v>
      </c>
      <c r="E1556" s="32">
        <v>258</v>
      </c>
      <c r="F1556" s="32" t="s">
        <v>114</v>
      </c>
      <c r="G1556" s="32">
        <v>0.05</v>
      </c>
      <c r="H1556" s="32" t="s">
        <v>56</v>
      </c>
      <c r="I1556" t="s">
        <v>4129</v>
      </c>
      <c r="J1556" s="32">
        <v>122</v>
      </c>
      <c r="K1556">
        <v>0.45</v>
      </c>
      <c r="L1556" s="32" t="s">
        <v>51</v>
      </c>
      <c r="M1556" s="32">
        <v>-127.00800000000001</v>
      </c>
      <c r="N1556">
        <v>3</v>
      </c>
      <c r="O1556" s="32" t="s">
        <v>136</v>
      </c>
      <c r="P1556" s="32">
        <v>52.47</v>
      </c>
      <c r="Q1556" s="32" t="s">
        <v>3719</v>
      </c>
      <c r="R1556" t="s">
        <v>49</v>
      </c>
      <c r="S1556" s="32">
        <v>1.99</v>
      </c>
      <c r="T1556" s="32" t="s">
        <v>362</v>
      </c>
      <c r="U1556" s="32">
        <v>17.48</v>
      </c>
      <c r="V1556" s="30">
        <v>42006</v>
      </c>
      <c r="W1556" s="32" t="s">
        <v>3079</v>
      </c>
      <c r="X1556">
        <v>1</v>
      </c>
      <c r="Y1556" t="s">
        <v>3039</v>
      </c>
    </row>
    <row r="1557" spans="1:25" x14ac:dyDescent="0.25">
      <c r="A1557" s="32">
        <v>90753</v>
      </c>
      <c r="B1557" s="30">
        <v>42134</v>
      </c>
      <c r="C1557" s="32" t="s">
        <v>2935</v>
      </c>
      <c r="D1557" t="s">
        <v>33</v>
      </c>
      <c r="E1557" s="32">
        <v>3283</v>
      </c>
      <c r="F1557" s="32" t="s">
        <v>28</v>
      </c>
      <c r="G1557" s="32">
        <v>0.03</v>
      </c>
      <c r="H1557" s="32" t="s">
        <v>25</v>
      </c>
      <c r="I1557" t="s">
        <v>3897</v>
      </c>
      <c r="J1557" s="32">
        <v>122</v>
      </c>
      <c r="K1557">
        <v>0.45</v>
      </c>
      <c r="L1557" s="32" t="s">
        <v>51</v>
      </c>
      <c r="M1557" s="32">
        <v>710.80739999999992</v>
      </c>
      <c r="N1557">
        <v>31</v>
      </c>
      <c r="O1557" s="32" t="s">
        <v>136</v>
      </c>
      <c r="P1557" s="32">
        <v>537.79999999999995</v>
      </c>
      <c r="Q1557" s="32" t="s">
        <v>3073</v>
      </c>
      <c r="R1557" t="s">
        <v>49</v>
      </c>
      <c r="S1557" s="32">
        <v>1.99</v>
      </c>
      <c r="T1557" s="32" t="s">
        <v>362</v>
      </c>
      <c r="U1557" s="32">
        <v>17.48</v>
      </c>
      <c r="V1557" s="30">
        <v>42134</v>
      </c>
      <c r="W1557" s="32" t="s">
        <v>3068</v>
      </c>
      <c r="X1557">
        <v>5</v>
      </c>
      <c r="Y1557" t="s">
        <v>3043</v>
      </c>
    </row>
    <row r="1558" spans="1:25" x14ac:dyDescent="0.25">
      <c r="A1558" s="32">
        <v>89291</v>
      </c>
      <c r="B1558" s="30">
        <v>42145</v>
      </c>
      <c r="C1558" s="32" t="s">
        <v>399</v>
      </c>
      <c r="D1558" t="s">
        <v>33</v>
      </c>
      <c r="E1558" s="32">
        <v>282</v>
      </c>
      <c r="F1558" s="32" t="s">
        <v>28</v>
      </c>
      <c r="G1558" s="32">
        <v>0.03</v>
      </c>
      <c r="H1558" s="32" t="s">
        <v>47</v>
      </c>
      <c r="I1558" t="s">
        <v>4130</v>
      </c>
      <c r="J1558" s="32">
        <v>135</v>
      </c>
      <c r="K1558">
        <v>0.83</v>
      </c>
      <c r="L1558" s="32" t="s">
        <v>51</v>
      </c>
      <c r="M1558" s="32">
        <v>-221.25399999999999</v>
      </c>
      <c r="N1558">
        <v>9</v>
      </c>
      <c r="O1558" s="32" t="s">
        <v>53</v>
      </c>
      <c r="P1558" s="32">
        <v>416.95</v>
      </c>
      <c r="Q1558" s="32" t="s">
        <v>3511</v>
      </c>
      <c r="R1558" t="s">
        <v>49</v>
      </c>
      <c r="S1558" s="32">
        <v>5</v>
      </c>
      <c r="T1558" s="32" t="s">
        <v>54</v>
      </c>
      <c r="U1558" s="32">
        <v>55.99</v>
      </c>
      <c r="V1558" s="30">
        <v>42145</v>
      </c>
      <c r="W1558" s="32" t="s">
        <v>3068</v>
      </c>
      <c r="X1558">
        <v>5</v>
      </c>
      <c r="Y1558" t="s">
        <v>3043</v>
      </c>
    </row>
    <row r="1559" spans="1:25" x14ac:dyDescent="0.25">
      <c r="A1559" s="32">
        <v>86012</v>
      </c>
      <c r="B1559" s="30">
        <v>42151</v>
      </c>
      <c r="C1559" s="32" t="s">
        <v>554</v>
      </c>
      <c r="D1559" t="s">
        <v>33</v>
      </c>
      <c r="E1559" s="32">
        <v>452</v>
      </c>
      <c r="F1559" s="32" t="s">
        <v>40</v>
      </c>
      <c r="G1559" s="32">
        <v>0.01</v>
      </c>
      <c r="H1559" s="32" t="s">
        <v>47</v>
      </c>
      <c r="I1559" t="s">
        <v>4131</v>
      </c>
      <c r="J1559" s="32">
        <v>135</v>
      </c>
      <c r="K1559">
        <v>0.83</v>
      </c>
      <c r="L1559" s="32" t="s">
        <v>51</v>
      </c>
      <c r="M1559" s="32">
        <v>-235.89500000000001</v>
      </c>
      <c r="N1559">
        <v>1</v>
      </c>
      <c r="O1559" s="32" t="s">
        <v>34</v>
      </c>
      <c r="P1559" s="32">
        <v>51.83</v>
      </c>
      <c r="Q1559" s="32" t="s">
        <v>3124</v>
      </c>
      <c r="R1559" t="s">
        <v>49</v>
      </c>
      <c r="S1559" s="32">
        <v>5</v>
      </c>
      <c r="T1559" s="32" t="s">
        <v>45</v>
      </c>
      <c r="U1559" s="32">
        <v>55.99</v>
      </c>
      <c r="V1559" s="30">
        <v>42151</v>
      </c>
      <c r="W1559" s="32" t="s">
        <v>3068</v>
      </c>
      <c r="X1559">
        <v>5</v>
      </c>
      <c r="Y1559" t="s">
        <v>3043</v>
      </c>
    </row>
    <row r="1560" spans="1:25" x14ac:dyDescent="0.25">
      <c r="A1560" s="32">
        <v>90387</v>
      </c>
      <c r="B1560" s="30">
        <v>42144</v>
      </c>
      <c r="C1560" s="32" t="s">
        <v>2070</v>
      </c>
      <c r="D1560" t="s">
        <v>33</v>
      </c>
      <c r="E1560" s="32">
        <v>2162</v>
      </c>
      <c r="F1560" s="32" t="s">
        <v>28</v>
      </c>
      <c r="G1560" s="32">
        <v>0.06</v>
      </c>
      <c r="H1560" s="32" t="s">
        <v>56</v>
      </c>
      <c r="I1560" t="s">
        <v>4064</v>
      </c>
      <c r="J1560" s="32">
        <v>135</v>
      </c>
      <c r="K1560">
        <v>0.83</v>
      </c>
      <c r="L1560" s="32" t="s">
        <v>51</v>
      </c>
      <c r="M1560" s="32">
        <v>27.968600000000009</v>
      </c>
      <c r="N1560">
        <v>33</v>
      </c>
      <c r="O1560" s="32" t="s">
        <v>53</v>
      </c>
      <c r="P1560" s="32">
        <v>1553.7</v>
      </c>
      <c r="Q1560" s="32" t="s">
        <v>3511</v>
      </c>
      <c r="R1560" t="s">
        <v>49</v>
      </c>
      <c r="S1560" s="32">
        <v>5</v>
      </c>
      <c r="T1560" s="32" t="s">
        <v>234</v>
      </c>
      <c r="U1560" s="32">
        <v>55.99</v>
      </c>
      <c r="V1560" s="30">
        <v>42144</v>
      </c>
      <c r="W1560" s="32" t="s">
        <v>3068</v>
      </c>
      <c r="X1560">
        <v>5</v>
      </c>
      <c r="Y1560" t="s">
        <v>3043</v>
      </c>
    </row>
    <row r="1561" spans="1:25" x14ac:dyDescent="0.25">
      <c r="A1561" s="32">
        <v>90109</v>
      </c>
      <c r="B1561" s="30">
        <v>42129</v>
      </c>
      <c r="C1561" s="32" t="s">
        <v>2161</v>
      </c>
      <c r="D1561" t="s">
        <v>33</v>
      </c>
      <c r="E1561" s="32">
        <v>2273</v>
      </c>
      <c r="F1561" s="32" t="s">
        <v>28</v>
      </c>
      <c r="G1561" s="32">
        <v>0.02</v>
      </c>
      <c r="H1561" s="32" t="s">
        <v>106</v>
      </c>
      <c r="I1561" t="s">
        <v>3602</v>
      </c>
      <c r="J1561" s="32">
        <v>135</v>
      </c>
      <c r="K1561">
        <v>0.83</v>
      </c>
      <c r="L1561" s="32" t="s">
        <v>51</v>
      </c>
      <c r="M1561" s="32">
        <v>-222.816</v>
      </c>
      <c r="N1561">
        <v>4</v>
      </c>
      <c r="O1561" s="32" t="s">
        <v>61</v>
      </c>
      <c r="P1561" s="32">
        <v>201.32</v>
      </c>
      <c r="Q1561" s="32" t="s">
        <v>3267</v>
      </c>
      <c r="R1561" t="s">
        <v>49</v>
      </c>
      <c r="S1561" s="32">
        <v>5</v>
      </c>
      <c r="T1561" s="32" t="s">
        <v>130</v>
      </c>
      <c r="U1561" s="32">
        <v>55.99</v>
      </c>
      <c r="V1561" s="30">
        <v>42129</v>
      </c>
      <c r="W1561" s="32" t="s">
        <v>3068</v>
      </c>
      <c r="X1561">
        <v>5</v>
      </c>
      <c r="Y1561" t="s">
        <v>3043</v>
      </c>
    </row>
    <row r="1562" spans="1:25" x14ac:dyDescent="0.25">
      <c r="A1562" s="32">
        <v>89762</v>
      </c>
      <c r="B1562" s="30">
        <v>42020</v>
      </c>
      <c r="C1562" s="32" t="s">
        <v>408</v>
      </c>
      <c r="D1562" t="s">
        <v>33</v>
      </c>
      <c r="E1562" s="32">
        <v>288</v>
      </c>
      <c r="F1562" s="32" t="s">
        <v>58</v>
      </c>
      <c r="G1562" s="32">
        <v>0.09</v>
      </c>
      <c r="H1562" s="32" t="s">
        <v>47</v>
      </c>
      <c r="I1562" t="s">
        <v>3875</v>
      </c>
      <c r="J1562" s="32">
        <v>138</v>
      </c>
      <c r="K1562">
        <v>0.4</v>
      </c>
      <c r="L1562" s="32" t="s">
        <v>51</v>
      </c>
      <c r="M1562" s="32">
        <v>132.68699999999998</v>
      </c>
      <c r="N1562">
        <v>7</v>
      </c>
      <c r="O1562" s="32" t="s">
        <v>61</v>
      </c>
      <c r="P1562" s="32">
        <v>192.3</v>
      </c>
      <c r="Q1562" s="32" t="s">
        <v>3189</v>
      </c>
      <c r="R1562" t="s">
        <v>49</v>
      </c>
      <c r="S1562" s="32">
        <v>1.99</v>
      </c>
      <c r="T1562" s="32" t="s">
        <v>183</v>
      </c>
      <c r="U1562" s="32">
        <v>28.48</v>
      </c>
      <c r="V1562" s="30">
        <v>42020</v>
      </c>
      <c r="W1562" s="32" t="s">
        <v>3079</v>
      </c>
      <c r="X1562">
        <v>1</v>
      </c>
      <c r="Y1562" t="s">
        <v>3039</v>
      </c>
    </row>
    <row r="1563" spans="1:25" x14ac:dyDescent="0.25">
      <c r="A1563" s="32">
        <v>88387</v>
      </c>
      <c r="B1563" s="30">
        <v>42064</v>
      </c>
      <c r="C1563" s="32" t="s">
        <v>1114</v>
      </c>
      <c r="D1563" t="s">
        <v>33</v>
      </c>
      <c r="E1563" s="32">
        <v>1014</v>
      </c>
      <c r="F1563" s="32" t="s">
        <v>40</v>
      </c>
      <c r="G1563" s="32">
        <v>0.09</v>
      </c>
      <c r="H1563" s="32" t="s">
        <v>47</v>
      </c>
      <c r="I1563" t="s">
        <v>3411</v>
      </c>
      <c r="J1563" s="32">
        <v>138</v>
      </c>
      <c r="K1563">
        <v>0.4</v>
      </c>
      <c r="L1563" s="32" t="s">
        <v>51</v>
      </c>
      <c r="M1563" s="32">
        <v>-17.149999999999999</v>
      </c>
      <c r="N1563">
        <v>6</v>
      </c>
      <c r="O1563" s="32" t="s">
        <v>136</v>
      </c>
      <c r="P1563" s="32">
        <v>160.16999999999999</v>
      </c>
      <c r="Q1563" s="32" t="s">
        <v>3147</v>
      </c>
      <c r="R1563" t="s">
        <v>49</v>
      </c>
      <c r="S1563" s="32">
        <v>1.99</v>
      </c>
      <c r="T1563" s="32" t="s">
        <v>958</v>
      </c>
      <c r="U1563" s="32">
        <v>28.48</v>
      </c>
      <c r="V1563" s="30">
        <v>42064</v>
      </c>
      <c r="W1563" s="32" t="s">
        <v>3076</v>
      </c>
      <c r="X1563">
        <v>3</v>
      </c>
      <c r="Y1563" t="s">
        <v>3041</v>
      </c>
    </row>
    <row r="1564" spans="1:25" x14ac:dyDescent="0.25">
      <c r="A1564" s="32">
        <v>88039</v>
      </c>
      <c r="B1564" s="30">
        <v>42021</v>
      </c>
      <c r="C1564" s="32" t="s">
        <v>1976</v>
      </c>
      <c r="D1564" t="s">
        <v>33</v>
      </c>
      <c r="E1564" s="32">
        <v>2059</v>
      </c>
      <c r="F1564" s="32" t="s">
        <v>28</v>
      </c>
      <c r="G1564" s="32">
        <v>0.09</v>
      </c>
      <c r="H1564" s="32" t="s">
        <v>37</v>
      </c>
      <c r="I1564" t="s">
        <v>3495</v>
      </c>
      <c r="J1564" s="32">
        <v>138</v>
      </c>
      <c r="K1564">
        <v>0.4</v>
      </c>
      <c r="L1564" s="32" t="s">
        <v>51</v>
      </c>
      <c r="M1564" s="32">
        <v>-1250.7460000000001</v>
      </c>
      <c r="N1564">
        <v>13</v>
      </c>
      <c r="O1564" s="32" t="s">
        <v>136</v>
      </c>
      <c r="P1564" s="32">
        <v>336.92</v>
      </c>
      <c r="Q1564" s="32" t="s">
        <v>3710</v>
      </c>
      <c r="R1564" t="s">
        <v>49</v>
      </c>
      <c r="S1564" s="32">
        <v>1.99</v>
      </c>
      <c r="T1564" s="32" t="s">
        <v>322</v>
      </c>
      <c r="U1564" s="32">
        <v>28.48</v>
      </c>
      <c r="V1564" s="30">
        <v>42021</v>
      </c>
      <c r="W1564" s="32" t="s">
        <v>3079</v>
      </c>
      <c r="X1564">
        <v>1</v>
      </c>
      <c r="Y1564" t="s">
        <v>3039</v>
      </c>
    </row>
    <row r="1565" spans="1:25" x14ac:dyDescent="0.25">
      <c r="A1565" s="32">
        <v>86258</v>
      </c>
      <c r="B1565" s="30">
        <v>42009</v>
      </c>
      <c r="C1565" s="32" t="s">
        <v>2106</v>
      </c>
      <c r="D1565" t="s">
        <v>33</v>
      </c>
      <c r="E1565" s="32">
        <v>2206</v>
      </c>
      <c r="F1565" s="32" t="s">
        <v>114</v>
      </c>
      <c r="G1565" s="32">
        <v>0.03</v>
      </c>
      <c r="H1565" s="32" t="s">
        <v>25</v>
      </c>
      <c r="I1565" t="s">
        <v>3594</v>
      </c>
      <c r="J1565" s="32">
        <v>138</v>
      </c>
      <c r="K1565">
        <v>0.4</v>
      </c>
      <c r="L1565" s="32" t="s">
        <v>51</v>
      </c>
      <c r="M1565" s="32">
        <v>-35.290399999999998</v>
      </c>
      <c r="N1565">
        <v>2</v>
      </c>
      <c r="O1565" s="32" t="s">
        <v>61</v>
      </c>
      <c r="P1565" s="32">
        <v>55.25</v>
      </c>
      <c r="Q1565" s="32" t="s">
        <v>3162</v>
      </c>
      <c r="R1565" t="s">
        <v>49</v>
      </c>
      <c r="S1565" s="32">
        <v>1.99</v>
      </c>
      <c r="T1565" s="32" t="s">
        <v>330</v>
      </c>
      <c r="U1565" s="32">
        <v>28.48</v>
      </c>
      <c r="V1565" s="30">
        <v>42009</v>
      </c>
      <c r="W1565" s="32" t="s">
        <v>3079</v>
      </c>
      <c r="X1565">
        <v>1</v>
      </c>
      <c r="Y1565" t="s">
        <v>3039</v>
      </c>
    </row>
    <row r="1566" spans="1:25" x14ac:dyDescent="0.25">
      <c r="A1566" s="32">
        <v>90837</v>
      </c>
      <c r="B1566" s="30">
        <v>42088</v>
      </c>
      <c r="C1566" s="32" t="s">
        <v>412</v>
      </c>
      <c r="D1566" t="s">
        <v>33</v>
      </c>
      <c r="E1566" s="32">
        <v>290</v>
      </c>
      <c r="F1566" s="32" t="s">
        <v>58</v>
      </c>
      <c r="G1566" s="32">
        <v>0.04</v>
      </c>
      <c r="H1566" s="32" t="s">
        <v>37</v>
      </c>
      <c r="I1566" t="s">
        <v>4132</v>
      </c>
      <c r="J1566" s="32">
        <v>140</v>
      </c>
      <c r="K1566">
        <v>0.64</v>
      </c>
      <c r="L1566" s="32" t="s">
        <v>51</v>
      </c>
      <c r="M1566" s="32">
        <v>-135.16</v>
      </c>
      <c r="N1566">
        <v>20</v>
      </c>
      <c r="O1566" s="32" t="s">
        <v>34</v>
      </c>
      <c r="P1566" s="32">
        <v>102.54</v>
      </c>
      <c r="Q1566" s="32" t="s">
        <v>3386</v>
      </c>
      <c r="R1566" t="s">
        <v>49</v>
      </c>
      <c r="S1566" s="32">
        <v>4.62</v>
      </c>
      <c r="T1566" s="32" t="s">
        <v>255</v>
      </c>
      <c r="U1566" s="32">
        <v>4.9800000000000004</v>
      </c>
      <c r="V1566" s="30">
        <v>42088</v>
      </c>
      <c r="W1566" s="32" t="s">
        <v>3076</v>
      </c>
      <c r="X1566">
        <v>3</v>
      </c>
      <c r="Y1566" t="s">
        <v>3041</v>
      </c>
    </row>
    <row r="1567" spans="1:25" x14ac:dyDescent="0.25">
      <c r="A1567" s="32">
        <v>89360</v>
      </c>
      <c r="B1567" s="30">
        <v>42057</v>
      </c>
      <c r="C1567" s="32" t="s">
        <v>2464</v>
      </c>
      <c r="D1567" t="s">
        <v>33</v>
      </c>
      <c r="E1567" s="32">
        <v>2653</v>
      </c>
      <c r="F1567" s="32" t="s">
        <v>114</v>
      </c>
      <c r="G1567" s="32">
        <v>0.05</v>
      </c>
      <c r="H1567" s="32" t="s">
        <v>37</v>
      </c>
      <c r="I1567" t="s">
        <v>3519</v>
      </c>
      <c r="J1567" s="32">
        <v>140</v>
      </c>
      <c r="K1567">
        <v>0.64</v>
      </c>
      <c r="L1567" s="32" t="s">
        <v>51</v>
      </c>
      <c r="M1567" s="32">
        <v>-98.35</v>
      </c>
      <c r="N1567">
        <v>7</v>
      </c>
      <c r="O1567" s="32" t="s">
        <v>61</v>
      </c>
      <c r="P1567" s="32">
        <v>34.32</v>
      </c>
      <c r="Q1567" s="32" t="s">
        <v>3234</v>
      </c>
      <c r="R1567" t="s">
        <v>49</v>
      </c>
      <c r="S1567" s="32">
        <v>4.62</v>
      </c>
      <c r="T1567" s="32" t="s">
        <v>183</v>
      </c>
      <c r="U1567" s="32">
        <v>4.9800000000000004</v>
      </c>
      <c r="V1567" s="30">
        <v>42057</v>
      </c>
      <c r="W1567" s="32" t="s">
        <v>3071</v>
      </c>
      <c r="X1567">
        <v>2</v>
      </c>
      <c r="Y1567" t="s">
        <v>3040</v>
      </c>
    </row>
    <row r="1568" spans="1:25" x14ac:dyDescent="0.25">
      <c r="A1568" s="32">
        <v>87057</v>
      </c>
      <c r="B1568" s="30">
        <v>42049</v>
      </c>
      <c r="C1568" s="32" t="s">
        <v>416</v>
      </c>
      <c r="D1568" t="s">
        <v>33</v>
      </c>
      <c r="E1568" s="32">
        <v>306</v>
      </c>
      <c r="F1568" s="32" t="s">
        <v>58</v>
      </c>
      <c r="G1568" s="32">
        <v>0.01</v>
      </c>
      <c r="H1568" s="32" t="s">
        <v>25</v>
      </c>
      <c r="I1568" t="s">
        <v>4133</v>
      </c>
      <c r="J1568" s="32">
        <v>141</v>
      </c>
      <c r="K1568">
        <v>0.52</v>
      </c>
      <c r="L1568" s="32" t="s">
        <v>51</v>
      </c>
      <c r="M1568" s="32">
        <v>15.895199999999999</v>
      </c>
      <c r="N1568">
        <v>8</v>
      </c>
      <c r="O1568" s="32" t="s">
        <v>53</v>
      </c>
      <c r="P1568" s="32">
        <v>70.16</v>
      </c>
      <c r="Q1568" s="32" t="s">
        <v>3265</v>
      </c>
      <c r="R1568" t="s">
        <v>49</v>
      </c>
      <c r="S1568" s="32">
        <v>1.99</v>
      </c>
      <c r="T1568" s="32" t="s">
        <v>415</v>
      </c>
      <c r="U1568" s="32">
        <v>8.33</v>
      </c>
      <c r="V1568" s="30">
        <v>42049</v>
      </c>
      <c r="W1568" s="32" t="s">
        <v>3071</v>
      </c>
      <c r="X1568">
        <v>2</v>
      </c>
      <c r="Y1568" t="s">
        <v>3040</v>
      </c>
    </row>
    <row r="1569" spans="1:25" x14ac:dyDescent="0.25">
      <c r="A1569" s="32">
        <v>37760</v>
      </c>
      <c r="B1569" s="30">
        <v>42049</v>
      </c>
      <c r="C1569" s="32" t="s">
        <v>209</v>
      </c>
      <c r="D1569" t="s">
        <v>33</v>
      </c>
      <c r="E1569" s="32">
        <v>308</v>
      </c>
      <c r="F1569" s="32" t="s">
        <v>58</v>
      </c>
      <c r="G1569" s="32">
        <v>0.01</v>
      </c>
      <c r="H1569" s="32" t="s">
        <v>25</v>
      </c>
      <c r="I1569" t="s">
        <v>3375</v>
      </c>
      <c r="J1569" s="32">
        <v>141</v>
      </c>
      <c r="K1569">
        <v>0.52</v>
      </c>
      <c r="L1569" s="32" t="s">
        <v>51</v>
      </c>
      <c r="M1569" s="32">
        <v>10.74</v>
      </c>
      <c r="N1569">
        <v>32</v>
      </c>
      <c r="O1569" s="32" t="s">
        <v>34</v>
      </c>
      <c r="P1569" s="32">
        <v>280.62</v>
      </c>
      <c r="Q1569" s="32" t="s">
        <v>3265</v>
      </c>
      <c r="R1569" t="s">
        <v>49</v>
      </c>
      <c r="S1569" s="32">
        <v>1.99</v>
      </c>
      <c r="T1569" s="32" t="s">
        <v>35</v>
      </c>
      <c r="U1569" s="32">
        <v>8.33</v>
      </c>
      <c r="V1569" s="30">
        <v>42049</v>
      </c>
      <c r="W1569" s="32" t="s">
        <v>3071</v>
      </c>
      <c r="X1569">
        <v>2</v>
      </c>
      <c r="Y1569" t="s">
        <v>3040</v>
      </c>
    </row>
    <row r="1570" spans="1:25" x14ac:dyDescent="0.25">
      <c r="A1570" s="32">
        <v>91057</v>
      </c>
      <c r="B1570" s="30">
        <v>42098</v>
      </c>
      <c r="C1570" s="32" t="s">
        <v>428</v>
      </c>
      <c r="D1570" t="s">
        <v>33</v>
      </c>
      <c r="E1570" s="32">
        <v>321</v>
      </c>
      <c r="F1570" s="32" t="s">
        <v>114</v>
      </c>
      <c r="G1570" s="32">
        <v>0.04</v>
      </c>
      <c r="H1570" s="32" t="s">
        <v>106</v>
      </c>
      <c r="I1570" t="s">
        <v>4134</v>
      </c>
      <c r="J1570" s="32">
        <v>141</v>
      </c>
      <c r="K1570">
        <v>0.52</v>
      </c>
      <c r="L1570" s="32" t="s">
        <v>51</v>
      </c>
      <c r="M1570" s="32">
        <v>9.9267999999999983</v>
      </c>
      <c r="N1570">
        <v>11</v>
      </c>
      <c r="O1570" s="32" t="s">
        <v>53</v>
      </c>
      <c r="P1570" s="32">
        <v>89.76</v>
      </c>
      <c r="Q1570" s="32" t="s">
        <v>3140</v>
      </c>
      <c r="R1570" t="s">
        <v>49</v>
      </c>
      <c r="S1570" s="32">
        <v>1.99</v>
      </c>
      <c r="T1570" s="32" t="s">
        <v>415</v>
      </c>
      <c r="U1570" s="32">
        <v>8.33</v>
      </c>
      <c r="V1570" s="30">
        <v>42098</v>
      </c>
      <c r="W1570" s="32" t="s">
        <v>3085</v>
      </c>
      <c r="X1570">
        <v>4</v>
      </c>
      <c r="Y1570" t="s">
        <v>3042</v>
      </c>
    </row>
    <row r="1571" spans="1:25" x14ac:dyDescent="0.25">
      <c r="A1571" s="32">
        <v>91451</v>
      </c>
      <c r="B1571" s="30">
        <v>42185</v>
      </c>
      <c r="C1571" s="32" t="s">
        <v>1393</v>
      </c>
      <c r="D1571" t="s">
        <v>33</v>
      </c>
      <c r="E1571" s="32">
        <v>1307</v>
      </c>
      <c r="F1571" s="32" t="s">
        <v>58</v>
      </c>
      <c r="G1571" s="32">
        <v>0.04</v>
      </c>
      <c r="H1571" s="32" t="s">
        <v>106</v>
      </c>
      <c r="I1571" t="s">
        <v>3788</v>
      </c>
      <c r="J1571" s="32">
        <v>141</v>
      </c>
      <c r="K1571">
        <v>0.52</v>
      </c>
      <c r="L1571" s="32" t="s">
        <v>51</v>
      </c>
      <c r="M1571" s="32">
        <v>44.891999999999996</v>
      </c>
      <c r="N1571">
        <v>16</v>
      </c>
      <c r="O1571" s="32" t="s">
        <v>34</v>
      </c>
      <c r="P1571" s="32">
        <v>131.26</v>
      </c>
      <c r="Q1571" s="32" t="s">
        <v>3879</v>
      </c>
      <c r="R1571" t="s">
        <v>49</v>
      </c>
      <c r="S1571" s="32">
        <v>1.99</v>
      </c>
      <c r="T1571" s="32" t="s">
        <v>102</v>
      </c>
      <c r="U1571" s="32">
        <v>8.33</v>
      </c>
      <c r="V1571" s="30">
        <v>42185</v>
      </c>
      <c r="W1571" s="32" t="s">
        <v>3082</v>
      </c>
      <c r="X1571">
        <v>6</v>
      </c>
      <c r="Y1571" t="s">
        <v>3044</v>
      </c>
    </row>
    <row r="1572" spans="1:25" x14ac:dyDescent="0.25">
      <c r="A1572" s="32">
        <v>88266</v>
      </c>
      <c r="B1572" s="30">
        <v>42060</v>
      </c>
      <c r="C1572" s="32" t="s">
        <v>2233</v>
      </c>
      <c r="D1572" t="s">
        <v>33</v>
      </c>
      <c r="E1572" s="32">
        <v>2361</v>
      </c>
      <c r="F1572" s="32" t="s">
        <v>28</v>
      </c>
      <c r="G1572" s="32">
        <v>0.06</v>
      </c>
      <c r="H1572" s="32" t="s">
        <v>25</v>
      </c>
      <c r="I1572" t="s">
        <v>3123</v>
      </c>
      <c r="J1572" s="32">
        <v>141</v>
      </c>
      <c r="K1572">
        <v>0.52</v>
      </c>
      <c r="L1572" s="32" t="s">
        <v>51</v>
      </c>
      <c r="M1572" s="32">
        <v>-344.82000000000005</v>
      </c>
      <c r="N1572">
        <v>1</v>
      </c>
      <c r="O1572" s="32" t="s">
        <v>136</v>
      </c>
      <c r="P1572" s="32">
        <v>8.49</v>
      </c>
      <c r="Q1572" s="32" t="s">
        <v>3441</v>
      </c>
      <c r="R1572" t="s">
        <v>49</v>
      </c>
      <c r="S1572" s="32">
        <v>1.99</v>
      </c>
      <c r="T1572" s="32" t="s">
        <v>362</v>
      </c>
      <c r="U1572" s="32">
        <v>8.33</v>
      </c>
      <c r="V1572" s="30">
        <v>42060</v>
      </c>
      <c r="W1572" s="32" t="s">
        <v>3071</v>
      </c>
      <c r="X1572">
        <v>2</v>
      </c>
      <c r="Y1572" t="s">
        <v>3040</v>
      </c>
    </row>
    <row r="1573" spans="1:25" x14ac:dyDescent="0.25">
      <c r="A1573" s="32">
        <v>88447</v>
      </c>
      <c r="B1573" s="30">
        <v>42061</v>
      </c>
      <c r="C1573" s="32" t="s">
        <v>2760</v>
      </c>
      <c r="D1573" t="s">
        <v>33</v>
      </c>
      <c r="E1573" s="32">
        <v>3063</v>
      </c>
      <c r="F1573" s="32" t="s">
        <v>114</v>
      </c>
      <c r="G1573" s="32">
        <v>7.0000000000000007E-2</v>
      </c>
      <c r="H1573" s="32" t="s">
        <v>56</v>
      </c>
      <c r="I1573" t="s">
        <v>4098</v>
      </c>
      <c r="J1573" s="32">
        <v>141</v>
      </c>
      <c r="K1573">
        <v>0.52</v>
      </c>
      <c r="L1573" s="32" t="s">
        <v>51</v>
      </c>
      <c r="M1573" s="32">
        <v>11.95</v>
      </c>
      <c r="N1573">
        <v>6</v>
      </c>
      <c r="O1573" s="32" t="s">
        <v>34</v>
      </c>
      <c r="P1573" s="32">
        <v>50.28</v>
      </c>
      <c r="Q1573" s="32" t="s">
        <v>3311</v>
      </c>
      <c r="R1573" t="s">
        <v>49</v>
      </c>
      <c r="S1573" s="32">
        <v>1.99</v>
      </c>
      <c r="T1573" s="32" t="s">
        <v>35</v>
      </c>
      <c r="U1573" s="32">
        <v>8.33</v>
      </c>
      <c r="V1573" s="30">
        <v>42061</v>
      </c>
      <c r="W1573" s="32" t="s">
        <v>3071</v>
      </c>
      <c r="X1573">
        <v>2</v>
      </c>
      <c r="Y1573" t="s">
        <v>3040</v>
      </c>
    </row>
    <row r="1574" spans="1:25" x14ac:dyDescent="0.25">
      <c r="A1574" s="32">
        <v>11527</v>
      </c>
      <c r="B1574" s="30">
        <v>42006</v>
      </c>
      <c r="C1574" s="32" t="s">
        <v>447</v>
      </c>
      <c r="D1574" t="s">
        <v>33</v>
      </c>
      <c r="E1574" s="32">
        <v>349</v>
      </c>
      <c r="F1574" s="32" t="s">
        <v>40</v>
      </c>
      <c r="G1574" s="32">
        <v>0.04</v>
      </c>
      <c r="H1574" s="32" t="s">
        <v>56</v>
      </c>
      <c r="I1574" t="s">
        <v>3932</v>
      </c>
      <c r="J1574" s="32">
        <v>154</v>
      </c>
      <c r="K1574">
        <v>0.35</v>
      </c>
      <c r="L1574" s="32" t="s">
        <v>51</v>
      </c>
      <c r="M1574" s="32">
        <v>1916.6757</v>
      </c>
      <c r="N1574">
        <v>54</v>
      </c>
      <c r="O1574" s="32" t="s">
        <v>136</v>
      </c>
      <c r="P1574" s="32">
        <v>5555.6</v>
      </c>
      <c r="Q1574" s="32" t="s">
        <v>3719</v>
      </c>
      <c r="R1574" t="s">
        <v>49</v>
      </c>
      <c r="S1574" s="32">
        <v>8.99</v>
      </c>
      <c r="T1574" s="32" t="s">
        <v>362</v>
      </c>
      <c r="U1574" s="32">
        <v>99.23</v>
      </c>
      <c r="V1574" s="30">
        <v>42006</v>
      </c>
      <c r="W1574" s="32" t="s">
        <v>3079</v>
      </c>
      <c r="X1574">
        <v>1</v>
      </c>
      <c r="Y1574" t="s">
        <v>3039</v>
      </c>
    </row>
    <row r="1575" spans="1:25" x14ac:dyDescent="0.25">
      <c r="A1575" s="32">
        <v>88686</v>
      </c>
      <c r="B1575" s="30">
        <v>42006</v>
      </c>
      <c r="C1575" s="32" t="s">
        <v>456</v>
      </c>
      <c r="D1575" t="s">
        <v>33</v>
      </c>
      <c r="E1575" s="32">
        <v>351</v>
      </c>
      <c r="F1575" s="32" t="s">
        <v>40</v>
      </c>
      <c r="G1575" s="32">
        <v>0.04</v>
      </c>
      <c r="H1575" s="32" t="s">
        <v>56</v>
      </c>
      <c r="I1575" t="s">
        <v>3933</v>
      </c>
      <c r="J1575" s="32">
        <v>154</v>
      </c>
      <c r="K1575">
        <v>0.35</v>
      </c>
      <c r="L1575" s="32" t="s">
        <v>51</v>
      </c>
      <c r="M1575" s="32">
        <v>993.83459999999991</v>
      </c>
      <c r="N1575">
        <v>14</v>
      </c>
      <c r="O1575" s="32" t="s">
        <v>53</v>
      </c>
      <c r="P1575" s="32">
        <v>1440.34</v>
      </c>
      <c r="Q1575" s="32" t="s">
        <v>3719</v>
      </c>
      <c r="R1575" t="s">
        <v>49</v>
      </c>
      <c r="S1575" s="32">
        <v>8.99</v>
      </c>
      <c r="T1575" s="32" t="s">
        <v>71</v>
      </c>
      <c r="U1575" s="32">
        <v>99.23</v>
      </c>
      <c r="V1575" s="30">
        <v>42006</v>
      </c>
      <c r="W1575" s="32" t="s">
        <v>3079</v>
      </c>
      <c r="X1575">
        <v>1</v>
      </c>
      <c r="Y1575" t="s">
        <v>3039</v>
      </c>
    </row>
    <row r="1576" spans="1:25" x14ac:dyDescent="0.25">
      <c r="A1576" s="32">
        <v>88548</v>
      </c>
      <c r="B1576" s="30">
        <v>42092</v>
      </c>
      <c r="C1576" s="32" t="s">
        <v>2846</v>
      </c>
      <c r="D1576" t="s">
        <v>33</v>
      </c>
      <c r="E1576" s="32">
        <v>3151</v>
      </c>
      <c r="F1576" s="32" t="s">
        <v>28</v>
      </c>
      <c r="G1576" s="32">
        <v>0.01</v>
      </c>
      <c r="H1576" s="32" t="s">
        <v>25</v>
      </c>
      <c r="I1576" t="s">
        <v>3656</v>
      </c>
      <c r="J1576" s="32">
        <v>154</v>
      </c>
      <c r="K1576">
        <v>0.35</v>
      </c>
      <c r="L1576" s="32" t="s">
        <v>51</v>
      </c>
      <c r="M1576" s="32">
        <v>-87.46</v>
      </c>
      <c r="N1576">
        <v>1</v>
      </c>
      <c r="O1576" s="32" t="s">
        <v>34</v>
      </c>
      <c r="P1576" s="32">
        <v>99.22</v>
      </c>
      <c r="Q1576" s="32" t="s">
        <v>3075</v>
      </c>
      <c r="R1576" t="s">
        <v>49</v>
      </c>
      <c r="S1576" s="32">
        <v>8.99</v>
      </c>
      <c r="T1576" s="32" t="s">
        <v>45</v>
      </c>
      <c r="U1576" s="32">
        <v>99.23</v>
      </c>
      <c r="V1576" s="30">
        <v>42092</v>
      </c>
      <c r="W1576" s="32" t="s">
        <v>3076</v>
      </c>
      <c r="X1576">
        <v>3</v>
      </c>
      <c r="Y1576" t="s">
        <v>3041</v>
      </c>
    </row>
    <row r="1577" spans="1:25" x14ac:dyDescent="0.25">
      <c r="A1577" s="32">
        <v>91328</v>
      </c>
      <c r="B1577" s="30">
        <v>42041</v>
      </c>
      <c r="C1577" s="32" t="s">
        <v>1564</v>
      </c>
      <c r="D1577" t="s">
        <v>33</v>
      </c>
      <c r="E1577" s="32">
        <v>1533</v>
      </c>
      <c r="F1577" s="32" t="s">
        <v>28</v>
      </c>
      <c r="G1577" s="32">
        <v>0.02</v>
      </c>
      <c r="H1577" s="32" t="s">
        <v>25</v>
      </c>
      <c r="I1577" t="s">
        <v>3574</v>
      </c>
      <c r="J1577" s="32">
        <v>155</v>
      </c>
      <c r="K1577">
        <v>0.66</v>
      </c>
      <c r="L1577" s="32" t="s">
        <v>51</v>
      </c>
      <c r="M1577" s="32">
        <v>-56.445999999999998</v>
      </c>
      <c r="N1577">
        <v>14</v>
      </c>
      <c r="O1577" s="32" t="s">
        <v>61</v>
      </c>
      <c r="P1577" s="32">
        <v>74.010000000000005</v>
      </c>
      <c r="Q1577" s="32" t="s">
        <v>3103</v>
      </c>
      <c r="R1577" t="s">
        <v>49</v>
      </c>
      <c r="S1577" s="32">
        <v>4.93</v>
      </c>
      <c r="T1577" s="32" t="s">
        <v>506</v>
      </c>
      <c r="U1577" s="32">
        <v>4.8899999999999997</v>
      </c>
      <c r="V1577" s="30">
        <v>42041</v>
      </c>
      <c r="W1577" s="32" t="s">
        <v>3071</v>
      </c>
      <c r="X1577">
        <v>2</v>
      </c>
      <c r="Y1577" t="s">
        <v>3040</v>
      </c>
    </row>
    <row r="1578" spans="1:25" x14ac:dyDescent="0.25">
      <c r="A1578" s="32">
        <v>86422</v>
      </c>
      <c r="B1578" s="30">
        <v>42072</v>
      </c>
      <c r="C1578" s="32" t="s">
        <v>1189</v>
      </c>
      <c r="D1578" t="s">
        <v>33</v>
      </c>
      <c r="E1578" s="32">
        <v>1075</v>
      </c>
      <c r="F1578" s="32" t="s">
        <v>40</v>
      </c>
      <c r="G1578" s="32">
        <v>0.04</v>
      </c>
      <c r="H1578" s="32" t="s">
        <v>25</v>
      </c>
      <c r="I1578" t="s">
        <v>4135</v>
      </c>
      <c r="J1578" s="32">
        <v>160</v>
      </c>
      <c r="K1578">
        <v>0.44</v>
      </c>
      <c r="L1578" s="32" t="s">
        <v>51</v>
      </c>
      <c r="M1578" s="32">
        <v>152.43479999999997</v>
      </c>
      <c r="N1578">
        <v>11</v>
      </c>
      <c r="O1578" s="32" t="s">
        <v>61</v>
      </c>
      <c r="P1578" s="32">
        <v>220.92</v>
      </c>
      <c r="Q1578" s="32" t="s">
        <v>3250</v>
      </c>
      <c r="R1578" t="s">
        <v>49</v>
      </c>
      <c r="S1578" s="32">
        <v>6.15</v>
      </c>
      <c r="T1578" s="32" t="s">
        <v>178</v>
      </c>
      <c r="U1578" s="32">
        <v>19.23</v>
      </c>
      <c r="V1578" s="30">
        <v>42072</v>
      </c>
      <c r="W1578" s="32" t="s">
        <v>3076</v>
      </c>
      <c r="X1578">
        <v>3</v>
      </c>
      <c r="Y1578" t="s">
        <v>3041</v>
      </c>
    </row>
    <row r="1579" spans="1:25" x14ac:dyDescent="0.25">
      <c r="A1579" s="32">
        <v>14756</v>
      </c>
      <c r="B1579" s="30">
        <v>42063</v>
      </c>
      <c r="C1579" s="32" t="s">
        <v>663</v>
      </c>
      <c r="D1579" t="s">
        <v>33</v>
      </c>
      <c r="E1579" s="32">
        <v>3075</v>
      </c>
      <c r="F1579" s="32" t="s">
        <v>28</v>
      </c>
      <c r="G1579" s="32">
        <v>0.06</v>
      </c>
      <c r="H1579" s="32" t="s">
        <v>106</v>
      </c>
      <c r="I1579" t="s">
        <v>4136</v>
      </c>
      <c r="J1579" s="32">
        <v>160</v>
      </c>
      <c r="K1579">
        <v>0.44</v>
      </c>
      <c r="L1579" s="32" t="s">
        <v>51</v>
      </c>
      <c r="M1579" s="32">
        <v>-25.38</v>
      </c>
      <c r="N1579">
        <v>4</v>
      </c>
      <c r="O1579" s="32" t="s">
        <v>34</v>
      </c>
      <c r="P1579" s="32">
        <v>84.6</v>
      </c>
      <c r="Q1579" s="32" t="s">
        <v>3311</v>
      </c>
      <c r="R1579" t="s">
        <v>49</v>
      </c>
      <c r="S1579" s="32">
        <v>6.15</v>
      </c>
      <c r="T1579" s="32" t="s">
        <v>45</v>
      </c>
      <c r="U1579" s="32">
        <v>19.23</v>
      </c>
      <c r="V1579" s="30">
        <v>42063</v>
      </c>
      <c r="W1579" s="32" t="s">
        <v>3071</v>
      </c>
      <c r="X1579">
        <v>2</v>
      </c>
      <c r="Y1579" t="s">
        <v>3040</v>
      </c>
    </row>
    <row r="1580" spans="1:25" x14ac:dyDescent="0.25">
      <c r="A1580" s="32">
        <v>88479</v>
      </c>
      <c r="B1580" s="30">
        <v>42019</v>
      </c>
      <c r="C1580" s="32" t="s">
        <v>534</v>
      </c>
      <c r="D1580" t="s">
        <v>33</v>
      </c>
      <c r="E1580" s="32">
        <v>428</v>
      </c>
      <c r="F1580" s="32" t="s">
        <v>28</v>
      </c>
      <c r="G1580" s="32">
        <v>0</v>
      </c>
      <c r="H1580" s="32" t="s">
        <v>25</v>
      </c>
      <c r="I1580" t="s">
        <v>3705</v>
      </c>
      <c r="J1580" s="32">
        <v>182</v>
      </c>
      <c r="K1580">
        <v>0.37</v>
      </c>
      <c r="L1580" s="32" t="s">
        <v>51</v>
      </c>
      <c r="M1580" s="32">
        <v>-302.22500000000002</v>
      </c>
      <c r="N1580">
        <v>1</v>
      </c>
      <c r="O1580" s="32" t="s">
        <v>34</v>
      </c>
      <c r="P1580" s="32">
        <v>73.819999999999993</v>
      </c>
      <c r="Q1580" s="32" t="s">
        <v>3109</v>
      </c>
      <c r="R1580" t="s">
        <v>49</v>
      </c>
      <c r="S1580" s="32">
        <v>3.3</v>
      </c>
      <c r="T1580" s="32" t="s">
        <v>533</v>
      </c>
      <c r="U1580" s="32">
        <v>85.99</v>
      </c>
      <c r="V1580" s="30">
        <v>42019</v>
      </c>
      <c r="W1580" s="32" t="s">
        <v>3079</v>
      </c>
      <c r="X1580">
        <v>1</v>
      </c>
      <c r="Y1580" t="s">
        <v>3039</v>
      </c>
    </row>
    <row r="1581" spans="1:25" x14ac:dyDescent="0.25">
      <c r="A1581" s="32">
        <v>89596</v>
      </c>
      <c r="B1581" s="30">
        <v>42045</v>
      </c>
      <c r="C1581" s="32" t="s">
        <v>1430</v>
      </c>
      <c r="D1581" t="s">
        <v>33</v>
      </c>
      <c r="E1581" s="32">
        <v>1361</v>
      </c>
      <c r="F1581" s="32" t="s">
        <v>114</v>
      </c>
      <c r="G1581" s="32">
        <v>0.03</v>
      </c>
      <c r="H1581" s="32" t="s">
        <v>47</v>
      </c>
      <c r="I1581" t="s">
        <v>3769</v>
      </c>
      <c r="J1581" s="32">
        <v>182</v>
      </c>
      <c r="K1581">
        <v>0.37</v>
      </c>
      <c r="L1581" s="32" t="s">
        <v>51</v>
      </c>
      <c r="M1581" s="32">
        <v>790.54679999999996</v>
      </c>
      <c r="N1581">
        <v>16</v>
      </c>
      <c r="O1581" s="32" t="s">
        <v>61</v>
      </c>
      <c r="P1581" s="32">
        <v>1145.72</v>
      </c>
      <c r="Q1581" s="32" t="s">
        <v>3242</v>
      </c>
      <c r="R1581" t="s">
        <v>49</v>
      </c>
      <c r="S1581" s="32">
        <v>3.3</v>
      </c>
      <c r="T1581" s="32" t="s">
        <v>300</v>
      </c>
      <c r="U1581" s="32">
        <v>85.99</v>
      </c>
      <c r="V1581" s="30">
        <v>42045</v>
      </c>
      <c r="W1581" s="32" t="s">
        <v>3071</v>
      </c>
      <c r="X1581">
        <v>2</v>
      </c>
      <c r="Y1581" t="s">
        <v>3040</v>
      </c>
    </row>
    <row r="1582" spans="1:25" x14ac:dyDescent="0.25">
      <c r="A1582" s="32">
        <v>88905</v>
      </c>
      <c r="B1582" s="30">
        <v>42139</v>
      </c>
      <c r="C1582" s="32" t="s">
        <v>209</v>
      </c>
      <c r="D1582" t="s">
        <v>33</v>
      </c>
      <c r="E1582" s="32">
        <v>494</v>
      </c>
      <c r="F1582" s="32" t="s">
        <v>114</v>
      </c>
      <c r="G1582" s="32">
        <v>0.06</v>
      </c>
      <c r="H1582" s="32" t="s">
        <v>56</v>
      </c>
      <c r="I1582" t="s">
        <v>3375</v>
      </c>
      <c r="J1582" s="32">
        <v>208</v>
      </c>
      <c r="K1582">
        <v>0.74</v>
      </c>
      <c r="L1582" s="32" t="s">
        <v>51</v>
      </c>
      <c r="M1582" s="32">
        <v>-36.630000000000003</v>
      </c>
      <c r="N1582">
        <v>12</v>
      </c>
      <c r="O1582" s="32" t="s">
        <v>34</v>
      </c>
      <c r="P1582" s="32">
        <v>101.26</v>
      </c>
      <c r="Q1582" s="32" t="s">
        <v>3199</v>
      </c>
      <c r="R1582" t="s">
        <v>49</v>
      </c>
      <c r="S1582" s="32">
        <v>2.38</v>
      </c>
      <c r="T1582" s="32" t="s">
        <v>35</v>
      </c>
      <c r="U1582" s="32">
        <v>8.32</v>
      </c>
      <c r="V1582" s="30">
        <v>42139</v>
      </c>
      <c r="W1582" s="32" t="s">
        <v>3068</v>
      </c>
      <c r="X1582">
        <v>5</v>
      </c>
      <c r="Y1582" t="s">
        <v>3043</v>
      </c>
    </row>
    <row r="1583" spans="1:25" x14ac:dyDescent="0.25">
      <c r="A1583" s="32">
        <v>90867</v>
      </c>
      <c r="B1583" s="30">
        <v>42160</v>
      </c>
      <c r="C1583" s="32" t="s">
        <v>507</v>
      </c>
      <c r="D1583" t="s">
        <v>33</v>
      </c>
      <c r="E1583" s="32">
        <v>518</v>
      </c>
      <c r="F1583" s="32" t="s">
        <v>40</v>
      </c>
      <c r="G1583" s="32">
        <v>7.0000000000000007E-2</v>
      </c>
      <c r="H1583" s="32" t="s">
        <v>106</v>
      </c>
      <c r="I1583" t="s">
        <v>3343</v>
      </c>
      <c r="J1583" s="32">
        <v>216</v>
      </c>
      <c r="K1583">
        <v>0.48</v>
      </c>
      <c r="L1583" s="32" t="s">
        <v>51</v>
      </c>
      <c r="M1583" s="32">
        <v>113.41499999999999</v>
      </c>
      <c r="N1583">
        <v>16</v>
      </c>
      <c r="O1583" s="32" t="s">
        <v>61</v>
      </c>
      <c r="P1583" s="32">
        <v>199.76</v>
      </c>
      <c r="Q1583" s="32" t="s">
        <v>3283</v>
      </c>
      <c r="R1583" t="s">
        <v>49</v>
      </c>
      <c r="S1583" s="32">
        <v>4.9800000000000004</v>
      </c>
      <c r="T1583" s="32" t="s">
        <v>506</v>
      </c>
      <c r="U1583" s="32">
        <v>12.64</v>
      </c>
      <c r="V1583" s="30">
        <v>42160</v>
      </c>
      <c r="W1583" s="32" t="s">
        <v>3082</v>
      </c>
      <c r="X1583">
        <v>6</v>
      </c>
      <c r="Y1583" t="s">
        <v>3044</v>
      </c>
    </row>
    <row r="1584" spans="1:25" x14ac:dyDescent="0.25">
      <c r="A1584" s="32">
        <v>91435</v>
      </c>
      <c r="B1584" s="30">
        <v>42083</v>
      </c>
      <c r="C1584" s="32" t="s">
        <v>2997</v>
      </c>
      <c r="D1584" t="s">
        <v>33</v>
      </c>
      <c r="E1584" s="32">
        <v>3361</v>
      </c>
      <c r="F1584" s="32" t="s">
        <v>40</v>
      </c>
      <c r="G1584" s="32">
        <v>0.06</v>
      </c>
      <c r="H1584" s="32" t="s">
        <v>37</v>
      </c>
      <c r="I1584" t="s">
        <v>3506</v>
      </c>
      <c r="J1584" s="32">
        <v>216</v>
      </c>
      <c r="K1584">
        <v>0.48</v>
      </c>
      <c r="L1584" s="32" t="s">
        <v>51</v>
      </c>
      <c r="M1584" s="32">
        <v>65.63</v>
      </c>
      <c r="N1584">
        <v>8</v>
      </c>
      <c r="O1584" s="32" t="s">
        <v>61</v>
      </c>
      <c r="P1584" s="32">
        <v>98.16</v>
      </c>
      <c r="Q1584" s="32" t="s">
        <v>3170</v>
      </c>
      <c r="R1584" t="s">
        <v>49</v>
      </c>
      <c r="S1584" s="32">
        <v>4.9800000000000004</v>
      </c>
      <c r="T1584" s="32" t="s">
        <v>1858</v>
      </c>
      <c r="U1584" s="32">
        <v>12.64</v>
      </c>
      <c r="V1584" s="30">
        <v>42083</v>
      </c>
      <c r="W1584" s="32" t="s">
        <v>3076</v>
      </c>
      <c r="X1584">
        <v>3</v>
      </c>
      <c r="Y1584" t="s">
        <v>3041</v>
      </c>
    </row>
    <row r="1585" spans="1:25" x14ac:dyDescent="0.25">
      <c r="A1585" s="32">
        <v>91174</v>
      </c>
      <c r="B1585" s="30">
        <v>42138</v>
      </c>
      <c r="C1585" s="32" t="s">
        <v>644</v>
      </c>
      <c r="D1585" t="s">
        <v>33</v>
      </c>
      <c r="E1585" s="32">
        <v>540</v>
      </c>
      <c r="F1585" s="32" t="s">
        <v>58</v>
      </c>
      <c r="G1585" s="32">
        <v>0.08</v>
      </c>
      <c r="H1585" s="32" t="s">
        <v>56</v>
      </c>
      <c r="I1585" t="s">
        <v>4107</v>
      </c>
      <c r="J1585" s="32">
        <v>225</v>
      </c>
      <c r="K1585">
        <v>0.83</v>
      </c>
      <c r="L1585" s="32" t="s">
        <v>51</v>
      </c>
      <c r="M1585" s="32">
        <v>15.371400000000008</v>
      </c>
      <c r="N1585">
        <v>28</v>
      </c>
      <c r="O1585" s="32" t="s">
        <v>61</v>
      </c>
      <c r="P1585" s="32">
        <v>469.69</v>
      </c>
      <c r="Q1585" s="32" t="s">
        <v>3229</v>
      </c>
      <c r="R1585" t="s">
        <v>49</v>
      </c>
      <c r="S1585" s="32">
        <v>1.25</v>
      </c>
      <c r="T1585" s="32" t="s">
        <v>178</v>
      </c>
      <c r="U1585" s="32">
        <v>20.99</v>
      </c>
      <c r="V1585" s="30">
        <v>42138</v>
      </c>
      <c r="W1585" s="32" t="s">
        <v>3068</v>
      </c>
      <c r="X1585">
        <v>5</v>
      </c>
      <c r="Y1585" t="s">
        <v>3043</v>
      </c>
    </row>
    <row r="1586" spans="1:25" x14ac:dyDescent="0.25">
      <c r="A1586" s="32">
        <v>88644</v>
      </c>
      <c r="B1586" s="30">
        <v>42137</v>
      </c>
      <c r="C1586" s="32" t="s">
        <v>511</v>
      </c>
      <c r="D1586" t="s">
        <v>33</v>
      </c>
      <c r="E1586" s="32">
        <v>580</v>
      </c>
      <c r="F1586" s="32" t="s">
        <v>28</v>
      </c>
      <c r="G1586" s="32">
        <v>0.01</v>
      </c>
      <c r="H1586" s="32" t="s">
        <v>56</v>
      </c>
      <c r="I1586" t="s">
        <v>3405</v>
      </c>
      <c r="J1586" s="32">
        <v>242</v>
      </c>
      <c r="K1586">
        <v>0.8</v>
      </c>
      <c r="L1586" s="32" t="s">
        <v>51</v>
      </c>
      <c r="M1586" s="32">
        <v>-57.541000000000004</v>
      </c>
      <c r="N1586">
        <v>12</v>
      </c>
      <c r="O1586" s="32" t="s">
        <v>53</v>
      </c>
      <c r="P1586" s="32">
        <v>578.24</v>
      </c>
      <c r="Q1586" s="32" t="s">
        <v>3067</v>
      </c>
      <c r="R1586" t="s">
        <v>49</v>
      </c>
      <c r="S1586" s="32">
        <v>5</v>
      </c>
      <c r="T1586" s="32" t="s">
        <v>188</v>
      </c>
      <c r="U1586" s="32">
        <v>55.99</v>
      </c>
      <c r="V1586" s="30">
        <v>42137</v>
      </c>
      <c r="W1586" s="32" t="s">
        <v>3068</v>
      </c>
      <c r="X1586">
        <v>5</v>
      </c>
      <c r="Y1586" t="s">
        <v>3043</v>
      </c>
    </row>
    <row r="1587" spans="1:25" x14ac:dyDescent="0.25">
      <c r="A1587" s="32">
        <v>91433</v>
      </c>
      <c r="B1587" s="30">
        <v>42095</v>
      </c>
      <c r="C1587" s="32" t="s">
        <v>739</v>
      </c>
      <c r="D1587" t="s">
        <v>33</v>
      </c>
      <c r="E1587" s="32">
        <v>624</v>
      </c>
      <c r="F1587" s="32" t="s">
        <v>40</v>
      </c>
      <c r="G1587" s="32">
        <v>0.05</v>
      </c>
      <c r="H1587" s="32" t="s">
        <v>25</v>
      </c>
      <c r="I1587" t="s">
        <v>3583</v>
      </c>
      <c r="J1587" s="32">
        <v>242</v>
      </c>
      <c r="K1587">
        <v>0.8</v>
      </c>
      <c r="L1587" s="32" t="s">
        <v>51</v>
      </c>
      <c r="M1587" s="32">
        <v>-281.17583999999999</v>
      </c>
      <c r="N1587">
        <v>2</v>
      </c>
      <c r="O1587" s="32" t="s">
        <v>53</v>
      </c>
      <c r="P1587" s="32">
        <v>99.36</v>
      </c>
      <c r="Q1587" s="32" t="s">
        <v>3281</v>
      </c>
      <c r="R1587" t="s">
        <v>49</v>
      </c>
      <c r="S1587" s="32">
        <v>5</v>
      </c>
      <c r="T1587" s="32" t="s">
        <v>149</v>
      </c>
      <c r="U1587" s="32">
        <v>55.99</v>
      </c>
      <c r="V1587" s="30">
        <v>42095</v>
      </c>
      <c r="W1587" s="32" t="s">
        <v>3085</v>
      </c>
      <c r="X1587">
        <v>4</v>
      </c>
      <c r="Y1587" t="s">
        <v>3042</v>
      </c>
    </row>
    <row r="1588" spans="1:25" x14ac:dyDescent="0.25">
      <c r="A1588" s="32">
        <v>90833</v>
      </c>
      <c r="B1588" s="30">
        <v>42100</v>
      </c>
      <c r="C1588" s="32" t="s">
        <v>1219</v>
      </c>
      <c r="D1588" t="s">
        <v>33</v>
      </c>
      <c r="E1588" s="32">
        <v>1113</v>
      </c>
      <c r="F1588" s="32" t="s">
        <v>28</v>
      </c>
      <c r="G1588" s="32">
        <v>0</v>
      </c>
      <c r="H1588" s="32" t="s">
        <v>47</v>
      </c>
      <c r="I1588" t="s">
        <v>3768</v>
      </c>
      <c r="J1588" s="32">
        <v>242</v>
      </c>
      <c r="K1588">
        <v>0.8</v>
      </c>
      <c r="L1588" s="32" t="s">
        <v>51</v>
      </c>
      <c r="M1588" s="32">
        <v>-187.11</v>
      </c>
      <c r="N1588">
        <v>5</v>
      </c>
      <c r="O1588" s="32" t="s">
        <v>34</v>
      </c>
      <c r="P1588" s="32">
        <v>258.93</v>
      </c>
      <c r="Q1588" s="32" t="s">
        <v>3101</v>
      </c>
      <c r="R1588" t="s">
        <v>49</v>
      </c>
      <c r="S1588" s="32">
        <v>5</v>
      </c>
      <c r="T1588" s="32" t="s">
        <v>255</v>
      </c>
      <c r="U1588" s="32">
        <v>55.99</v>
      </c>
      <c r="V1588" s="30">
        <v>42100</v>
      </c>
      <c r="W1588" s="32" t="s">
        <v>3085</v>
      </c>
      <c r="X1588">
        <v>4</v>
      </c>
      <c r="Y1588" t="s">
        <v>3042</v>
      </c>
    </row>
    <row r="1589" spans="1:25" x14ac:dyDescent="0.25">
      <c r="A1589" s="32">
        <v>22755</v>
      </c>
      <c r="B1589" s="30">
        <v>42093</v>
      </c>
      <c r="C1589" s="32" t="s">
        <v>663</v>
      </c>
      <c r="D1589" t="s">
        <v>33</v>
      </c>
      <c r="E1589" s="32">
        <v>1314</v>
      </c>
      <c r="F1589" s="32" t="s">
        <v>40</v>
      </c>
      <c r="G1589" s="32">
        <v>0.06</v>
      </c>
      <c r="H1589" s="32" t="s">
        <v>56</v>
      </c>
      <c r="I1589" t="s">
        <v>3774</v>
      </c>
      <c r="J1589" s="32">
        <v>242</v>
      </c>
      <c r="K1589">
        <v>0.8</v>
      </c>
      <c r="L1589" s="32" t="s">
        <v>51</v>
      </c>
      <c r="M1589" s="32">
        <v>-275.25299999999999</v>
      </c>
      <c r="N1589">
        <v>5</v>
      </c>
      <c r="O1589" s="32" t="s">
        <v>34</v>
      </c>
      <c r="P1589" s="32">
        <v>236.88</v>
      </c>
      <c r="Q1589" s="32" t="s">
        <v>3281</v>
      </c>
      <c r="R1589" t="s">
        <v>49</v>
      </c>
      <c r="S1589" s="32">
        <v>5</v>
      </c>
      <c r="T1589" s="32" t="s">
        <v>45</v>
      </c>
      <c r="U1589" s="32">
        <v>55.99</v>
      </c>
      <c r="V1589" s="30">
        <v>42093</v>
      </c>
      <c r="W1589" s="32" t="s">
        <v>3076</v>
      </c>
      <c r="X1589">
        <v>3</v>
      </c>
      <c r="Y1589" t="s">
        <v>3041</v>
      </c>
    </row>
    <row r="1590" spans="1:25" x14ac:dyDescent="0.25">
      <c r="A1590" s="32">
        <v>87602</v>
      </c>
      <c r="B1590" s="30">
        <v>42093</v>
      </c>
      <c r="C1590" s="32" t="s">
        <v>1399</v>
      </c>
      <c r="D1590" t="s">
        <v>33</v>
      </c>
      <c r="E1590" s="32">
        <v>1316</v>
      </c>
      <c r="F1590" s="32" t="s">
        <v>40</v>
      </c>
      <c r="G1590" s="32">
        <v>0.06</v>
      </c>
      <c r="H1590" s="32" t="s">
        <v>56</v>
      </c>
      <c r="I1590" t="s">
        <v>3775</v>
      </c>
      <c r="J1590" s="32">
        <v>242</v>
      </c>
      <c r="K1590">
        <v>0.8</v>
      </c>
      <c r="L1590" s="32" t="s">
        <v>51</v>
      </c>
      <c r="M1590" s="32">
        <v>-275.25299999999999</v>
      </c>
      <c r="N1590">
        <v>1</v>
      </c>
      <c r="O1590" s="32" t="s">
        <v>34</v>
      </c>
      <c r="P1590" s="32">
        <v>47.38</v>
      </c>
      <c r="Q1590" s="32" t="s">
        <v>3281</v>
      </c>
      <c r="R1590" t="s">
        <v>49</v>
      </c>
      <c r="S1590" s="32">
        <v>5</v>
      </c>
      <c r="T1590" s="32" t="s">
        <v>255</v>
      </c>
      <c r="U1590" s="32">
        <v>55.99</v>
      </c>
      <c r="V1590" s="30">
        <v>42093</v>
      </c>
      <c r="W1590" s="32" t="s">
        <v>3076</v>
      </c>
      <c r="X1590">
        <v>3</v>
      </c>
      <c r="Y1590" t="s">
        <v>3041</v>
      </c>
    </row>
    <row r="1591" spans="1:25" x14ac:dyDescent="0.25">
      <c r="A1591" s="32">
        <v>88644</v>
      </c>
      <c r="B1591" s="30">
        <v>42137</v>
      </c>
      <c r="C1591" s="32" t="s">
        <v>695</v>
      </c>
      <c r="D1591" t="s">
        <v>33</v>
      </c>
      <c r="E1591" s="32">
        <v>585</v>
      </c>
      <c r="F1591" s="32" t="s">
        <v>28</v>
      </c>
      <c r="G1591" s="32">
        <v>0.06</v>
      </c>
      <c r="H1591" s="32" t="s">
        <v>56</v>
      </c>
      <c r="I1591" t="s">
        <v>4137</v>
      </c>
      <c r="J1591" s="32">
        <v>244</v>
      </c>
      <c r="K1591">
        <v>0.56000000000000005</v>
      </c>
      <c r="L1591" s="32" t="s">
        <v>51</v>
      </c>
      <c r="M1591" s="32">
        <v>-67.59</v>
      </c>
      <c r="N1591">
        <v>12</v>
      </c>
      <c r="O1591" s="32" t="s">
        <v>53</v>
      </c>
      <c r="P1591" s="32">
        <v>170.45</v>
      </c>
      <c r="Q1591" s="32" t="s">
        <v>3067</v>
      </c>
      <c r="R1591" t="s">
        <v>49</v>
      </c>
      <c r="S1591" s="32">
        <v>7.59</v>
      </c>
      <c r="T1591" s="32" t="s">
        <v>197</v>
      </c>
      <c r="U1591" s="32">
        <v>13.9</v>
      </c>
      <c r="V1591" s="30">
        <v>42137</v>
      </c>
      <c r="W1591" s="32" t="s">
        <v>3068</v>
      </c>
      <c r="X1591">
        <v>5</v>
      </c>
      <c r="Y1591" t="s">
        <v>3043</v>
      </c>
    </row>
    <row r="1592" spans="1:25" x14ac:dyDescent="0.25">
      <c r="A1592" s="32">
        <v>88461</v>
      </c>
      <c r="B1592" s="30">
        <v>42132</v>
      </c>
      <c r="C1592" s="32" t="s">
        <v>1191</v>
      </c>
      <c r="D1592" t="s">
        <v>33</v>
      </c>
      <c r="E1592" s="32">
        <v>1080</v>
      </c>
      <c r="F1592" s="32" t="s">
        <v>28</v>
      </c>
      <c r="G1592" s="32">
        <v>0.08</v>
      </c>
      <c r="H1592" s="32" t="s">
        <v>37</v>
      </c>
      <c r="I1592" t="s">
        <v>4138</v>
      </c>
      <c r="J1592" s="32">
        <v>244</v>
      </c>
      <c r="K1592">
        <v>0.56000000000000005</v>
      </c>
      <c r="L1592" s="32" t="s">
        <v>51</v>
      </c>
      <c r="M1592" s="32">
        <v>9.862000000000009</v>
      </c>
      <c r="N1592">
        <v>14</v>
      </c>
      <c r="O1592" s="32" t="s">
        <v>61</v>
      </c>
      <c r="P1592" s="32">
        <v>196.41</v>
      </c>
      <c r="Q1592" s="32" t="s">
        <v>3450</v>
      </c>
      <c r="R1592" t="s">
        <v>49</v>
      </c>
      <c r="S1592" s="32">
        <v>7.59</v>
      </c>
      <c r="T1592" s="32" t="s">
        <v>178</v>
      </c>
      <c r="U1592" s="32">
        <v>13.9</v>
      </c>
      <c r="V1592" s="30">
        <v>42132</v>
      </c>
      <c r="W1592" s="32" t="s">
        <v>3068</v>
      </c>
      <c r="X1592">
        <v>5</v>
      </c>
      <c r="Y1592" t="s">
        <v>3043</v>
      </c>
    </row>
    <row r="1593" spans="1:25" x14ac:dyDescent="0.25">
      <c r="A1593" s="32">
        <v>86311</v>
      </c>
      <c r="B1593" s="30">
        <v>42174</v>
      </c>
      <c r="C1593" s="32" t="s">
        <v>704</v>
      </c>
      <c r="D1593" t="s">
        <v>33</v>
      </c>
      <c r="E1593" s="32">
        <v>594</v>
      </c>
      <c r="F1593" s="32" t="s">
        <v>114</v>
      </c>
      <c r="G1593" s="32">
        <v>0.04</v>
      </c>
      <c r="H1593" s="32" t="s">
        <v>47</v>
      </c>
      <c r="I1593" t="s">
        <v>3398</v>
      </c>
      <c r="J1593" s="32">
        <v>247</v>
      </c>
      <c r="K1593">
        <v>0.54</v>
      </c>
      <c r="L1593" s="32" t="s">
        <v>51</v>
      </c>
      <c r="M1593" s="32">
        <v>484.84919999999994</v>
      </c>
      <c r="N1593">
        <v>18</v>
      </c>
      <c r="O1593" s="32" t="s">
        <v>61</v>
      </c>
      <c r="P1593" s="32">
        <v>702.68</v>
      </c>
      <c r="Q1593" s="32" t="s">
        <v>3136</v>
      </c>
      <c r="R1593" t="s">
        <v>49</v>
      </c>
      <c r="S1593" s="32">
        <v>1.99</v>
      </c>
      <c r="T1593" s="32" t="s">
        <v>703</v>
      </c>
      <c r="U1593" s="32">
        <v>39.479999999999997</v>
      </c>
      <c r="V1593" s="30">
        <v>42174</v>
      </c>
      <c r="W1593" s="32" t="s">
        <v>3082</v>
      </c>
      <c r="X1593">
        <v>6</v>
      </c>
      <c r="Y1593" t="s">
        <v>3044</v>
      </c>
    </row>
    <row r="1594" spans="1:25" x14ac:dyDescent="0.25">
      <c r="A1594" s="32">
        <v>87003</v>
      </c>
      <c r="B1594" s="30">
        <v>42054</v>
      </c>
      <c r="C1594" s="32" t="s">
        <v>1384</v>
      </c>
      <c r="D1594" t="s">
        <v>33</v>
      </c>
      <c r="E1594" s="32">
        <v>1303</v>
      </c>
      <c r="F1594" s="32" t="s">
        <v>114</v>
      </c>
      <c r="G1594" s="32">
        <v>0.03</v>
      </c>
      <c r="H1594" s="32" t="s">
        <v>25</v>
      </c>
      <c r="I1594" t="s">
        <v>3521</v>
      </c>
      <c r="J1594" s="32">
        <v>247</v>
      </c>
      <c r="K1594">
        <v>0.54</v>
      </c>
      <c r="L1594" s="32" t="s">
        <v>51</v>
      </c>
      <c r="M1594" s="32">
        <v>317.08949999999999</v>
      </c>
      <c r="N1594">
        <v>12</v>
      </c>
      <c r="O1594" s="32" t="s">
        <v>34</v>
      </c>
      <c r="P1594" s="32">
        <v>459.55</v>
      </c>
      <c r="Q1594" s="32" t="s">
        <v>3094</v>
      </c>
      <c r="R1594" t="s">
        <v>49</v>
      </c>
      <c r="S1594" s="32">
        <v>1.99</v>
      </c>
      <c r="T1594" s="32" t="s">
        <v>212</v>
      </c>
      <c r="U1594" s="32">
        <v>39.479999999999997</v>
      </c>
      <c r="V1594" s="30">
        <v>42054</v>
      </c>
      <c r="W1594" s="32" t="s">
        <v>3071</v>
      </c>
      <c r="X1594">
        <v>2</v>
      </c>
      <c r="Y1594" t="s">
        <v>3040</v>
      </c>
    </row>
    <row r="1595" spans="1:25" x14ac:dyDescent="0.25">
      <c r="A1595" s="32">
        <v>88367</v>
      </c>
      <c r="B1595" s="30">
        <v>42085</v>
      </c>
      <c r="C1595" s="32" t="s">
        <v>1949</v>
      </c>
      <c r="D1595" t="s">
        <v>33</v>
      </c>
      <c r="E1595" s="32">
        <v>2014</v>
      </c>
      <c r="F1595" s="32" t="s">
        <v>40</v>
      </c>
      <c r="G1595" s="32">
        <v>7.0000000000000007E-2</v>
      </c>
      <c r="H1595" s="32" t="s">
        <v>25</v>
      </c>
      <c r="I1595" t="s">
        <v>3692</v>
      </c>
      <c r="J1595" s="32">
        <v>247</v>
      </c>
      <c r="K1595">
        <v>0.54</v>
      </c>
      <c r="L1595" s="32" t="s">
        <v>51</v>
      </c>
      <c r="M1595" s="32">
        <v>88.72</v>
      </c>
      <c r="N1595">
        <v>4</v>
      </c>
      <c r="O1595" s="32" t="s">
        <v>61</v>
      </c>
      <c r="P1595" s="32">
        <v>151.27000000000001</v>
      </c>
      <c r="Q1595" s="32" t="s">
        <v>3543</v>
      </c>
      <c r="R1595" t="s">
        <v>49</v>
      </c>
      <c r="S1595" s="32">
        <v>1.99</v>
      </c>
      <c r="T1595" s="32" t="s">
        <v>330</v>
      </c>
      <c r="U1595" s="32">
        <v>39.479999999999997</v>
      </c>
      <c r="V1595" s="30">
        <v>42085</v>
      </c>
      <c r="W1595" s="32" t="s">
        <v>3076</v>
      </c>
      <c r="X1595">
        <v>3</v>
      </c>
      <c r="Y1595" t="s">
        <v>3041</v>
      </c>
    </row>
    <row r="1596" spans="1:25" x14ac:dyDescent="0.25">
      <c r="A1596" s="32">
        <v>87721</v>
      </c>
      <c r="B1596" s="30">
        <v>42156</v>
      </c>
      <c r="C1596" s="32" t="s">
        <v>2591</v>
      </c>
      <c r="D1596" t="s">
        <v>33</v>
      </c>
      <c r="E1596" s="32">
        <v>2828</v>
      </c>
      <c r="F1596" s="32" t="s">
        <v>28</v>
      </c>
      <c r="G1596" s="32">
        <v>7.0000000000000007E-2</v>
      </c>
      <c r="H1596" s="32" t="s">
        <v>56</v>
      </c>
      <c r="I1596" t="s">
        <v>3534</v>
      </c>
      <c r="J1596" s="32">
        <v>247</v>
      </c>
      <c r="K1596">
        <v>0.54</v>
      </c>
      <c r="L1596" s="32" t="s">
        <v>51</v>
      </c>
      <c r="M1596" s="32">
        <v>322.25069999999994</v>
      </c>
      <c r="N1596">
        <v>12</v>
      </c>
      <c r="O1596" s="32" t="s">
        <v>34</v>
      </c>
      <c r="P1596" s="32">
        <v>467.03</v>
      </c>
      <c r="Q1596" s="32" t="s">
        <v>3149</v>
      </c>
      <c r="R1596" t="s">
        <v>49</v>
      </c>
      <c r="S1596" s="32">
        <v>1.99</v>
      </c>
      <c r="T1596" s="32" t="s">
        <v>45</v>
      </c>
      <c r="U1596" s="32">
        <v>39.479999999999997</v>
      </c>
      <c r="V1596" s="30">
        <v>42156</v>
      </c>
      <c r="W1596" s="32" t="s">
        <v>3082</v>
      </c>
      <c r="X1596">
        <v>6</v>
      </c>
      <c r="Y1596" t="s">
        <v>3044</v>
      </c>
    </row>
    <row r="1597" spans="1:25" x14ac:dyDescent="0.25">
      <c r="A1597" s="32">
        <v>91365</v>
      </c>
      <c r="B1597" s="30">
        <v>42176</v>
      </c>
      <c r="C1597" s="32" t="s">
        <v>763</v>
      </c>
      <c r="D1597" t="s">
        <v>33</v>
      </c>
      <c r="E1597" s="32">
        <v>648</v>
      </c>
      <c r="F1597" s="32" t="s">
        <v>40</v>
      </c>
      <c r="G1597" s="32">
        <v>0.02</v>
      </c>
      <c r="H1597" s="32" t="s">
        <v>37</v>
      </c>
      <c r="I1597" t="s">
        <v>4139</v>
      </c>
      <c r="J1597" s="32">
        <v>269</v>
      </c>
      <c r="K1597">
        <v>0.5</v>
      </c>
      <c r="L1597" s="32" t="s">
        <v>51</v>
      </c>
      <c r="M1597" s="32">
        <v>-10.36</v>
      </c>
      <c r="N1597">
        <v>1</v>
      </c>
      <c r="O1597" s="32" t="s">
        <v>61</v>
      </c>
      <c r="P1597" s="32">
        <v>34.11</v>
      </c>
      <c r="Q1597" s="32" t="s">
        <v>3136</v>
      </c>
      <c r="R1597" t="s">
        <v>49</v>
      </c>
      <c r="S1597" s="32">
        <v>8.99</v>
      </c>
      <c r="T1597" s="32" t="s">
        <v>178</v>
      </c>
      <c r="U1597" s="32">
        <v>25.38</v>
      </c>
      <c r="V1597" s="30">
        <v>42176</v>
      </c>
      <c r="W1597" s="32" t="s">
        <v>3082</v>
      </c>
      <c r="X1597">
        <v>6</v>
      </c>
      <c r="Y1597" t="s">
        <v>3044</v>
      </c>
    </row>
    <row r="1598" spans="1:25" x14ac:dyDescent="0.25">
      <c r="A1598" s="32">
        <v>88826</v>
      </c>
      <c r="B1598" s="30">
        <v>42137</v>
      </c>
      <c r="C1598" s="32" t="s">
        <v>2920</v>
      </c>
      <c r="D1598" t="s">
        <v>33</v>
      </c>
      <c r="E1598" s="32">
        <v>3257</v>
      </c>
      <c r="F1598" s="32" t="s">
        <v>114</v>
      </c>
      <c r="G1598" s="32">
        <v>0</v>
      </c>
      <c r="H1598" s="32" t="s">
        <v>56</v>
      </c>
      <c r="I1598" t="s">
        <v>4043</v>
      </c>
      <c r="J1598" s="32">
        <v>269</v>
      </c>
      <c r="K1598">
        <v>0.5</v>
      </c>
      <c r="L1598" s="32" t="s">
        <v>51</v>
      </c>
      <c r="M1598" s="32">
        <v>470.33799999999997</v>
      </c>
      <c r="N1598">
        <v>26</v>
      </c>
      <c r="O1598" s="32" t="s">
        <v>34</v>
      </c>
      <c r="P1598" s="32">
        <v>700.41</v>
      </c>
      <c r="Q1598" s="32" t="s">
        <v>3286</v>
      </c>
      <c r="R1598" t="s">
        <v>49</v>
      </c>
      <c r="S1598" s="32">
        <v>8.99</v>
      </c>
      <c r="T1598" s="32" t="s">
        <v>35</v>
      </c>
      <c r="U1598" s="32">
        <v>25.38</v>
      </c>
      <c r="V1598" s="30">
        <v>42137</v>
      </c>
      <c r="W1598" s="32" t="s">
        <v>3068</v>
      </c>
      <c r="X1598">
        <v>5</v>
      </c>
      <c r="Y1598" t="s">
        <v>3043</v>
      </c>
    </row>
    <row r="1599" spans="1:25" x14ac:dyDescent="0.25">
      <c r="A1599" s="32">
        <v>91576</v>
      </c>
      <c r="B1599" s="30">
        <v>42050</v>
      </c>
      <c r="C1599" s="32" t="s">
        <v>768</v>
      </c>
      <c r="D1599" t="s">
        <v>33</v>
      </c>
      <c r="E1599" s="32">
        <v>651</v>
      </c>
      <c r="F1599" s="32" t="s">
        <v>114</v>
      </c>
      <c r="G1599" s="32">
        <v>7.0000000000000007E-2</v>
      </c>
      <c r="H1599" s="32" t="s">
        <v>106</v>
      </c>
      <c r="I1599" t="s">
        <v>3821</v>
      </c>
      <c r="J1599" s="32">
        <v>272</v>
      </c>
      <c r="K1599">
        <v>0.37</v>
      </c>
      <c r="L1599" s="32" t="s">
        <v>51</v>
      </c>
      <c r="M1599" s="32">
        <v>102.76859999999999</v>
      </c>
      <c r="N1599">
        <v>11</v>
      </c>
      <c r="O1599" s="32" t="s">
        <v>34</v>
      </c>
      <c r="P1599" s="32">
        <v>148.94</v>
      </c>
      <c r="Q1599" s="32" t="s">
        <v>3393</v>
      </c>
      <c r="R1599" t="s">
        <v>49</v>
      </c>
      <c r="S1599" s="32">
        <v>4.95</v>
      </c>
      <c r="T1599" s="32" t="s">
        <v>533</v>
      </c>
      <c r="U1599" s="32">
        <v>13.4</v>
      </c>
      <c r="V1599" s="30">
        <v>42050</v>
      </c>
      <c r="W1599" s="32" t="s">
        <v>3071</v>
      </c>
      <c r="X1599">
        <v>2</v>
      </c>
      <c r="Y1599" t="s">
        <v>3040</v>
      </c>
    </row>
    <row r="1600" spans="1:25" x14ac:dyDescent="0.25">
      <c r="A1600" s="32">
        <v>89176</v>
      </c>
      <c r="B1600" s="30">
        <v>42181</v>
      </c>
      <c r="C1600" s="32" t="s">
        <v>1706</v>
      </c>
      <c r="D1600" t="s">
        <v>33</v>
      </c>
      <c r="E1600" s="32">
        <v>2197</v>
      </c>
      <c r="F1600" s="32" t="s">
        <v>58</v>
      </c>
      <c r="G1600" s="32">
        <v>0</v>
      </c>
      <c r="H1600" s="32" t="s">
        <v>47</v>
      </c>
      <c r="I1600" t="s">
        <v>3593</v>
      </c>
      <c r="J1600" s="32">
        <v>272</v>
      </c>
      <c r="K1600">
        <v>0.37</v>
      </c>
      <c r="L1600" s="32" t="s">
        <v>51</v>
      </c>
      <c r="M1600" s="32">
        <v>187.7628</v>
      </c>
      <c r="N1600">
        <v>19</v>
      </c>
      <c r="O1600" s="32" t="s">
        <v>53</v>
      </c>
      <c r="P1600" s="32">
        <v>272.12</v>
      </c>
      <c r="Q1600" s="32" t="s">
        <v>3304</v>
      </c>
      <c r="R1600" t="s">
        <v>49</v>
      </c>
      <c r="S1600" s="32">
        <v>4.95</v>
      </c>
      <c r="T1600" s="32" t="s">
        <v>71</v>
      </c>
      <c r="U1600" s="32">
        <v>13.4</v>
      </c>
      <c r="V1600" s="30">
        <v>42181</v>
      </c>
      <c r="W1600" s="32" t="s">
        <v>3082</v>
      </c>
      <c r="X1600">
        <v>6</v>
      </c>
      <c r="Y1600" t="s">
        <v>3044</v>
      </c>
    </row>
    <row r="1601" spans="1:25" x14ac:dyDescent="0.25">
      <c r="A1601" s="32">
        <v>88677</v>
      </c>
      <c r="B1601" s="30">
        <v>42020</v>
      </c>
      <c r="C1601" s="32" t="s">
        <v>610</v>
      </c>
      <c r="D1601" t="s">
        <v>33</v>
      </c>
      <c r="E1601" s="32">
        <v>665</v>
      </c>
      <c r="F1601" s="32" t="s">
        <v>28</v>
      </c>
      <c r="G1601" s="32">
        <v>0.04</v>
      </c>
      <c r="H1601" s="32" t="s">
        <v>106</v>
      </c>
      <c r="I1601" t="s">
        <v>3383</v>
      </c>
      <c r="J1601" s="32">
        <v>276</v>
      </c>
      <c r="K1601">
        <v>0.44</v>
      </c>
      <c r="L1601" s="32" t="s">
        <v>51</v>
      </c>
      <c r="M1601" s="32">
        <v>-678.49599999999998</v>
      </c>
      <c r="N1601">
        <v>9</v>
      </c>
      <c r="O1601" s="32" t="s">
        <v>136</v>
      </c>
      <c r="P1601" s="32">
        <v>202.41</v>
      </c>
      <c r="Q1601" s="32" t="s">
        <v>3425</v>
      </c>
      <c r="R1601" t="s">
        <v>49</v>
      </c>
      <c r="S1601" s="32">
        <v>8.99</v>
      </c>
      <c r="T1601" s="32" t="s">
        <v>244</v>
      </c>
      <c r="U1601" s="32">
        <v>22.72</v>
      </c>
      <c r="V1601" s="30">
        <v>42020</v>
      </c>
      <c r="W1601" s="32" t="s">
        <v>3079</v>
      </c>
      <c r="X1601">
        <v>1</v>
      </c>
      <c r="Y1601" t="s">
        <v>3039</v>
      </c>
    </row>
    <row r="1602" spans="1:25" x14ac:dyDescent="0.25">
      <c r="A1602" s="32">
        <v>22147</v>
      </c>
      <c r="B1602" s="30">
        <v>42020</v>
      </c>
      <c r="C1602" s="32" t="s">
        <v>787</v>
      </c>
      <c r="D1602" t="s">
        <v>33</v>
      </c>
      <c r="E1602" s="32">
        <v>667</v>
      </c>
      <c r="F1602" s="32" t="s">
        <v>28</v>
      </c>
      <c r="G1602" s="32">
        <v>0.04</v>
      </c>
      <c r="H1602" s="32" t="s">
        <v>106</v>
      </c>
      <c r="I1602" t="s">
        <v>3831</v>
      </c>
      <c r="J1602" s="32">
        <v>276</v>
      </c>
      <c r="K1602">
        <v>0.44</v>
      </c>
      <c r="L1602" s="32" t="s">
        <v>51</v>
      </c>
      <c r="M1602" s="32">
        <v>70.028000000000006</v>
      </c>
      <c r="N1602">
        <v>37</v>
      </c>
      <c r="O1602" s="32" t="s">
        <v>61</v>
      </c>
      <c r="P1602" s="32">
        <v>832.14</v>
      </c>
      <c r="Q1602" s="32" t="s">
        <v>3425</v>
      </c>
      <c r="R1602" t="s">
        <v>49</v>
      </c>
      <c r="S1602" s="32">
        <v>8.99</v>
      </c>
      <c r="T1602" s="32" t="s">
        <v>130</v>
      </c>
      <c r="U1602" s="32">
        <v>22.72</v>
      </c>
      <c r="V1602" s="30">
        <v>42020</v>
      </c>
      <c r="W1602" s="32" t="s">
        <v>3079</v>
      </c>
      <c r="X1602">
        <v>1</v>
      </c>
      <c r="Y1602" t="s">
        <v>3039</v>
      </c>
    </row>
    <row r="1603" spans="1:25" x14ac:dyDescent="0.25">
      <c r="A1603" s="32">
        <v>91167</v>
      </c>
      <c r="B1603" s="30">
        <v>42181</v>
      </c>
      <c r="C1603" s="32" t="s">
        <v>2419</v>
      </c>
      <c r="D1603" t="s">
        <v>33</v>
      </c>
      <c r="E1603" s="32">
        <v>2587</v>
      </c>
      <c r="F1603" s="32" t="s">
        <v>40</v>
      </c>
      <c r="G1603" s="32">
        <v>0.02</v>
      </c>
      <c r="H1603" s="32" t="s">
        <v>37</v>
      </c>
      <c r="I1603" t="s">
        <v>3924</v>
      </c>
      <c r="J1603" s="32">
        <v>276</v>
      </c>
      <c r="K1603">
        <v>0.44</v>
      </c>
      <c r="L1603" s="32" t="s">
        <v>51</v>
      </c>
      <c r="M1603" s="32">
        <v>200.01719999999997</v>
      </c>
      <c r="N1603">
        <v>12</v>
      </c>
      <c r="O1603" s="32" t="s">
        <v>61</v>
      </c>
      <c r="P1603" s="32">
        <v>289.88</v>
      </c>
      <c r="Q1603" s="32" t="s">
        <v>3789</v>
      </c>
      <c r="R1603" t="s">
        <v>49</v>
      </c>
      <c r="S1603" s="32">
        <v>8.99</v>
      </c>
      <c r="T1603" s="32" t="s">
        <v>1858</v>
      </c>
      <c r="U1603" s="32">
        <v>22.72</v>
      </c>
      <c r="V1603" s="30">
        <v>42181</v>
      </c>
      <c r="W1603" s="32" t="s">
        <v>3082</v>
      </c>
      <c r="X1603">
        <v>6</v>
      </c>
      <c r="Y1603" t="s">
        <v>3044</v>
      </c>
    </row>
    <row r="1604" spans="1:25" x14ac:dyDescent="0.25">
      <c r="A1604" s="32">
        <v>88156</v>
      </c>
      <c r="B1604" s="30">
        <v>42012</v>
      </c>
      <c r="C1604" s="32" t="s">
        <v>2656</v>
      </c>
      <c r="D1604" t="s">
        <v>33</v>
      </c>
      <c r="E1604" s="32">
        <v>2908</v>
      </c>
      <c r="F1604" s="32" t="s">
        <v>40</v>
      </c>
      <c r="G1604" s="32">
        <v>0.03</v>
      </c>
      <c r="H1604" s="32" t="s">
        <v>25</v>
      </c>
      <c r="I1604" t="s">
        <v>3674</v>
      </c>
      <c r="J1604" s="32">
        <v>276</v>
      </c>
      <c r="K1604">
        <v>0.44</v>
      </c>
      <c r="L1604" s="32" t="s">
        <v>51</v>
      </c>
      <c r="M1604" s="32">
        <v>17.429400000000001</v>
      </c>
      <c r="N1604">
        <v>1</v>
      </c>
      <c r="O1604" s="32" t="s">
        <v>53</v>
      </c>
      <c r="P1604" s="32">
        <v>25.26</v>
      </c>
      <c r="Q1604" s="32" t="s">
        <v>3307</v>
      </c>
      <c r="R1604" t="s">
        <v>49</v>
      </c>
      <c r="S1604" s="32">
        <v>8.99</v>
      </c>
      <c r="T1604" s="32" t="s">
        <v>154</v>
      </c>
      <c r="U1604" s="32">
        <v>22.72</v>
      </c>
      <c r="V1604" s="30">
        <v>42012</v>
      </c>
      <c r="W1604" s="32" t="s">
        <v>3079</v>
      </c>
      <c r="X1604">
        <v>1</v>
      </c>
      <c r="Y1604" t="s">
        <v>3039</v>
      </c>
    </row>
    <row r="1605" spans="1:25" x14ac:dyDescent="0.25">
      <c r="A1605" s="32">
        <v>88234</v>
      </c>
      <c r="B1605" s="30">
        <v>42124</v>
      </c>
      <c r="C1605" s="32" t="s">
        <v>1418</v>
      </c>
      <c r="D1605" t="s">
        <v>33</v>
      </c>
      <c r="E1605" s="32">
        <v>1352</v>
      </c>
      <c r="F1605" s="32" t="s">
        <v>40</v>
      </c>
      <c r="G1605" s="32">
        <v>0.05</v>
      </c>
      <c r="H1605" s="32" t="s">
        <v>25</v>
      </c>
      <c r="I1605" t="s">
        <v>3527</v>
      </c>
      <c r="J1605" s="32">
        <v>284</v>
      </c>
      <c r="K1605">
        <v>0.47</v>
      </c>
      <c r="L1605" s="32" t="s">
        <v>51</v>
      </c>
      <c r="M1605" s="32">
        <v>46.036799999999999</v>
      </c>
      <c r="N1605">
        <v>16</v>
      </c>
      <c r="O1605" s="32" t="s">
        <v>53</v>
      </c>
      <c r="P1605" s="32">
        <v>283.44</v>
      </c>
      <c r="Q1605" s="32" t="s">
        <v>3335</v>
      </c>
      <c r="R1605" t="s">
        <v>49</v>
      </c>
      <c r="S1605" s="32">
        <v>8.99</v>
      </c>
      <c r="T1605" s="32" t="s">
        <v>415</v>
      </c>
      <c r="U1605" s="32">
        <v>17.670000000000002</v>
      </c>
      <c r="V1605" s="30">
        <v>42124</v>
      </c>
      <c r="W1605" s="32" t="s">
        <v>3085</v>
      </c>
      <c r="X1605">
        <v>4</v>
      </c>
      <c r="Y1605" t="s">
        <v>3042</v>
      </c>
    </row>
    <row r="1606" spans="1:25" x14ac:dyDescent="0.25">
      <c r="A1606" s="32">
        <v>90861</v>
      </c>
      <c r="B1606" s="30">
        <v>42126</v>
      </c>
      <c r="C1606" s="32" t="s">
        <v>2278</v>
      </c>
      <c r="D1606" t="s">
        <v>33</v>
      </c>
      <c r="E1606" s="32">
        <v>2426</v>
      </c>
      <c r="F1606" s="32" t="s">
        <v>58</v>
      </c>
      <c r="G1606" s="32">
        <v>0</v>
      </c>
      <c r="H1606" s="32" t="s">
        <v>106</v>
      </c>
      <c r="I1606" t="s">
        <v>4079</v>
      </c>
      <c r="J1606" s="32">
        <v>284</v>
      </c>
      <c r="K1606">
        <v>0.47</v>
      </c>
      <c r="L1606" s="32" t="s">
        <v>51</v>
      </c>
      <c r="M1606" s="32">
        <v>109.67000000000002</v>
      </c>
      <c r="N1606">
        <v>9</v>
      </c>
      <c r="O1606" s="32" t="s">
        <v>61</v>
      </c>
      <c r="P1606" s="32">
        <v>168.71</v>
      </c>
      <c r="Q1606" s="32" t="s">
        <v>3450</v>
      </c>
      <c r="R1606" t="s">
        <v>49</v>
      </c>
      <c r="S1606" s="32">
        <v>8.99</v>
      </c>
      <c r="T1606" s="32" t="s">
        <v>130</v>
      </c>
      <c r="U1606" s="32">
        <v>17.670000000000002</v>
      </c>
      <c r="V1606" s="30">
        <v>42126</v>
      </c>
      <c r="W1606" s="32" t="s">
        <v>3068</v>
      </c>
      <c r="X1606">
        <v>5</v>
      </c>
      <c r="Y1606" t="s">
        <v>3043</v>
      </c>
    </row>
    <row r="1607" spans="1:25" x14ac:dyDescent="0.25">
      <c r="A1607" s="32">
        <v>88502</v>
      </c>
      <c r="B1607" s="30">
        <v>42039</v>
      </c>
      <c r="C1607" s="32" t="s">
        <v>815</v>
      </c>
      <c r="D1607" t="s">
        <v>33</v>
      </c>
      <c r="E1607" s="32">
        <v>689</v>
      </c>
      <c r="F1607" s="32" t="s">
        <v>58</v>
      </c>
      <c r="G1607" s="32">
        <v>7.0000000000000007E-2</v>
      </c>
      <c r="H1607" s="32" t="s">
        <v>56</v>
      </c>
      <c r="I1607" t="s">
        <v>4140</v>
      </c>
      <c r="J1607" s="32">
        <v>287</v>
      </c>
      <c r="K1607">
        <v>0.51</v>
      </c>
      <c r="L1607" s="32" t="s">
        <v>51</v>
      </c>
      <c r="M1607" s="32">
        <v>-51.42</v>
      </c>
      <c r="N1607">
        <v>10</v>
      </c>
      <c r="O1607" s="32" t="s">
        <v>61</v>
      </c>
      <c r="P1607" s="32">
        <v>17.420000000000002</v>
      </c>
      <c r="Q1607" s="32" t="s">
        <v>3402</v>
      </c>
      <c r="R1607" t="s">
        <v>49</v>
      </c>
      <c r="S1607" s="32">
        <v>1.99</v>
      </c>
      <c r="T1607" s="32" t="s">
        <v>506</v>
      </c>
      <c r="U1607" s="32">
        <v>1.7</v>
      </c>
      <c r="V1607" s="30">
        <v>42039</v>
      </c>
      <c r="W1607" s="32" t="s">
        <v>3071</v>
      </c>
      <c r="X1607">
        <v>2</v>
      </c>
      <c r="Y1607" t="s">
        <v>3040</v>
      </c>
    </row>
    <row r="1608" spans="1:25" x14ac:dyDescent="0.25">
      <c r="A1608" s="32">
        <v>90750</v>
      </c>
      <c r="B1608" s="30">
        <v>42010</v>
      </c>
      <c r="C1608" s="32" t="s">
        <v>2939</v>
      </c>
      <c r="D1608" t="s">
        <v>33</v>
      </c>
      <c r="E1608" s="32">
        <v>3285</v>
      </c>
      <c r="F1608" s="32" t="s">
        <v>114</v>
      </c>
      <c r="G1608" s="32">
        <v>0.06</v>
      </c>
      <c r="H1608" s="32" t="s">
        <v>37</v>
      </c>
      <c r="I1608" t="s">
        <v>3632</v>
      </c>
      <c r="J1608" s="32">
        <v>287</v>
      </c>
      <c r="K1608">
        <v>0.51</v>
      </c>
      <c r="L1608" s="32" t="s">
        <v>51</v>
      </c>
      <c r="M1608" s="32">
        <v>80.071200000000005</v>
      </c>
      <c r="N1608">
        <v>7</v>
      </c>
      <c r="O1608" s="32" t="s">
        <v>136</v>
      </c>
      <c r="P1608" s="32">
        <v>12.15</v>
      </c>
      <c r="Q1608" s="32" t="s">
        <v>3448</v>
      </c>
      <c r="R1608" t="s">
        <v>49</v>
      </c>
      <c r="S1608" s="32">
        <v>1.99</v>
      </c>
      <c r="T1608" s="32" t="s">
        <v>137</v>
      </c>
      <c r="U1608" s="32">
        <v>1.7</v>
      </c>
      <c r="V1608" s="30">
        <v>42010</v>
      </c>
      <c r="W1608" s="32" t="s">
        <v>3079</v>
      </c>
      <c r="X1608">
        <v>1</v>
      </c>
      <c r="Y1608" t="s">
        <v>3039</v>
      </c>
    </row>
    <row r="1609" spans="1:25" x14ac:dyDescent="0.25">
      <c r="A1609" s="32">
        <v>89847</v>
      </c>
      <c r="B1609" s="30">
        <v>42090</v>
      </c>
      <c r="C1609" s="32" t="s">
        <v>828</v>
      </c>
      <c r="D1609" t="s">
        <v>33</v>
      </c>
      <c r="E1609" s="32">
        <v>696</v>
      </c>
      <c r="F1609" s="32" t="s">
        <v>28</v>
      </c>
      <c r="G1609" s="32">
        <v>0.06</v>
      </c>
      <c r="H1609" s="32" t="s">
        <v>56</v>
      </c>
      <c r="I1609" t="s">
        <v>3139</v>
      </c>
      <c r="J1609" s="32">
        <v>294</v>
      </c>
      <c r="K1609">
        <v>0.77</v>
      </c>
      <c r="L1609" s="32" t="s">
        <v>51</v>
      </c>
      <c r="M1609" s="32">
        <v>-82.83</v>
      </c>
      <c r="N1609">
        <v>10</v>
      </c>
      <c r="O1609" s="32" t="s">
        <v>61</v>
      </c>
      <c r="P1609" s="32">
        <v>78.540000000000006</v>
      </c>
      <c r="Q1609" s="32" t="s">
        <v>3175</v>
      </c>
      <c r="R1609" t="s">
        <v>49</v>
      </c>
      <c r="S1609" s="32">
        <v>2.83</v>
      </c>
      <c r="T1609" s="32" t="s">
        <v>703</v>
      </c>
      <c r="U1609" s="32">
        <v>8.1199999999999992</v>
      </c>
      <c r="V1609" s="30">
        <v>42090</v>
      </c>
      <c r="W1609" s="32" t="s">
        <v>3076</v>
      </c>
      <c r="X1609">
        <v>3</v>
      </c>
      <c r="Y1609" t="s">
        <v>3041</v>
      </c>
    </row>
    <row r="1610" spans="1:25" x14ac:dyDescent="0.25">
      <c r="A1610" s="32">
        <v>32869</v>
      </c>
      <c r="B1610" s="30">
        <v>42090</v>
      </c>
      <c r="C1610" s="32" t="s">
        <v>209</v>
      </c>
      <c r="D1610" t="s">
        <v>33</v>
      </c>
      <c r="E1610" s="32">
        <v>698</v>
      </c>
      <c r="F1610" s="32" t="s">
        <v>28</v>
      </c>
      <c r="G1610" s="32">
        <v>0.06</v>
      </c>
      <c r="H1610" s="32" t="s">
        <v>56</v>
      </c>
      <c r="I1610" t="s">
        <v>3141</v>
      </c>
      <c r="J1610" s="32">
        <v>294</v>
      </c>
      <c r="K1610">
        <v>0.77</v>
      </c>
      <c r="L1610" s="32" t="s">
        <v>51</v>
      </c>
      <c r="M1610" s="32">
        <v>-82.83</v>
      </c>
      <c r="N1610">
        <v>41</v>
      </c>
      <c r="O1610" s="32" t="s">
        <v>34</v>
      </c>
      <c r="P1610" s="32">
        <v>322.02999999999997</v>
      </c>
      <c r="Q1610" s="32" t="s">
        <v>3175</v>
      </c>
      <c r="R1610" t="s">
        <v>49</v>
      </c>
      <c r="S1610" s="32">
        <v>2.83</v>
      </c>
      <c r="T1610" s="32" t="s">
        <v>35</v>
      </c>
      <c r="U1610" s="32">
        <v>8.1199999999999992</v>
      </c>
      <c r="V1610" s="30">
        <v>42090</v>
      </c>
      <c r="W1610" s="32" t="s">
        <v>3076</v>
      </c>
      <c r="X1610">
        <v>3</v>
      </c>
      <c r="Y1610" t="s">
        <v>3041</v>
      </c>
    </row>
    <row r="1611" spans="1:25" x14ac:dyDescent="0.25">
      <c r="A1611" s="32">
        <v>90814</v>
      </c>
      <c r="B1611" s="30">
        <v>42082</v>
      </c>
      <c r="C1611" s="32" t="s">
        <v>2886</v>
      </c>
      <c r="D1611" t="s">
        <v>33</v>
      </c>
      <c r="E1611" s="32">
        <v>3222</v>
      </c>
      <c r="F1611" s="32" t="s">
        <v>28</v>
      </c>
      <c r="G1611" s="32">
        <v>0</v>
      </c>
      <c r="H1611" s="32" t="s">
        <v>25</v>
      </c>
      <c r="I1611" t="s">
        <v>3945</v>
      </c>
      <c r="J1611" s="32">
        <v>294</v>
      </c>
      <c r="K1611">
        <v>0.77</v>
      </c>
      <c r="L1611" s="32" t="s">
        <v>51</v>
      </c>
      <c r="M1611" s="32">
        <v>-159.32</v>
      </c>
      <c r="N1611">
        <v>17</v>
      </c>
      <c r="O1611" s="32" t="s">
        <v>136</v>
      </c>
      <c r="P1611" s="32">
        <v>147.62</v>
      </c>
      <c r="Q1611" s="32" t="s">
        <v>3275</v>
      </c>
      <c r="R1611" t="s">
        <v>49</v>
      </c>
      <c r="S1611" s="32">
        <v>2.83</v>
      </c>
      <c r="T1611" s="32" t="s">
        <v>362</v>
      </c>
      <c r="U1611" s="32">
        <v>8.1199999999999992</v>
      </c>
      <c r="V1611" s="30">
        <v>42082</v>
      </c>
      <c r="W1611" s="32" t="s">
        <v>3076</v>
      </c>
      <c r="X1611">
        <v>3</v>
      </c>
      <c r="Y1611" t="s">
        <v>3041</v>
      </c>
    </row>
    <row r="1612" spans="1:25" x14ac:dyDescent="0.25">
      <c r="A1612" s="32">
        <v>32420</v>
      </c>
      <c r="B1612" s="30">
        <v>42033</v>
      </c>
      <c r="C1612" s="32" t="s">
        <v>663</v>
      </c>
      <c r="D1612" t="s">
        <v>33</v>
      </c>
      <c r="E1612" s="32">
        <v>699</v>
      </c>
      <c r="F1612" s="32" t="s">
        <v>114</v>
      </c>
      <c r="G1612" s="32">
        <v>7.0000000000000007E-2</v>
      </c>
      <c r="H1612" s="32" t="s">
        <v>56</v>
      </c>
      <c r="I1612" t="s">
        <v>3347</v>
      </c>
      <c r="J1612" s="32">
        <v>302</v>
      </c>
      <c r="K1612">
        <v>0.79</v>
      </c>
      <c r="L1612" s="32" t="s">
        <v>51</v>
      </c>
      <c r="M1612" s="32">
        <v>-168.72</v>
      </c>
      <c r="N1612">
        <v>42</v>
      </c>
      <c r="O1612" s="32" t="s">
        <v>34</v>
      </c>
      <c r="P1612" s="32">
        <v>210.1</v>
      </c>
      <c r="Q1612" s="32" t="s">
        <v>3291</v>
      </c>
      <c r="R1612" t="s">
        <v>49</v>
      </c>
      <c r="S1612" s="32">
        <v>5.14</v>
      </c>
      <c r="T1612" s="32" t="s">
        <v>45</v>
      </c>
      <c r="U1612" s="32">
        <v>5.0199999999999996</v>
      </c>
      <c r="V1612" s="30">
        <v>42033</v>
      </c>
      <c r="W1612" s="32" t="s">
        <v>3079</v>
      </c>
      <c r="X1612">
        <v>1</v>
      </c>
      <c r="Y1612" t="s">
        <v>3039</v>
      </c>
    </row>
    <row r="1613" spans="1:25" x14ac:dyDescent="0.25">
      <c r="A1613" s="32">
        <v>89300</v>
      </c>
      <c r="B1613" s="30">
        <v>42098</v>
      </c>
      <c r="C1613" s="32" t="s">
        <v>2295</v>
      </c>
      <c r="D1613" t="s">
        <v>33</v>
      </c>
      <c r="E1613" s="32">
        <v>2442</v>
      </c>
      <c r="F1613" s="32" t="s">
        <v>114</v>
      </c>
      <c r="G1613" s="32">
        <v>0.01</v>
      </c>
      <c r="H1613" s="32" t="s">
        <v>56</v>
      </c>
      <c r="I1613" t="s">
        <v>4141</v>
      </c>
      <c r="J1613" s="32">
        <v>302</v>
      </c>
      <c r="K1613">
        <v>0.79</v>
      </c>
      <c r="L1613" s="32" t="s">
        <v>51</v>
      </c>
      <c r="M1613" s="32">
        <v>-3.9479999999999995</v>
      </c>
      <c r="N1613">
        <v>5</v>
      </c>
      <c r="O1613" s="32" t="s">
        <v>136</v>
      </c>
      <c r="P1613" s="32">
        <v>27.42</v>
      </c>
      <c r="Q1613" s="32" t="s">
        <v>3119</v>
      </c>
      <c r="R1613" t="s">
        <v>49</v>
      </c>
      <c r="S1613" s="32">
        <v>5.14</v>
      </c>
      <c r="T1613" s="32" t="s">
        <v>362</v>
      </c>
      <c r="U1613" s="32">
        <v>5.0199999999999996</v>
      </c>
      <c r="V1613" s="30">
        <v>42098</v>
      </c>
      <c r="W1613" s="32" t="s">
        <v>3085</v>
      </c>
      <c r="X1613">
        <v>4</v>
      </c>
      <c r="Y1613" t="s">
        <v>3042</v>
      </c>
    </row>
    <row r="1614" spans="1:25" x14ac:dyDescent="0.25">
      <c r="A1614" s="32">
        <v>87552</v>
      </c>
      <c r="B1614" s="30">
        <v>42014</v>
      </c>
      <c r="C1614" s="32" t="s">
        <v>2573</v>
      </c>
      <c r="D1614" t="s">
        <v>33</v>
      </c>
      <c r="E1614" s="32">
        <v>2797</v>
      </c>
      <c r="F1614" s="32" t="s">
        <v>114</v>
      </c>
      <c r="G1614" s="32">
        <v>0</v>
      </c>
      <c r="H1614" s="32" t="s">
        <v>56</v>
      </c>
      <c r="I1614" t="s">
        <v>3731</v>
      </c>
      <c r="J1614" s="32">
        <v>302</v>
      </c>
      <c r="K1614">
        <v>0.79</v>
      </c>
      <c r="L1614" s="32" t="s">
        <v>51</v>
      </c>
      <c r="M1614" s="32">
        <v>-159.30279999999999</v>
      </c>
      <c r="N1614">
        <v>8</v>
      </c>
      <c r="O1614" s="32" t="s">
        <v>53</v>
      </c>
      <c r="P1614" s="32">
        <v>43.94</v>
      </c>
      <c r="Q1614" s="32" t="s">
        <v>3090</v>
      </c>
      <c r="R1614" t="s">
        <v>49</v>
      </c>
      <c r="S1614" s="32">
        <v>5.14</v>
      </c>
      <c r="T1614" s="32" t="s">
        <v>234</v>
      </c>
      <c r="U1614" s="32">
        <v>5.0199999999999996</v>
      </c>
      <c r="V1614" s="30">
        <v>42014</v>
      </c>
      <c r="W1614" s="32" t="s">
        <v>3079</v>
      </c>
      <c r="X1614">
        <v>1</v>
      </c>
      <c r="Y1614" t="s">
        <v>3039</v>
      </c>
    </row>
    <row r="1615" spans="1:25" x14ac:dyDescent="0.25">
      <c r="A1615" s="32">
        <v>89344</v>
      </c>
      <c r="B1615" s="30">
        <v>42063</v>
      </c>
      <c r="C1615" s="32" t="s">
        <v>848</v>
      </c>
      <c r="D1615" t="s">
        <v>33</v>
      </c>
      <c r="E1615" s="32">
        <v>719</v>
      </c>
      <c r="F1615" s="32" t="s">
        <v>28</v>
      </c>
      <c r="G1615" s="32">
        <v>0</v>
      </c>
      <c r="H1615" s="32" t="s">
        <v>37</v>
      </c>
      <c r="I1615" t="s">
        <v>3146</v>
      </c>
      <c r="J1615" s="32">
        <v>303</v>
      </c>
      <c r="K1615">
        <v>0.49</v>
      </c>
      <c r="L1615" s="32" t="s">
        <v>51</v>
      </c>
      <c r="M1615" s="32">
        <v>71.735600000000005</v>
      </c>
      <c r="N1615">
        <v>14</v>
      </c>
      <c r="O1615" s="32" t="s">
        <v>34</v>
      </c>
      <c r="P1615" s="32">
        <v>122.25</v>
      </c>
      <c r="Q1615" s="32" t="s">
        <v>3147</v>
      </c>
      <c r="R1615" t="s">
        <v>49</v>
      </c>
      <c r="S1615" s="32">
        <v>1.99</v>
      </c>
      <c r="T1615" s="32" t="s">
        <v>533</v>
      </c>
      <c r="U1615" s="32">
        <v>8.5</v>
      </c>
      <c r="V1615" s="30">
        <v>42063</v>
      </c>
      <c r="W1615" s="32" t="s">
        <v>3071</v>
      </c>
      <c r="X1615">
        <v>2</v>
      </c>
      <c r="Y1615" t="s">
        <v>3040</v>
      </c>
    </row>
    <row r="1616" spans="1:25" x14ac:dyDescent="0.25">
      <c r="A1616" s="32">
        <v>90178</v>
      </c>
      <c r="B1616" s="30">
        <v>42062</v>
      </c>
      <c r="C1616" s="32" t="s">
        <v>1768</v>
      </c>
      <c r="D1616" t="s">
        <v>33</v>
      </c>
      <c r="E1616" s="32">
        <v>1754</v>
      </c>
      <c r="F1616" s="32" t="s">
        <v>114</v>
      </c>
      <c r="G1616" s="32">
        <v>0.04</v>
      </c>
      <c r="H1616" s="32" t="s">
        <v>106</v>
      </c>
      <c r="I1616" t="s">
        <v>3569</v>
      </c>
      <c r="J1616" s="32">
        <v>303</v>
      </c>
      <c r="K1616">
        <v>0.49</v>
      </c>
      <c r="L1616" s="32" t="s">
        <v>51</v>
      </c>
      <c r="M1616" s="32">
        <v>43.275199999999998</v>
      </c>
      <c r="N1616">
        <v>14</v>
      </c>
      <c r="O1616" s="32" t="s">
        <v>34</v>
      </c>
      <c r="P1616" s="32">
        <v>118.57</v>
      </c>
      <c r="Q1616" s="32" t="s">
        <v>3311</v>
      </c>
      <c r="R1616" t="s">
        <v>49</v>
      </c>
      <c r="S1616" s="32">
        <v>1.99</v>
      </c>
      <c r="T1616" s="32" t="s">
        <v>45</v>
      </c>
      <c r="U1616" s="32">
        <v>8.5</v>
      </c>
      <c r="V1616" s="30">
        <v>42062</v>
      </c>
      <c r="W1616" s="32" t="s">
        <v>3071</v>
      </c>
      <c r="X1616">
        <v>2</v>
      </c>
      <c r="Y1616" t="s">
        <v>3040</v>
      </c>
    </row>
    <row r="1617" spans="1:25" x14ac:dyDescent="0.25">
      <c r="A1617" s="32">
        <v>87726</v>
      </c>
      <c r="B1617" s="30">
        <v>42021</v>
      </c>
      <c r="C1617" s="32" t="s">
        <v>878</v>
      </c>
      <c r="D1617" t="s">
        <v>33</v>
      </c>
      <c r="E1617" s="32">
        <v>745</v>
      </c>
      <c r="F1617" s="32" t="s">
        <v>114</v>
      </c>
      <c r="G1617" s="32">
        <v>0.05</v>
      </c>
      <c r="H1617" s="32" t="s">
        <v>56</v>
      </c>
      <c r="I1617" t="s">
        <v>4142</v>
      </c>
      <c r="J1617" s="32">
        <v>316</v>
      </c>
      <c r="K1617">
        <v>0.49</v>
      </c>
      <c r="L1617" s="32" t="s">
        <v>51</v>
      </c>
      <c r="M1617" s="32">
        <v>67.599999999999923</v>
      </c>
      <c r="N1617">
        <v>3</v>
      </c>
      <c r="O1617" s="32" t="s">
        <v>34</v>
      </c>
      <c r="P1617" s="32">
        <v>353.1</v>
      </c>
      <c r="Q1617" s="32" t="s">
        <v>3189</v>
      </c>
      <c r="R1617" t="s">
        <v>49</v>
      </c>
      <c r="S1617" s="32">
        <v>1.99</v>
      </c>
      <c r="T1617" s="32" t="s">
        <v>378</v>
      </c>
      <c r="U1617" s="32">
        <v>115.79</v>
      </c>
      <c r="V1617" s="30">
        <v>42021</v>
      </c>
      <c r="W1617" s="32" t="s">
        <v>3079</v>
      </c>
      <c r="X1617">
        <v>1</v>
      </c>
      <c r="Y1617" t="s">
        <v>3039</v>
      </c>
    </row>
    <row r="1618" spans="1:25" x14ac:dyDescent="0.25">
      <c r="A1618" s="32">
        <v>86639</v>
      </c>
      <c r="B1618" s="30">
        <v>42153</v>
      </c>
      <c r="C1618" s="32" t="s">
        <v>896</v>
      </c>
      <c r="D1618" t="s">
        <v>33</v>
      </c>
      <c r="E1618" s="32">
        <v>759</v>
      </c>
      <c r="F1618" s="32" t="s">
        <v>58</v>
      </c>
      <c r="G1618" s="32">
        <v>0</v>
      </c>
      <c r="H1618" s="32" t="s">
        <v>106</v>
      </c>
      <c r="I1618" t="s">
        <v>4143</v>
      </c>
      <c r="J1618" s="32">
        <v>322</v>
      </c>
      <c r="K1618">
        <v>0.81</v>
      </c>
      <c r="L1618" s="32" t="s">
        <v>51</v>
      </c>
      <c r="M1618" s="32">
        <v>-92.961000000000013</v>
      </c>
      <c r="N1618">
        <v>5</v>
      </c>
      <c r="O1618" s="32" t="s">
        <v>61</v>
      </c>
      <c r="P1618" s="32">
        <v>92.96</v>
      </c>
      <c r="Q1618" s="32" t="s">
        <v>3422</v>
      </c>
      <c r="R1618" t="s">
        <v>49</v>
      </c>
      <c r="S1618" s="32">
        <v>3.3</v>
      </c>
      <c r="T1618" s="32" t="s">
        <v>178</v>
      </c>
      <c r="U1618" s="32">
        <v>20.99</v>
      </c>
      <c r="V1618" s="30">
        <v>42153</v>
      </c>
      <c r="W1618" s="32" t="s">
        <v>3068</v>
      </c>
      <c r="X1618">
        <v>5</v>
      </c>
      <c r="Y1618" t="s">
        <v>3043</v>
      </c>
    </row>
    <row r="1619" spans="1:25" x14ac:dyDescent="0.25">
      <c r="A1619" s="32">
        <v>87757</v>
      </c>
      <c r="B1619" s="30">
        <v>42129</v>
      </c>
      <c r="C1619" s="32" t="s">
        <v>1925</v>
      </c>
      <c r="D1619" t="s">
        <v>33</v>
      </c>
      <c r="E1619" s="32">
        <v>1979</v>
      </c>
      <c r="F1619" s="32" t="s">
        <v>28</v>
      </c>
      <c r="G1619" s="32">
        <v>0.05</v>
      </c>
      <c r="H1619" s="32" t="s">
        <v>37</v>
      </c>
      <c r="I1619" t="s">
        <v>4144</v>
      </c>
      <c r="J1619" s="32">
        <v>322</v>
      </c>
      <c r="K1619">
        <v>0.81</v>
      </c>
      <c r="L1619" s="32" t="s">
        <v>51</v>
      </c>
      <c r="M1619" s="32">
        <v>21.883400000000023</v>
      </c>
      <c r="N1619">
        <v>4</v>
      </c>
      <c r="O1619" s="32" t="s">
        <v>34</v>
      </c>
      <c r="P1619" s="32">
        <v>72.75</v>
      </c>
      <c r="Q1619" s="32" t="s">
        <v>3491</v>
      </c>
      <c r="R1619" t="s">
        <v>49</v>
      </c>
      <c r="S1619" s="32">
        <v>3.3</v>
      </c>
      <c r="T1619" s="32" t="s">
        <v>255</v>
      </c>
      <c r="U1619" s="32">
        <v>20.99</v>
      </c>
      <c r="V1619" s="30">
        <v>42129</v>
      </c>
      <c r="W1619" s="32" t="s">
        <v>3068</v>
      </c>
      <c r="X1619">
        <v>5</v>
      </c>
      <c r="Y1619" t="s">
        <v>3043</v>
      </c>
    </row>
    <row r="1620" spans="1:25" x14ac:dyDescent="0.25">
      <c r="A1620" s="32">
        <v>86279</v>
      </c>
      <c r="B1620" s="30">
        <v>42034</v>
      </c>
      <c r="C1620" s="32" t="s">
        <v>902</v>
      </c>
      <c r="D1620" t="s">
        <v>33</v>
      </c>
      <c r="E1620" s="32">
        <v>767</v>
      </c>
      <c r="F1620" s="32" t="s">
        <v>28</v>
      </c>
      <c r="G1620" s="32">
        <v>0.1</v>
      </c>
      <c r="H1620" s="32" t="s">
        <v>47</v>
      </c>
      <c r="I1620" t="s">
        <v>4145</v>
      </c>
      <c r="J1620" s="32">
        <v>324</v>
      </c>
      <c r="K1620">
        <v>0.42</v>
      </c>
      <c r="L1620" s="32" t="s">
        <v>51</v>
      </c>
      <c r="M1620" s="32">
        <v>232.28159999999997</v>
      </c>
      <c r="N1620">
        <v>11</v>
      </c>
      <c r="O1620" s="32" t="s">
        <v>61</v>
      </c>
      <c r="P1620" s="32">
        <v>336.64</v>
      </c>
      <c r="Q1620" s="32" t="s">
        <v>3172</v>
      </c>
      <c r="R1620" t="s">
        <v>49</v>
      </c>
      <c r="S1620" s="32">
        <v>1.99</v>
      </c>
      <c r="T1620" s="32" t="s">
        <v>178</v>
      </c>
      <c r="U1620" s="32">
        <v>31.78</v>
      </c>
      <c r="V1620" s="30">
        <v>42034</v>
      </c>
      <c r="W1620" s="32" t="s">
        <v>3079</v>
      </c>
      <c r="X1620">
        <v>1</v>
      </c>
      <c r="Y1620" t="s">
        <v>3039</v>
      </c>
    </row>
    <row r="1621" spans="1:25" x14ac:dyDescent="0.25">
      <c r="A1621" s="32">
        <v>87234</v>
      </c>
      <c r="B1621" s="30">
        <v>42054</v>
      </c>
      <c r="C1621" s="32" t="s">
        <v>1972</v>
      </c>
      <c r="D1621" t="s">
        <v>33</v>
      </c>
      <c r="E1621" s="32">
        <v>2052</v>
      </c>
      <c r="F1621" s="32" t="s">
        <v>40</v>
      </c>
      <c r="G1621" s="32">
        <v>7.0000000000000007E-2</v>
      </c>
      <c r="H1621" s="32" t="s">
        <v>37</v>
      </c>
      <c r="I1621" t="s">
        <v>3698</v>
      </c>
      <c r="J1621" s="32">
        <v>324</v>
      </c>
      <c r="K1621">
        <v>0.42</v>
      </c>
      <c r="L1621" s="32" t="s">
        <v>51</v>
      </c>
      <c r="M1621" s="32">
        <v>265.11180000000002</v>
      </c>
      <c r="N1621">
        <v>13</v>
      </c>
      <c r="O1621" s="32" t="s">
        <v>34</v>
      </c>
      <c r="P1621" s="32">
        <v>384.22</v>
      </c>
      <c r="Q1621" s="32" t="s">
        <v>3094</v>
      </c>
      <c r="R1621" t="s">
        <v>49</v>
      </c>
      <c r="S1621" s="32">
        <v>1.99</v>
      </c>
      <c r="T1621" s="32" t="s">
        <v>366</v>
      </c>
      <c r="U1621" s="32">
        <v>31.78</v>
      </c>
      <c r="V1621" s="30">
        <v>42054</v>
      </c>
      <c r="W1621" s="32" t="s">
        <v>3071</v>
      </c>
      <c r="X1621">
        <v>2</v>
      </c>
      <c r="Y1621" t="s">
        <v>3040</v>
      </c>
    </row>
    <row r="1622" spans="1:25" x14ac:dyDescent="0.25">
      <c r="A1622" s="32">
        <v>90167</v>
      </c>
      <c r="B1622" s="30">
        <v>42175</v>
      </c>
      <c r="C1622" s="32" t="s">
        <v>1012</v>
      </c>
      <c r="D1622" t="s">
        <v>33</v>
      </c>
      <c r="E1622" s="32">
        <v>896</v>
      </c>
      <c r="F1622" s="32" t="s">
        <v>28</v>
      </c>
      <c r="G1622" s="32">
        <v>0.06</v>
      </c>
      <c r="H1622" s="32" t="s">
        <v>47</v>
      </c>
      <c r="I1622" t="s">
        <v>4146</v>
      </c>
      <c r="J1622" s="32">
        <v>368</v>
      </c>
      <c r="K1622">
        <v>0.71</v>
      </c>
      <c r="L1622" s="32" t="s">
        <v>51</v>
      </c>
      <c r="M1622" s="32">
        <v>35.954999999999998</v>
      </c>
      <c r="N1622">
        <v>11</v>
      </c>
      <c r="O1622" s="32" t="s">
        <v>61</v>
      </c>
      <c r="P1622" s="32">
        <v>517.67999999999995</v>
      </c>
      <c r="Q1622" s="32" t="s">
        <v>3136</v>
      </c>
      <c r="R1622" t="s">
        <v>49</v>
      </c>
      <c r="S1622" s="32">
        <v>3.61</v>
      </c>
      <c r="T1622" s="32" t="s">
        <v>130</v>
      </c>
      <c r="U1622" s="32">
        <v>47.98</v>
      </c>
      <c r="V1622" s="30">
        <v>42175</v>
      </c>
      <c r="W1622" s="32" t="s">
        <v>3082</v>
      </c>
      <c r="X1622">
        <v>6</v>
      </c>
      <c r="Y1622" t="s">
        <v>3044</v>
      </c>
    </row>
    <row r="1623" spans="1:25" x14ac:dyDescent="0.25">
      <c r="A1623" s="32">
        <v>90488</v>
      </c>
      <c r="B1623" s="30">
        <v>42053</v>
      </c>
      <c r="C1623" s="32" t="s">
        <v>2918</v>
      </c>
      <c r="D1623" t="s">
        <v>33</v>
      </c>
      <c r="E1623" s="32">
        <v>3255</v>
      </c>
      <c r="F1623" s="32" t="s">
        <v>40</v>
      </c>
      <c r="G1623" s="32">
        <v>0.06</v>
      </c>
      <c r="H1623" s="32" t="s">
        <v>47</v>
      </c>
      <c r="I1623" t="s">
        <v>4147</v>
      </c>
      <c r="J1623" s="32">
        <v>368</v>
      </c>
      <c r="K1623">
        <v>0.71</v>
      </c>
      <c r="L1623" s="32" t="s">
        <v>51</v>
      </c>
      <c r="M1623" s="32">
        <v>596.80799999999999</v>
      </c>
      <c r="N1623">
        <v>2</v>
      </c>
      <c r="O1623" s="32" t="s">
        <v>136</v>
      </c>
      <c r="P1623" s="32">
        <v>97.96</v>
      </c>
      <c r="Q1623" s="32" t="s">
        <v>3393</v>
      </c>
      <c r="R1623" t="s">
        <v>49</v>
      </c>
      <c r="S1623" s="32">
        <v>3.61</v>
      </c>
      <c r="T1623" s="32" t="s">
        <v>362</v>
      </c>
      <c r="U1623" s="32">
        <v>47.98</v>
      </c>
      <c r="V1623" s="30">
        <v>42053</v>
      </c>
      <c r="W1623" s="32" t="s">
        <v>3071</v>
      </c>
      <c r="X1623">
        <v>2</v>
      </c>
      <c r="Y1623" t="s">
        <v>3040</v>
      </c>
    </row>
    <row r="1624" spans="1:25" x14ac:dyDescent="0.25">
      <c r="A1624" s="32">
        <v>89433</v>
      </c>
      <c r="B1624" s="30">
        <v>42077</v>
      </c>
      <c r="C1624" s="32" t="s">
        <v>1101</v>
      </c>
      <c r="D1624" t="s">
        <v>33</v>
      </c>
      <c r="E1624" s="32">
        <v>999</v>
      </c>
      <c r="F1624" s="32" t="s">
        <v>58</v>
      </c>
      <c r="G1624" s="32">
        <v>0.08</v>
      </c>
      <c r="H1624" s="32" t="s">
        <v>25</v>
      </c>
      <c r="I1624" t="s">
        <v>4148</v>
      </c>
      <c r="J1624" s="32">
        <v>398</v>
      </c>
      <c r="K1624">
        <v>0.55000000000000004</v>
      </c>
      <c r="L1624" s="32" t="s">
        <v>51</v>
      </c>
      <c r="M1624" s="32">
        <v>-71.83</v>
      </c>
      <c r="N1624">
        <v>3</v>
      </c>
      <c r="O1624" s="32" t="s">
        <v>53</v>
      </c>
      <c r="P1624" s="32">
        <v>127.22</v>
      </c>
      <c r="Q1624" s="32" t="s">
        <v>3155</v>
      </c>
      <c r="R1624" t="s">
        <v>49</v>
      </c>
      <c r="S1624" s="32">
        <v>1.99</v>
      </c>
      <c r="T1624" s="32" t="s">
        <v>54</v>
      </c>
      <c r="U1624" s="32">
        <v>45.19</v>
      </c>
      <c r="V1624" s="30">
        <v>42077</v>
      </c>
      <c r="W1624" s="32" t="s">
        <v>3076</v>
      </c>
      <c r="X1624">
        <v>3</v>
      </c>
      <c r="Y1624" t="s">
        <v>3041</v>
      </c>
    </row>
    <row r="1625" spans="1:25" x14ac:dyDescent="0.25">
      <c r="A1625" s="32">
        <v>89665</v>
      </c>
      <c r="B1625" s="30">
        <v>42005</v>
      </c>
      <c r="C1625" s="32" t="s">
        <v>2035</v>
      </c>
      <c r="D1625" t="s">
        <v>33</v>
      </c>
      <c r="E1625" s="32">
        <v>2124</v>
      </c>
      <c r="F1625" s="32" t="s">
        <v>114</v>
      </c>
      <c r="G1625" s="32">
        <v>0.04</v>
      </c>
      <c r="H1625" s="32" t="s">
        <v>25</v>
      </c>
      <c r="I1625" t="s">
        <v>3993</v>
      </c>
      <c r="J1625" s="32">
        <v>398</v>
      </c>
      <c r="K1625">
        <v>0.55000000000000004</v>
      </c>
      <c r="L1625" s="32" t="s">
        <v>51</v>
      </c>
      <c r="M1625" s="32">
        <v>-61.194000000000003</v>
      </c>
      <c r="N1625">
        <v>13</v>
      </c>
      <c r="O1625" s="32" t="s">
        <v>136</v>
      </c>
      <c r="P1625" s="32">
        <v>609.09</v>
      </c>
      <c r="Q1625" s="32" t="s">
        <v>3818</v>
      </c>
      <c r="R1625" t="s">
        <v>49</v>
      </c>
      <c r="S1625" s="32">
        <v>1.99</v>
      </c>
      <c r="T1625" s="32" t="s">
        <v>958</v>
      </c>
      <c r="U1625" s="32">
        <v>45.19</v>
      </c>
      <c r="V1625" s="30">
        <v>42005</v>
      </c>
      <c r="W1625" s="32" t="s">
        <v>3079</v>
      </c>
      <c r="X1625">
        <v>1</v>
      </c>
      <c r="Y1625" t="s">
        <v>3039</v>
      </c>
    </row>
    <row r="1626" spans="1:25" x14ac:dyDescent="0.25">
      <c r="A1626" s="32">
        <v>88390</v>
      </c>
      <c r="B1626" s="30">
        <v>42081</v>
      </c>
      <c r="C1626" s="32" t="s">
        <v>1119</v>
      </c>
      <c r="D1626" t="s">
        <v>33</v>
      </c>
      <c r="E1626" s="32">
        <v>1015</v>
      </c>
      <c r="F1626" s="32" t="s">
        <v>40</v>
      </c>
      <c r="G1626" s="32">
        <v>0</v>
      </c>
      <c r="H1626" s="32" t="s">
        <v>56</v>
      </c>
      <c r="I1626" t="s">
        <v>4149</v>
      </c>
      <c r="J1626" s="32">
        <v>405</v>
      </c>
      <c r="K1626">
        <v>0.57999999999999996</v>
      </c>
      <c r="L1626" s="32" t="s">
        <v>51</v>
      </c>
      <c r="M1626" s="32">
        <v>829.46699999999998</v>
      </c>
      <c r="N1626">
        <v>14</v>
      </c>
      <c r="O1626" s="32" t="s">
        <v>136</v>
      </c>
      <c r="P1626" s="32">
        <v>650.70000000000005</v>
      </c>
      <c r="Q1626" s="32" t="s">
        <v>3245</v>
      </c>
      <c r="R1626" t="s">
        <v>49</v>
      </c>
      <c r="S1626" s="32">
        <v>8.99</v>
      </c>
      <c r="T1626" s="32" t="s">
        <v>322</v>
      </c>
      <c r="U1626" s="32">
        <v>43.98</v>
      </c>
      <c r="V1626" s="30">
        <v>42081</v>
      </c>
      <c r="W1626" s="32" t="s">
        <v>3076</v>
      </c>
      <c r="X1626">
        <v>3</v>
      </c>
      <c r="Y1626" t="s">
        <v>3041</v>
      </c>
    </row>
    <row r="1627" spans="1:25" x14ac:dyDescent="0.25">
      <c r="A1627" s="32">
        <v>86544</v>
      </c>
      <c r="B1627" s="30">
        <v>42031</v>
      </c>
      <c r="C1627" s="32" t="s">
        <v>2709</v>
      </c>
      <c r="D1627" t="s">
        <v>33</v>
      </c>
      <c r="E1627" s="32">
        <v>2980</v>
      </c>
      <c r="F1627" s="32" t="s">
        <v>28</v>
      </c>
      <c r="G1627" s="32">
        <v>0.03</v>
      </c>
      <c r="H1627" s="32" t="s">
        <v>47</v>
      </c>
      <c r="I1627" t="s">
        <v>3659</v>
      </c>
      <c r="J1627" s="32">
        <v>405</v>
      </c>
      <c r="K1627">
        <v>0.57999999999999996</v>
      </c>
      <c r="L1627" s="32" t="s">
        <v>51</v>
      </c>
      <c r="M1627" s="32">
        <v>274.0788</v>
      </c>
      <c r="N1627">
        <v>10</v>
      </c>
      <c r="O1627" s="32" t="s">
        <v>53</v>
      </c>
      <c r="P1627" s="32">
        <v>454.4</v>
      </c>
      <c r="Q1627" s="32" t="s">
        <v>3216</v>
      </c>
      <c r="R1627" t="s">
        <v>49</v>
      </c>
      <c r="S1627" s="32">
        <v>8.99</v>
      </c>
      <c r="T1627" s="32" t="s">
        <v>154</v>
      </c>
      <c r="U1627" s="32">
        <v>43.98</v>
      </c>
      <c r="V1627" s="30">
        <v>42031</v>
      </c>
      <c r="W1627" s="32" t="s">
        <v>3079</v>
      </c>
      <c r="X1627">
        <v>1</v>
      </c>
      <c r="Y1627" t="s">
        <v>3039</v>
      </c>
    </row>
    <row r="1628" spans="1:25" x14ac:dyDescent="0.25">
      <c r="A1628" s="32">
        <v>89008</v>
      </c>
      <c r="B1628" s="30">
        <v>42153</v>
      </c>
      <c r="C1628" s="32" t="s">
        <v>1136</v>
      </c>
      <c r="D1628" t="s">
        <v>33</v>
      </c>
      <c r="E1628" s="32">
        <v>1026</v>
      </c>
      <c r="F1628" s="32" t="s">
        <v>58</v>
      </c>
      <c r="G1628" s="32">
        <v>0.1</v>
      </c>
      <c r="H1628" s="32" t="s">
        <v>25</v>
      </c>
      <c r="I1628" t="s">
        <v>3479</v>
      </c>
      <c r="J1628" s="32">
        <v>413</v>
      </c>
      <c r="K1628">
        <v>0.68</v>
      </c>
      <c r="L1628" s="32" t="s">
        <v>51</v>
      </c>
      <c r="M1628" s="32">
        <v>18.922000000000011</v>
      </c>
      <c r="N1628">
        <v>26</v>
      </c>
      <c r="O1628" s="32" t="s">
        <v>53</v>
      </c>
      <c r="P1628" s="32">
        <v>151.55000000000001</v>
      </c>
      <c r="Q1628" s="32" t="s">
        <v>3365</v>
      </c>
      <c r="R1628" t="s">
        <v>49</v>
      </c>
      <c r="S1628" s="32">
        <v>3.85</v>
      </c>
      <c r="T1628" s="32" t="s">
        <v>71</v>
      </c>
      <c r="U1628" s="32">
        <v>5.98</v>
      </c>
      <c r="V1628" s="30">
        <v>42153</v>
      </c>
      <c r="W1628" s="32" t="s">
        <v>3068</v>
      </c>
      <c r="X1628">
        <v>5</v>
      </c>
      <c r="Y1628" t="s">
        <v>3043</v>
      </c>
    </row>
    <row r="1629" spans="1:25" x14ac:dyDescent="0.25">
      <c r="A1629" s="32">
        <v>90531</v>
      </c>
      <c r="B1629" s="30">
        <v>42045</v>
      </c>
      <c r="C1629" s="32" t="s">
        <v>1641</v>
      </c>
      <c r="D1629" t="s">
        <v>33</v>
      </c>
      <c r="E1629" s="32">
        <v>1633</v>
      </c>
      <c r="F1629" s="32" t="s">
        <v>40</v>
      </c>
      <c r="G1629" s="32">
        <v>0.03</v>
      </c>
      <c r="H1629" s="32" t="s">
        <v>37</v>
      </c>
      <c r="I1629" t="s">
        <v>4150</v>
      </c>
      <c r="J1629" s="32">
        <v>413</v>
      </c>
      <c r="K1629">
        <v>0.68</v>
      </c>
      <c r="L1629" s="32" t="s">
        <v>51</v>
      </c>
      <c r="M1629" s="32">
        <v>-76.106800000000007</v>
      </c>
      <c r="N1629">
        <v>6</v>
      </c>
      <c r="O1629" s="32" t="s">
        <v>136</v>
      </c>
      <c r="P1629" s="32">
        <v>38.54</v>
      </c>
      <c r="Q1629" s="32" t="s">
        <v>3242</v>
      </c>
      <c r="R1629" t="s">
        <v>49</v>
      </c>
      <c r="S1629" s="32">
        <v>3.85</v>
      </c>
      <c r="T1629" s="32" t="s">
        <v>671</v>
      </c>
      <c r="U1629" s="32">
        <v>5.98</v>
      </c>
      <c r="V1629" s="30">
        <v>42045</v>
      </c>
      <c r="W1629" s="32" t="s">
        <v>3071</v>
      </c>
      <c r="X1629">
        <v>2</v>
      </c>
      <c r="Y1629" t="s">
        <v>3040</v>
      </c>
    </row>
    <row r="1630" spans="1:25" x14ac:dyDescent="0.25">
      <c r="A1630" s="32">
        <v>87110</v>
      </c>
      <c r="B1630" s="30">
        <v>42138</v>
      </c>
      <c r="C1630" s="32" t="s">
        <v>1184</v>
      </c>
      <c r="D1630" t="s">
        <v>33</v>
      </c>
      <c r="E1630" s="32">
        <v>1069</v>
      </c>
      <c r="F1630" s="32" t="s">
        <v>40</v>
      </c>
      <c r="G1630" s="32">
        <v>0.02</v>
      </c>
      <c r="H1630" s="32" t="s">
        <v>56</v>
      </c>
      <c r="I1630" t="s">
        <v>4151</v>
      </c>
      <c r="J1630" s="32">
        <v>433</v>
      </c>
      <c r="K1630">
        <v>0.55000000000000004</v>
      </c>
      <c r="L1630" s="32" t="s">
        <v>51</v>
      </c>
      <c r="M1630" s="32">
        <v>139.61200000000002</v>
      </c>
      <c r="N1630">
        <v>41</v>
      </c>
      <c r="O1630" s="32" t="s">
        <v>61</v>
      </c>
      <c r="P1630" s="32">
        <v>664.34</v>
      </c>
      <c r="Q1630" s="32" t="s">
        <v>3286</v>
      </c>
      <c r="R1630" t="s">
        <v>49</v>
      </c>
      <c r="S1630" s="32">
        <v>5.45</v>
      </c>
      <c r="T1630" s="32" t="s">
        <v>178</v>
      </c>
      <c r="U1630" s="32">
        <v>15.94</v>
      </c>
      <c r="V1630" s="30">
        <v>42138</v>
      </c>
      <c r="W1630" s="32" t="s">
        <v>3068</v>
      </c>
      <c r="X1630">
        <v>5</v>
      </c>
      <c r="Y1630" t="s">
        <v>3043</v>
      </c>
    </row>
    <row r="1631" spans="1:25" x14ac:dyDescent="0.25">
      <c r="A1631" s="32">
        <v>646</v>
      </c>
      <c r="B1631" s="30">
        <v>42145</v>
      </c>
      <c r="C1631" s="32" t="s">
        <v>787</v>
      </c>
      <c r="D1631" t="s">
        <v>33</v>
      </c>
      <c r="E1631" s="32">
        <v>1106</v>
      </c>
      <c r="F1631" s="32" t="s">
        <v>58</v>
      </c>
      <c r="G1631" s="32">
        <v>0.01</v>
      </c>
      <c r="H1631" s="32" t="s">
        <v>25</v>
      </c>
      <c r="I1631" t="s">
        <v>4085</v>
      </c>
      <c r="J1631" s="32">
        <v>438</v>
      </c>
      <c r="K1631">
        <v>0.56000000000000005</v>
      </c>
      <c r="L1631" s="32" t="s">
        <v>51</v>
      </c>
      <c r="M1631" s="32">
        <v>-10.9</v>
      </c>
      <c r="N1631">
        <v>61</v>
      </c>
      <c r="O1631" s="32" t="s">
        <v>61</v>
      </c>
      <c r="P1631" s="32">
        <v>586.96</v>
      </c>
      <c r="Q1631" s="32" t="s">
        <v>3511</v>
      </c>
      <c r="R1631" t="s">
        <v>49</v>
      </c>
      <c r="S1631" s="32">
        <v>3.98</v>
      </c>
      <c r="T1631" s="32" t="s">
        <v>130</v>
      </c>
      <c r="U1631" s="32">
        <v>9.31</v>
      </c>
      <c r="V1631" s="30">
        <v>42145</v>
      </c>
      <c r="W1631" s="32" t="s">
        <v>3068</v>
      </c>
      <c r="X1631">
        <v>5</v>
      </c>
      <c r="Y1631" t="s">
        <v>3043</v>
      </c>
    </row>
    <row r="1632" spans="1:25" x14ac:dyDescent="0.25">
      <c r="A1632" s="32">
        <v>86411</v>
      </c>
      <c r="B1632" s="30">
        <v>42145</v>
      </c>
      <c r="C1632" s="32" t="s">
        <v>1209</v>
      </c>
      <c r="D1632" t="s">
        <v>33</v>
      </c>
      <c r="E1632" s="32">
        <v>1107</v>
      </c>
      <c r="F1632" s="32" t="s">
        <v>58</v>
      </c>
      <c r="G1632" s="32">
        <v>0.01</v>
      </c>
      <c r="H1632" s="32" t="s">
        <v>25</v>
      </c>
      <c r="I1632" t="s">
        <v>4152</v>
      </c>
      <c r="J1632" s="32">
        <v>438</v>
      </c>
      <c r="K1632">
        <v>0.56000000000000005</v>
      </c>
      <c r="L1632" s="32" t="s">
        <v>51</v>
      </c>
      <c r="M1632" s="32">
        <v>2.1800000000000015</v>
      </c>
      <c r="N1632">
        <v>15</v>
      </c>
      <c r="O1632" s="32" t="s">
        <v>61</v>
      </c>
      <c r="P1632" s="32">
        <v>144.33000000000001</v>
      </c>
      <c r="Q1632" s="32" t="s">
        <v>3511</v>
      </c>
      <c r="R1632" t="s">
        <v>49</v>
      </c>
      <c r="S1632" s="32">
        <v>3.98</v>
      </c>
      <c r="T1632" s="32" t="s">
        <v>130</v>
      </c>
      <c r="U1632" s="32">
        <v>9.31</v>
      </c>
      <c r="V1632" s="30">
        <v>42145</v>
      </c>
      <c r="W1632" s="32" t="s">
        <v>3068</v>
      </c>
      <c r="X1632">
        <v>5</v>
      </c>
      <c r="Y1632" t="s">
        <v>3043</v>
      </c>
    </row>
    <row r="1633" spans="1:25" x14ac:dyDescent="0.25">
      <c r="A1633" s="32">
        <v>86914</v>
      </c>
      <c r="B1633" s="30">
        <v>42184</v>
      </c>
      <c r="C1633" s="32" t="s">
        <v>1275</v>
      </c>
      <c r="D1633" t="s">
        <v>33</v>
      </c>
      <c r="E1633" s="32">
        <v>1183</v>
      </c>
      <c r="F1633" s="32" t="s">
        <v>40</v>
      </c>
      <c r="G1633" s="32">
        <v>0.04</v>
      </c>
      <c r="H1633" s="32" t="s">
        <v>37</v>
      </c>
      <c r="I1633" t="s">
        <v>4153</v>
      </c>
      <c r="J1633" s="32">
        <v>458</v>
      </c>
      <c r="K1633">
        <v>0.39</v>
      </c>
      <c r="L1633" s="32" t="s">
        <v>51</v>
      </c>
      <c r="M1633" s="32">
        <v>184.19549999999998</v>
      </c>
      <c r="N1633">
        <v>9</v>
      </c>
      <c r="O1633" s="32" t="s">
        <v>34</v>
      </c>
      <c r="P1633" s="32">
        <v>266.95</v>
      </c>
      <c r="Q1633" s="32" t="s">
        <v>3567</v>
      </c>
      <c r="R1633" t="s">
        <v>49</v>
      </c>
      <c r="S1633" s="32">
        <v>3.3</v>
      </c>
      <c r="T1633" s="32" t="s">
        <v>212</v>
      </c>
      <c r="U1633" s="32">
        <v>35.99</v>
      </c>
      <c r="V1633" s="30">
        <v>42184</v>
      </c>
      <c r="W1633" s="32" t="s">
        <v>3082</v>
      </c>
      <c r="X1633">
        <v>6</v>
      </c>
      <c r="Y1633" t="s">
        <v>3044</v>
      </c>
    </row>
    <row r="1634" spans="1:25" x14ac:dyDescent="0.25">
      <c r="A1634" s="32">
        <v>87451</v>
      </c>
      <c r="B1634" s="30">
        <v>42092</v>
      </c>
      <c r="C1634" s="32" t="s">
        <v>450</v>
      </c>
      <c r="D1634" t="s">
        <v>33</v>
      </c>
      <c r="E1634" s="32">
        <v>2534</v>
      </c>
      <c r="F1634" s="32" t="s">
        <v>58</v>
      </c>
      <c r="G1634" s="32">
        <v>0.05</v>
      </c>
      <c r="H1634" s="32" t="s">
        <v>25</v>
      </c>
      <c r="I1634" t="s">
        <v>3941</v>
      </c>
      <c r="J1634" s="32">
        <v>458</v>
      </c>
      <c r="K1634">
        <v>0.39</v>
      </c>
      <c r="L1634" s="32" t="s">
        <v>51</v>
      </c>
      <c r="M1634" s="32">
        <v>103.27229999999999</v>
      </c>
      <c r="N1634">
        <v>5</v>
      </c>
      <c r="O1634" s="32" t="s">
        <v>53</v>
      </c>
      <c r="P1634" s="32">
        <v>149.66999999999999</v>
      </c>
      <c r="Q1634" s="32" t="s">
        <v>3729</v>
      </c>
      <c r="R1634" t="s">
        <v>49</v>
      </c>
      <c r="S1634" s="32">
        <v>3.3</v>
      </c>
      <c r="T1634" s="32" t="s">
        <v>188</v>
      </c>
      <c r="U1634" s="32">
        <v>35.99</v>
      </c>
      <c r="V1634" s="30">
        <v>42092</v>
      </c>
      <c r="W1634" s="32" t="s">
        <v>3076</v>
      </c>
      <c r="X1634">
        <v>3</v>
      </c>
      <c r="Y1634" t="s">
        <v>3041</v>
      </c>
    </row>
    <row r="1635" spans="1:25" x14ac:dyDescent="0.25">
      <c r="A1635" s="32">
        <v>87426</v>
      </c>
      <c r="B1635" s="30">
        <v>42088</v>
      </c>
      <c r="C1635" s="32" t="s">
        <v>1584</v>
      </c>
      <c r="D1635" t="s">
        <v>33</v>
      </c>
      <c r="E1635" s="32">
        <v>1557</v>
      </c>
      <c r="F1635" s="32" t="s">
        <v>114</v>
      </c>
      <c r="G1635" s="32">
        <v>0.05</v>
      </c>
      <c r="H1635" s="32" t="s">
        <v>106</v>
      </c>
      <c r="I1635" t="s">
        <v>4089</v>
      </c>
      <c r="J1635" s="32">
        <v>469</v>
      </c>
      <c r="K1635">
        <v>0.5</v>
      </c>
      <c r="L1635" s="32" t="s">
        <v>51</v>
      </c>
      <c r="M1635" s="32">
        <v>219.4734</v>
      </c>
      <c r="N1635">
        <v>12</v>
      </c>
      <c r="O1635" s="32" t="s">
        <v>136</v>
      </c>
      <c r="P1635" s="32">
        <v>361.19</v>
      </c>
      <c r="Q1635" s="32" t="s">
        <v>3404</v>
      </c>
      <c r="R1635" t="s">
        <v>49</v>
      </c>
      <c r="S1635" s="32">
        <v>1.99</v>
      </c>
      <c r="T1635" s="32" t="s">
        <v>137</v>
      </c>
      <c r="U1635" s="32">
        <v>29.89</v>
      </c>
      <c r="V1635" s="30">
        <v>42088</v>
      </c>
      <c r="W1635" s="32" t="s">
        <v>3076</v>
      </c>
      <c r="X1635">
        <v>3</v>
      </c>
      <c r="Y1635" t="s">
        <v>3041</v>
      </c>
    </row>
    <row r="1636" spans="1:25" x14ac:dyDescent="0.25">
      <c r="A1636" s="32">
        <v>88702</v>
      </c>
      <c r="B1636" s="30">
        <v>42016</v>
      </c>
      <c r="C1636" s="32" t="s">
        <v>2510</v>
      </c>
      <c r="D1636" t="s">
        <v>33</v>
      </c>
      <c r="E1636" s="32">
        <v>2715</v>
      </c>
      <c r="F1636" s="32" t="s">
        <v>28</v>
      </c>
      <c r="G1636" s="32">
        <v>0.01</v>
      </c>
      <c r="H1636" s="32" t="s">
        <v>106</v>
      </c>
      <c r="I1636" t="s">
        <v>4154</v>
      </c>
      <c r="J1636" s="32">
        <v>469</v>
      </c>
      <c r="K1636">
        <v>0.5</v>
      </c>
      <c r="L1636" s="32" t="s">
        <v>51</v>
      </c>
      <c r="M1636" s="32">
        <v>-74.64</v>
      </c>
      <c r="N1636">
        <v>1</v>
      </c>
      <c r="O1636" s="32" t="s">
        <v>61</v>
      </c>
      <c r="P1636" s="32">
        <v>31.96</v>
      </c>
      <c r="Q1636" s="32" t="s">
        <v>3109</v>
      </c>
      <c r="R1636" t="s">
        <v>49</v>
      </c>
      <c r="S1636" s="32">
        <v>1.99</v>
      </c>
      <c r="T1636" s="32" t="s">
        <v>300</v>
      </c>
      <c r="U1636" s="32">
        <v>29.89</v>
      </c>
      <c r="V1636" s="30">
        <v>42016</v>
      </c>
      <c r="W1636" s="32" t="s">
        <v>3079</v>
      </c>
      <c r="X1636">
        <v>1</v>
      </c>
      <c r="Y1636" t="s">
        <v>3039</v>
      </c>
    </row>
    <row r="1637" spans="1:25" x14ac:dyDescent="0.25">
      <c r="A1637" s="32">
        <v>36452</v>
      </c>
      <c r="B1637" s="30">
        <v>42099</v>
      </c>
      <c r="C1637" s="32" t="s">
        <v>90</v>
      </c>
      <c r="D1637" t="s">
        <v>33</v>
      </c>
      <c r="E1637" s="32">
        <v>1246</v>
      </c>
      <c r="F1637" s="32" t="s">
        <v>40</v>
      </c>
      <c r="G1637" s="32">
        <v>0.04</v>
      </c>
      <c r="H1637" s="32" t="s">
        <v>25</v>
      </c>
      <c r="I1637" t="s">
        <v>3510</v>
      </c>
      <c r="J1637" s="32">
        <v>476</v>
      </c>
      <c r="K1637">
        <v>0.37</v>
      </c>
      <c r="L1637" s="32" t="s">
        <v>51</v>
      </c>
      <c r="M1637" s="32">
        <v>46.01</v>
      </c>
      <c r="N1637">
        <v>18</v>
      </c>
      <c r="O1637" s="32" t="s">
        <v>53</v>
      </c>
      <c r="P1637" s="32">
        <v>129.47999999999999</v>
      </c>
      <c r="Q1637" s="32" t="s">
        <v>3445</v>
      </c>
      <c r="R1637" t="s">
        <v>49</v>
      </c>
      <c r="S1637" s="32">
        <v>2.83</v>
      </c>
      <c r="T1637" s="32" t="s">
        <v>71</v>
      </c>
      <c r="U1637" s="32">
        <v>6.98</v>
      </c>
      <c r="V1637" s="30">
        <v>42099</v>
      </c>
      <c r="W1637" s="32" t="s">
        <v>3085</v>
      </c>
      <c r="X1637">
        <v>4</v>
      </c>
      <c r="Y1637" t="s">
        <v>3042</v>
      </c>
    </row>
    <row r="1638" spans="1:25" x14ac:dyDescent="0.25">
      <c r="A1638" s="32">
        <v>91555</v>
      </c>
      <c r="B1638" s="30">
        <v>42099</v>
      </c>
      <c r="C1638" s="32" t="s">
        <v>1338</v>
      </c>
      <c r="D1638" t="s">
        <v>33</v>
      </c>
      <c r="E1638" s="32">
        <v>1247</v>
      </c>
      <c r="F1638" s="32" t="s">
        <v>40</v>
      </c>
      <c r="G1638" s="32">
        <v>0.04</v>
      </c>
      <c r="H1638" s="32" t="s">
        <v>25</v>
      </c>
      <c r="I1638" t="s">
        <v>3785</v>
      </c>
      <c r="J1638" s="32">
        <v>476</v>
      </c>
      <c r="K1638">
        <v>0.37</v>
      </c>
      <c r="L1638" s="32" t="s">
        <v>51</v>
      </c>
      <c r="M1638" s="32">
        <v>24.819299999999998</v>
      </c>
      <c r="N1638">
        <v>5</v>
      </c>
      <c r="O1638" s="32" t="s">
        <v>61</v>
      </c>
      <c r="P1638" s="32">
        <v>35.97</v>
      </c>
      <c r="Q1638" s="32" t="s">
        <v>3445</v>
      </c>
      <c r="R1638" t="s">
        <v>49</v>
      </c>
      <c r="S1638" s="32">
        <v>2.83</v>
      </c>
      <c r="T1638" s="32" t="s">
        <v>130</v>
      </c>
      <c r="U1638" s="32">
        <v>6.98</v>
      </c>
      <c r="V1638" s="30">
        <v>42099</v>
      </c>
      <c r="W1638" s="32" t="s">
        <v>3085</v>
      </c>
      <c r="X1638">
        <v>4</v>
      </c>
      <c r="Y1638" t="s">
        <v>3042</v>
      </c>
    </row>
    <row r="1639" spans="1:25" x14ac:dyDescent="0.25">
      <c r="A1639" s="32">
        <v>89515</v>
      </c>
      <c r="B1639" s="30">
        <v>42136</v>
      </c>
      <c r="C1639" s="32" t="s">
        <v>1367</v>
      </c>
      <c r="D1639" t="s">
        <v>33</v>
      </c>
      <c r="E1639" s="32">
        <v>1267</v>
      </c>
      <c r="F1639" s="32" t="s">
        <v>28</v>
      </c>
      <c r="G1639" s="32">
        <v>0.04</v>
      </c>
      <c r="H1639" s="32" t="s">
        <v>37</v>
      </c>
      <c r="I1639" t="s">
        <v>4106</v>
      </c>
      <c r="J1639" s="32">
        <v>492</v>
      </c>
      <c r="K1639">
        <v>0.75</v>
      </c>
      <c r="L1639" s="32" t="s">
        <v>51</v>
      </c>
      <c r="M1639" s="32">
        <v>-1522.3039999999999</v>
      </c>
      <c r="N1639">
        <v>11</v>
      </c>
      <c r="O1639" s="32" t="s">
        <v>136</v>
      </c>
      <c r="P1639" s="32">
        <v>69.75</v>
      </c>
      <c r="Q1639" s="32" t="s">
        <v>3067</v>
      </c>
      <c r="R1639" t="s">
        <v>49</v>
      </c>
      <c r="S1639" s="32">
        <v>4.38</v>
      </c>
      <c r="T1639" s="32" t="s">
        <v>362</v>
      </c>
      <c r="U1639" s="32">
        <v>5.98</v>
      </c>
      <c r="V1639" s="30">
        <v>42136</v>
      </c>
      <c r="W1639" s="32" t="s">
        <v>3068</v>
      </c>
      <c r="X1639">
        <v>5</v>
      </c>
      <c r="Y1639" t="s">
        <v>3043</v>
      </c>
    </row>
    <row r="1640" spans="1:25" x14ac:dyDescent="0.25">
      <c r="A1640" s="32">
        <v>91244</v>
      </c>
      <c r="B1640" s="30">
        <v>42045</v>
      </c>
      <c r="C1640" s="32" t="s">
        <v>179</v>
      </c>
      <c r="D1640" t="s">
        <v>33</v>
      </c>
      <c r="E1640" s="32">
        <v>1338</v>
      </c>
      <c r="F1640" s="32" t="s">
        <v>40</v>
      </c>
      <c r="G1640" s="32">
        <v>0.02</v>
      </c>
      <c r="H1640" s="32" t="s">
        <v>106</v>
      </c>
      <c r="I1640" t="s">
        <v>4155</v>
      </c>
      <c r="J1640" s="32">
        <v>502</v>
      </c>
      <c r="K1640">
        <v>0.59</v>
      </c>
      <c r="L1640" s="32" t="s">
        <v>51</v>
      </c>
      <c r="M1640" s="32">
        <v>525.20039999999995</v>
      </c>
      <c r="N1640">
        <v>16</v>
      </c>
      <c r="O1640" s="32" t="s">
        <v>61</v>
      </c>
      <c r="P1640" s="32">
        <v>761.16</v>
      </c>
      <c r="Q1640" s="32" t="s">
        <v>3555</v>
      </c>
      <c r="R1640" t="s">
        <v>49</v>
      </c>
      <c r="S1640" s="32">
        <v>3.3</v>
      </c>
      <c r="T1640" s="32" t="s">
        <v>178</v>
      </c>
      <c r="U1640" s="32">
        <v>55.99</v>
      </c>
      <c r="V1640" s="30">
        <v>42045</v>
      </c>
      <c r="W1640" s="32" t="s">
        <v>3071</v>
      </c>
      <c r="X1640">
        <v>2</v>
      </c>
      <c r="Y1640" t="s">
        <v>3040</v>
      </c>
    </row>
    <row r="1641" spans="1:25" x14ac:dyDescent="0.25">
      <c r="A1641" s="32">
        <v>21636</v>
      </c>
      <c r="B1641" s="30">
        <v>42045</v>
      </c>
      <c r="C1641" s="32" t="s">
        <v>90</v>
      </c>
      <c r="D1641" t="s">
        <v>33</v>
      </c>
      <c r="E1641" s="32">
        <v>1340</v>
      </c>
      <c r="F1641" s="32" t="s">
        <v>40</v>
      </c>
      <c r="G1641" s="32">
        <v>0.02</v>
      </c>
      <c r="H1641" s="32" t="s">
        <v>106</v>
      </c>
      <c r="I1641" t="s">
        <v>3522</v>
      </c>
      <c r="J1641" s="32">
        <v>502</v>
      </c>
      <c r="K1641">
        <v>0.59</v>
      </c>
      <c r="L1641" s="32" t="s">
        <v>51</v>
      </c>
      <c r="M1641" s="32">
        <v>366.50700000000001</v>
      </c>
      <c r="N1641">
        <v>63</v>
      </c>
      <c r="O1641" s="32" t="s">
        <v>53</v>
      </c>
      <c r="P1641" s="32">
        <v>2997.07</v>
      </c>
      <c r="Q1641" s="32" t="s">
        <v>3555</v>
      </c>
      <c r="R1641" t="s">
        <v>49</v>
      </c>
      <c r="S1641" s="32">
        <v>3.3</v>
      </c>
      <c r="T1641" s="32" t="s">
        <v>71</v>
      </c>
      <c r="U1641" s="32">
        <v>55.99</v>
      </c>
      <c r="V1641" s="30">
        <v>42045</v>
      </c>
      <c r="W1641" s="32" t="s">
        <v>3071</v>
      </c>
      <c r="X1641">
        <v>2</v>
      </c>
      <c r="Y1641" t="s">
        <v>3040</v>
      </c>
    </row>
    <row r="1642" spans="1:25" x14ac:dyDescent="0.25">
      <c r="A1642" s="32">
        <v>91245</v>
      </c>
      <c r="B1642" s="30">
        <v>42161</v>
      </c>
      <c r="C1642" s="32" t="s">
        <v>1406</v>
      </c>
      <c r="D1642" t="s">
        <v>33</v>
      </c>
      <c r="E1642" s="32">
        <v>1341</v>
      </c>
      <c r="F1642" s="32" t="s">
        <v>40</v>
      </c>
      <c r="G1642" s="32">
        <v>0</v>
      </c>
      <c r="H1642" s="32" t="s">
        <v>37</v>
      </c>
      <c r="I1642" t="s">
        <v>3523</v>
      </c>
      <c r="J1642" s="32">
        <v>505</v>
      </c>
      <c r="K1642">
        <v>0.48</v>
      </c>
      <c r="L1642" s="32" t="s">
        <v>51</v>
      </c>
      <c r="M1642" s="32">
        <v>-5.2949999999999999</v>
      </c>
      <c r="N1642">
        <v>4</v>
      </c>
      <c r="O1642" s="32" t="s">
        <v>53</v>
      </c>
      <c r="P1642" s="32">
        <v>84.56</v>
      </c>
      <c r="Q1642" s="32" t="s">
        <v>3081</v>
      </c>
      <c r="R1642" t="s">
        <v>49</v>
      </c>
      <c r="S1642" s="32">
        <v>1.99</v>
      </c>
      <c r="T1642" s="32" t="s">
        <v>234</v>
      </c>
      <c r="U1642" s="32">
        <v>20.89</v>
      </c>
      <c r="V1642" s="30">
        <v>42161</v>
      </c>
      <c r="W1642" s="32" t="s">
        <v>3082</v>
      </c>
      <c r="X1642">
        <v>6</v>
      </c>
      <c r="Y1642" t="s">
        <v>3044</v>
      </c>
    </row>
    <row r="1643" spans="1:25" x14ac:dyDescent="0.25">
      <c r="A1643" s="32">
        <v>88094</v>
      </c>
      <c r="B1643" s="30">
        <v>42107</v>
      </c>
      <c r="C1643" s="32" t="s">
        <v>1444</v>
      </c>
      <c r="D1643" t="s">
        <v>33</v>
      </c>
      <c r="E1643" s="32">
        <v>1561</v>
      </c>
      <c r="F1643" s="32" t="s">
        <v>28</v>
      </c>
      <c r="G1643" s="32">
        <v>0.05</v>
      </c>
      <c r="H1643" s="32" t="s">
        <v>47</v>
      </c>
      <c r="I1643" t="s">
        <v>3732</v>
      </c>
      <c r="J1643" s="32">
        <v>507</v>
      </c>
      <c r="K1643">
        <v>0.43</v>
      </c>
      <c r="L1643" s="32" t="s">
        <v>51</v>
      </c>
      <c r="M1643" s="32">
        <v>-6.6420000000000003</v>
      </c>
      <c r="N1643">
        <v>5</v>
      </c>
      <c r="O1643" s="32" t="s">
        <v>61</v>
      </c>
      <c r="P1643" s="32">
        <v>63.93</v>
      </c>
      <c r="Q1643" s="32" t="s">
        <v>3319</v>
      </c>
      <c r="R1643" t="s">
        <v>49</v>
      </c>
      <c r="S1643" s="32">
        <v>6.02</v>
      </c>
      <c r="T1643" s="32" t="s">
        <v>130</v>
      </c>
      <c r="U1643" s="32">
        <v>12.2</v>
      </c>
      <c r="V1643" s="30">
        <v>42107</v>
      </c>
      <c r="W1643" s="32" t="s">
        <v>3085</v>
      </c>
      <c r="X1643">
        <v>4</v>
      </c>
      <c r="Y1643" t="s">
        <v>3042</v>
      </c>
    </row>
    <row r="1644" spans="1:25" x14ac:dyDescent="0.25">
      <c r="A1644" s="32">
        <v>89595</v>
      </c>
      <c r="B1644" s="30">
        <v>42030</v>
      </c>
      <c r="C1644" s="32" t="s">
        <v>1428</v>
      </c>
      <c r="D1644" t="s">
        <v>33</v>
      </c>
      <c r="E1644" s="32">
        <v>1360</v>
      </c>
      <c r="F1644" s="32" t="s">
        <v>114</v>
      </c>
      <c r="G1644" s="32">
        <v>0.03</v>
      </c>
      <c r="H1644" s="32" t="s">
        <v>25</v>
      </c>
      <c r="I1644" t="s">
        <v>4156</v>
      </c>
      <c r="J1644" s="32">
        <v>512</v>
      </c>
      <c r="K1644">
        <v>0.49</v>
      </c>
      <c r="L1644" s="32" t="s">
        <v>51</v>
      </c>
      <c r="M1644" s="32">
        <v>82.310099999999991</v>
      </c>
      <c r="N1644">
        <v>8</v>
      </c>
      <c r="O1644" s="32" t="s">
        <v>61</v>
      </c>
      <c r="P1644" s="32">
        <v>119.29</v>
      </c>
      <c r="Q1644" s="32" t="s">
        <v>3780</v>
      </c>
      <c r="R1644" t="s">
        <v>49</v>
      </c>
      <c r="S1644" s="32">
        <v>5</v>
      </c>
      <c r="T1644" s="32" t="s">
        <v>330</v>
      </c>
      <c r="U1644" s="32">
        <v>14.34</v>
      </c>
      <c r="V1644" s="30">
        <v>42030</v>
      </c>
      <c r="W1644" s="32" t="s">
        <v>3079</v>
      </c>
      <c r="X1644">
        <v>1</v>
      </c>
      <c r="Y1644" t="s">
        <v>3039</v>
      </c>
    </row>
    <row r="1645" spans="1:25" x14ac:dyDescent="0.25">
      <c r="A1645" s="32">
        <v>89406</v>
      </c>
      <c r="B1645" s="30">
        <v>42125</v>
      </c>
      <c r="C1645" s="32" t="s">
        <v>1391</v>
      </c>
      <c r="D1645" t="s">
        <v>33</v>
      </c>
      <c r="E1645" s="32">
        <v>1383</v>
      </c>
      <c r="F1645" s="32" t="s">
        <v>114</v>
      </c>
      <c r="G1645" s="32">
        <v>0.03</v>
      </c>
      <c r="H1645" s="32" t="s">
        <v>56</v>
      </c>
      <c r="I1645" t="s">
        <v>4111</v>
      </c>
      <c r="J1645" s="32">
        <v>519</v>
      </c>
      <c r="K1645">
        <v>0.41</v>
      </c>
      <c r="L1645" s="32" t="s">
        <v>51</v>
      </c>
      <c r="M1645" s="32">
        <v>-93.25</v>
      </c>
      <c r="N1645">
        <v>12</v>
      </c>
      <c r="O1645" s="32" t="s">
        <v>34</v>
      </c>
      <c r="P1645" s="32">
        <v>28.66</v>
      </c>
      <c r="Q1645" s="32" t="s">
        <v>3702</v>
      </c>
      <c r="R1645" t="s">
        <v>49</v>
      </c>
      <c r="S1645" s="32">
        <v>4.57</v>
      </c>
      <c r="T1645" s="32" t="s">
        <v>212</v>
      </c>
      <c r="U1645" s="32">
        <v>2.23</v>
      </c>
      <c r="V1645" s="30">
        <v>42125</v>
      </c>
      <c r="W1645" s="32" t="s">
        <v>3068</v>
      </c>
      <c r="X1645">
        <v>5</v>
      </c>
      <c r="Y1645" t="s">
        <v>3043</v>
      </c>
    </row>
    <row r="1646" spans="1:25" x14ac:dyDescent="0.25">
      <c r="A1646" s="32">
        <v>90786</v>
      </c>
      <c r="B1646" s="30">
        <v>42021</v>
      </c>
      <c r="C1646" s="32" t="s">
        <v>1726</v>
      </c>
      <c r="D1646" t="s">
        <v>33</v>
      </c>
      <c r="E1646" s="32">
        <v>1719</v>
      </c>
      <c r="F1646" s="32" t="s">
        <v>28</v>
      </c>
      <c r="G1646" s="32">
        <v>0.06</v>
      </c>
      <c r="H1646" s="32" t="s">
        <v>56</v>
      </c>
      <c r="I1646" t="s">
        <v>4157</v>
      </c>
      <c r="J1646" s="32">
        <v>525</v>
      </c>
      <c r="K1646">
        <v>0.42</v>
      </c>
      <c r="L1646" s="32" t="s">
        <v>51</v>
      </c>
      <c r="M1646" s="32">
        <v>-144.59200000000001</v>
      </c>
      <c r="N1646">
        <v>8</v>
      </c>
      <c r="O1646" s="32" t="s">
        <v>136</v>
      </c>
      <c r="P1646" s="32">
        <v>128.13</v>
      </c>
      <c r="Q1646" s="32" t="s">
        <v>3189</v>
      </c>
      <c r="R1646" t="s">
        <v>49</v>
      </c>
      <c r="S1646" s="32">
        <v>1.99</v>
      </c>
      <c r="T1646" s="32" t="s">
        <v>1278</v>
      </c>
      <c r="U1646" s="32">
        <v>16.48</v>
      </c>
      <c r="V1646" s="30">
        <v>42021</v>
      </c>
      <c r="W1646" s="32" t="s">
        <v>3079</v>
      </c>
      <c r="X1646">
        <v>1</v>
      </c>
      <c r="Y1646" t="s">
        <v>3039</v>
      </c>
    </row>
    <row r="1647" spans="1:25" x14ac:dyDescent="0.25">
      <c r="A1647" s="32">
        <v>90334</v>
      </c>
      <c r="B1647" s="30">
        <v>42131</v>
      </c>
      <c r="C1647" s="32" t="s">
        <v>933</v>
      </c>
      <c r="D1647" t="s">
        <v>33</v>
      </c>
      <c r="E1647" s="32">
        <v>1997</v>
      </c>
      <c r="F1647" s="32" t="s">
        <v>114</v>
      </c>
      <c r="G1647" s="32">
        <v>0.01</v>
      </c>
      <c r="H1647" s="32" t="s">
        <v>56</v>
      </c>
      <c r="I1647" t="s">
        <v>3436</v>
      </c>
      <c r="J1647" s="32">
        <v>525</v>
      </c>
      <c r="K1647">
        <v>0.42</v>
      </c>
      <c r="L1647" s="32" t="s">
        <v>51</v>
      </c>
      <c r="M1647" s="32">
        <v>739.67399999999998</v>
      </c>
      <c r="N1647">
        <v>7</v>
      </c>
      <c r="O1647" s="32" t="s">
        <v>136</v>
      </c>
      <c r="P1647" s="32">
        <v>122.93</v>
      </c>
      <c r="Q1647" s="32" t="s">
        <v>3474</v>
      </c>
      <c r="R1647" t="s">
        <v>49</v>
      </c>
      <c r="S1647" s="32">
        <v>1.99</v>
      </c>
      <c r="T1647" s="32" t="s">
        <v>932</v>
      </c>
      <c r="U1647" s="32">
        <v>16.48</v>
      </c>
      <c r="V1647" s="30">
        <v>42131</v>
      </c>
      <c r="W1647" s="32" t="s">
        <v>3068</v>
      </c>
      <c r="X1647">
        <v>5</v>
      </c>
      <c r="Y1647" t="s">
        <v>3043</v>
      </c>
    </row>
    <row r="1648" spans="1:25" x14ac:dyDescent="0.25">
      <c r="A1648" s="32">
        <v>88015</v>
      </c>
      <c r="B1648" s="30">
        <v>42044</v>
      </c>
      <c r="C1648" s="32" t="s">
        <v>2441</v>
      </c>
      <c r="D1648" t="s">
        <v>33</v>
      </c>
      <c r="E1648" s="32">
        <v>2619</v>
      </c>
      <c r="F1648" s="32" t="s">
        <v>28</v>
      </c>
      <c r="G1648" s="32">
        <v>0.1</v>
      </c>
      <c r="H1648" s="32" t="s">
        <v>37</v>
      </c>
      <c r="I1648" t="s">
        <v>3958</v>
      </c>
      <c r="J1648" s="32">
        <v>549</v>
      </c>
      <c r="K1648">
        <v>0.57999999999999996</v>
      </c>
      <c r="L1648" s="32" t="s">
        <v>51</v>
      </c>
      <c r="M1648" s="32">
        <v>-20.222799999999999</v>
      </c>
      <c r="N1648">
        <v>4</v>
      </c>
      <c r="O1648" s="32" t="s">
        <v>61</v>
      </c>
      <c r="P1648" s="32">
        <v>119.37</v>
      </c>
      <c r="Q1648" s="32" t="s">
        <v>3600</v>
      </c>
      <c r="R1648" t="s">
        <v>49</v>
      </c>
      <c r="S1648" s="32">
        <v>8.99</v>
      </c>
      <c r="T1648" s="32" t="s">
        <v>2193</v>
      </c>
      <c r="U1648" s="32">
        <v>30.98</v>
      </c>
      <c r="V1648" s="30">
        <v>42044</v>
      </c>
      <c r="W1648" s="32" t="s">
        <v>3071</v>
      </c>
      <c r="X1648">
        <v>2</v>
      </c>
      <c r="Y1648" t="s">
        <v>3040</v>
      </c>
    </row>
    <row r="1649" spans="1:25" x14ac:dyDescent="0.25">
      <c r="A1649" s="32">
        <v>87823</v>
      </c>
      <c r="B1649" s="30">
        <v>42102</v>
      </c>
      <c r="C1649" s="32" t="s">
        <v>1620</v>
      </c>
      <c r="D1649" t="s">
        <v>33</v>
      </c>
      <c r="E1649" s="32">
        <v>1614</v>
      </c>
      <c r="F1649" s="32" t="s">
        <v>114</v>
      </c>
      <c r="G1649" s="32">
        <v>0.06</v>
      </c>
      <c r="H1649" s="32" t="s">
        <v>106</v>
      </c>
      <c r="I1649" t="s">
        <v>4158</v>
      </c>
      <c r="J1649" s="32">
        <v>570</v>
      </c>
      <c r="K1649">
        <v>0.42</v>
      </c>
      <c r="L1649" s="32" t="s">
        <v>51</v>
      </c>
      <c r="M1649" s="32">
        <v>341.19809999999995</v>
      </c>
      <c r="N1649">
        <v>12</v>
      </c>
      <c r="O1649" s="32" t="s">
        <v>53</v>
      </c>
      <c r="P1649" s="32">
        <v>494.49</v>
      </c>
      <c r="Q1649" s="32" t="s">
        <v>3225</v>
      </c>
      <c r="R1649" t="s">
        <v>49</v>
      </c>
      <c r="S1649" s="32">
        <v>1.99</v>
      </c>
      <c r="T1649" s="32" t="s">
        <v>193</v>
      </c>
      <c r="U1649" s="32">
        <v>40.97</v>
      </c>
      <c r="V1649" s="30">
        <v>42102</v>
      </c>
      <c r="W1649" s="32" t="s">
        <v>3085</v>
      </c>
      <c r="X1649">
        <v>4</v>
      </c>
      <c r="Y1649" t="s">
        <v>3042</v>
      </c>
    </row>
    <row r="1650" spans="1:25" x14ac:dyDescent="0.25">
      <c r="A1650" s="32">
        <v>91042</v>
      </c>
      <c r="B1650" s="30">
        <v>42133</v>
      </c>
      <c r="C1650" s="32" t="s">
        <v>1663</v>
      </c>
      <c r="D1650" t="s">
        <v>33</v>
      </c>
      <c r="E1650" s="32">
        <v>1650</v>
      </c>
      <c r="F1650" s="32" t="s">
        <v>28</v>
      </c>
      <c r="G1650" s="32">
        <v>0.05</v>
      </c>
      <c r="H1650" s="32" t="s">
        <v>25</v>
      </c>
      <c r="I1650" t="s">
        <v>3791</v>
      </c>
      <c r="J1650" s="32">
        <v>585</v>
      </c>
      <c r="K1650">
        <v>0.71</v>
      </c>
      <c r="L1650" s="32" t="s">
        <v>51</v>
      </c>
      <c r="M1650" s="32">
        <v>15.096</v>
      </c>
      <c r="N1650">
        <v>15</v>
      </c>
      <c r="O1650" s="32" t="s">
        <v>136</v>
      </c>
      <c r="P1650" s="32">
        <v>94.27</v>
      </c>
      <c r="Q1650" s="32" t="s">
        <v>3450</v>
      </c>
      <c r="R1650" t="s">
        <v>49</v>
      </c>
      <c r="S1650" s="32">
        <v>2.74</v>
      </c>
      <c r="T1650" s="32" t="s">
        <v>322</v>
      </c>
      <c r="U1650" s="32">
        <v>6.48</v>
      </c>
      <c r="V1650" s="30">
        <v>42133</v>
      </c>
      <c r="W1650" s="32" t="s">
        <v>3068</v>
      </c>
      <c r="X1650">
        <v>5</v>
      </c>
      <c r="Y1650" t="s">
        <v>3043</v>
      </c>
    </row>
    <row r="1651" spans="1:25" x14ac:dyDescent="0.25">
      <c r="A1651" s="32">
        <v>87899</v>
      </c>
      <c r="B1651" s="30">
        <v>42134</v>
      </c>
      <c r="C1651" s="32" t="s">
        <v>2585</v>
      </c>
      <c r="D1651" t="s">
        <v>33</v>
      </c>
      <c r="E1651" s="32">
        <v>2820</v>
      </c>
      <c r="F1651" s="32" t="s">
        <v>40</v>
      </c>
      <c r="G1651" s="32">
        <v>0.08</v>
      </c>
      <c r="H1651" s="32" t="s">
        <v>106</v>
      </c>
      <c r="I1651" t="s">
        <v>3854</v>
      </c>
      <c r="J1651" s="32">
        <v>585</v>
      </c>
      <c r="K1651">
        <v>0.71</v>
      </c>
      <c r="L1651" s="32" t="s">
        <v>51</v>
      </c>
      <c r="M1651" s="32">
        <v>-82.64</v>
      </c>
      <c r="N1651">
        <v>18</v>
      </c>
      <c r="O1651" s="32" t="s">
        <v>61</v>
      </c>
      <c r="P1651" s="32">
        <v>113.68</v>
      </c>
      <c r="Q1651" s="32" t="s">
        <v>3151</v>
      </c>
      <c r="R1651" t="s">
        <v>49</v>
      </c>
      <c r="S1651" s="32">
        <v>2.74</v>
      </c>
      <c r="T1651" s="32" t="s">
        <v>506</v>
      </c>
      <c r="U1651" s="32">
        <v>6.48</v>
      </c>
      <c r="V1651" s="30">
        <v>42134</v>
      </c>
      <c r="W1651" s="32" t="s">
        <v>3068</v>
      </c>
      <c r="X1651">
        <v>5</v>
      </c>
      <c r="Y1651" t="s">
        <v>3043</v>
      </c>
    </row>
    <row r="1652" spans="1:25" x14ac:dyDescent="0.25">
      <c r="A1652" s="32">
        <v>86722</v>
      </c>
      <c r="B1652" s="30">
        <v>42118</v>
      </c>
      <c r="C1652" s="32" t="s">
        <v>1587</v>
      </c>
      <c r="D1652" t="s">
        <v>33</v>
      </c>
      <c r="E1652" s="32">
        <v>1670</v>
      </c>
      <c r="F1652" s="32" t="s">
        <v>58</v>
      </c>
      <c r="G1652" s="32">
        <v>0.03</v>
      </c>
      <c r="H1652" s="32" t="s">
        <v>106</v>
      </c>
      <c r="I1652" t="s">
        <v>3177</v>
      </c>
      <c r="J1652" s="32">
        <v>589</v>
      </c>
      <c r="K1652">
        <v>0.43</v>
      </c>
      <c r="L1652" s="32" t="s">
        <v>51</v>
      </c>
      <c r="M1652" s="32">
        <v>1912.4219999999998</v>
      </c>
      <c r="N1652">
        <v>10</v>
      </c>
      <c r="O1652" s="32" t="s">
        <v>136</v>
      </c>
      <c r="P1652" s="32">
        <v>367.52</v>
      </c>
      <c r="Q1652" s="32" t="s">
        <v>3829</v>
      </c>
      <c r="R1652" t="s">
        <v>49</v>
      </c>
      <c r="S1652" s="32">
        <v>1.99</v>
      </c>
      <c r="T1652" s="32" t="s">
        <v>137</v>
      </c>
      <c r="U1652" s="32">
        <v>35.409999999999997</v>
      </c>
      <c r="V1652" s="30">
        <v>42118</v>
      </c>
      <c r="W1652" s="32" t="s">
        <v>3085</v>
      </c>
      <c r="X1652">
        <v>4</v>
      </c>
      <c r="Y1652" t="s">
        <v>3042</v>
      </c>
    </row>
    <row r="1653" spans="1:25" x14ac:dyDescent="0.25">
      <c r="A1653" s="32">
        <v>90189</v>
      </c>
      <c r="B1653" s="30">
        <v>42027</v>
      </c>
      <c r="C1653" s="32" t="s">
        <v>331</v>
      </c>
      <c r="D1653" t="s">
        <v>33</v>
      </c>
      <c r="E1653" s="32">
        <v>1692</v>
      </c>
      <c r="F1653" s="32" t="s">
        <v>114</v>
      </c>
      <c r="G1653" s="32">
        <v>0</v>
      </c>
      <c r="H1653" s="32" t="s">
        <v>37</v>
      </c>
      <c r="I1653" t="s">
        <v>4159</v>
      </c>
      <c r="J1653" s="32">
        <v>598</v>
      </c>
      <c r="K1653">
        <v>0.57999999999999996</v>
      </c>
      <c r="L1653" s="32" t="s">
        <v>51</v>
      </c>
      <c r="M1653" s="32">
        <v>-123.1816</v>
      </c>
      <c r="N1653">
        <v>5</v>
      </c>
      <c r="O1653" s="32" t="s">
        <v>61</v>
      </c>
      <c r="P1653" s="32">
        <v>37.89</v>
      </c>
      <c r="Q1653" s="32" t="s">
        <v>3772</v>
      </c>
      <c r="R1653" t="s">
        <v>49</v>
      </c>
      <c r="S1653" s="32">
        <v>8.3699999999999992</v>
      </c>
      <c r="T1653" s="32" t="s">
        <v>183</v>
      </c>
      <c r="U1653" s="32">
        <v>6.84</v>
      </c>
      <c r="V1653" s="30">
        <v>42027</v>
      </c>
      <c r="W1653" s="32" t="s">
        <v>3079</v>
      </c>
      <c r="X1653">
        <v>1</v>
      </c>
      <c r="Y1653" t="s">
        <v>3039</v>
      </c>
    </row>
    <row r="1654" spans="1:25" x14ac:dyDescent="0.25">
      <c r="A1654" s="32">
        <v>88870</v>
      </c>
      <c r="B1654" s="30">
        <v>42085</v>
      </c>
      <c r="C1654" s="32" t="s">
        <v>1895</v>
      </c>
      <c r="D1654" t="s">
        <v>33</v>
      </c>
      <c r="E1654" s="32">
        <v>1940</v>
      </c>
      <c r="F1654" s="32" t="s">
        <v>28</v>
      </c>
      <c r="G1654" s="32">
        <v>0.08</v>
      </c>
      <c r="H1654" s="32" t="s">
        <v>56</v>
      </c>
      <c r="I1654" t="s">
        <v>4021</v>
      </c>
      <c r="J1654" s="32">
        <v>598</v>
      </c>
      <c r="K1654">
        <v>0.57999999999999996</v>
      </c>
      <c r="L1654" s="32" t="s">
        <v>51</v>
      </c>
      <c r="M1654" s="32">
        <v>-29.49</v>
      </c>
      <c r="N1654">
        <v>1</v>
      </c>
      <c r="O1654" s="32" t="s">
        <v>34</v>
      </c>
      <c r="P1654" s="32">
        <v>8.39</v>
      </c>
      <c r="Q1654" s="32" t="s">
        <v>3543</v>
      </c>
      <c r="R1654" t="s">
        <v>49</v>
      </c>
      <c r="S1654" s="32">
        <v>8.3699999999999992</v>
      </c>
      <c r="T1654" s="32" t="s">
        <v>212</v>
      </c>
      <c r="U1654" s="32">
        <v>6.84</v>
      </c>
      <c r="V1654" s="30">
        <v>42085</v>
      </c>
      <c r="W1654" s="32" t="s">
        <v>3076</v>
      </c>
      <c r="X1654">
        <v>3</v>
      </c>
      <c r="Y1654" t="s">
        <v>3041</v>
      </c>
    </row>
    <row r="1655" spans="1:25" x14ac:dyDescent="0.25">
      <c r="A1655" s="32">
        <v>86369</v>
      </c>
      <c r="B1655" s="30">
        <v>42156</v>
      </c>
      <c r="C1655" s="32" t="s">
        <v>2073</v>
      </c>
      <c r="D1655" t="s">
        <v>33</v>
      </c>
      <c r="E1655" s="32">
        <v>3141</v>
      </c>
      <c r="F1655" s="32" t="s">
        <v>114</v>
      </c>
      <c r="G1655" s="32">
        <v>0.09</v>
      </c>
      <c r="H1655" s="32" t="s">
        <v>106</v>
      </c>
      <c r="I1655" t="s">
        <v>3962</v>
      </c>
      <c r="J1655" s="32">
        <v>598</v>
      </c>
      <c r="K1655">
        <v>0.57999999999999996</v>
      </c>
      <c r="L1655" s="32" t="s">
        <v>51</v>
      </c>
      <c r="M1655" s="32">
        <v>-88.584999999999994</v>
      </c>
      <c r="N1655">
        <v>13</v>
      </c>
      <c r="O1655" s="32" t="s">
        <v>61</v>
      </c>
      <c r="P1655" s="32">
        <v>87.1</v>
      </c>
      <c r="Q1655" s="32" t="s">
        <v>3081</v>
      </c>
      <c r="R1655" t="s">
        <v>49</v>
      </c>
      <c r="S1655" s="32">
        <v>8.3699999999999992</v>
      </c>
      <c r="T1655" s="32" t="s">
        <v>130</v>
      </c>
      <c r="U1655" s="32">
        <v>6.84</v>
      </c>
      <c r="V1655" s="30">
        <v>42156</v>
      </c>
      <c r="W1655" s="32" t="s">
        <v>3082</v>
      </c>
      <c r="X1655">
        <v>6</v>
      </c>
      <c r="Y1655" t="s">
        <v>3044</v>
      </c>
    </row>
    <row r="1656" spans="1:25" x14ac:dyDescent="0.25">
      <c r="A1656" s="32">
        <v>87749</v>
      </c>
      <c r="B1656" s="30">
        <v>42105</v>
      </c>
      <c r="C1656" s="32" t="s">
        <v>1719</v>
      </c>
      <c r="D1656" t="s">
        <v>33</v>
      </c>
      <c r="E1656" s="32">
        <v>1712</v>
      </c>
      <c r="F1656" s="32" t="s">
        <v>28</v>
      </c>
      <c r="G1656" s="32">
        <v>0.03</v>
      </c>
      <c r="H1656" s="32" t="s">
        <v>106</v>
      </c>
      <c r="I1656" t="s">
        <v>4160</v>
      </c>
      <c r="J1656" s="32">
        <v>604</v>
      </c>
      <c r="K1656">
        <v>0.57999999999999996</v>
      </c>
      <c r="L1656" s="32" t="s">
        <v>51</v>
      </c>
      <c r="M1656" s="32">
        <v>-31.094000000000001</v>
      </c>
      <c r="N1656">
        <v>22</v>
      </c>
      <c r="O1656" s="32" t="s">
        <v>136</v>
      </c>
      <c r="P1656" s="32">
        <v>267.32</v>
      </c>
      <c r="Q1656" s="32" t="s">
        <v>3415</v>
      </c>
      <c r="R1656" t="s">
        <v>49</v>
      </c>
      <c r="S1656" s="32">
        <v>7.95</v>
      </c>
      <c r="T1656" s="32" t="s">
        <v>387</v>
      </c>
      <c r="U1656" s="32">
        <v>11.66</v>
      </c>
      <c r="V1656" s="30">
        <v>42105</v>
      </c>
      <c r="W1656" s="32" t="s">
        <v>3085</v>
      </c>
      <c r="X1656">
        <v>4</v>
      </c>
      <c r="Y1656" t="s">
        <v>3042</v>
      </c>
    </row>
    <row r="1657" spans="1:25" x14ac:dyDescent="0.25">
      <c r="A1657" s="32">
        <v>85981</v>
      </c>
      <c r="B1657" s="30">
        <v>42169</v>
      </c>
      <c r="C1657" s="32" t="s">
        <v>2970</v>
      </c>
      <c r="D1657" t="s">
        <v>33</v>
      </c>
      <c r="E1657" s="32">
        <v>3339</v>
      </c>
      <c r="F1657" s="32" t="s">
        <v>114</v>
      </c>
      <c r="G1657" s="32">
        <v>0.01</v>
      </c>
      <c r="H1657" s="32" t="s">
        <v>25</v>
      </c>
      <c r="I1657" t="s">
        <v>3660</v>
      </c>
      <c r="J1657" s="32">
        <v>604</v>
      </c>
      <c r="K1657">
        <v>0.57999999999999996</v>
      </c>
      <c r="L1657" s="32" t="s">
        <v>51</v>
      </c>
      <c r="M1657" s="32">
        <v>-10.368400000000001</v>
      </c>
      <c r="N1657">
        <v>16</v>
      </c>
      <c r="O1657" s="32" t="s">
        <v>136</v>
      </c>
      <c r="P1657" s="32">
        <v>193.87</v>
      </c>
      <c r="Q1657" s="32" t="s">
        <v>3661</v>
      </c>
      <c r="R1657" t="s">
        <v>49</v>
      </c>
      <c r="S1657" s="32">
        <v>7.95</v>
      </c>
      <c r="T1657" s="32" t="s">
        <v>362</v>
      </c>
      <c r="U1657" s="32">
        <v>11.66</v>
      </c>
      <c r="V1657" s="30">
        <v>42169</v>
      </c>
      <c r="W1657" s="32" t="s">
        <v>3082</v>
      </c>
      <c r="X1657">
        <v>6</v>
      </c>
      <c r="Y1657" t="s">
        <v>3044</v>
      </c>
    </row>
    <row r="1658" spans="1:25" x14ac:dyDescent="0.25">
      <c r="A1658" s="32">
        <v>85866</v>
      </c>
      <c r="B1658" s="30">
        <v>42158</v>
      </c>
      <c r="C1658" s="32" t="s">
        <v>1724</v>
      </c>
      <c r="D1658" t="s">
        <v>33</v>
      </c>
      <c r="E1658" s="32">
        <v>1737</v>
      </c>
      <c r="F1658" s="32" t="s">
        <v>28</v>
      </c>
      <c r="G1658" s="32">
        <v>0.09</v>
      </c>
      <c r="H1658" s="32" t="s">
        <v>37</v>
      </c>
      <c r="I1658" t="s">
        <v>3963</v>
      </c>
      <c r="J1658" s="32">
        <v>610</v>
      </c>
      <c r="K1658">
        <v>0.44</v>
      </c>
      <c r="L1658" s="32" t="s">
        <v>51</v>
      </c>
      <c r="M1658" s="32">
        <v>-130.42400000000001</v>
      </c>
      <c r="N1658">
        <v>16</v>
      </c>
      <c r="O1658" s="32" t="s">
        <v>136</v>
      </c>
      <c r="P1658" s="32">
        <v>451.83</v>
      </c>
      <c r="Q1658" s="32" t="s">
        <v>3422</v>
      </c>
      <c r="R1658" t="s">
        <v>49</v>
      </c>
      <c r="S1658" s="32">
        <v>3.92</v>
      </c>
      <c r="T1658" s="32" t="s">
        <v>322</v>
      </c>
      <c r="U1658" s="32">
        <v>30.93</v>
      </c>
      <c r="V1658" s="30">
        <v>42158</v>
      </c>
      <c r="W1658" s="32" t="s">
        <v>3082</v>
      </c>
      <c r="X1658">
        <v>6</v>
      </c>
      <c r="Y1658" t="s">
        <v>3044</v>
      </c>
    </row>
    <row r="1659" spans="1:25" x14ac:dyDescent="0.25">
      <c r="A1659" s="32">
        <v>90386</v>
      </c>
      <c r="B1659" s="30">
        <v>42127</v>
      </c>
      <c r="C1659" s="32" t="s">
        <v>2064</v>
      </c>
      <c r="D1659" t="s">
        <v>33</v>
      </c>
      <c r="E1659" s="32">
        <v>2157</v>
      </c>
      <c r="F1659" s="32" t="s">
        <v>40</v>
      </c>
      <c r="G1659" s="32">
        <v>7.0000000000000007E-2</v>
      </c>
      <c r="H1659" s="32" t="s">
        <v>25</v>
      </c>
      <c r="I1659" t="s">
        <v>3973</v>
      </c>
      <c r="J1659" s="32">
        <v>610</v>
      </c>
      <c r="K1659">
        <v>0.44</v>
      </c>
      <c r="L1659" s="32" t="s">
        <v>51</v>
      </c>
      <c r="M1659" s="32">
        <v>398.30249999999995</v>
      </c>
      <c r="N1659">
        <v>19</v>
      </c>
      <c r="O1659" s="32" t="s">
        <v>61</v>
      </c>
      <c r="P1659" s="32">
        <v>577.25</v>
      </c>
      <c r="Q1659" s="32" t="s">
        <v>3232</v>
      </c>
      <c r="R1659" t="s">
        <v>49</v>
      </c>
      <c r="S1659" s="32">
        <v>3.92</v>
      </c>
      <c r="T1659" s="32" t="s">
        <v>300</v>
      </c>
      <c r="U1659" s="32">
        <v>30.93</v>
      </c>
      <c r="V1659" s="30">
        <v>42127</v>
      </c>
      <c r="W1659" s="32" t="s">
        <v>3068</v>
      </c>
      <c r="X1659">
        <v>5</v>
      </c>
      <c r="Y1659" t="s">
        <v>3043</v>
      </c>
    </row>
    <row r="1660" spans="1:25" x14ac:dyDescent="0.25">
      <c r="A1660" s="32">
        <v>90859</v>
      </c>
      <c r="B1660" s="30">
        <v>42078</v>
      </c>
      <c r="C1660" s="32" t="s">
        <v>2278</v>
      </c>
      <c r="D1660" t="s">
        <v>33</v>
      </c>
      <c r="E1660" s="32">
        <v>2426</v>
      </c>
      <c r="F1660" s="32" t="s">
        <v>58</v>
      </c>
      <c r="G1660" s="32">
        <v>0.08</v>
      </c>
      <c r="H1660" s="32" t="s">
        <v>25</v>
      </c>
      <c r="I1660" t="s">
        <v>4079</v>
      </c>
      <c r="J1660" s="32">
        <v>610</v>
      </c>
      <c r="K1660">
        <v>0.44</v>
      </c>
      <c r="L1660" s="32" t="s">
        <v>51</v>
      </c>
      <c r="M1660" s="32">
        <v>63.059099999999994</v>
      </c>
      <c r="N1660">
        <v>3</v>
      </c>
      <c r="O1660" s="32" t="s">
        <v>61</v>
      </c>
      <c r="P1660" s="32">
        <v>91.39</v>
      </c>
      <c r="Q1660" s="32" t="s">
        <v>3105</v>
      </c>
      <c r="R1660" t="s">
        <v>49</v>
      </c>
      <c r="S1660" s="32">
        <v>3.92</v>
      </c>
      <c r="T1660" s="32" t="s">
        <v>130</v>
      </c>
      <c r="U1660" s="32">
        <v>30.93</v>
      </c>
      <c r="V1660" s="30">
        <v>42078</v>
      </c>
      <c r="W1660" s="32" t="s">
        <v>3076</v>
      </c>
      <c r="X1660">
        <v>3</v>
      </c>
      <c r="Y1660" t="s">
        <v>3041</v>
      </c>
    </row>
    <row r="1661" spans="1:25" x14ac:dyDescent="0.25">
      <c r="A1661" s="32">
        <v>91025</v>
      </c>
      <c r="B1661" s="30">
        <v>42047</v>
      </c>
      <c r="C1661" s="32" t="s">
        <v>1654</v>
      </c>
      <c r="D1661" t="s">
        <v>33</v>
      </c>
      <c r="E1661" s="32">
        <v>1743</v>
      </c>
      <c r="F1661" s="32" t="s">
        <v>114</v>
      </c>
      <c r="G1661" s="32">
        <v>0</v>
      </c>
      <c r="H1661" s="32" t="s">
        <v>56</v>
      </c>
      <c r="I1661" t="s">
        <v>4113</v>
      </c>
      <c r="J1661" s="32">
        <v>613</v>
      </c>
      <c r="K1661">
        <v>0.83</v>
      </c>
      <c r="L1661" s="32" t="s">
        <v>51</v>
      </c>
      <c r="M1661" s="32">
        <v>-121.05807999999999</v>
      </c>
      <c r="N1661">
        <v>1</v>
      </c>
      <c r="O1661" s="32" t="s">
        <v>61</v>
      </c>
      <c r="P1661" s="32">
        <v>52.1</v>
      </c>
      <c r="Q1661" s="32" t="s">
        <v>3227</v>
      </c>
      <c r="R1661" t="s">
        <v>49</v>
      </c>
      <c r="S1661" s="32">
        <v>2.5</v>
      </c>
      <c r="T1661" s="32" t="s">
        <v>130</v>
      </c>
      <c r="U1661" s="32">
        <v>55.99</v>
      </c>
      <c r="V1661" s="30">
        <v>42047</v>
      </c>
      <c r="W1661" s="32" t="s">
        <v>3071</v>
      </c>
      <c r="X1661">
        <v>2</v>
      </c>
      <c r="Y1661" t="s">
        <v>3040</v>
      </c>
    </row>
    <row r="1662" spans="1:25" x14ac:dyDescent="0.25">
      <c r="A1662" s="32">
        <v>85990</v>
      </c>
      <c r="B1662" s="30">
        <v>42040</v>
      </c>
      <c r="C1662" s="32" t="s">
        <v>155</v>
      </c>
      <c r="D1662" t="s">
        <v>33</v>
      </c>
      <c r="E1662" s="32">
        <v>1816</v>
      </c>
      <c r="F1662" s="32" t="s">
        <v>114</v>
      </c>
      <c r="G1662" s="32">
        <v>0.01</v>
      </c>
      <c r="H1662" s="32" t="s">
        <v>106</v>
      </c>
      <c r="I1662" t="s">
        <v>4161</v>
      </c>
      <c r="J1662" s="32">
        <v>627</v>
      </c>
      <c r="K1662">
        <v>0.6</v>
      </c>
      <c r="L1662" s="32" t="s">
        <v>51</v>
      </c>
      <c r="M1662" s="32">
        <v>60.561599999999999</v>
      </c>
      <c r="N1662">
        <v>19</v>
      </c>
      <c r="O1662" s="32" t="s">
        <v>61</v>
      </c>
      <c r="P1662" s="32">
        <v>202.38</v>
      </c>
      <c r="Q1662" s="32" t="s">
        <v>3103</v>
      </c>
      <c r="R1662" t="s">
        <v>49</v>
      </c>
      <c r="S1662" s="32">
        <v>2.89</v>
      </c>
      <c r="T1662" s="32" t="s">
        <v>300</v>
      </c>
      <c r="U1662" s="32">
        <v>10.48</v>
      </c>
      <c r="V1662" s="30">
        <v>42040</v>
      </c>
      <c r="W1662" s="32" t="s">
        <v>3071</v>
      </c>
      <c r="X1662">
        <v>2</v>
      </c>
      <c r="Y1662" t="s">
        <v>3040</v>
      </c>
    </row>
    <row r="1663" spans="1:25" x14ac:dyDescent="0.25">
      <c r="A1663" s="32">
        <v>34435</v>
      </c>
      <c r="B1663" s="30">
        <v>42040</v>
      </c>
      <c r="C1663" s="32" t="s">
        <v>90</v>
      </c>
      <c r="D1663" t="s">
        <v>33</v>
      </c>
      <c r="E1663" s="32">
        <v>1821</v>
      </c>
      <c r="F1663" s="32" t="s">
        <v>114</v>
      </c>
      <c r="G1663" s="32">
        <v>0.01</v>
      </c>
      <c r="H1663" s="32" t="s">
        <v>106</v>
      </c>
      <c r="I1663" t="s">
        <v>3255</v>
      </c>
      <c r="J1663" s="32">
        <v>627</v>
      </c>
      <c r="K1663">
        <v>0.6</v>
      </c>
      <c r="L1663" s="32" t="s">
        <v>51</v>
      </c>
      <c r="M1663" s="32">
        <v>40.92</v>
      </c>
      <c r="N1663">
        <v>76</v>
      </c>
      <c r="O1663" s="32" t="s">
        <v>53</v>
      </c>
      <c r="P1663" s="32">
        <v>809.51</v>
      </c>
      <c r="Q1663" s="32" t="s">
        <v>3103</v>
      </c>
      <c r="R1663" t="s">
        <v>49</v>
      </c>
      <c r="S1663" s="32">
        <v>2.89</v>
      </c>
      <c r="T1663" s="32" t="s">
        <v>71</v>
      </c>
      <c r="U1663" s="32">
        <v>10.48</v>
      </c>
      <c r="V1663" s="30">
        <v>42040</v>
      </c>
      <c r="W1663" s="32" t="s">
        <v>3071</v>
      </c>
      <c r="X1663">
        <v>2</v>
      </c>
      <c r="Y1663" t="s">
        <v>3040</v>
      </c>
    </row>
    <row r="1664" spans="1:25" x14ac:dyDescent="0.25">
      <c r="A1664" s="32">
        <v>86874</v>
      </c>
      <c r="B1664" s="30">
        <v>42173</v>
      </c>
      <c r="C1664" s="32" t="s">
        <v>731</v>
      </c>
      <c r="D1664" t="s">
        <v>33</v>
      </c>
      <c r="E1664" s="32">
        <v>2016</v>
      </c>
      <c r="F1664" s="32" t="s">
        <v>28</v>
      </c>
      <c r="G1664" s="32">
        <v>0.1</v>
      </c>
      <c r="H1664" s="32" t="s">
        <v>56</v>
      </c>
      <c r="I1664" t="s">
        <v>4162</v>
      </c>
      <c r="J1664" s="32">
        <v>627</v>
      </c>
      <c r="K1664">
        <v>0.6</v>
      </c>
      <c r="L1664" s="32" t="s">
        <v>51</v>
      </c>
      <c r="M1664" s="32">
        <v>-8.9039999999999999</v>
      </c>
      <c r="N1664">
        <v>4</v>
      </c>
      <c r="O1664" s="32" t="s">
        <v>61</v>
      </c>
      <c r="P1664" s="32">
        <v>40.29</v>
      </c>
      <c r="Q1664" s="32" t="s">
        <v>3505</v>
      </c>
      <c r="R1664" t="s">
        <v>49</v>
      </c>
      <c r="S1664" s="32">
        <v>2.89</v>
      </c>
      <c r="T1664" s="32" t="s">
        <v>300</v>
      </c>
      <c r="U1664" s="32">
        <v>10.48</v>
      </c>
      <c r="V1664" s="30">
        <v>42173</v>
      </c>
      <c r="W1664" s="32" t="s">
        <v>3082</v>
      </c>
      <c r="X1664">
        <v>6</v>
      </c>
      <c r="Y1664" t="s">
        <v>3044</v>
      </c>
    </row>
    <row r="1665" spans="1:25" x14ac:dyDescent="0.25">
      <c r="A1665" s="32">
        <v>47108</v>
      </c>
      <c r="B1665" s="30">
        <v>42109</v>
      </c>
      <c r="C1665" s="32" t="s">
        <v>90</v>
      </c>
      <c r="D1665" t="s">
        <v>33</v>
      </c>
      <c r="E1665" s="32">
        <v>1821</v>
      </c>
      <c r="F1665" s="32" t="s">
        <v>114</v>
      </c>
      <c r="G1665" s="32">
        <v>7.0000000000000007E-2</v>
      </c>
      <c r="H1665" s="32" t="s">
        <v>37</v>
      </c>
      <c r="I1665" t="s">
        <v>3255</v>
      </c>
      <c r="J1665" s="32">
        <v>629</v>
      </c>
      <c r="K1665">
        <v>0.39</v>
      </c>
      <c r="L1665" s="32" t="s">
        <v>51</v>
      </c>
      <c r="M1665" s="32">
        <v>149.72</v>
      </c>
      <c r="N1665">
        <v>34</v>
      </c>
      <c r="O1665" s="32" t="s">
        <v>53</v>
      </c>
      <c r="P1665" s="32">
        <v>643.64</v>
      </c>
      <c r="Q1665" s="32" t="s">
        <v>3871</v>
      </c>
      <c r="R1665" t="s">
        <v>49</v>
      </c>
      <c r="S1665" s="32">
        <v>3.77</v>
      </c>
      <c r="T1665" s="32" t="s">
        <v>71</v>
      </c>
      <c r="U1665" s="32">
        <v>18.649999999999999</v>
      </c>
      <c r="V1665" s="30">
        <v>42109</v>
      </c>
      <c r="W1665" s="32" t="s">
        <v>3085</v>
      </c>
      <c r="X1665">
        <v>4</v>
      </c>
      <c r="Y1665" t="s">
        <v>3042</v>
      </c>
    </row>
    <row r="1666" spans="1:25" x14ac:dyDescent="0.25">
      <c r="A1666" s="32">
        <v>85894</v>
      </c>
      <c r="B1666" s="30">
        <v>42090</v>
      </c>
      <c r="C1666" s="32" t="s">
        <v>1872</v>
      </c>
      <c r="D1666" t="s">
        <v>33</v>
      </c>
      <c r="E1666" s="32">
        <v>1917</v>
      </c>
      <c r="F1666" s="32" t="s">
        <v>40</v>
      </c>
      <c r="G1666" s="32">
        <v>0.08</v>
      </c>
      <c r="H1666" s="32" t="s">
        <v>56</v>
      </c>
      <c r="I1666" t="s">
        <v>4163</v>
      </c>
      <c r="J1666" s="32">
        <v>643</v>
      </c>
      <c r="K1666">
        <v>0.47</v>
      </c>
      <c r="L1666" s="32" t="s">
        <v>51</v>
      </c>
      <c r="M1666" s="32">
        <v>16.136400000000002</v>
      </c>
      <c r="N1666">
        <v>7</v>
      </c>
      <c r="O1666" s="32" t="s">
        <v>136</v>
      </c>
      <c r="P1666" s="32">
        <v>132.22999999999999</v>
      </c>
      <c r="Q1666" s="32" t="s">
        <v>3175</v>
      </c>
      <c r="R1666" t="s">
        <v>49</v>
      </c>
      <c r="S1666" s="32">
        <v>8.99</v>
      </c>
      <c r="T1666" s="32" t="s">
        <v>958</v>
      </c>
      <c r="U1666" s="32">
        <v>18.7</v>
      </c>
      <c r="V1666" s="30">
        <v>42090</v>
      </c>
      <c r="W1666" s="32" t="s">
        <v>3076</v>
      </c>
      <c r="X1666">
        <v>3</v>
      </c>
      <c r="Y1666" t="s">
        <v>3041</v>
      </c>
    </row>
    <row r="1667" spans="1:25" x14ac:dyDescent="0.25">
      <c r="A1667" s="32">
        <v>85897</v>
      </c>
      <c r="B1667" s="30">
        <v>42064</v>
      </c>
      <c r="C1667" s="32" t="s">
        <v>1872</v>
      </c>
      <c r="D1667" t="s">
        <v>33</v>
      </c>
      <c r="E1667" s="32">
        <v>1917</v>
      </c>
      <c r="F1667" s="32" t="s">
        <v>40</v>
      </c>
      <c r="G1667" s="32">
        <v>0.08</v>
      </c>
      <c r="H1667" s="32" t="s">
        <v>25</v>
      </c>
      <c r="I1667" t="s">
        <v>4163</v>
      </c>
      <c r="J1667" s="32">
        <v>644</v>
      </c>
      <c r="K1667">
        <v>0.52</v>
      </c>
      <c r="L1667" s="32" t="s">
        <v>51</v>
      </c>
      <c r="M1667" s="32">
        <v>-29.61</v>
      </c>
      <c r="N1667">
        <v>10</v>
      </c>
      <c r="O1667" s="32" t="s">
        <v>136</v>
      </c>
      <c r="P1667" s="32">
        <v>210.33</v>
      </c>
      <c r="Q1667" s="32" t="s">
        <v>3412</v>
      </c>
      <c r="R1667" t="s">
        <v>49</v>
      </c>
      <c r="S1667" s="32">
        <v>3.63</v>
      </c>
      <c r="T1667" s="32" t="s">
        <v>958</v>
      </c>
      <c r="U1667" s="32">
        <v>22.23</v>
      </c>
      <c r="V1667" s="30">
        <v>42064</v>
      </c>
      <c r="W1667" s="32" t="s">
        <v>3076</v>
      </c>
      <c r="X1667">
        <v>3</v>
      </c>
      <c r="Y1667" t="s">
        <v>3041</v>
      </c>
    </row>
    <row r="1668" spans="1:25" x14ac:dyDescent="0.25">
      <c r="A1668" s="32">
        <v>88555</v>
      </c>
      <c r="B1668" s="30">
        <v>42036</v>
      </c>
      <c r="C1668" s="32" t="s">
        <v>1993</v>
      </c>
      <c r="D1668" t="s">
        <v>33</v>
      </c>
      <c r="E1668" s="32">
        <v>2071</v>
      </c>
      <c r="F1668" s="32" t="s">
        <v>28</v>
      </c>
      <c r="G1668" s="32">
        <v>0.03</v>
      </c>
      <c r="H1668" s="32" t="s">
        <v>37</v>
      </c>
      <c r="I1668" t="s">
        <v>3852</v>
      </c>
      <c r="J1668" s="32">
        <v>675</v>
      </c>
      <c r="K1668">
        <v>0.5</v>
      </c>
      <c r="L1668" s="32" t="s">
        <v>51</v>
      </c>
      <c r="M1668" s="32">
        <v>976.2672</v>
      </c>
      <c r="N1668">
        <v>23</v>
      </c>
      <c r="O1668" s="32" t="s">
        <v>61</v>
      </c>
      <c r="P1668" s="32">
        <v>1414.88</v>
      </c>
      <c r="Q1668" s="32" t="s">
        <v>3172</v>
      </c>
      <c r="R1668" t="s">
        <v>49</v>
      </c>
      <c r="S1668" s="32">
        <v>1.99</v>
      </c>
      <c r="T1668" s="32" t="s">
        <v>300</v>
      </c>
      <c r="U1668" s="32">
        <v>60.98</v>
      </c>
      <c r="V1668" s="30">
        <v>42036</v>
      </c>
      <c r="W1668" s="32" t="s">
        <v>3071</v>
      </c>
      <c r="X1668">
        <v>2</v>
      </c>
      <c r="Y1668" t="s">
        <v>3040</v>
      </c>
    </row>
    <row r="1669" spans="1:25" x14ac:dyDescent="0.25">
      <c r="A1669" s="32">
        <v>88556</v>
      </c>
      <c r="B1669" s="30">
        <v>42046</v>
      </c>
      <c r="C1669" s="32" t="s">
        <v>1997</v>
      </c>
      <c r="D1669" t="s">
        <v>33</v>
      </c>
      <c r="E1669" s="32">
        <v>2072</v>
      </c>
      <c r="F1669" s="32" t="s">
        <v>28</v>
      </c>
      <c r="G1669" s="32">
        <v>0.01</v>
      </c>
      <c r="H1669" s="32" t="s">
        <v>25</v>
      </c>
      <c r="I1669" t="s">
        <v>3917</v>
      </c>
      <c r="J1669" s="32">
        <v>678</v>
      </c>
      <c r="K1669">
        <v>0.52</v>
      </c>
      <c r="L1669" s="32" t="s">
        <v>51</v>
      </c>
      <c r="M1669" s="32">
        <v>-15.818400000000002</v>
      </c>
      <c r="N1669">
        <v>11</v>
      </c>
      <c r="O1669" s="32" t="s">
        <v>61</v>
      </c>
      <c r="P1669" s="32">
        <v>123.93</v>
      </c>
      <c r="Q1669" s="32" t="s">
        <v>3630</v>
      </c>
      <c r="R1669" t="s">
        <v>49</v>
      </c>
      <c r="S1669" s="32">
        <v>7.94</v>
      </c>
      <c r="T1669" s="32" t="s">
        <v>300</v>
      </c>
      <c r="U1669" s="32">
        <v>10.52</v>
      </c>
      <c r="V1669" s="30">
        <v>42046</v>
      </c>
      <c r="W1669" s="32" t="s">
        <v>3071</v>
      </c>
      <c r="X1669">
        <v>2</v>
      </c>
      <c r="Y1669" t="s">
        <v>3040</v>
      </c>
    </row>
    <row r="1670" spans="1:25" x14ac:dyDescent="0.25">
      <c r="A1670" s="32">
        <v>90724</v>
      </c>
      <c r="B1670" s="30">
        <v>42116</v>
      </c>
      <c r="C1670" s="32" t="s">
        <v>2533</v>
      </c>
      <c r="D1670" t="s">
        <v>33</v>
      </c>
      <c r="E1670" s="32">
        <v>2760</v>
      </c>
      <c r="F1670" s="32" t="s">
        <v>28</v>
      </c>
      <c r="G1670" s="32">
        <v>0.08</v>
      </c>
      <c r="H1670" s="32" t="s">
        <v>56</v>
      </c>
      <c r="I1670" t="s">
        <v>4164</v>
      </c>
      <c r="J1670" s="32">
        <v>695</v>
      </c>
      <c r="K1670">
        <v>0.59</v>
      </c>
      <c r="L1670" s="32" t="s">
        <v>51</v>
      </c>
      <c r="M1670" s="32">
        <v>105.7</v>
      </c>
      <c r="N1670">
        <v>11</v>
      </c>
      <c r="O1670" s="32" t="s">
        <v>53</v>
      </c>
      <c r="P1670" s="32">
        <v>241.97</v>
      </c>
      <c r="Q1670" s="32" t="s">
        <v>3370</v>
      </c>
      <c r="R1670" t="s">
        <v>49</v>
      </c>
      <c r="S1670" s="32">
        <v>5.53</v>
      </c>
      <c r="T1670" s="32" t="s">
        <v>228</v>
      </c>
      <c r="U1670" s="32">
        <v>22.01</v>
      </c>
      <c r="V1670" s="30">
        <v>42116</v>
      </c>
      <c r="W1670" s="32" t="s">
        <v>3085</v>
      </c>
      <c r="X1670">
        <v>4</v>
      </c>
      <c r="Y1670" t="s">
        <v>3042</v>
      </c>
    </row>
    <row r="1671" spans="1:25" x14ac:dyDescent="0.25">
      <c r="A1671" s="32">
        <v>87900</v>
      </c>
      <c r="B1671" s="30">
        <v>42018</v>
      </c>
      <c r="C1671" s="32" t="s">
        <v>2585</v>
      </c>
      <c r="D1671" t="s">
        <v>33</v>
      </c>
      <c r="E1671" s="32">
        <v>2820</v>
      </c>
      <c r="F1671" s="32" t="s">
        <v>40</v>
      </c>
      <c r="G1671" s="32">
        <v>0.1</v>
      </c>
      <c r="H1671" s="32" t="s">
        <v>37</v>
      </c>
      <c r="I1671" t="s">
        <v>3854</v>
      </c>
      <c r="J1671" s="32">
        <v>695</v>
      </c>
      <c r="K1671">
        <v>0.59</v>
      </c>
      <c r="L1671" s="32" t="s">
        <v>51</v>
      </c>
      <c r="M1671" s="32">
        <v>31.59</v>
      </c>
      <c r="N1671">
        <v>14</v>
      </c>
      <c r="O1671" s="32" t="s">
        <v>61</v>
      </c>
      <c r="P1671" s="32">
        <v>281.75</v>
      </c>
      <c r="Q1671" s="32" t="s">
        <v>3195</v>
      </c>
      <c r="R1671" t="s">
        <v>49</v>
      </c>
      <c r="S1671" s="32">
        <v>5.53</v>
      </c>
      <c r="T1671" s="32" t="s">
        <v>506</v>
      </c>
      <c r="U1671" s="32">
        <v>22.01</v>
      </c>
      <c r="V1671" s="30">
        <v>42018</v>
      </c>
      <c r="W1671" s="32" t="s">
        <v>3079</v>
      </c>
      <c r="X1671">
        <v>1</v>
      </c>
      <c r="Y1671" t="s">
        <v>3039</v>
      </c>
    </row>
    <row r="1672" spans="1:25" x14ac:dyDescent="0.25">
      <c r="A1672" s="32">
        <v>41636</v>
      </c>
      <c r="B1672" s="30">
        <v>42049</v>
      </c>
      <c r="C1672" s="32" t="s">
        <v>301</v>
      </c>
      <c r="D1672" t="s">
        <v>33</v>
      </c>
      <c r="E1672" s="32">
        <v>2190</v>
      </c>
      <c r="F1672" s="32" t="s">
        <v>40</v>
      </c>
      <c r="G1672" s="32">
        <v>0.05</v>
      </c>
      <c r="H1672" s="32" t="s">
        <v>47</v>
      </c>
      <c r="I1672" t="s">
        <v>3591</v>
      </c>
      <c r="J1672" s="32">
        <v>705</v>
      </c>
      <c r="K1672">
        <v>0.56999999999999995</v>
      </c>
      <c r="L1672" s="32" t="s">
        <v>51</v>
      </c>
      <c r="M1672" s="32">
        <v>-47.28</v>
      </c>
      <c r="N1672">
        <v>45</v>
      </c>
      <c r="O1672" s="32" t="s">
        <v>61</v>
      </c>
      <c r="P1672" s="32">
        <v>761.67</v>
      </c>
      <c r="Q1672" s="32" t="s">
        <v>3070</v>
      </c>
      <c r="R1672" t="s">
        <v>49</v>
      </c>
      <c r="S1672" s="32">
        <v>7.78</v>
      </c>
      <c r="T1672" s="32" t="s">
        <v>300</v>
      </c>
      <c r="U1672" s="32">
        <v>16.98</v>
      </c>
      <c r="V1672" s="30">
        <v>42049</v>
      </c>
      <c r="W1672" s="32" t="s">
        <v>3071</v>
      </c>
      <c r="X1672">
        <v>2</v>
      </c>
      <c r="Y1672" t="s">
        <v>3040</v>
      </c>
    </row>
    <row r="1673" spans="1:25" x14ac:dyDescent="0.25">
      <c r="A1673" s="32">
        <v>90685</v>
      </c>
      <c r="B1673" s="30">
        <v>42049</v>
      </c>
      <c r="C1673" s="32" t="s">
        <v>2088</v>
      </c>
      <c r="D1673" t="s">
        <v>33</v>
      </c>
      <c r="E1673" s="32">
        <v>2193</v>
      </c>
      <c r="F1673" s="32" t="s">
        <v>40</v>
      </c>
      <c r="G1673" s="32">
        <v>0.05</v>
      </c>
      <c r="H1673" s="32" t="s">
        <v>47</v>
      </c>
      <c r="I1673" t="s">
        <v>3592</v>
      </c>
      <c r="J1673" s="32">
        <v>705</v>
      </c>
      <c r="K1673">
        <v>0.56999999999999995</v>
      </c>
      <c r="L1673" s="32" t="s">
        <v>51</v>
      </c>
      <c r="M1673" s="32">
        <v>-161</v>
      </c>
      <c r="N1673">
        <v>11</v>
      </c>
      <c r="O1673" s="32" t="s">
        <v>136</v>
      </c>
      <c r="P1673" s="32">
        <v>186.19</v>
      </c>
      <c r="Q1673" s="32" t="s">
        <v>3070</v>
      </c>
      <c r="R1673" t="s">
        <v>49</v>
      </c>
      <c r="S1673" s="32">
        <v>7.78</v>
      </c>
      <c r="T1673" s="32" t="s">
        <v>322</v>
      </c>
      <c r="U1673" s="32">
        <v>16.98</v>
      </c>
      <c r="V1673" s="30">
        <v>42049</v>
      </c>
      <c r="W1673" s="32" t="s">
        <v>3071</v>
      </c>
      <c r="X1673">
        <v>2</v>
      </c>
      <c r="Y1673" t="s">
        <v>3040</v>
      </c>
    </row>
    <row r="1674" spans="1:25" x14ac:dyDescent="0.25">
      <c r="A1674" s="32">
        <v>89174</v>
      </c>
      <c r="B1674" s="30">
        <v>42146</v>
      </c>
      <c r="C1674" s="32" t="s">
        <v>2096</v>
      </c>
      <c r="D1674" t="s">
        <v>33</v>
      </c>
      <c r="E1674" s="32">
        <v>2198</v>
      </c>
      <c r="F1674" s="32" t="s">
        <v>58</v>
      </c>
      <c r="G1674" s="32">
        <v>0.03</v>
      </c>
      <c r="H1674" s="32" t="s">
        <v>37</v>
      </c>
      <c r="I1674" t="s">
        <v>4036</v>
      </c>
      <c r="J1674" s="32">
        <v>709</v>
      </c>
      <c r="K1674">
        <v>0.56999999999999995</v>
      </c>
      <c r="L1674" s="32" t="s">
        <v>51</v>
      </c>
      <c r="M1674" s="32">
        <v>295.90649999999999</v>
      </c>
      <c r="N1674">
        <v>16</v>
      </c>
      <c r="O1674" s="32" t="s">
        <v>53</v>
      </c>
      <c r="P1674" s="32">
        <v>428.85</v>
      </c>
      <c r="Q1674" s="32" t="s">
        <v>3352</v>
      </c>
      <c r="R1674" t="s">
        <v>49</v>
      </c>
      <c r="S1674" s="32">
        <v>4.08</v>
      </c>
      <c r="T1674" s="32" t="s">
        <v>71</v>
      </c>
      <c r="U1674" s="32">
        <v>25.98</v>
      </c>
      <c r="V1674" s="30">
        <v>42146</v>
      </c>
      <c r="W1674" s="32" t="s">
        <v>3068</v>
      </c>
      <c r="X1674">
        <v>5</v>
      </c>
      <c r="Y1674" t="s">
        <v>3043</v>
      </c>
    </row>
    <row r="1675" spans="1:25" x14ac:dyDescent="0.25">
      <c r="A1675" s="32">
        <v>89601</v>
      </c>
      <c r="B1675" s="30">
        <v>42050</v>
      </c>
      <c r="C1675" s="32" t="s">
        <v>2140</v>
      </c>
      <c r="D1675" t="s">
        <v>33</v>
      </c>
      <c r="E1675" s="32">
        <v>2260</v>
      </c>
      <c r="F1675" s="32" t="s">
        <v>28</v>
      </c>
      <c r="G1675" s="32">
        <v>0.01</v>
      </c>
      <c r="H1675" s="32" t="s">
        <v>47</v>
      </c>
      <c r="I1675" t="s">
        <v>3675</v>
      </c>
      <c r="J1675" s="32">
        <v>718</v>
      </c>
      <c r="K1675">
        <v>0.83</v>
      </c>
      <c r="L1675" s="32" t="s">
        <v>51</v>
      </c>
      <c r="M1675" s="32">
        <v>45.378</v>
      </c>
      <c r="N1675">
        <v>9</v>
      </c>
      <c r="O1675" s="32" t="s">
        <v>136</v>
      </c>
      <c r="P1675" s="32">
        <v>170.46</v>
      </c>
      <c r="Q1675" s="32" t="s">
        <v>3070</v>
      </c>
      <c r="R1675" t="s">
        <v>49</v>
      </c>
      <c r="S1675" s="32">
        <v>0.99</v>
      </c>
      <c r="T1675" s="32" t="s">
        <v>387</v>
      </c>
      <c r="U1675" s="32">
        <v>20.99</v>
      </c>
      <c r="V1675" s="30">
        <v>42050</v>
      </c>
      <c r="W1675" s="32" t="s">
        <v>3071</v>
      </c>
      <c r="X1675">
        <v>2</v>
      </c>
      <c r="Y1675" t="s">
        <v>3040</v>
      </c>
    </row>
    <row r="1676" spans="1:25" x14ac:dyDescent="0.25">
      <c r="A1676" s="32">
        <v>88544</v>
      </c>
      <c r="B1676" s="30">
        <v>42039</v>
      </c>
      <c r="C1676" s="32" t="s">
        <v>2846</v>
      </c>
      <c r="D1676" t="s">
        <v>33</v>
      </c>
      <c r="E1676" s="32">
        <v>3151</v>
      </c>
      <c r="F1676" s="32" t="s">
        <v>28</v>
      </c>
      <c r="G1676" s="32">
        <v>0.06</v>
      </c>
      <c r="H1676" s="32" t="s">
        <v>47</v>
      </c>
      <c r="I1676" t="s">
        <v>3656</v>
      </c>
      <c r="J1676" s="32">
        <v>723</v>
      </c>
      <c r="K1676">
        <v>0.56000000000000005</v>
      </c>
      <c r="L1676" s="32" t="s">
        <v>51</v>
      </c>
      <c r="M1676" s="32">
        <v>-18.558799999999998</v>
      </c>
      <c r="N1676">
        <v>4</v>
      </c>
      <c r="O1676" s="32" t="s">
        <v>34</v>
      </c>
      <c r="P1676" s="32">
        <v>63.04</v>
      </c>
      <c r="Q1676" s="32" t="s">
        <v>3402</v>
      </c>
      <c r="R1676" t="s">
        <v>49</v>
      </c>
      <c r="S1676" s="32">
        <v>7.42</v>
      </c>
      <c r="T1676" s="32" t="s">
        <v>45</v>
      </c>
      <c r="U1676" s="32">
        <v>15.73</v>
      </c>
      <c r="V1676" s="30">
        <v>42039</v>
      </c>
      <c r="W1676" s="32" t="s">
        <v>3071</v>
      </c>
      <c r="X1676">
        <v>2</v>
      </c>
      <c r="Y1676" t="s">
        <v>3040</v>
      </c>
    </row>
    <row r="1677" spans="1:25" x14ac:dyDescent="0.25">
      <c r="A1677" s="32">
        <v>88721</v>
      </c>
      <c r="B1677" s="30">
        <v>42079</v>
      </c>
      <c r="C1677" s="32" t="s">
        <v>2198</v>
      </c>
      <c r="D1677" t="s">
        <v>33</v>
      </c>
      <c r="E1677" s="32">
        <v>2323</v>
      </c>
      <c r="F1677" s="32" t="s">
        <v>58</v>
      </c>
      <c r="G1677" s="32">
        <v>0.04</v>
      </c>
      <c r="H1677" s="32" t="s">
        <v>25</v>
      </c>
      <c r="I1677" t="s">
        <v>3069</v>
      </c>
      <c r="J1677" s="32">
        <v>732</v>
      </c>
      <c r="K1677">
        <v>0.59</v>
      </c>
      <c r="L1677" s="32" t="s">
        <v>51</v>
      </c>
      <c r="M1677" s="32">
        <v>-52.12</v>
      </c>
      <c r="N1677">
        <v>4</v>
      </c>
      <c r="O1677" s="32" t="s">
        <v>34</v>
      </c>
      <c r="P1677" s="32">
        <v>84.21</v>
      </c>
      <c r="Q1677" s="32" t="s">
        <v>3245</v>
      </c>
      <c r="R1677" t="s">
        <v>49</v>
      </c>
      <c r="S1677" s="32">
        <v>8.99</v>
      </c>
      <c r="T1677" s="32" t="s">
        <v>45</v>
      </c>
      <c r="U1677" s="32">
        <v>21.38</v>
      </c>
      <c r="V1677" s="30">
        <v>42079</v>
      </c>
      <c r="W1677" s="32" t="s">
        <v>3076</v>
      </c>
      <c r="X1677">
        <v>3</v>
      </c>
      <c r="Y1677" t="s">
        <v>3041</v>
      </c>
    </row>
    <row r="1678" spans="1:25" x14ac:dyDescent="0.25">
      <c r="A1678" s="32">
        <v>87208</v>
      </c>
      <c r="B1678" s="30">
        <v>42147</v>
      </c>
      <c r="C1678" s="32" t="s">
        <v>2369</v>
      </c>
      <c r="D1678" t="s">
        <v>33</v>
      </c>
      <c r="E1678" s="32">
        <v>2527</v>
      </c>
      <c r="F1678" s="32" t="s">
        <v>28</v>
      </c>
      <c r="G1678" s="32">
        <v>7.0000000000000007E-2</v>
      </c>
      <c r="H1678" s="32" t="s">
        <v>47</v>
      </c>
      <c r="I1678" t="s">
        <v>4165</v>
      </c>
      <c r="J1678" s="32">
        <v>732</v>
      </c>
      <c r="K1678">
        <v>0.59</v>
      </c>
      <c r="L1678" s="32" t="s">
        <v>51</v>
      </c>
      <c r="M1678" s="32">
        <v>-39.396000000000001</v>
      </c>
      <c r="N1678">
        <v>3</v>
      </c>
      <c r="O1678" s="32" t="s">
        <v>136</v>
      </c>
      <c r="P1678" s="32">
        <v>68.64</v>
      </c>
      <c r="Q1678" s="32" t="s">
        <v>3352</v>
      </c>
      <c r="R1678" t="s">
        <v>49</v>
      </c>
      <c r="S1678" s="32">
        <v>8.99</v>
      </c>
      <c r="T1678" s="32" t="s">
        <v>171</v>
      </c>
      <c r="U1678" s="32">
        <v>21.38</v>
      </c>
      <c r="V1678" s="30">
        <v>42147</v>
      </c>
      <c r="W1678" s="32" t="s">
        <v>3068</v>
      </c>
      <c r="X1678">
        <v>5</v>
      </c>
      <c r="Y1678" t="s">
        <v>3043</v>
      </c>
    </row>
    <row r="1679" spans="1:25" x14ac:dyDescent="0.25">
      <c r="A1679" s="32">
        <v>86901</v>
      </c>
      <c r="B1679" s="30">
        <v>42093</v>
      </c>
      <c r="C1679" s="32" t="s">
        <v>2849</v>
      </c>
      <c r="D1679" t="s">
        <v>33</v>
      </c>
      <c r="E1679" s="32">
        <v>3154</v>
      </c>
      <c r="F1679" s="32" t="s">
        <v>28</v>
      </c>
      <c r="G1679" s="32">
        <v>0.04</v>
      </c>
      <c r="H1679" s="32" t="s">
        <v>47</v>
      </c>
      <c r="I1679" t="s">
        <v>3551</v>
      </c>
      <c r="J1679" s="32">
        <v>732</v>
      </c>
      <c r="K1679">
        <v>0.59</v>
      </c>
      <c r="L1679" s="32" t="s">
        <v>51</v>
      </c>
      <c r="M1679" s="32">
        <v>-51.66</v>
      </c>
      <c r="N1679">
        <v>21</v>
      </c>
      <c r="O1679" s="32" t="s">
        <v>136</v>
      </c>
      <c r="P1679" s="32">
        <v>443.66</v>
      </c>
      <c r="Q1679" s="32" t="s">
        <v>3166</v>
      </c>
      <c r="R1679" t="s">
        <v>49</v>
      </c>
      <c r="S1679" s="32">
        <v>8.99</v>
      </c>
      <c r="T1679" s="32" t="s">
        <v>362</v>
      </c>
      <c r="U1679" s="32">
        <v>21.38</v>
      </c>
      <c r="V1679" s="30">
        <v>42093</v>
      </c>
      <c r="W1679" s="32" t="s">
        <v>3076</v>
      </c>
      <c r="X1679">
        <v>3</v>
      </c>
      <c r="Y1679" t="s">
        <v>3041</v>
      </c>
    </row>
    <row r="1680" spans="1:25" x14ac:dyDescent="0.25">
      <c r="A1680" s="32">
        <v>91122</v>
      </c>
      <c r="B1680" s="30">
        <v>42149</v>
      </c>
      <c r="C1680" s="32" t="s">
        <v>2251</v>
      </c>
      <c r="D1680" t="s">
        <v>33</v>
      </c>
      <c r="E1680" s="32">
        <v>2391</v>
      </c>
      <c r="F1680" s="32" t="s">
        <v>28</v>
      </c>
      <c r="G1680" s="32">
        <v>0.06</v>
      </c>
      <c r="H1680" s="32" t="s">
        <v>37</v>
      </c>
      <c r="I1680" t="s">
        <v>3799</v>
      </c>
      <c r="J1680" s="32">
        <v>743</v>
      </c>
      <c r="K1680">
        <v>0.72</v>
      </c>
      <c r="L1680" s="32" t="s">
        <v>51</v>
      </c>
      <c r="M1680" s="32">
        <v>-45.64</v>
      </c>
      <c r="N1680">
        <v>9</v>
      </c>
      <c r="O1680" s="32" t="s">
        <v>53</v>
      </c>
      <c r="P1680" s="32">
        <v>42.46</v>
      </c>
      <c r="Q1680" s="32" t="s">
        <v>3143</v>
      </c>
      <c r="R1680" t="s">
        <v>49</v>
      </c>
      <c r="S1680" s="32">
        <v>2.39</v>
      </c>
      <c r="T1680" s="32" t="s">
        <v>71</v>
      </c>
      <c r="U1680" s="32">
        <v>4.7699999999999996</v>
      </c>
      <c r="V1680" s="30">
        <v>42149</v>
      </c>
      <c r="W1680" s="32" t="s">
        <v>3068</v>
      </c>
      <c r="X1680">
        <v>5</v>
      </c>
      <c r="Y1680" t="s">
        <v>3043</v>
      </c>
    </row>
    <row r="1681" spans="1:25" x14ac:dyDescent="0.25">
      <c r="A1681" s="32">
        <v>86887</v>
      </c>
      <c r="B1681" s="30">
        <v>42103</v>
      </c>
      <c r="C1681" s="32" t="s">
        <v>2336</v>
      </c>
      <c r="D1681" t="s">
        <v>33</v>
      </c>
      <c r="E1681" s="32">
        <v>2488</v>
      </c>
      <c r="F1681" s="32" t="s">
        <v>114</v>
      </c>
      <c r="G1681" s="32">
        <v>0.02</v>
      </c>
      <c r="H1681" s="32" t="s">
        <v>25</v>
      </c>
      <c r="I1681" t="s">
        <v>3694</v>
      </c>
      <c r="J1681" s="32">
        <v>766</v>
      </c>
      <c r="K1681">
        <v>0.55000000000000004</v>
      </c>
      <c r="L1681" s="32" t="s">
        <v>51</v>
      </c>
      <c r="M1681" s="32">
        <v>160.8066</v>
      </c>
      <c r="N1681">
        <v>11</v>
      </c>
      <c r="O1681" s="32" t="s">
        <v>136</v>
      </c>
      <c r="P1681" s="32">
        <v>327.41000000000003</v>
      </c>
      <c r="Q1681" s="32" t="s">
        <v>3236</v>
      </c>
      <c r="R1681" t="s">
        <v>49</v>
      </c>
      <c r="S1681" s="32">
        <v>6.17</v>
      </c>
      <c r="T1681" s="32" t="s">
        <v>958</v>
      </c>
      <c r="U1681" s="32">
        <v>28.15</v>
      </c>
      <c r="V1681" s="30">
        <v>42103</v>
      </c>
      <c r="W1681" s="32" t="s">
        <v>3085</v>
      </c>
      <c r="X1681">
        <v>4</v>
      </c>
      <c r="Y1681" t="s">
        <v>3042</v>
      </c>
    </row>
    <row r="1682" spans="1:25" x14ac:dyDescent="0.25">
      <c r="A1682" s="32">
        <v>14785</v>
      </c>
      <c r="B1682" s="30">
        <v>42103</v>
      </c>
      <c r="C1682" s="32" t="s">
        <v>663</v>
      </c>
      <c r="D1682" t="s">
        <v>33</v>
      </c>
      <c r="E1682" s="32">
        <v>2491</v>
      </c>
      <c r="F1682" s="32" t="s">
        <v>114</v>
      </c>
      <c r="G1682" s="32">
        <v>0.02</v>
      </c>
      <c r="H1682" s="32" t="s">
        <v>25</v>
      </c>
      <c r="I1682" t="s">
        <v>3132</v>
      </c>
      <c r="J1682" s="32">
        <v>766</v>
      </c>
      <c r="K1682">
        <v>0.55000000000000004</v>
      </c>
      <c r="L1682" s="32" t="s">
        <v>51</v>
      </c>
      <c r="M1682" s="32">
        <v>117.208</v>
      </c>
      <c r="N1682">
        <v>45</v>
      </c>
      <c r="O1682" s="32" t="s">
        <v>34</v>
      </c>
      <c r="P1682" s="32">
        <v>1339.42</v>
      </c>
      <c r="Q1682" s="32" t="s">
        <v>3236</v>
      </c>
      <c r="R1682" t="s">
        <v>49</v>
      </c>
      <c r="S1682" s="32">
        <v>6.17</v>
      </c>
      <c r="T1682" s="32" t="s">
        <v>45</v>
      </c>
      <c r="U1682" s="32">
        <v>28.15</v>
      </c>
      <c r="V1682" s="30">
        <v>42103</v>
      </c>
      <c r="W1682" s="32" t="s">
        <v>3085</v>
      </c>
      <c r="X1682">
        <v>4</v>
      </c>
      <c r="Y1682" t="s">
        <v>3042</v>
      </c>
    </row>
    <row r="1683" spans="1:25" x14ac:dyDescent="0.25">
      <c r="A1683" s="32">
        <v>88958</v>
      </c>
      <c r="B1683" s="30">
        <v>42021</v>
      </c>
      <c r="C1683" s="32" t="s">
        <v>2518</v>
      </c>
      <c r="D1683" t="s">
        <v>33</v>
      </c>
      <c r="E1683" s="32">
        <v>2725</v>
      </c>
      <c r="F1683" s="32" t="s">
        <v>40</v>
      </c>
      <c r="G1683" s="32">
        <v>0.05</v>
      </c>
      <c r="H1683" s="32" t="s">
        <v>37</v>
      </c>
      <c r="I1683" t="s">
        <v>4166</v>
      </c>
      <c r="J1683" s="32">
        <v>766</v>
      </c>
      <c r="K1683">
        <v>0.55000000000000004</v>
      </c>
      <c r="L1683" s="32" t="s">
        <v>51</v>
      </c>
      <c r="M1683" s="32">
        <v>-66.248000000000005</v>
      </c>
      <c r="N1683">
        <v>10</v>
      </c>
      <c r="O1683" s="32" t="s">
        <v>136</v>
      </c>
      <c r="P1683" s="32">
        <v>282.38</v>
      </c>
      <c r="Q1683" s="32" t="s">
        <v>3710</v>
      </c>
      <c r="R1683" t="s">
        <v>49</v>
      </c>
      <c r="S1683" s="32">
        <v>6.17</v>
      </c>
      <c r="T1683" s="32" t="s">
        <v>244</v>
      </c>
      <c r="U1683" s="32">
        <v>28.15</v>
      </c>
      <c r="V1683" s="30">
        <v>42021</v>
      </c>
      <c r="W1683" s="32" t="s">
        <v>3079</v>
      </c>
      <c r="X1683">
        <v>1</v>
      </c>
      <c r="Y1683" t="s">
        <v>3039</v>
      </c>
    </row>
    <row r="1684" spans="1:25" x14ac:dyDescent="0.25">
      <c r="A1684" s="32">
        <v>87917</v>
      </c>
      <c r="B1684" s="30">
        <v>42166</v>
      </c>
      <c r="C1684" s="32" t="s">
        <v>1567</v>
      </c>
      <c r="D1684" t="s">
        <v>33</v>
      </c>
      <c r="E1684" s="32">
        <v>2543</v>
      </c>
      <c r="F1684" s="32" t="s">
        <v>58</v>
      </c>
      <c r="G1684" s="32">
        <v>0.05</v>
      </c>
      <c r="H1684" s="32" t="s">
        <v>56</v>
      </c>
      <c r="I1684" t="s">
        <v>3604</v>
      </c>
      <c r="J1684" s="32">
        <v>771</v>
      </c>
      <c r="K1684">
        <v>0.46</v>
      </c>
      <c r="L1684" s="32" t="s">
        <v>51</v>
      </c>
      <c r="M1684" s="32">
        <v>3.54</v>
      </c>
      <c r="N1684">
        <v>17</v>
      </c>
      <c r="O1684" s="32" t="s">
        <v>136</v>
      </c>
      <c r="P1684" s="32">
        <v>257.48</v>
      </c>
      <c r="Q1684" s="32" t="s">
        <v>3283</v>
      </c>
      <c r="R1684" t="s">
        <v>49</v>
      </c>
      <c r="S1684" s="32">
        <v>3.73</v>
      </c>
      <c r="T1684" s="32" t="s">
        <v>137</v>
      </c>
      <c r="U1684" s="32">
        <v>15.68</v>
      </c>
      <c r="V1684" s="30">
        <v>42166</v>
      </c>
      <c r="W1684" s="32" t="s">
        <v>3082</v>
      </c>
      <c r="X1684">
        <v>6</v>
      </c>
      <c r="Y1684" t="s">
        <v>3044</v>
      </c>
    </row>
    <row r="1685" spans="1:25" x14ac:dyDescent="0.25">
      <c r="A1685" s="32">
        <v>87885</v>
      </c>
      <c r="B1685" s="30">
        <v>42166</v>
      </c>
      <c r="C1685" s="32" t="s">
        <v>2597</v>
      </c>
      <c r="D1685" t="s">
        <v>33</v>
      </c>
      <c r="E1685" s="32">
        <v>2840</v>
      </c>
      <c r="F1685" s="32" t="s">
        <v>28</v>
      </c>
      <c r="G1685" s="32">
        <v>0.05</v>
      </c>
      <c r="H1685" s="32" t="s">
        <v>56</v>
      </c>
      <c r="I1685" t="s">
        <v>3742</v>
      </c>
      <c r="J1685" s="32">
        <v>771</v>
      </c>
      <c r="K1685">
        <v>0.46</v>
      </c>
      <c r="L1685" s="32" t="s">
        <v>51</v>
      </c>
      <c r="M1685" s="32">
        <v>1166.6280000000002</v>
      </c>
      <c r="N1685">
        <v>17</v>
      </c>
      <c r="O1685" s="32" t="s">
        <v>136</v>
      </c>
      <c r="P1685" s="32">
        <v>260.01</v>
      </c>
      <c r="Q1685" s="32" t="s">
        <v>3466</v>
      </c>
      <c r="R1685" t="s">
        <v>49</v>
      </c>
      <c r="S1685" s="32">
        <v>3.73</v>
      </c>
      <c r="T1685" s="32" t="s">
        <v>362</v>
      </c>
      <c r="U1685" s="32">
        <v>15.68</v>
      </c>
      <c r="V1685" s="30">
        <v>42166</v>
      </c>
      <c r="W1685" s="32" t="s">
        <v>3082</v>
      </c>
      <c r="X1685">
        <v>6</v>
      </c>
      <c r="Y1685" t="s">
        <v>3044</v>
      </c>
    </row>
    <row r="1686" spans="1:25" x14ac:dyDescent="0.25">
      <c r="A1686" s="32">
        <v>88191</v>
      </c>
      <c r="B1686" s="30">
        <v>42156</v>
      </c>
      <c r="C1686" s="32" t="s">
        <v>2768</v>
      </c>
      <c r="D1686" t="s">
        <v>33</v>
      </c>
      <c r="E1686" s="32">
        <v>3069</v>
      </c>
      <c r="F1686" s="32" t="s">
        <v>114</v>
      </c>
      <c r="G1686" s="32">
        <v>0.01</v>
      </c>
      <c r="H1686" s="32" t="s">
        <v>25</v>
      </c>
      <c r="I1686" t="s">
        <v>4054</v>
      </c>
      <c r="J1686" s="32">
        <v>771</v>
      </c>
      <c r="K1686">
        <v>0.46</v>
      </c>
      <c r="L1686" s="32" t="s">
        <v>51</v>
      </c>
      <c r="M1686" s="32">
        <v>138.49679999999998</v>
      </c>
      <c r="N1686">
        <v>12</v>
      </c>
      <c r="O1686" s="32" t="s">
        <v>61</v>
      </c>
      <c r="P1686" s="32">
        <v>200.72</v>
      </c>
      <c r="Q1686" s="32" t="s">
        <v>3640</v>
      </c>
      <c r="R1686" t="s">
        <v>49</v>
      </c>
      <c r="S1686" s="32">
        <v>3.73</v>
      </c>
      <c r="T1686" s="32" t="s">
        <v>62</v>
      </c>
      <c r="U1686" s="32">
        <v>15.68</v>
      </c>
      <c r="V1686" s="30">
        <v>42156</v>
      </c>
      <c r="W1686" s="32" t="s">
        <v>3082</v>
      </c>
      <c r="X1686">
        <v>6</v>
      </c>
      <c r="Y1686" t="s">
        <v>3044</v>
      </c>
    </row>
    <row r="1687" spans="1:25" x14ac:dyDescent="0.25">
      <c r="A1687" s="32">
        <v>46436</v>
      </c>
      <c r="B1687" s="30">
        <v>42098</v>
      </c>
      <c r="C1687" s="32" t="s">
        <v>663</v>
      </c>
      <c r="D1687" t="s">
        <v>33</v>
      </c>
      <c r="E1687" s="32">
        <v>2548</v>
      </c>
      <c r="F1687" s="32" t="s">
        <v>58</v>
      </c>
      <c r="G1687" s="32">
        <v>0</v>
      </c>
      <c r="H1687" s="32" t="s">
        <v>106</v>
      </c>
      <c r="I1687" t="s">
        <v>3922</v>
      </c>
      <c r="J1687" s="32">
        <v>772</v>
      </c>
      <c r="K1687">
        <v>0.35</v>
      </c>
      <c r="L1687" s="32" t="s">
        <v>51</v>
      </c>
      <c r="M1687" s="32">
        <v>840.05099999999993</v>
      </c>
      <c r="N1687">
        <v>46</v>
      </c>
      <c r="O1687" s="32" t="s">
        <v>34</v>
      </c>
      <c r="P1687" s="32">
        <v>1477.57</v>
      </c>
      <c r="Q1687" s="32" t="s">
        <v>3193</v>
      </c>
      <c r="R1687" t="s">
        <v>49</v>
      </c>
      <c r="S1687" s="32">
        <v>0.99</v>
      </c>
      <c r="T1687" s="32" t="s">
        <v>45</v>
      </c>
      <c r="U1687" s="32">
        <v>35.99</v>
      </c>
      <c r="V1687" s="30">
        <v>42098</v>
      </c>
      <c r="W1687" s="32" t="s">
        <v>3085</v>
      </c>
      <c r="X1687">
        <v>4</v>
      </c>
      <c r="Y1687" t="s">
        <v>3042</v>
      </c>
    </row>
    <row r="1688" spans="1:25" x14ac:dyDescent="0.25">
      <c r="A1688" s="32">
        <v>88656</v>
      </c>
      <c r="B1688" s="30">
        <v>42098</v>
      </c>
      <c r="C1688" s="32" t="s">
        <v>2391</v>
      </c>
      <c r="D1688" t="s">
        <v>33</v>
      </c>
      <c r="E1688" s="32">
        <v>2551</v>
      </c>
      <c r="F1688" s="32" t="s">
        <v>58</v>
      </c>
      <c r="G1688" s="32">
        <v>0</v>
      </c>
      <c r="H1688" s="32" t="s">
        <v>106</v>
      </c>
      <c r="I1688" t="s">
        <v>4167</v>
      </c>
      <c r="J1688" s="32">
        <v>772</v>
      </c>
      <c r="K1688">
        <v>0.35</v>
      </c>
      <c r="L1688" s="32" t="s">
        <v>51</v>
      </c>
      <c r="M1688" s="32">
        <v>265.96049999999997</v>
      </c>
      <c r="N1688">
        <v>12</v>
      </c>
      <c r="O1688" s="32" t="s">
        <v>53</v>
      </c>
      <c r="P1688" s="32">
        <v>385.45</v>
      </c>
      <c r="Q1688" s="32" t="s">
        <v>3193</v>
      </c>
      <c r="R1688" t="s">
        <v>49</v>
      </c>
      <c r="S1688" s="32">
        <v>0.99</v>
      </c>
      <c r="T1688" s="32" t="s">
        <v>234</v>
      </c>
      <c r="U1688" s="32">
        <v>35.99</v>
      </c>
      <c r="V1688" s="30">
        <v>42098</v>
      </c>
      <c r="W1688" s="32" t="s">
        <v>3085</v>
      </c>
      <c r="X1688">
        <v>4</v>
      </c>
      <c r="Y1688" t="s">
        <v>3042</v>
      </c>
    </row>
    <row r="1689" spans="1:25" x14ac:dyDescent="0.25">
      <c r="A1689" s="32">
        <v>89047</v>
      </c>
      <c r="B1689" s="30">
        <v>42146</v>
      </c>
      <c r="C1689" s="32" t="s">
        <v>2705</v>
      </c>
      <c r="D1689" t="s">
        <v>33</v>
      </c>
      <c r="E1689" s="32">
        <v>2976</v>
      </c>
      <c r="F1689" s="32" t="s">
        <v>58</v>
      </c>
      <c r="G1689" s="32">
        <v>0.01</v>
      </c>
      <c r="H1689" s="32" t="s">
        <v>56</v>
      </c>
      <c r="I1689" t="s">
        <v>4168</v>
      </c>
      <c r="J1689" s="32">
        <v>772</v>
      </c>
      <c r="K1689">
        <v>0.35</v>
      </c>
      <c r="L1689" s="32" t="s">
        <v>51</v>
      </c>
      <c r="M1689" s="32">
        <v>882.48239999999998</v>
      </c>
      <c r="N1689">
        <v>41</v>
      </c>
      <c r="O1689" s="32" t="s">
        <v>61</v>
      </c>
      <c r="P1689" s="32">
        <v>1278.96</v>
      </c>
      <c r="Q1689" s="32" t="s">
        <v>3658</v>
      </c>
      <c r="R1689" t="s">
        <v>49</v>
      </c>
      <c r="S1689" s="32">
        <v>0.99</v>
      </c>
      <c r="T1689" s="32" t="s">
        <v>1858</v>
      </c>
      <c r="U1689" s="32">
        <v>35.99</v>
      </c>
      <c r="V1689" s="30">
        <v>42146</v>
      </c>
      <c r="W1689" s="32" t="s">
        <v>3068</v>
      </c>
      <c r="X1689">
        <v>5</v>
      </c>
      <c r="Y1689" t="s">
        <v>3043</v>
      </c>
    </row>
    <row r="1690" spans="1:25" x14ac:dyDescent="0.25">
      <c r="A1690" s="32">
        <v>40997</v>
      </c>
      <c r="B1690" s="30">
        <v>42115</v>
      </c>
      <c r="C1690" s="32" t="s">
        <v>663</v>
      </c>
      <c r="D1690" t="s">
        <v>33</v>
      </c>
      <c r="E1690" s="32">
        <v>2548</v>
      </c>
      <c r="F1690" s="32" t="s">
        <v>58</v>
      </c>
      <c r="G1690" s="32">
        <v>0.05</v>
      </c>
      <c r="H1690" s="32" t="s">
        <v>106</v>
      </c>
      <c r="I1690" t="s">
        <v>3922</v>
      </c>
      <c r="J1690" s="32">
        <v>773</v>
      </c>
      <c r="K1690">
        <v>0.56999999999999995</v>
      </c>
      <c r="L1690" s="32" t="s">
        <v>51</v>
      </c>
      <c r="M1690" s="32">
        <v>18.27</v>
      </c>
      <c r="N1690">
        <v>37</v>
      </c>
      <c r="O1690" s="32" t="s">
        <v>34</v>
      </c>
      <c r="P1690" s="32">
        <v>881.74</v>
      </c>
      <c r="Q1690" s="32" t="s">
        <v>3718</v>
      </c>
      <c r="R1690" t="s">
        <v>49</v>
      </c>
      <c r="S1690" s="32">
        <v>8.99</v>
      </c>
      <c r="T1690" s="32" t="s">
        <v>45</v>
      </c>
      <c r="U1690" s="32">
        <v>22.99</v>
      </c>
      <c r="V1690" s="30">
        <v>42115</v>
      </c>
      <c r="W1690" s="32" t="s">
        <v>3085</v>
      </c>
      <c r="X1690">
        <v>4</v>
      </c>
      <c r="Y1690" t="s">
        <v>3042</v>
      </c>
    </row>
    <row r="1691" spans="1:25" x14ac:dyDescent="0.25">
      <c r="A1691" s="32">
        <v>88657</v>
      </c>
      <c r="B1691" s="30">
        <v>42115</v>
      </c>
      <c r="C1691" s="32" t="s">
        <v>2389</v>
      </c>
      <c r="D1691" t="s">
        <v>33</v>
      </c>
      <c r="E1691" s="32">
        <v>2549</v>
      </c>
      <c r="F1691" s="32" t="s">
        <v>58</v>
      </c>
      <c r="G1691" s="32">
        <v>0.05</v>
      </c>
      <c r="H1691" s="32" t="s">
        <v>106</v>
      </c>
      <c r="I1691" t="s">
        <v>3923</v>
      </c>
      <c r="J1691" s="32">
        <v>773</v>
      </c>
      <c r="K1691">
        <v>0.56999999999999995</v>
      </c>
      <c r="L1691" s="32" t="s">
        <v>51</v>
      </c>
      <c r="M1691" s="32">
        <v>18.27</v>
      </c>
      <c r="N1691">
        <v>9</v>
      </c>
      <c r="O1691" s="32" t="s">
        <v>53</v>
      </c>
      <c r="P1691" s="32">
        <v>214.48</v>
      </c>
      <c r="Q1691" s="32" t="s">
        <v>3718</v>
      </c>
      <c r="R1691" t="s">
        <v>49</v>
      </c>
      <c r="S1691" s="32">
        <v>8.99</v>
      </c>
      <c r="T1691" s="32" t="s">
        <v>154</v>
      </c>
      <c r="U1691" s="32">
        <v>22.99</v>
      </c>
      <c r="V1691" s="30">
        <v>42115</v>
      </c>
      <c r="W1691" s="32" t="s">
        <v>3085</v>
      </c>
      <c r="X1691">
        <v>4</v>
      </c>
      <c r="Y1691" t="s">
        <v>3042</v>
      </c>
    </row>
    <row r="1692" spans="1:25" x14ac:dyDescent="0.25">
      <c r="A1692" s="32">
        <v>86466</v>
      </c>
      <c r="B1692" s="30">
        <v>42102</v>
      </c>
      <c r="C1692" s="32" t="s">
        <v>2397</v>
      </c>
      <c r="D1692" t="s">
        <v>33</v>
      </c>
      <c r="E1692" s="32">
        <v>2561</v>
      </c>
      <c r="F1692" s="32" t="s">
        <v>114</v>
      </c>
      <c r="G1692" s="32">
        <v>7.0000000000000007E-2</v>
      </c>
      <c r="H1692" s="32" t="s">
        <v>37</v>
      </c>
      <c r="I1692" t="s">
        <v>3796</v>
      </c>
      <c r="J1692" s="32">
        <v>776</v>
      </c>
      <c r="K1692">
        <v>0.55000000000000004</v>
      </c>
      <c r="L1692" s="32" t="s">
        <v>51</v>
      </c>
      <c r="M1692" s="32">
        <v>89.4148</v>
      </c>
      <c r="N1692">
        <v>12</v>
      </c>
      <c r="O1692" s="32" t="s">
        <v>53</v>
      </c>
      <c r="P1692" s="32">
        <v>147.19</v>
      </c>
      <c r="Q1692" s="32" t="s">
        <v>3101</v>
      </c>
      <c r="R1692" t="s">
        <v>49</v>
      </c>
      <c r="S1692" s="32">
        <v>2.85</v>
      </c>
      <c r="T1692" s="32" t="s">
        <v>71</v>
      </c>
      <c r="U1692" s="32">
        <v>12.22</v>
      </c>
      <c r="V1692" s="30">
        <v>42102</v>
      </c>
      <c r="W1692" s="32" t="s">
        <v>3085</v>
      </c>
      <c r="X1692">
        <v>4</v>
      </c>
      <c r="Y1692" t="s">
        <v>3042</v>
      </c>
    </row>
    <row r="1693" spans="1:25" x14ac:dyDescent="0.25">
      <c r="A1693" s="32">
        <v>88278</v>
      </c>
      <c r="B1693" s="30">
        <v>42105</v>
      </c>
      <c r="C1693" s="32" t="s">
        <v>2614</v>
      </c>
      <c r="D1693" t="s">
        <v>33</v>
      </c>
      <c r="E1693" s="32">
        <v>2862</v>
      </c>
      <c r="F1693" s="32" t="s">
        <v>28</v>
      </c>
      <c r="G1693" s="32">
        <v>0</v>
      </c>
      <c r="H1693" s="32" t="s">
        <v>25</v>
      </c>
      <c r="I1693" t="s">
        <v>3213</v>
      </c>
      <c r="J1693" s="32">
        <v>776</v>
      </c>
      <c r="K1693">
        <v>0.55000000000000004</v>
      </c>
      <c r="L1693" s="32" t="s">
        <v>51</v>
      </c>
      <c r="M1693" s="32">
        <v>76.389899999999983</v>
      </c>
      <c r="N1693">
        <v>9</v>
      </c>
      <c r="O1693" s="32" t="s">
        <v>61</v>
      </c>
      <c r="P1693" s="32">
        <v>110.71</v>
      </c>
      <c r="Q1693" s="32" t="s">
        <v>3225</v>
      </c>
      <c r="R1693" t="s">
        <v>49</v>
      </c>
      <c r="S1693" s="32">
        <v>2.85</v>
      </c>
      <c r="T1693" s="32" t="s">
        <v>496</v>
      </c>
      <c r="U1693" s="32">
        <v>12.22</v>
      </c>
      <c r="V1693" s="30">
        <v>42105</v>
      </c>
      <c r="W1693" s="32" t="s">
        <v>3085</v>
      </c>
      <c r="X1693">
        <v>4</v>
      </c>
      <c r="Y1693" t="s">
        <v>3042</v>
      </c>
    </row>
    <row r="1694" spans="1:25" x14ac:dyDescent="0.25">
      <c r="A1694" s="32">
        <v>86427</v>
      </c>
      <c r="B1694" s="30">
        <v>42173</v>
      </c>
      <c r="C1694" s="32" t="s">
        <v>2684</v>
      </c>
      <c r="D1694" t="s">
        <v>33</v>
      </c>
      <c r="E1694" s="32">
        <v>2954</v>
      </c>
      <c r="F1694" s="32" t="s">
        <v>114</v>
      </c>
      <c r="G1694" s="32">
        <v>0.09</v>
      </c>
      <c r="H1694" s="32" t="s">
        <v>106</v>
      </c>
      <c r="I1694" t="s">
        <v>4169</v>
      </c>
      <c r="J1694" s="32">
        <v>776</v>
      </c>
      <c r="K1694">
        <v>0.55000000000000004</v>
      </c>
      <c r="L1694" s="32" t="s">
        <v>51</v>
      </c>
      <c r="M1694" s="32">
        <v>70.676699999999997</v>
      </c>
      <c r="N1694">
        <v>9</v>
      </c>
      <c r="O1694" s="32" t="s">
        <v>61</v>
      </c>
      <c r="P1694" s="32">
        <v>102.43</v>
      </c>
      <c r="Q1694" s="32" t="s">
        <v>3356</v>
      </c>
      <c r="R1694" t="s">
        <v>49</v>
      </c>
      <c r="S1694" s="32">
        <v>2.85</v>
      </c>
      <c r="T1694" s="32" t="s">
        <v>62</v>
      </c>
      <c r="U1694" s="32">
        <v>12.22</v>
      </c>
      <c r="V1694" s="30">
        <v>42173</v>
      </c>
      <c r="W1694" s="32" t="s">
        <v>3082</v>
      </c>
      <c r="X1694">
        <v>6</v>
      </c>
      <c r="Y1694" t="s">
        <v>3044</v>
      </c>
    </row>
    <row r="1695" spans="1:25" x14ac:dyDescent="0.25">
      <c r="A1695" s="32">
        <v>87382</v>
      </c>
      <c r="B1695" s="30">
        <v>42084</v>
      </c>
      <c r="C1695" s="32" t="s">
        <v>2424</v>
      </c>
      <c r="D1695" t="s">
        <v>33</v>
      </c>
      <c r="E1695" s="32">
        <v>2601</v>
      </c>
      <c r="F1695" s="32" t="s">
        <v>28</v>
      </c>
      <c r="G1695" s="32">
        <v>0.05</v>
      </c>
      <c r="H1695" s="32" t="s">
        <v>106</v>
      </c>
      <c r="I1695" t="s">
        <v>4170</v>
      </c>
      <c r="J1695" s="32">
        <v>783</v>
      </c>
      <c r="K1695">
        <v>0.55000000000000004</v>
      </c>
      <c r="L1695" s="32" t="s">
        <v>51</v>
      </c>
      <c r="M1695" s="32">
        <v>-50.75</v>
      </c>
      <c r="N1695">
        <v>7</v>
      </c>
      <c r="O1695" s="32" t="s">
        <v>53</v>
      </c>
      <c r="P1695" s="32">
        <v>42.02</v>
      </c>
      <c r="Q1695" s="32" t="s">
        <v>3386</v>
      </c>
      <c r="R1695" t="s">
        <v>49</v>
      </c>
      <c r="S1695" s="32">
        <v>5.3</v>
      </c>
      <c r="T1695" s="32" t="s">
        <v>197</v>
      </c>
      <c r="U1695" s="32">
        <v>5.74</v>
      </c>
      <c r="V1695" s="30">
        <v>42084</v>
      </c>
      <c r="W1695" s="32" t="s">
        <v>3076</v>
      </c>
      <c r="X1695">
        <v>3</v>
      </c>
      <c r="Y1695" t="s">
        <v>3041</v>
      </c>
    </row>
    <row r="1696" spans="1:25" x14ac:dyDescent="0.25">
      <c r="A1696" s="32">
        <v>87830</v>
      </c>
      <c r="B1696" s="30">
        <v>42091</v>
      </c>
      <c r="C1696" s="32" t="s">
        <v>2474</v>
      </c>
      <c r="D1696" t="s">
        <v>33</v>
      </c>
      <c r="E1696" s="32">
        <v>2668</v>
      </c>
      <c r="F1696" s="32" t="s">
        <v>28</v>
      </c>
      <c r="G1696" s="32">
        <v>0.04</v>
      </c>
      <c r="H1696" s="32" t="s">
        <v>25</v>
      </c>
      <c r="I1696" t="s">
        <v>3616</v>
      </c>
      <c r="J1696" s="32">
        <v>795</v>
      </c>
      <c r="K1696">
        <v>0.51</v>
      </c>
      <c r="L1696" s="32" t="s">
        <v>51</v>
      </c>
      <c r="M1696" s="32">
        <v>29.98</v>
      </c>
      <c r="N1696">
        <v>12</v>
      </c>
      <c r="O1696" s="32" t="s">
        <v>61</v>
      </c>
      <c r="P1696" s="32">
        <v>130.74</v>
      </c>
      <c r="Q1696" s="32" t="s">
        <v>3603</v>
      </c>
      <c r="R1696" t="s">
        <v>49</v>
      </c>
      <c r="S1696" s="32">
        <v>5.4</v>
      </c>
      <c r="T1696" s="32" t="s">
        <v>2193</v>
      </c>
      <c r="U1696" s="32">
        <v>10.4</v>
      </c>
      <c r="V1696" s="30">
        <v>42091</v>
      </c>
      <c r="W1696" s="32" t="s">
        <v>3076</v>
      </c>
      <c r="X1696">
        <v>3</v>
      </c>
      <c r="Y1696" t="s">
        <v>3041</v>
      </c>
    </row>
    <row r="1697" spans="1:25" x14ac:dyDescent="0.25">
      <c r="A1697" s="32">
        <v>89017</v>
      </c>
      <c r="B1697" s="30">
        <v>42107</v>
      </c>
      <c r="C1697" s="32" t="s">
        <v>778</v>
      </c>
      <c r="D1697" t="s">
        <v>33</v>
      </c>
      <c r="E1697" s="32">
        <v>2738</v>
      </c>
      <c r="F1697" s="32" t="s">
        <v>58</v>
      </c>
      <c r="G1697" s="32">
        <v>0.02</v>
      </c>
      <c r="H1697" s="32" t="s">
        <v>47</v>
      </c>
      <c r="I1697" t="s">
        <v>3471</v>
      </c>
      <c r="J1697" s="32">
        <v>808</v>
      </c>
      <c r="K1697">
        <v>0.45</v>
      </c>
      <c r="L1697" s="32" t="s">
        <v>51</v>
      </c>
      <c r="M1697" s="32">
        <v>164.06129999999999</v>
      </c>
      <c r="N1697">
        <v>7</v>
      </c>
      <c r="O1697" s="32" t="s">
        <v>53</v>
      </c>
      <c r="P1697" s="32">
        <v>237.77</v>
      </c>
      <c r="Q1697" s="32" t="s">
        <v>3388</v>
      </c>
      <c r="R1697" t="s">
        <v>49</v>
      </c>
      <c r="S1697" s="32">
        <v>1.99</v>
      </c>
      <c r="T1697" s="32" t="s">
        <v>149</v>
      </c>
      <c r="U1697" s="32">
        <v>33.979999999999997</v>
      </c>
      <c r="V1697" s="30">
        <v>42107</v>
      </c>
      <c r="W1697" s="32" t="s">
        <v>3085</v>
      </c>
      <c r="X1697">
        <v>4</v>
      </c>
      <c r="Y1697" t="s">
        <v>3042</v>
      </c>
    </row>
    <row r="1698" spans="1:25" x14ac:dyDescent="0.25">
      <c r="A1698" s="32">
        <v>87556</v>
      </c>
      <c r="B1698" s="30">
        <v>42030</v>
      </c>
      <c r="C1698" s="32" t="s">
        <v>2567</v>
      </c>
      <c r="D1698" t="s">
        <v>33</v>
      </c>
      <c r="E1698" s="32">
        <v>2795</v>
      </c>
      <c r="F1698" s="32" t="s">
        <v>28</v>
      </c>
      <c r="G1698" s="32">
        <v>0.04</v>
      </c>
      <c r="H1698" s="32" t="s">
        <v>106</v>
      </c>
      <c r="I1698" t="s">
        <v>3358</v>
      </c>
      <c r="J1698" s="32">
        <v>819</v>
      </c>
      <c r="K1698">
        <v>0.59</v>
      </c>
      <c r="L1698" s="32" t="s">
        <v>51</v>
      </c>
      <c r="M1698" s="32">
        <v>-69.91</v>
      </c>
      <c r="N1698">
        <v>8</v>
      </c>
      <c r="O1698" s="32" t="s">
        <v>61</v>
      </c>
      <c r="P1698" s="32">
        <v>30.9</v>
      </c>
      <c r="Q1698" s="32" t="s">
        <v>3367</v>
      </c>
      <c r="R1698" t="s">
        <v>49</v>
      </c>
      <c r="S1698" s="32">
        <v>4.17</v>
      </c>
      <c r="T1698" s="32" t="s">
        <v>330</v>
      </c>
      <c r="U1698" s="32">
        <v>3.57</v>
      </c>
      <c r="V1698" s="30">
        <v>42030</v>
      </c>
      <c r="W1698" s="32" t="s">
        <v>3079</v>
      </c>
      <c r="X1698">
        <v>1</v>
      </c>
      <c r="Y1698" t="s">
        <v>3039</v>
      </c>
    </row>
    <row r="1699" spans="1:25" x14ac:dyDescent="0.25">
      <c r="A1699" s="32">
        <v>87474</v>
      </c>
      <c r="B1699" s="30">
        <v>42184</v>
      </c>
      <c r="C1699" s="32" t="s">
        <v>3004</v>
      </c>
      <c r="D1699" t="s">
        <v>33</v>
      </c>
      <c r="E1699" s="32">
        <v>3374</v>
      </c>
      <c r="F1699" s="32" t="s">
        <v>40</v>
      </c>
      <c r="G1699" s="32">
        <v>0.09</v>
      </c>
      <c r="H1699" s="32" t="s">
        <v>25</v>
      </c>
      <c r="I1699" t="s">
        <v>3316</v>
      </c>
      <c r="J1699" s="32">
        <v>819</v>
      </c>
      <c r="K1699">
        <v>0.59</v>
      </c>
      <c r="L1699" s="32" t="s">
        <v>51</v>
      </c>
      <c r="M1699" s="32">
        <v>-56.887999999999998</v>
      </c>
      <c r="N1699">
        <v>9</v>
      </c>
      <c r="O1699" s="32" t="s">
        <v>53</v>
      </c>
      <c r="P1699" s="32">
        <v>31.45</v>
      </c>
      <c r="Q1699" s="32" t="s">
        <v>3549</v>
      </c>
      <c r="R1699" t="s">
        <v>49</v>
      </c>
      <c r="S1699" s="32">
        <v>4.17</v>
      </c>
      <c r="T1699" s="32" t="s">
        <v>415</v>
      </c>
      <c r="U1699" s="32">
        <v>3.57</v>
      </c>
      <c r="V1699" s="30">
        <v>42184</v>
      </c>
      <c r="W1699" s="32" t="s">
        <v>3082</v>
      </c>
      <c r="X1699">
        <v>6</v>
      </c>
      <c r="Y1699" t="s">
        <v>3044</v>
      </c>
    </row>
    <row r="1700" spans="1:25" x14ac:dyDescent="0.25">
      <c r="A1700" s="32">
        <v>87240</v>
      </c>
      <c r="B1700" s="30">
        <v>42124</v>
      </c>
      <c r="C1700" s="32" t="s">
        <v>2588</v>
      </c>
      <c r="D1700" t="s">
        <v>33</v>
      </c>
      <c r="E1700" s="32">
        <v>2823</v>
      </c>
      <c r="F1700" s="32" t="s">
        <v>28</v>
      </c>
      <c r="G1700" s="32">
        <v>0.02</v>
      </c>
      <c r="H1700" s="32" t="s">
        <v>106</v>
      </c>
      <c r="I1700" t="s">
        <v>4171</v>
      </c>
      <c r="J1700" s="32">
        <v>826</v>
      </c>
      <c r="K1700">
        <v>0.55000000000000004</v>
      </c>
      <c r="L1700" s="32" t="s">
        <v>51</v>
      </c>
      <c r="M1700" s="32">
        <v>165.6345</v>
      </c>
      <c r="N1700">
        <v>11</v>
      </c>
      <c r="O1700" s="32" t="s">
        <v>34</v>
      </c>
      <c r="P1700" s="32">
        <v>240.05</v>
      </c>
      <c r="Q1700" s="32" t="s">
        <v>3702</v>
      </c>
      <c r="R1700" t="s">
        <v>49</v>
      </c>
      <c r="S1700" s="32">
        <v>2.87</v>
      </c>
      <c r="T1700" s="32" t="s">
        <v>533</v>
      </c>
      <c r="U1700" s="32">
        <v>21.98</v>
      </c>
      <c r="V1700" s="30">
        <v>42124</v>
      </c>
      <c r="W1700" s="32" t="s">
        <v>3085</v>
      </c>
      <c r="X1700">
        <v>4</v>
      </c>
      <c r="Y1700" t="s">
        <v>3042</v>
      </c>
    </row>
    <row r="1701" spans="1:25" x14ac:dyDescent="0.25">
      <c r="A1701" s="32">
        <v>87884</v>
      </c>
      <c r="B1701" s="30">
        <v>42082</v>
      </c>
      <c r="C1701" s="32" t="s">
        <v>2597</v>
      </c>
      <c r="D1701" t="s">
        <v>33</v>
      </c>
      <c r="E1701" s="32">
        <v>2840</v>
      </c>
      <c r="F1701" s="32" t="s">
        <v>28</v>
      </c>
      <c r="G1701" s="32">
        <v>0</v>
      </c>
      <c r="H1701" s="32" t="s">
        <v>25</v>
      </c>
      <c r="I1701" t="s">
        <v>3742</v>
      </c>
      <c r="J1701" s="32">
        <v>826</v>
      </c>
      <c r="K1701">
        <v>0.55000000000000004</v>
      </c>
      <c r="L1701" s="32" t="s">
        <v>51</v>
      </c>
      <c r="M1701" s="32">
        <v>21.095999999999997</v>
      </c>
      <c r="N1701">
        <v>16</v>
      </c>
      <c r="O1701" s="32" t="s">
        <v>136</v>
      </c>
      <c r="P1701" s="32">
        <v>360.03</v>
      </c>
      <c r="Q1701" s="32" t="s">
        <v>3275</v>
      </c>
      <c r="R1701" t="s">
        <v>49</v>
      </c>
      <c r="S1701" s="32">
        <v>2.87</v>
      </c>
      <c r="T1701" s="32" t="s">
        <v>362</v>
      </c>
      <c r="U1701" s="32">
        <v>21.98</v>
      </c>
      <c r="V1701" s="30">
        <v>42082</v>
      </c>
      <c r="W1701" s="32" t="s">
        <v>3076</v>
      </c>
      <c r="X1701">
        <v>3</v>
      </c>
      <c r="Y1701" t="s">
        <v>3041</v>
      </c>
    </row>
    <row r="1702" spans="1:25" x14ac:dyDescent="0.25">
      <c r="A1702" s="32">
        <v>87885</v>
      </c>
      <c r="B1702" s="30">
        <v>42166</v>
      </c>
      <c r="C1702" s="32" t="s">
        <v>2597</v>
      </c>
      <c r="D1702" t="s">
        <v>33</v>
      </c>
      <c r="E1702" s="32">
        <v>2840</v>
      </c>
      <c r="F1702" s="32" t="s">
        <v>28</v>
      </c>
      <c r="G1702" s="32">
        <v>0</v>
      </c>
      <c r="H1702" s="32" t="s">
        <v>56</v>
      </c>
      <c r="I1702" t="s">
        <v>3742</v>
      </c>
      <c r="J1702" s="32">
        <v>827</v>
      </c>
      <c r="K1702">
        <v>0.39</v>
      </c>
      <c r="L1702" s="32" t="s">
        <v>51</v>
      </c>
      <c r="M1702" s="32">
        <v>-40.604199999999999</v>
      </c>
      <c r="N1702">
        <v>18</v>
      </c>
      <c r="O1702" s="32" t="s">
        <v>136</v>
      </c>
      <c r="P1702" s="32">
        <v>273.79000000000002</v>
      </c>
      <c r="Q1702" s="32" t="s">
        <v>3283</v>
      </c>
      <c r="R1702" t="s">
        <v>49</v>
      </c>
      <c r="S1702" s="32">
        <v>8.99</v>
      </c>
      <c r="T1702" s="32" t="s">
        <v>362</v>
      </c>
      <c r="U1702" s="32">
        <v>14.98</v>
      </c>
      <c r="V1702" s="30">
        <v>42166</v>
      </c>
      <c r="W1702" s="32" t="s">
        <v>3082</v>
      </c>
      <c r="X1702">
        <v>6</v>
      </c>
      <c r="Y1702" t="s">
        <v>3044</v>
      </c>
    </row>
    <row r="1703" spans="1:25" x14ac:dyDescent="0.25">
      <c r="A1703" s="32">
        <v>86792</v>
      </c>
      <c r="B1703" s="30">
        <v>42067</v>
      </c>
      <c r="C1703" s="32" t="s">
        <v>2822</v>
      </c>
      <c r="D1703" t="s">
        <v>33</v>
      </c>
      <c r="E1703" s="32">
        <v>3133</v>
      </c>
      <c r="F1703" s="32" t="s">
        <v>28</v>
      </c>
      <c r="G1703" s="32">
        <v>0.21</v>
      </c>
      <c r="H1703" s="32" t="s">
        <v>47</v>
      </c>
      <c r="I1703" t="s">
        <v>3625</v>
      </c>
      <c r="J1703" s="32">
        <v>827</v>
      </c>
      <c r="K1703">
        <v>0.39</v>
      </c>
      <c r="L1703" s="32" t="s">
        <v>51</v>
      </c>
      <c r="M1703" s="32">
        <v>-17.75</v>
      </c>
      <c r="N1703">
        <v>10</v>
      </c>
      <c r="O1703" s="32" t="s">
        <v>61</v>
      </c>
      <c r="P1703" s="32">
        <v>153.87</v>
      </c>
      <c r="Q1703" s="32" t="s">
        <v>3138</v>
      </c>
      <c r="R1703" t="s">
        <v>49</v>
      </c>
      <c r="S1703" s="32">
        <v>8.99</v>
      </c>
      <c r="T1703" s="32" t="s">
        <v>178</v>
      </c>
      <c r="U1703" s="32">
        <v>14.98</v>
      </c>
      <c r="V1703" s="30">
        <v>42067</v>
      </c>
      <c r="W1703" s="32" t="s">
        <v>3076</v>
      </c>
      <c r="X1703">
        <v>3</v>
      </c>
      <c r="Y1703" t="s">
        <v>3041</v>
      </c>
    </row>
    <row r="1704" spans="1:25" x14ac:dyDescent="0.25">
      <c r="A1704" s="32">
        <v>50917</v>
      </c>
      <c r="B1704" s="30">
        <v>42025</v>
      </c>
      <c r="C1704" s="32" t="s">
        <v>390</v>
      </c>
      <c r="D1704" t="s">
        <v>33</v>
      </c>
      <c r="E1704" s="32">
        <v>2882</v>
      </c>
      <c r="F1704" s="32" t="s">
        <v>114</v>
      </c>
      <c r="G1704" s="32">
        <v>0.02</v>
      </c>
      <c r="H1704" s="32" t="s">
        <v>106</v>
      </c>
      <c r="I1704" t="s">
        <v>3163</v>
      </c>
      <c r="J1704" s="32">
        <v>836</v>
      </c>
      <c r="K1704">
        <v>0.44</v>
      </c>
      <c r="L1704" s="32" t="s">
        <v>51</v>
      </c>
      <c r="M1704" s="32">
        <v>333.76049999999998</v>
      </c>
      <c r="N1704">
        <v>40</v>
      </c>
      <c r="O1704" s="32" t="s">
        <v>136</v>
      </c>
      <c r="P1704" s="32">
        <v>1724.01</v>
      </c>
      <c r="Q1704" s="32" t="s">
        <v>3289</v>
      </c>
      <c r="R1704" t="s">
        <v>49</v>
      </c>
      <c r="S1704" s="32">
        <v>1.99</v>
      </c>
      <c r="T1704" s="32" t="s">
        <v>322</v>
      </c>
      <c r="U1704" s="32">
        <v>43.98</v>
      </c>
      <c r="V1704" s="30">
        <v>42025</v>
      </c>
      <c r="W1704" s="32" t="s">
        <v>3079</v>
      </c>
      <c r="X1704">
        <v>1</v>
      </c>
      <c r="Y1704" t="s">
        <v>3039</v>
      </c>
    </row>
    <row r="1705" spans="1:25" x14ac:dyDescent="0.25">
      <c r="A1705" s="32">
        <v>88546</v>
      </c>
      <c r="B1705" s="30">
        <v>42063</v>
      </c>
      <c r="C1705" s="32" t="s">
        <v>2846</v>
      </c>
      <c r="D1705" t="s">
        <v>33</v>
      </c>
      <c r="E1705" s="32">
        <v>3151</v>
      </c>
      <c r="F1705" s="32" t="s">
        <v>40</v>
      </c>
      <c r="G1705" s="32">
        <v>0.04</v>
      </c>
      <c r="H1705" s="32" t="s">
        <v>56</v>
      </c>
      <c r="I1705" t="s">
        <v>3656</v>
      </c>
      <c r="J1705" s="32">
        <v>882</v>
      </c>
      <c r="K1705">
        <v>0.56000000000000005</v>
      </c>
      <c r="L1705" s="32" t="s">
        <v>51</v>
      </c>
      <c r="M1705" s="32">
        <v>47.73</v>
      </c>
      <c r="N1705">
        <v>7</v>
      </c>
      <c r="O1705" s="32" t="s">
        <v>34</v>
      </c>
      <c r="P1705" s="32">
        <v>119.6</v>
      </c>
      <c r="Q1705" s="32" t="s">
        <v>3311</v>
      </c>
      <c r="R1705" t="s">
        <v>49</v>
      </c>
      <c r="S1705" s="32">
        <v>3.26</v>
      </c>
      <c r="T1705" s="32" t="s">
        <v>45</v>
      </c>
      <c r="U1705" s="32">
        <v>17.239999999999998</v>
      </c>
      <c r="V1705" s="30">
        <v>42063</v>
      </c>
      <c r="W1705" s="32" t="s">
        <v>3071</v>
      </c>
      <c r="X1705">
        <v>2</v>
      </c>
      <c r="Y1705" t="s">
        <v>3040</v>
      </c>
    </row>
    <row r="1706" spans="1:25" x14ac:dyDescent="0.25">
      <c r="A1706" s="32">
        <v>86509</v>
      </c>
      <c r="B1706" s="30">
        <v>42183</v>
      </c>
      <c r="C1706" s="32" t="s">
        <v>2894</v>
      </c>
      <c r="D1706" t="s">
        <v>33</v>
      </c>
      <c r="E1706" s="32">
        <v>3226</v>
      </c>
      <c r="F1706" s="32" t="s">
        <v>58</v>
      </c>
      <c r="G1706" s="32">
        <v>0.06</v>
      </c>
      <c r="H1706" s="32" t="s">
        <v>56</v>
      </c>
      <c r="I1706" t="s">
        <v>3194</v>
      </c>
      <c r="J1706" s="32">
        <v>890</v>
      </c>
      <c r="K1706">
        <v>0.43</v>
      </c>
      <c r="L1706" s="32" t="s">
        <v>51</v>
      </c>
      <c r="M1706" s="32">
        <v>95.387999999999991</v>
      </c>
      <c r="N1706">
        <v>12</v>
      </c>
      <c r="O1706" s="32" t="s">
        <v>136</v>
      </c>
      <c r="P1706" s="32">
        <v>255.88</v>
      </c>
      <c r="Q1706" s="32" t="s">
        <v>3097</v>
      </c>
      <c r="R1706" t="s">
        <v>49</v>
      </c>
      <c r="S1706" s="32">
        <v>1.99</v>
      </c>
      <c r="T1706" s="32" t="s">
        <v>244</v>
      </c>
      <c r="U1706" s="32">
        <v>22.24</v>
      </c>
      <c r="V1706" s="30">
        <v>42183</v>
      </c>
      <c r="W1706" s="32" t="s">
        <v>3082</v>
      </c>
      <c r="X1706">
        <v>6</v>
      </c>
      <c r="Y1706" t="s">
        <v>3044</v>
      </c>
    </row>
    <row r="1707" spans="1:25" x14ac:dyDescent="0.25">
      <c r="A1707" s="32">
        <v>87435</v>
      </c>
      <c r="B1707" s="30">
        <v>42025</v>
      </c>
      <c r="C1707" s="32" t="s">
        <v>2901</v>
      </c>
      <c r="D1707" t="s">
        <v>33</v>
      </c>
      <c r="E1707" s="32">
        <v>3230</v>
      </c>
      <c r="F1707" s="32" t="s">
        <v>58</v>
      </c>
      <c r="G1707" s="32">
        <v>0</v>
      </c>
      <c r="H1707" s="32" t="s">
        <v>37</v>
      </c>
      <c r="I1707" t="s">
        <v>3901</v>
      </c>
      <c r="J1707" s="32">
        <v>892</v>
      </c>
      <c r="K1707">
        <v>0.64</v>
      </c>
      <c r="L1707" s="32" t="s">
        <v>51</v>
      </c>
      <c r="M1707" s="32">
        <v>-135.46</v>
      </c>
      <c r="N1707">
        <v>9</v>
      </c>
      <c r="O1707" s="32" t="s">
        <v>61</v>
      </c>
      <c r="P1707" s="32">
        <v>152.18</v>
      </c>
      <c r="Q1707" s="32" t="s">
        <v>3115</v>
      </c>
      <c r="R1707" t="s">
        <v>49</v>
      </c>
      <c r="S1707" s="32">
        <v>8.99</v>
      </c>
      <c r="T1707" s="32" t="s">
        <v>1858</v>
      </c>
      <c r="U1707" s="32">
        <v>15.98</v>
      </c>
      <c r="V1707" s="30">
        <v>42025</v>
      </c>
      <c r="W1707" s="32" t="s">
        <v>3079</v>
      </c>
      <c r="X1707">
        <v>1</v>
      </c>
      <c r="Y1707" t="s">
        <v>3039</v>
      </c>
    </row>
    <row r="1708" spans="1:25" x14ac:dyDescent="0.25">
      <c r="A1708" s="32">
        <v>88329</v>
      </c>
      <c r="B1708" s="30">
        <v>42165</v>
      </c>
      <c r="C1708" s="32" t="s">
        <v>916</v>
      </c>
      <c r="D1708" t="s">
        <v>33</v>
      </c>
      <c r="E1708" s="32">
        <v>3243</v>
      </c>
      <c r="F1708" s="32" t="s">
        <v>58</v>
      </c>
      <c r="G1708" s="32">
        <v>0</v>
      </c>
      <c r="H1708" s="32" t="s">
        <v>25</v>
      </c>
      <c r="I1708" t="s">
        <v>3977</v>
      </c>
      <c r="J1708" s="32">
        <v>894</v>
      </c>
      <c r="K1708">
        <v>0.68</v>
      </c>
      <c r="L1708" s="32" t="s">
        <v>51</v>
      </c>
      <c r="M1708" s="32">
        <v>-25.103999999999999</v>
      </c>
      <c r="N1708">
        <v>3</v>
      </c>
      <c r="O1708" s="32" t="s">
        <v>53</v>
      </c>
      <c r="P1708" s="32">
        <v>24.44</v>
      </c>
      <c r="Q1708" s="32" t="s">
        <v>3222</v>
      </c>
      <c r="R1708" t="s">
        <v>49</v>
      </c>
      <c r="S1708" s="32">
        <v>3.52</v>
      </c>
      <c r="T1708" s="32" t="s">
        <v>228</v>
      </c>
      <c r="U1708" s="32">
        <v>7.28</v>
      </c>
      <c r="V1708" s="30">
        <v>42165</v>
      </c>
      <c r="W1708" s="32" t="s">
        <v>3082</v>
      </c>
      <c r="X1708">
        <v>6</v>
      </c>
      <c r="Y1708" t="s">
        <v>3044</v>
      </c>
    </row>
    <row r="1709" spans="1:25" x14ac:dyDescent="0.25">
      <c r="A1709" s="32">
        <v>90460</v>
      </c>
      <c r="B1709" s="30">
        <v>42087</v>
      </c>
      <c r="C1709" s="32" t="s">
        <v>2952</v>
      </c>
      <c r="D1709" t="s">
        <v>33</v>
      </c>
      <c r="E1709" s="32">
        <v>3309</v>
      </c>
      <c r="F1709" s="32" t="s">
        <v>58</v>
      </c>
      <c r="G1709" s="32">
        <v>0.1</v>
      </c>
      <c r="H1709" s="32" t="s">
        <v>47</v>
      </c>
      <c r="I1709" t="s">
        <v>4172</v>
      </c>
      <c r="J1709" s="32">
        <v>900</v>
      </c>
      <c r="K1709">
        <v>0.37</v>
      </c>
      <c r="L1709" s="32" t="s">
        <v>51</v>
      </c>
      <c r="M1709" s="32">
        <v>-25</v>
      </c>
      <c r="N1709">
        <v>4</v>
      </c>
      <c r="O1709" s="32" t="s">
        <v>53</v>
      </c>
      <c r="P1709" s="32">
        <v>25.31</v>
      </c>
      <c r="Q1709" s="32" t="s">
        <v>3386</v>
      </c>
      <c r="R1709" t="s">
        <v>49</v>
      </c>
      <c r="S1709" s="32">
        <v>54.95</v>
      </c>
      <c r="T1709" s="32" t="s">
        <v>193</v>
      </c>
      <c r="U1709" s="32">
        <v>6.64</v>
      </c>
      <c r="V1709" s="30">
        <v>42087</v>
      </c>
      <c r="W1709" s="32" t="s">
        <v>3076</v>
      </c>
      <c r="X1709">
        <v>3</v>
      </c>
      <c r="Y1709" t="s">
        <v>3041</v>
      </c>
    </row>
    <row r="1710" spans="1:25" x14ac:dyDescent="0.25">
      <c r="A1710" s="32">
        <v>88836</v>
      </c>
      <c r="B1710" s="30">
        <v>42086</v>
      </c>
      <c r="C1710" s="32" t="s">
        <v>3012</v>
      </c>
      <c r="D1710" t="s">
        <v>33</v>
      </c>
      <c r="E1710" s="32">
        <v>3381</v>
      </c>
      <c r="F1710" s="32" t="s">
        <v>28</v>
      </c>
      <c r="G1710" s="32">
        <v>0.05</v>
      </c>
      <c r="H1710" s="32" t="s">
        <v>37</v>
      </c>
      <c r="I1710" t="s">
        <v>3761</v>
      </c>
      <c r="J1710" s="32">
        <v>909</v>
      </c>
      <c r="K1710">
        <v>0.6</v>
      </c>
      <c r="L1710" s="32" t="s">
        <v>51</v>
      </c>
      <c r="M1710" s="32">
        <v>349.05930000000001</v>
      </c>
      <c r="N1710">
        <v>2</v>
      </c>
      <c r="O1710" s="32" t="s">
        <v>136</v>
      </c>
      <c r="P1710" s="32">
        <v>25.31</v>
      </c>
      <c r="Q1710" s="32" t="s">
        <v>3197</v>
      </c>
      <c r="R1710" t="s">
        <v>49</v>
      </c>
      <c r="S1710" s="32">
        <v>5.81</v>
      </c>
      <c r="T1710" s="32" t="s">
        <v>387</v>
      </c>
      <c r="U1710" s="32">
        <v>11.97</v>
      </c>
      <c r="V1710" s="30">
        <v>42086</v>
      </c>
      <c r="W1710" s="32" t="s">
        <v>3076</v>
      </c>
      <c r="X1710">
        <v>3</v>
      </c>
      <c r="Y1710" t="s">
        <v>3041</v>
      </c>
    </row>
    <row r="1711" spans="1:25" x14ac:dyDescent="0.25">
      <c r="A1711" s="32">
        <v>87534</v>
      </c>
      <c r="B1711" s="30">
        <v>42092</v>
      </c>
      <c r="C1711" s="32" t="s">
        <v>1522</v>
      </c>
      <c r="D1711" t="s">
        <v>33</v>
      </c>
      <c r="E1711" s="32">
        <v>3399</v>
      </c>
      <c r="F1711" s="32" t="s">
        <v>58</v>
      </c>
      <c r="G1711" s="32">
        <v>0.08</v>
      </c>
      <c r="H1711" s="32" t="s">
        <v>37</v>
      </c>
      <c r="I1711" t="s">
        <v>3160</v>
      </c>
      <c r="J1711" s="32">
        <v>909</v>
      </c>
      <c r="K1711">
        <v>0.6</v>
      </c>
      <c r="L1711" s="32" t="s">
        <v>51</v>
      </c>
      <c r="M1711" s="32">
        <v>-41.87</v>
      </c>
      <c r="N1711">
        <v>5</v>
      </c>
      <c r="O1711" s="32" t="s">
        <v>61</v>
      </c>
      <c r="P1711" s="32">
        <v>59.98</v>
      </c>
      <c r="Q1711" s="32" t="s">
        <v>3729</v>
      </c>
      <c r="R1711" t="s">
        <v>49</v>
      </c>
      <c r="S1711" s="32">
        <v>5.81</v>
      </c>
      <c r="T1711" s="32" t="s">
        <v>178</v>
      </c>
      <c r="U1711" s="32">
        <v>11.97</v>
      </c>
      <c r="V1711" s="30">
        <v>42092</v>
      </c>
      <c r="W1711" s="32" t="s">
        <v>3076</v>
      </c>
      <c r="X1711">
        <v>3</v>
      </c>
      <c r="Y1711" t="s">
        <v>3041</v>
      </c>
    </row>
    <row r="1712" spans="1:25" x14ac:dyDescent="0.25">
      <c r="A1712" s="32">
        <v>55392</v>
      </c>
      <c r="B1712" s="30">
        <v>42161</v>
      </c>
      <c r="C1712" s="32" t="s">
        <v>663</v>
      </c>
      <c r="D1712" t="s">
        <v>33</v>
      </c>
      <c r="E1712" s="32">
        <v>699</v>
      </c>
      <c r="F1712" s="32" t="s">
        <v>114</v>
      </c>
      <c r="G1712" s="32">
        <v>7.0000000000000007E-2</v>
      </c>
      <c r="H1712" s="32" t="s">
        <v>47</v>
      </c>
      <c r="I1712" t="s">
        <v>3347</v>
      </c>
      <c r="J1712" s="32">
        <v>1</v>
      </c>
      <c r="K1712">
        <v>0.54</v>
      </c>
      <c r="L1712" s="32" t="s">
        <v>31</v>
      </c>
      <c r="M1712" s="32">
        <v>3.21</v>
      </c>
      <c r="N1712">
        <v>59</v>
      </c>
      <c r="O1712" s="32" t="s">
        <v>34</v>
      </c>
      <c r="P1712" s="32">
        <v>158.80000000000001</v>
      </c>
      <c r="Q1712" s="32" t="s">
        <v>3081</v>
      </c>
      <c r="R1712" t="s">
        <v>49</v>
      </c>
      <c r="S1712" s="32">
        <v>0.93</v>
      </c>
      <c r="T1712" s="32" t="s">
        <v>45</v>
      </c>
      <c r="U1712" s="32">
        <v>2.84</v>
      </c>
      <c r="V1712" s="30">
        <v>42161</v>
      </c>
      <c r="W1712" s="32" t="s">
        <v>3082</v>
      </c>
      <c r="X1712">
        <v>6</v>
      </c>
      <c r="Y1712" t="s">
        <v>3044</v>
      </c>
    </row>
    <row r="1713" spans="1:25" x14ac:dyDescent="0.25">
      <c r="A1713" s="32">
        <v>87978</v>
      </c>
      <c r="B1713" s="30">
        <v>42161</v>
      </c>
      <c r="C1713" s="32" t="s">
        <v>845</v>
      </c>
      <c r="D1713" t="s">
        <v>33</v>
      </c>
      <c r="E1713" s="32">
        <v>711</v>
      </c>
      <c r="F1713" s="32" t="s">
        <v>114</v>
      </c>
      <c r="G1713" s="32">
        <v>7.0000000000000007E-2</v>
      </c>
      <c r="H1713" s="32" t="s">
        <v>47</v>
      </c>
      <c r="I1713" t="s">
        <v>4173</v>
      </c>
      <c r="J1713" s="32">
        <v>1</v>
      </c>
      <c r="K1713">
        <v>0.54</v>
      </c>
      <c r="L1713" s="32" t="s">
        <v>31</v>
      </c>
      <c r="M1713" s="32">
        <v>3.8519999999999999</v>
      </c>
      <c r="N1713">
        <v>15</v>
      </c>
      <c r="O1713" s="32" t="s">
        <v>53</v>
      </c>
      <c r="P1713" s="32">
        <v>40.369999999999997</v>
      </c>
      <c r="Q1713" s="32" t="s">
        <v>3081</v>
      </c>
      <c r="R1713" t="s">
        <v>49</v>
      </c>
      <c r="S1713" s="32">
        <v>0.93</v>
      </c>
      <c r="T1713" s="32" t="s">
        <v>193</v>
      </c>
      <c r="U1713" s="32">
        <v>2.84</v>
      </c>
      <c r="V1713" s="30">
        <v>42161</v>
      </c>
      <c r="W1713" s="32" t="s">
        <v>3082</v>
      </c>
      <c r="X1713">
        <v>6</v>
      </c>
      <c r="Y1713" t="s">
        <v>3044</v>
      </c>
    </row>
    <row r="1714" spans="1:25" x14ac:dyDescent="0.25">
      <c r="A1714" s="32">
        <v>86838</v>
      </c>
      <c r="B1714" s="30">
        <v>42136</v>
      </c>
      <c r="C1714" s="32" t="s">
        <v>63</v>
      </c>
      <c r="D1714" t="s">
        <v>33</v>
      </c>
      <c r="E1714" s="32">
        <v>14</v>
      </c>
      <c r="F1714" s="32" t="s">
        <v>58</v>
      </c>
      <c r="G1714" s="32">
        <v>0.08</v>
      </c>
      <c r="H1714" s="32" t="s">
        <v>56</v>
      </c>
      <c r="I1714" t="s">
        <v>3066</v>
      </c>
      <c r="J1714" s="32">
        <v>5</v>
      </c>
      <c r="K1714">
        <v>0.56000000000000005</v>
      </c>
      <c r="L1714" s="32" t="s">
        <v>31</v>
      </c>
      <c r="M1714" s="32">
        <v>-24.03</v>
      </c>
      <c r="N1714">
        <v>7</v>
      </c>
      <c r="O1714" s="32" t="s">
        <v>61</v>
      </c>
      <c r="P1714" s="32">
        <v>22.23</v>
      </c>
      <c r="Q1714" s="32" t="s">
        <v>3391</v>
      </c>
      <c r="R1714" t="s">
        <v>49</v>
      </c>
      <c r="S1714" s="32">
        <v>2.31</v>
      </c>
      <c r="T1714" s="32" t="s">
        <v>62</v>
      </c>
      <c r="U1714" s="32">
        <v>3.28</v>
      </c>
      <c r="V1714" s="30">
        <v>42136</v>
      </c>
      <c r="W1714" s="32" t="s">
        <v>3068</v>
      </c>
      <c r="X1714">
        <v>5</v>
      </c>
      <c r="Y1714" t="s">
        <v>3043</v>
      </c>
    </row>
    <row r="1715" spans="1:25" x14ac:dyDescent="0.25">
      <c r="A1715" s="32">
        <v>86838</v>
      </c>
      <c r="B1715" s="30">
        <v>42136</v>
      </c>
      <c r="C1715" s="32" t="s">
        <v>63</v>
      </c>
      <c r="D1715" t="s">
        <v>33</v>
      </c>
      <c r="E1715" s="32">
        <v>14</v>
      </c>
      <c r="F1715" s="32" t="s">
        <v>58</v>
      </c>
      <c r="G1715" s="32">
        <v>0.05</v>
      </c>
      <c r="H1715" s="32" t="s">
        <v>56</v>
      </c>
      <c r="I1715" t="s">
        <v>3066</v>
      </c>
      <c r="J1715" s="32">
        <v>6</v>
      </c>
      <c r="K1715">
        <v>0.56000000000000005</v>
      </c>
      <c r="L1715" s="32" t="s">
        <v>31</v>
      </c>
      <c r="M1715" s="32">
        <v>-37.03</v>
      </c>
      <c r="N1715">
        <v>4</v>
      </c>
      <c r="O1715" s="32" t="s">
        <v>61</v>
      </c>
      <c r="P1715" s="32">
        <v>13.99</v>
      </c>
      <c r="Q1715" s="32" t="s">
        <v>3391</v>
      </c>
      <c r="R1715" t="s">
        <v>49</v>
      </c>
      <c r="S1715" s="32">
        <v>4.2</v>
      </c>
      <c r="T1715" s="32" t="s">
        <v>62</v>
      </c>
      <c r="U1715" s="32">
        <v>3.28</v>
      </c>
      <c r="V1715" s="30">
        <v>42136</v>
      </c>
      <c r="W1715" s="32" t="s">
        <v>3068</v>
      </c>
      <c r="X1715">
        <v>5</v>
      </c>
      <c r="Y1715" t="s">
        <v>3043</v>
      </c>
    </row>
    <row r="1716" spans="1:25" x14ac:dyDescent="0.25">
      <c r="A1716" s="32">
        <v>86838</v>
      </c>
      <c r="B1716" s="30">
        <v>42136</v>
      </c>
      <c r="C1716" s="32" t="s">
        <v>63</v>
      </c>
      <c r="D1716" t="s">
        <v>33</v>
      </c>
      <c r="E1716" s="32">
        <v>14</v>
      </c>
      <c r="F1716" s="32" t="s">
        <v>58</v>
      </c>
      <c r="G1716" s="32">
        <v>0.05</v>
      </c>
      <c r="H1716" s="32" t="s">
        <v>56</v>
      </c>
      <c r="I1716" t="s">
        <v>3066</v>
      </c>
      <c r="J1716" s="32">
        <v>7</v>
      </c>
      <c r="K1716">
        <v>0.36</v>
      </c>
      <c r="L1716" s="32" t="s">
        <v>31</v>
      </c>
      <c r="M1716" s="32">
        <v>-0.71</v>
      </c>
      <c r="N1716">
        <v>4</v>
      </c>
      <c r="O1716" s="32" t="s">
        <v>61</v>
      </c>
      <c r="P1716" s="32">
        <v>14.26</v>
      </c>
      <c r="Q1716" s="32" t="s">
        <v>3391</v>
      </c>
      <c r="R1716" t="s">
        <v>49</v>
      </c>
      <c r="S1716" s="32">
        <v>1.63</v>
      </c>
      <c r="T1716" s="32" t="s">
        <v>62</v>
      </c>
      <c r="U1716" s="32">
        <v>3.58</v>
      </c>
      <c r="V1716" s="30">
        <v>42136</v>
      </c>
      <c r="W1716" s="32" t="s">
        <v>3068</v>
      </c>
      <c r="X1716">
        <v>5</v>
      </c>
      <c r="Y1716" t="s">
        <v>3043</v>
      </c>
    </row>
    <row r="1717" spans="1:25" x14ac:dyDescent="0.25">
      <c r="A1717" s="32">
        <v>86687</v>
      </c>
      <c r="B1717" s="30">
        <v>42113</v>
      </c>
      <c r="C1717" s="32" t="s">
        <v>1884</v>
      </c>
      <c r="D1717" t="s">
        <v>33</v>
      </c>
      <c r="E1717" s="32">
        <v>1933</v>
      </c>
      <c r="F1717" s="32" t="s">
        <v>28</v>
      </c>
      <c r="G1717" s="32">
        <v>0.06</v>
      </c>
      <c r="H1717" s="32" t="s">
        <v>106</v>
      </c>
      <c r="I1717" t="s">
        <v>4174</v>
      </c>
      <c r="J1717" s="32">
        <v>7</v>
      </c>
      <c r="K1717">
        <v>0.36</v>
      </c>
      <c r="L1717" s="32" t="s">
        <v>31</v>
      </c>
      <c r="M1717" s="32">
        <v>14</v>
      </c>
      <c r="N1717">
        <v>10</v>
      </c>
      <c r="O1717" s="32" t="s">
        <v>61</v>
      </c>
      <c r="P1717" s="32">
        <v>34.76</v>
      </c>
      <c r="Q1717" s="32" t="s">
        <v>3187</v>
      </c>
      <c r="R1717" t="s">
        <v>49</v>
      </c>
      <c r="S1717" s="32">
        <v>1.63</v>
      </c>
      <c r="T1717" s="32" t="s">
        <v>130</v>
      </c>
      <c r="U1717" s="32">
        <v>3.58</v>
      </c>
      <c r="V1717" s="30">
        <v>42113</v>
      </c>
      <c r="W1717" s="32" t="s">
        <v>3085</v>
      </c>
      <c r="X1717">
        <v>4</v>
      </c>
      <c r="Y1717" t="s">
        <v>3042</v>
      </c>
    </row>
    <row r="1718" spans="1:25" x14ac:dyDescent="0.25">
      <c r="A1718" s="32">
        <v>88298</v>
      </c>
      <c r="B1718" s="30">
        <v>42126</v>
      </c>
      <c r="C1718" s="32" t="s">
        <v>2407</v>
      </c>
      <c r="D1718" t="s">
        <v>33</v>
      </c>
      <c r="E1718" s="32">
        <v>2578</v>
      </c>
      <c r="F1718" s="32" t="s">
        <v>40</v>
      </c>
      <c r="G1718" s="32">
        <v>0.01</v>
      </c>
      <c r="H1718" s="32" t="s">
        <v>106</v>
      </c>
      <c r="I1718" t="s">
        <v>3778</v>
      </c>
      <c r="J1718" s="32">
        <v>7</v>
      </c>
      <c r="K1718">
        <v>0.36</v>
      </c>
      <c r="L1718" s="32" t="s">
        <v>31</v>
      </c>
      <c r="M1718" s="32">
        <v>-128.85599999999999</v>
      </c>
      <c r="N1718">
        <v>26</v>
      </c>
      <c r="O1718" s="32" t="s">
        <v>136</v>
      </c>
      <c r="P1718" s="32">
        <v>93.57</v>
      </c>
      <c r="Q1718" s="32" t="s">
        <v>3491</v>
      </c>
      <c r="R1718" t="s">
        <v>49</v>
      </c>
      <c r="S1718" s="32">
        <v>1.63</v>
      </c>
      <c r="T1718" s="32" t="s">
        <v>1278</v>
      </c>
      <c r="U1718" s="32">
        <v>3.58</v>
      </c>
      <c r="V1718" s="30">
        <v>42126</v>
      </c>
      <c r="W1718" s="32" t="s">
        <v>3068</v>
      </c>
      <c r="X1718">
        <v>5</v>
      </c>
      <c r="Y1718" t="s">
        <v>3043</v>
      </c>
    </row>
    <row r="1719" spans="1:25" x14ac:dyDescent="0.25">
      <c r="A1719" s="32">
        <v>86836</v>
      </c>
      <c r="B1719" s="30">
        <v>42047</v>
      </c>
      <c r="C1719" s="32" t="s">
        <v>76</v>
      </c>
      <c r="D1719" t="s">
        <v>33</v>
      </c>
      <c r="E1719" s="32">
        <v>16</v>
      </c>
      <c r="F1719" s="32" t="s">
        <v>58</v>
      </c>
      <c r="G1719" s="32">
        <v>0.04</v>
      </c>
      <c r="H1719" s="32" t="s">
        <v>25</v>
      </c>
      <c r="I1719" t="s">
        <v>3226</v>
      </c>
      <c r="J1719" s="32">
        <v>10</v>
      </c>
      <c r="K1719">
        <v>0.39</v>
      </c>
      <c r="L1719" s="32" t="s">
        <v>31</v>
      </c>
      <c r="M1719" s="32">
        <v>2.63</v>
      </c>
      <c r="N1719">
        <v>6</v>
      </c>
      <c r="O1719" s="32" t="s">
        <v>53</v>
      </c>
      <c r="P1719" s="32">
        <v>18.8</v>
      </c>
      <c r="Q1719" s="32" t="s">
        <v>3265</v>
      </c>
      <c r="R1719" t="s">
        <v>49</v>
      </c>
      <c r="S1719" s="32">
        <v>1.58</v>
      </c>
      <c r="T1719" s="32" t="s">
        <v>71</v>
      </c>
      <c r="U1719" s="32">
        <v>2.98</v>
      </c>
      <c r="V1719" s="30">
        <v>42047</v>
      </c>
      <c r="W1719" s="32" t="s">
        <v>3071</v>
      </c>
      <c r="X1719">
        <v>2</v>
      </c>
      <c r="Y1719" t="s">
        <v>3040</v>
      </c>
    </row>
    <row r="1720" spans="1:25" x14ac:dyDescent="0.25">
      <c r="A1720" s="32">
        <v>42949</v>
      </c>
      <c r="B1720" s="30">
        <v>42145</v>
      </c>
      <c r="C1720" s="32" t="s">
        <v>90</v>
      </c>
      <c r="D1720" t="s">
        <v>33</v>
      </c>
      <c r="E1720" s="32">
        <v>21</v>
      </c>
      <c r="F1720" s="32" t="s">
        <v>58</v>
      </c>
      <c r="G1720" s="32">
        <v>0.08</v>
      </c>
      <c r="H1720" s="32" t="s">
        <v>37</v>
      </c>
      <c r="I1720" t="s">
        <v>3230</v>
      </c>
      <c r="J1720" s="32">
        <v>14</v>
      </c>
      <c r="K1720">
        <v>0.37</v>
      </c>
      <c r="L1720" s="32" t="s">
        <v>31</v>
      </c>
      <c r="M1720" s="32">
        <v>-17.489999999999998</v>
      </c>
      <c r="N1720">
        <v>58</v>
      </c>
      <c r="O1720" s="32" t="s">
        <v>53</v>
      </c>
      <c r="P1720" s="32">
        <v>293.06</v>
      </c>
      <c r="Q1720" s="32" t="s">
        <v>3511</v>
      </c>
      <c r="R1720" t="s">
        <v>49</v>
      </c>
      <c r="S1720" s="32">
        <v>3.39</v>
      </c>
      <c r="T1720" s="32" t="s">
        <v>71</v>
      </c>
      <c r="U1720" s="32">
        <v>5</v>
      </c>
      <c r="V1720" s="30">
        <v>42145</v>
      </c>
      <c r="W1720" s="32" t="s">
        <v>3068</v>
      </c>
      <c r="X1720">
        <v>5</v>
      </c>
      <c r="Y1720" t="s">
        <v>3043</v>
      </c>
    </row>
    <row r="1721" spans="1:25" x14ac:dyDescent="0.25">
      <c r="A1721" s="32">
        <v>87651</v>
      </c>
      <c r="B1721" s="30">
        <v>42032</v>
      </c>
      <c r="C1721" s="32" t="s">
        <v>95</v>
      </c>
      <c r="D1721" t="s">
        <v>33</v>
      </c>
      <c r="E1721" s="32">
        <v>24</v>
      </c>
      <c r="F1721" s="32" t="s">
        <v>28</v>
      </c>
      <c r="G1721" s="32">
        <v>0.02</v>
      </c>
      <c r="H1721" s="32" t="s">
        <v>25</v>
      </c>
      <c r="I1721" t="s">
        <v>3805</v>
      </c>
      <c r="J1721" s="32">
        <v>16</v>
      </c>
      <c r="K1721">
        <v>0.59</v>
      </c>
      <c r="L1721" s="32" t="s">
        <v>31</v>
      </c>
      <c r="M1721" s="32">
        <v>-5.3071999999999999</v>
      </c>
      <c r="N1721">
        <v>1</v>
      </c>
      <c r="O1721" s="32" t="s">
        <v>34</v>
      </c>
      <c r="P1721" s="32">
        <v>2.25</v>
      </c>
      <c r="Q1721" s="32" t="s">
        <v>3359</v>
      </c>
      <c r="R1721" t="s">
        <v>49</v>
      </c>
      <c r="S1721" s="32">
        <v>1.57</v>
      </c>
      <c r="T1721" s="32" t="s">
        <v>45</v>
      </c>
      <c r="U1721" s="32">
        <v>1.68</v>
      </c>
      <c r="V1721" s="30">
        <v>42032</v>
      </c>
      <c r="W1721" s="32" t="s">
        <v>3079</v>
      </c>
      <c r="X1721">
        <v>1</v>
      </c>
      <c r="Y1721" t="s">
        <v>3039</v>
      </c>
    </row>
    <row r="1722" spans="1:25" x14ac:dyDescent="0.25">
      <c r="A1722" s="32">
        <v>3585</v>
      </c>
      <c r="B1722" s="30">
        <v>42146</v>
      </c>
      <c r="C1722" s="32" t="s">
        <v>276</v>
      </c>
      <c r="D1722" t="s">
        <v>33</v>
      </c>
      <c r="E1722" s="32">
        <v>181</v>
      </c>
      <c r="F1722" s="32" t="s">
        <v>28</v>
      </c>
      <c r="G1722" s="32">
        <v>7.0000000000000007E-2</v>
      </c>
      <c r="H1722" s="32" t="s">
        <v>25</v>
      </c>
      <c r="I1722" t="s">
        <v>3093</v>
      </c>
      <c r="J1722" s="32">
        <v>16</v>
      </c>
      <c r="K1722">
        <v>0.59</v>
      </c>
      <c r="L1722" s="32" t="s">
        <v>31</v>
      </c>
      <c r="M1722" s="32">
        <v>-35.75</v>
      </c>
      <c r="N1722">
        <v>116</v>
      </c>
      <c r="O1722" s="32" t="s">
        <v>34</v>
      </c>
      <c r="P1722" s="32">
        <v>186.59</v>
      </c>
      <c r="Q1722" s="32" t="s">
        <v>3658</v>
      </c>
      <c r="R1722" t="s">
        <v>49</v>
      </c>
      <c r="S1722" s="32">
        <v>1.57</v>
      </c>
      <c r="T1722" s="32" t="s">
        <v>45</v>
      </c>
      <c r="U1722" s="32">
        <v>1.68</v>
      </c>
      <c r="V1722" s="30">
        <v>42146</v>
      </c>
      <c r="W1722" s="32" t="s">
        <v>3068</v>
      </c>
      <c r="X1722">
        <v>5</v>
      </c>
      <c r="Y1722" t="s">
        <v>3043</v>
      </c>
    </row>
    <row r="1723" spans="1:25" x14ac:dyDescent="0.25">
      <c r="A1723" s="32">
        <v>88361</v>
      </c>
      <c r="B1723" s="30">
        <v>42146</v>
      </c>
      <c r="C1723" s="32" t="s">
        <v>281</v>
      </c>
      <c r="D1723" t="s">
        <v>33</v>
      </c>
      <c r="E1723" s="32">
        <v>188</v>
      </c>
      <c r="F1723" s="32" t="s">
        <v>28</v>
      </c>
      <c r="G1723" s="32">
        <v>7.0000000000000007E-2</v>
      </c>
      <c r="H1723" s="32" t="s">
        <v>25</v>
      </c>
      <c r="I1723" t="s">
        <v>4175</v>
      </c>
      <c r="J1723" s="32">
        <v>16</v>
      </c>
      <c r="K1723">
        <v>0.59</v>
      </c>
      <c r="L1723" s="32" t="s">
        <v>31</v>
      </c>
      <c r="M1723" s="32">
        <v>7.1500000000000057</v>
      </c>
      <c r="N1723">
        <v>29</v>
      </c>
      <c r="O1723" s="32" t="s">
        <v>61</v>
      </c>
      <c r="P1723" s="32">
        <v>46.65</v>
      </c>
      <c r="Q1723" s="32" t="s">
        <v>3658</v>
      </c>
      <c r="R1723" t="s">
        <v>49</v>
      </c>
      <c r="S1723" s="32">
        <v>1.57</v>
      </c>
      <c r="T1723" s="32" t="s">
        <v>130</v>
      </c>
      <c r="U1723" s="32">
        <v>1.68</v>
      </c>
      <c r="V1723" s="30">
        <v>42146</v>
      </c>
      <c r="W1723" s="32" t="s">
        <v>3068</v>
      </c>
      <c r="X1723">
        <v>5</v>
      </c>
      <c r="Y1723" t="s">
        <v>3043</v>
      </c>
    </row>
    <row r="1724" spans="1:25" x14ac:dyDescent="0.25">
      <c r="A1724" s="32">
        <v>89293</v>
      </c>
      <c r="B1724" s="30">
        <v>42172</v>
      </c>
      <c r="C1724" s="32" t="s">
        <v>401</v>
      </c>
      <c r="D1724" t="s">
        <v>33</v>
      </c>
      <c r="E1724" s="32">
        <v>283</v>
      </c>
      <c r="F1724" s="32" t="s">
        <v>28</v>
      </c>
      <c r="G1724" s="32">
        <v>0.1</v>
      </c>
      <c r="H1724" s="32" t="s">
        <v>25</v>
      </c>
      <c r="I1724" t="s">
        <v>4176</v>
      </c>
      <c r="J1724" s="32">
        <v>16</v>
      </c>
      <c r="K1724">
        <v>0.59</v>
      </c>
      <c r="L1724" s="32" t="s">
        <v>31</v>
      </c>
      <c r="M1724" s="32">
        <v>-11.57</v>
      </c>
      <c r="N1724">
        <v>11</v>
      </c>
      <c r="O1724" s="32" t="s">
        <v>53</v>
      </c>
      <c r="P1724" s="32">
        <v>18.71</v>
      </c>
      <c r="Q1724" s="32" t="s">
        <v>3321</v>
      </c>
      <c r="R1724" t="s">
        <v>49</v>
      </c>
      <c r="S1724" s="32">
        <v>1.57</v>
      </c>
      <c r="T1724" s="32" t="s">
        <v>54</v>
      </c>
      <c r="U1724" s="32">
        <v>1.68</v>
      </c>
      <c r="V1724" s="30">
        <v>42172</v>
      </c>
      <c r="W1724" s="32" t="s">
        <v>3082</v>
      </c>
      <c r="X1724">
        <v>6</v>
      </c>
      <c r="Y1724" t="s">
        <v>3044</v>
      </c>
    </row>
    <row r="1725" spans="1:25" x14ac:dyDescent="0.25">
      <c r="A1725" s="32">
        <v>90909</v>
      </c>
      <c r="B1725" s="30">
        <v>42034</v>
      </c>
      <c r="C1725" s="32" t="s">
        <v>654</v>
      </c>
      <c r="D1725" t="s">
        <v>33</v>
      </c>
      <c r="E1725" s="32">
        <v>550</v>
      </c>
      <c r="F1725" s="32" t="s">
        <v>28</v>
      </c>
      <c r="G1725" s="32">
        <v>0.05</v>
      </c>
      <c r="H1725" s="32" t="s">
        <v>25</v>
      </c>
      <c r="I1725" t="s">
        <v>3885</v>
      </c>
      <c r="J1725" s="32">
        <v>16</v>
      </c>
      <c r="K1725">
        <v>0.59</v>
      </c>
      <c r="L1725" s="32" t="s">
        <v>31</v>
      </c>
      <c r="M1725" s="32">
        <v>-33.340000000000003</v>
      </c>
      <c r="N1725">
        <v>11</v>
      </c>
      <c r="O1725" s="32" t="s">
        <v>61</v>
      </c>
      <c r="P1725" s="32">
        <v>18.75</v>
      </c>
      <c r="Q1725" s="32" t="s">
        <v>3291</v>
      </c>
      <c r="R1725" t="s">
        <v>49</v>
      </c>
      <c r="S1725" s="32">
        <v>1.57</v>
      </c>
      <c r="T1725" s="32" t="s">
        <v>130</v>
      </c>
      <c r="U1725" s="32">
        <v>1.68</v>
      </c>
      <c r="V1725" s="30">
        <v>42034</v>
      </c>
      <c r="W1725" s="32" t="s">
        <v>3079</v>
      </c>
      <c r="X1725">
        <v>1</v>
      </c>
      <c r="Y1725" t="s">
        <v>3039</v>
      </c>
    </row>
    <row r="1726" spans="1:25" x14ac:dyDescent="0.25">
      <c r="A1726" s="32">
        <v>86307</v>
      </c>
      <c r="B1726" s="30">
        <v>42021</v>
      </c>
      <c r="C1726" s="32" t="s">
        <v>700</v>
      </c>
      <c r="D1726" t="s">
        <v>33</v>
      </c>
      <c r="E1726" s="32">
        <v>593</v>
      </c>
      <c r="F1726" s="32" t="s">
        <v>58</v>
      </c>
      <c r="G1726" s="32">
        <v>0.01</v>
      </c>
      <c r="H1726" s="32" t="s">
        <v>47</v>
      </c>
      <c r="I1726" t="s">
        <v>4177</v>
      </c>
      <c r="J1726" s="32">
        <v>16</v>
      </c>
      <c r="K1726">
        <v>0.59</v>
      </c>
      <c r="L1726" s="32" t="s">
        <v>31</v>
      </c>
      <c r="M1726" s="32">
        <v>-53.444000000000003</v>
      </c>
      <c r="N1726">
        <v>12</v>
      </c>
      <c r="O1726" s="32" t="s">
        <v>61</v>
      </c>
      <c r="P1726" s="32">
        <v>20.37</v>
      </c>
      <c r="Q1726" s="32" t="s">
        <v>3189</v>
      </c>
      <c r="R1726" t="s">
        <v>49</v>
      </c>
      <c r="S1726" s="32">
        <v>1.57</v>
      </c>
      <c r="T1726" s="32" t="s">
        <v>178</v>
      </c>
      <c r="U1726" s="32">
        <v>1.68</v>
      </c>
      <c r="V1726" s="30">
        <v>42021</v>
      </c>
      <c r="W1726" s="32" t="s">
        <v>3079</v>
      </c>
      <c r="X1726">
        <v>1</v>
      </c>
      <c r="Y1726" t="s">
        <v>3039</v>
      </c>
    </row>
    <row r="1727" spans="1:25" x14ac:dyDescent="0.25">
      <c r="A1727" s="32">
        <v>20007</v>
      </c>
      <c r="B1727" s="30">
        <v>42040</v>
      </c>
      <c r="C1727" s="32" t="s">
        <v>1732</v>
      </c>
      <c r="D1727" t="s">
        <v>33</v>
      </c>
      <c r="E1727" s="32">
        <v>2498</v>
      </c>
      <c r="F1727" s="32" t="s">
        <v>58</v>
      </c>
      <c r="G1727" s="32">
        <v>0.08</v>
      </c>
      <c r="H1727" s="32" t="s">
        <v>37</v>
      </c>
      <c r="I1727" t="s">
        <v>3318</v>
      </c>
      <c r="J1727" s="32">
        <v>16</v>
      </c>
      <c r="K1727">
        <v>0.59</v>
      </c>
      <c r="L1727" s="32" t="s">
        <v>31</v>
      </c>
      <c r="M1727" s="32">
        <v>-46.25</v>
      </c>
      <c r="N1727">
        <v>88</v>
      </c>
      <c r="O1727" s="32" t="s">
        <v>34</v>
      </c>
      <c r="P1727" s="32">
        <v>148.36000000000001</v>
      </c>
      <c r="Q1727" s="32" t="s">
        <v>3295</v>
      </c>
      <c r="R1727" t="s">
        <v>49</v>
      </c>
      <c r="S1727" s="32">
        <v>1.57</v>
      </c>
      <c r="T1727" s="32" t="s">
        <v>45</v>
      </c>
      <c r="U1727" s="32">
        <v>1.68</v>
      </c>
      <c r="V1727" s="30">
        <v>42040</v>
      </c>
      <c r="W1727" s="32" t="s">
        <v>3071</v>
      </c>
      <c r="X1727">
        <v>2</v>
      </c>
      <c r="Y1727" t="s">
        <v>3040</v>
      </c>
    </row>
    <row r="1728" spans="1:25" x14ac:dyDescent="0.25">
      <c r="A1728" s="32">
        <v>89201</v>
      </c>
      <c r="B1728" s="30">
        <v>42170</v>
      </c>
      <c r="C1728" s="32" t="s">
        <v>111</v>
      </c>
      <c r="D1728" t="s">
        <v>33</v>
      </c>
      <c r="E1728" s="32">
        <v>33</v>
      </c>
      <c r="F1728" s="32" t="s">
        <v>28</v>
      </c>
      <c r="G1728" s="32">
        <v>0.04</v>
      </c>
      <c r="H1728" s="32" t="s">
        <v>37</v>
      </c>
      <c r="I1728" t="s">
        <v>3243</v>
      </c>
      <c r="J1728" s="32">
        <v>23</v>
      </c>
      <c r="K1728">
        <v>0.57999999999999996</v>
      </c>
      <c r="L1728" s="32" t="s">
        <v>31</v>
      </c>
      <c r="M1728" s="32">
        <v>24.312000000000001</v>
      </c>
      <c r="N1728">
        <v>18</v>
      </c>
      <c r="O1728" s="32" t="s">
        <v>34</v>
      </c>
      <c r="P1728" s="32">
        <v>53.1</v>
      </c>
      <c r="Q1728" s="32" t="s">
        <v>3380</v>
      </c>
      <c r="R1728" t="s">
        <v>49</v>
      </c>
      <c r="S1728" s="32">
        <v>0.7</v>
      </c>
      <c r="T1728" s="32" t="s">
        <v>102</v>
      </c>
      <c r="U1728" s="32">
        <v>2.94</v>
      </c>
      <c r="V1728" s="30">
        <v>42170</v>
      </c>
      <c r="W1728" s="32" t="s">
        <v>3082</v>
      </c>
      <c r="X1728">
        <v>6</v>
      </c>
      <c r="Y1728" t="s">
        <v>3044</v>
      </c>
    </row>
    <row r="1729" spans="1:25" x14ac:dyDescent="0.25">
      <c r="A1729" s="32">
        <v>86544</v>
      </c>
      <c r="B1729" s="30">
        <v>42031</v>
      </c>
      <c r="C1729" s="32" t="s">
        <v>2707</v>
      </c>
      <c r="D1729" t="s">
        <v>33</v>
      </c>
      <c r="E1729" s="32">
        <v>2979</v>
      </c>
      <c r="F1729" s="32" t="s">
        <v>28</v>
      </c>
      <c r="G1729" s="32">
        <v>0.09</v>
      </c>
      <c r="H1729" s="32" t="s">
        <v>47</v>
      </c>
      <c r="I1729" t="s">
        <v>3776</v>
      </c>
      <c r="J1729" s="32">
        <v>23</v>
      </c>
      <c r="K1729">
        <v>0.57999999999999996</v>
      </c>
      <c r="L1729" s="32" t="s">
        <v>31</v>
      </c>
      <c r="M1729" s="32">
        <v>6.3840000000000003</v>
      </c>
      <c r="N1729">
        <v>9</v>
      </c>
      <c r="O1729" s="32" t="s">
        <v>61</v>
      </c>
      <c r="P1729" s="32">
        <v>25.22</v>
      </c>
      <c r="Q1729" s="32" t="s">
        <v>3367</v>
      </c>
      <c r="R1729" t="s">
        <v>49</v>
      </c>
      <c r="S1729" s="32">
        <v>0.7</v>
      </c>
      <c r="T1729" s="32" t="s">
        <v>2659</v>
      </c>
      <c r="U1729" s="32">
        <v>2.94</v>
      </c>
      <c r="V1729" s="30">
        <v>42031</v>
      </c>
      <c r="W1729" s="32" t="s">
        <v>3079</v>
      </c>
      <c r="X1729">
        <v>1</v>
      </c>
      <c r="Y1729" t="s">
        <v>3039</v>
      </c>
    </row>
    <row r="1730" spans="1:25" x14ac:dyDescent="0.25">
      <c r="A1730" s="32">
        <v>88075</v>
      </c>
      <c r="B1730" s="30">
        <v>42114</v>
      </c>
      <c r="C1730" s="32" t="s">
        <v>126</v>
      </c>
      <c r="D1730" t="s">
        <v>33</v>
      </c>
      <c r="E1730" s="32">
        <v>56</v>
      </c>
      <c r="F1730" s="32" t="s">
        <v>114</v>
      </c>
      <c r="G1730" s="32">
        <v>0.06</v>
      </c>
      <c r="H1730" s="32" t="s">
        <v>56</v>
      </c>
      <c r="I1730" t="s">
        <v>3749</v>
      </c>
      <c r="J1730" s="32">
        <v>29</v>
      </c>
      <c r="K1730">
        <v>0.56000000000000005</v>
      </c>
      <c r="L1730" s="32" t="s">
        <v>31</v>
      </c>
      <c r="M1730" s="32">
        <v>-1.6524000000000001</v>
      </c>
      <c r="N1730">
        <v>17</v>
      </c>
      <c r="O1730" s="32" t="s">
        <v>53</v>
      </c>
      <c r="P1730" s="32">
        <v>29.57</v>
      </c>
      <c r="Q1730" s="32" t="s">
        <v>3354</v>
      </c>
      <c r="R1730" t="s">
        <v>49</v>
      </c>
      <c r="S1730" s="32">
        <v>0.7</v>
      </c>
      <c r="T1730" s="32" t="s">
        <v>71</v>
      </c>
      <c r="U1730" s="32">
        <v>1.76</v>
      </c>
      <c r="V1730" s="30">
        <v>42114</v>
      </c>
      <c r="W1730" s="32" t="s">
        <v>3085</v>
      </c>
      <c r="X1730">
        <v>4</v>
      </c>
      <c r="Y1730" t="s">
        <v>3042</v>
      </c>
    </row>
    <row r="1731" spans="1:25" x14ac:dyDescent="0.25">
      <c r="A1731" s="32">
        <v>88571</v>
      </c>
      <c r="B1731" s="30">
        <v>42124</v>
      </c>
      <c r="C1731" s="32" t="s">
        <v>976</v>
      </c>
      <c r="D1731" t="s">
        <v>33</v>
      </c>
      <c r="E1731" s="32">
        <v>854</v>
      </c>
      <c r="F1731" s="32" t="s">
        <v>28</v>
      </c>
      <c r="G1731" s="32">
        <v>0.06</v>
      </c>
      <c r="H1731" s="32" t="s">
        <v>47</v>
      </c>
      <c r="I1731" t="s">
        <v>4178</v>
      </c>
      <c r="J1731" s="32">
        <v>29</v>
      </c>
      <c r="K1731">
        <v>0.56000000000000005</v>
      </c>
      <c r="L1731" s="32" t="s">
        <v>31</v>
      </c>
      <c r="M1731" s="32">
        <v>1.2236</v>
      </c>
      <c r="N1731">
        <v>22</v>
      </c>
      <c r="O1731" s="32" t="s">
        <v>53</v>
      </c>
      <c r="P1731" s="32">
        <v>39.26</v>
      </c>
      <c r="Q1731" s="32" t="s">
        <v>3702</v>
      </c>
      <c r="R1731" t="s">
        <v>49</v>
      </c>
      <c r="S1731" s="32">
        <v>0.7</v>
      </c>
      <c r="T1731" s="32" t="s">
        <v>228</v>
      </c>
      <c r="U1731" s="32">
        <v>1.76</v>
      </c>
      <c r="V1731" s="30">
        <v>42124</v>
      </c>
      <c r="W1731" s="32" t="s">
        <v>3085</v>
      </c>
      <c r="X1731">
        <v>4</v>
      </c>
      <c r="Y1731" t="s">
        <v>3042</v>
      </c>
    </row>
    <row r="1732" spans="1:25" x14ac:dyDescent="0.25">
      <c r="A1732" s="32">
        <v>90714</v>
      </c>
      <c r="B1732" s="30">
        <v>42078</v>
      </c>
      <c r="C1732" s="32" t="s">
        <v>2239</v>
      </c>
      <c r="D1732" t="s">
        <v>33</v>
      </c>
      <c r="E1732" s="32">
        <v>2372</v>
      </c>
      <c r="F1732" s="32" t="s">
        <v>28</v>
      </c>
      <c r="G1732" s="32">
        <v>0.01</v>
      </c>
      <c r="H1732" s="32" t="s">
        <v>56</v>
      </c>
      <c r="I1732" t="s">
        <v>4179</v>
      </c>
      <c r="J1732" s="32">
        <v>29</v>
      </c>
      <c r="K1732">
        <v>0.56000000000000005</v>
      </c>
      <c r="L1732" s="32" t="s">
        <v>31</v>
      </c>
      <c r="M1732" s="32">
        <v>-1.56</v>
      </c>
      <c r="N1732">
        <v>4</v>
      </c>
      <c r="O1732" s="32" t="s">
        <v>61</v>
      </c>
      <c r="P1732" s="32">
        <v>7.2</v>
      </c>
      <c r="Q1732" s="32" t="s">
        <v>3105</v>
      </c>
      <c r="R1732" t="s">
        <v>49</v>
      </c>
      <c r="S1732" s="32">
        <v>0.7</v>
      </c>
      <c r="T1732" s="32" t="s">
        <v>62</v>
      </c>
      <c r="U1732" s="32">
        <v>1.76</v>
      </c>
      <c r="V1732" s="30">
        <v>42078</v>
      </c>
      <c r="W1732" s="32" t="s">
        <v>3076</v>
      </c>
      <c r="X1732">
        <v>3</v>
      </c>
      <c r="Y1732" t="s">
        <v>3041</v>
      </c>
    </row>
    <row r="1733" spans="1:25" x14ac:dyDescent="0.25">
      <c r="A1733" s="32">
        <v>53476</v>
      </c>
      <c r="B1733" s="30">
        <v>42166</v>
      </c>
      <c r="C1733" s="32" t="s">
        <v>1319</v>
      </c>
      <c r="D1733" t="s">
        <v>33</v>
      </c>
      <c r="E1733" s="32">
        <v>3079</v>
      </c>
      <c r="F1733" s="32" t="s">
        <v>58</v>
      </c>
      <c r="G1733" s="32">
        <v>0.01</v>
      </c>
      <c r="H1733" s="32" t="s">
        <v>37</v>
      </c>
      <c r="I1733" t="s">
        <v>3432</v>
      </c>
      <c r="J1733" s="32">
        <v>29</v>
      </c>
      <c r="K1733">
        <v>0.56000000000000005</v>
      </c>
      <c r="L1733" s="32" t="s">
        <v>31</v>
      </c>
      <c r="M1733" s="32">
        <v>3.13</v>
      </c>
      <c r="N1733">
        <v>71</v>
      </c>
      <c r="O1733" s="32" t="s">
        <v>53</v>
      </c>
      <c r="P1733" s="32">
        <v>129.72</v>
      </c>
      <c r="Q1733" s="32" t="s">
        <v>3283</v>
      </c>
      <c r="R1733" t="s">
        <v>49</v>
      </c>
      <c r="S1733" s="32">
        <v>0.7</v>
      </c>
      <c r="T1733" s="32" t="s">
        <v>234</v>
      </c>
      <c r="U1733" s="32">
        <v>1.76</v>
      </c>
      <c r="V1733" s="30">
        <v>42166</v>
      </c>
      <c r="W1733" s="32" t="s">
        <v>3082</v>
      </c>
      <c r="X1733">
        <v>6</v>
      </c>
      <c r="Y1733" t="s">
        <v>3044</v>
      </c>
    </row>
    <row r="1734" spans="1:25" x14ac:dyDescent="0.25">
      <c r="A1734" s="32">
        <v>87408</v>
      </c>
      <c r="B1734" s="30">
        <v>42167</v>
      </c>
      <c r="C1734" s="32" t="s">
        <v>131</v>
      </c>
      <c r="D1734" t="s">
        <v>33</v>
      </c>
      <c r="E1734" s="32">
        <v>62</v>
      </c>
      <c r="F1734" s="32" t="s">
        <v>28</v>
      </c>
      <c r="G1734" s="32">
        <v>0.04</v>
      </c>
      <c r="H1734" s="32" t="s">
        <v>25</v>
      </c>
      <c r="I1734" t="s">
        <v>3689</v>
      </c>
      <c r="J1734" s="32">
        <v>31</v>
      </c>
      <c r="K1734">
        <v>0.38</v>
      </c>
      <c r="L1734" s="32" t="s">
        <v>31</v>
      </c>
      <c r="M1734" s="32">
        <v>349.40909999999997</v>
      </c>
      <c r="N1734">
        <v>17</v>
      </c>
      <c r="O1734" s="32" t="s">
        <v>61</v>
      </c>
      <c r="P1734" s="32">
        <v>506.39</v>
      </c>
      <c r="Q1734" s="32" t="s">
        <v>3218</v>
      </c>
      <c r="R1734" t="s">
        <v>49</v>
      </c>
      <c r="S1734" s="32">
        <v>4.8600000000000003</v>
      </c>
      <c r="T1734" s="32" t="s">
        <v>130</v>
      </c>
      <c r="U1734" s="32">
        <v>29.14</v>
      </c>
      <c r="V1734" s="30">
        <v>42167</v>
      </c>
      <c r="W1734" s="32" t="s">
        <v>3082</v>
      </c>
      <c r="X1734">
        <v>6</v>
      </c>
      <c r="Y1734" t="s">
        <v>3044</v>
      </c>
    </row>
    <row r="1735" spans="1:25" x14ac:dyDescent="0.25">
      <c r="A1735" s="32">
        <v>87175</v>
      </c>
      <c r="B1735" s="30">
        <v>42141</v>
      </c>
      <c r="C1735" s="32" t="s">
        <v>166</v>
      </c>
      <c r="D1735" t="s">
        <v>33</v>
      </c>
      <c r="E1735" s="32">
        <v>91</v>
      </c>
      <c r="F1735" s="32" t="s">
        <v>40</v>
      </c>
      <c r="G1735" s="32">
        <v>7.0000000000000007E-2</v>
      </c>
      <c r="H1735" s="32" t="s">
        <v>25</v>
      </c>
      <c r="I1735" t="s">
        <v>3261</v>
      </c>
      <c r="J1735" s="32">
        <v>43</v>
      </c>
      <c r="K1735">
        <v>0.44</v>
      </c>
      <c r="L1735" s="32" t="s">
        <v>31</v>
      </c>
      <c r="M1735" s="32">
        <v>117.852</v>
      </c>
      <c r="N1735">
        <v>9</v>
      </c>
      <c r="O1735" s="32" t="s">
        <v>34</v>
      </c>
      <c r="P1735" s="32">
        <v>170.8</v>
      </c>
      <c r="Q1735" s="32" t="s">
        <v>3203</v>
      </c>
      <c r="R1735" t="s">
        <v>49</v>
      </c>
      <c r="S1735" s="32">
        <v>4.0999999999999996</v>
      </c>
      <c r="T1735" s="32" t="s">
        <v>45</v>
      </c>
      <c r="U1735" s="32">
        <v>19.84</v>
      </c>
      <c r="V1735" s="30">
        <v>42141</v>
      </c>
      <c r="W1735" s="32" t="s">
        <v>3068</v>
      </c>
      <c r="X1735">
        <v>5</v>
      </c>
      <c r="Y1735" t="s">
        <v>3043</v>
      </c>
    </row>
    <row r="1736" spans="1:25" x14ac:dyDescent="0.25">
      <c r="A1736" s="32">
        <v>87176</v>
      </c>
      <c r="B1736" s="30">
        <v>42053</v>
      </c>
      <c r="C1736" s="32" t="s">
        <v>166</v>
      </c>
      <c r="D1736" t="s">
        <v>33</v>
      </c>
      <c r="E1736" s="32">
        <v>91</v>
      </c>
      <c r="F1736" s="32" t="s">
        <v>40</v>
      </c>
      <c r="G1736" s="32">
        <v>0.05</v>
      </c>
      <c r="H1736" s="32" t="s">
        <v>56</v>
      </c>
      <c r="I1736" t="s">
        <v>3261</v>
      </c>
      <c r="J1736" s="32">
        <v>44</v>
      </c>
      <c r="K1736">
        <v>0.36</v>
      </c>
      <c r="L1736" s="32" t="s">
        <v>31</v>
      </c>
      <c r="M1736" s="32">
        <v>34.010400000000004</v>
      </c>
      <c r="N1736">
        <v>10</v>
      </c>
      <c r="O1736" s="32" t="s">
        <v>34</v>
      </c>
      <c r="P1736" s="32">
        <v>53.54</v>
      </c>
      <c r="Q1736" s="32" t="s">
        <v>3393</v>
      </c>
      <c r="R1736" t="s">
        <v>49</v>
      </c>
      <c r="S1736" s="32">
        <v>2.04</v>
      </c>
      <c r="T1736" s="32" t="s">
        <v>45</v>
      </c>
      <c r="U1736" s="32">
        <v>5.18</v>
      </c>
      <c r="V1736" s="30">
        <v>42053</v>
      </c>
      <c r="W1736" s="32" t="s">
        <v>3071</v>
      </c>
      <c r="X1736">
        <v>2</v>
      </c>
      <c r="Y1736" t="s">
        <v>3040</v>
      </c>
    </row>
    <row r="1737" spans="1:25" x14ac:dyDescent="0.25">
      <c r="A1737" s="32">
        <v>90271</v>
      </c>
      <c r="B1737" s="30">
        <v>42057</v>
      </c>
      <c r="C1737" s="32" t="s">
        <v>959</v>
      </c>
      <c r="D1737" t="s">
        <v>33</v>
      </c>
      <c r="E1737" s="32">
        <v>829</v>
      </c>
      <c r="F1737" s="32" t="s">
        <v>28</v>
      </c>
      <c r="G1737" s="32">
        <v>0.01</v>
      </c>
      <c r="H1737" s="32" t="s">
        <v>37</v>
      </c>
      <c r="I1737" t="s">
        <v>3427</v>
      </c>
      <c r="J1737" s="32">
        <v>44</v>
      </c>
      <c r="K1737">
        <v>0.36</v>
      </c>
      <c r="L1737" s="32" t="s">
        <v>31</v>
      </c>
      <c r="M1737" s="32">
        <v>-17.654</v>
      </c>
      <c r="N1737">
        <v>5</v>
      </c>
      <c r="O1737" s="32" t="s">
        <v>136</v>
      </c>
      <c r="P1737" s="32">
        <v>28.46</v>
      </c>
      <c r="Q1737" s="32" t="s">
        <v>3207</v>
      </c>
      <c r="R1737" t="s">
        <v>49</v>
      </c>
      <c r="S1737" s="32">
        <v>2.04</v>
      </c>
      <c r="T1737" s="32" t="s">
        <v>958</v>
      </c>
      <c r="U1737" s="32">
        <v>5.18</v>
      </c>
      <c r="V1737" s="30">
        <v>42057</v>
      </c>
      <c r="W1737" s="32" t="s">
        <v>3071</v>
      </c>
      <c r="X1737">
        <v>2</v>
      </c>
      <c r="Y1737" t="s">
        <v>3040</v>
      </c>
    </row>
    <row r="1738" spans="1:25" x14ac:dyDescent="0.25">
      <c r="A1738" s="32">
        <v>88330</v>
      </c>
      <c r="B1738" s="30">
        <v>42095</v>
      </c>
      <c r="C1738" s="32" t="s">
        <v>2908</v>
      </c>
      <c r="D1738" t="s">
        <v>33</v>
      </c>
      <c r="E1738" s="32">
        <v>3246</v>
      </c>
      <c r="F1738" s="32" t="s">
        <v>58</v>
      </c>
      <c r="G1738" s="32">
        <v>0.06</v>
      </c>
      <c r="H1738" s="32" t="s">
        <v>106</v>
      </c>
      <c r="I1738" t="s">
        <v>4180</v>
      </c>
      <c r="J1738" s="32">
        <v>44</v>
      </c>
      <c r="K1738">
        <v>0.36</v>
      </c>
      <c r="L1738" s="32" t="s">
        <v>31</v>
      </c>
      <c r="M1738" s="32">
        <v>1.9504000000000001</v>
      </c>
      <c r="N1738">
        <v>4</v>
      </c>
      <c r="O1738" s="32" t="s">
        <v>53</v>
      </c>
      <c r="P1738" s="32">
        <v>21.86</v>
      </c>
      <c r="Q1738" s="32" t="s">
        <v>3281</v>
      </c>
      <c r="R1738" t="s">
        <v>49</v>
      </c>
      <c r="S1738" s="32">
        <v>2.04</v>
      </c>
      <c r="T1738" s="32" t="s">
        <v>197</v>
      </c>
      <c r="U1738" s="32">
        <v>5.18</v>
      </c>
      <c r="V1738" s="30">
        <v>42095</v>
      </c>
      <c r="W1738" s="32" t="s">
        <v>3085</v>
      </c>
      <c r="X1738">
        <v>4</v>
      </c>
      <c r="Y1738" t="s">
        <v>3042</v>
      </c>
    </row>
    <row r="1739" spans="1:25" x14ac:dyDescent="0.25">
      <c r="A1739" s="32">
        <v>87175</v>
      </c>
      <c r="B1739" s="30">
        <v>42141</v>
      </c>
      <c r="C1739" s="32" t="s">
        <v>172</v>
      </c>
      <c r="D1739" t="s">
        <v>33</v>
      </c>
      <c r="E1739" s="32">
        <v>92</v>
      </c>
      <c r="F1739" s="32" t="s">
        <v>40</v>
      </c>
      <c r="G1739" s="32">
        <v>7.0000000000000007E-2</v>
      </c>
      <c r="H1739" s="32" t="s">
        <v>25</v>
      </c>
      <c r="I1739" t="s">
        <v>3695</v>
      </c>
      <c r="J1739" s="32">
        <v>46</v>
      </c>
      <c r="K1739">
        <v>0.35</v>
      </c>
      <c r="L1739" s="32" t="s">
        <v>31</v>
      </c>
      <c r="M1739" s="32">
        <v>-190.67999999999998</v>
      </c>
      <c r="N1739">
        <v>16</v>
      </c>
      <c r="O1739" s="32" t="s">
        <v>136</v>
      </c>
      <c r="P1739" s="32">
        <v>132.08000000000001</v>
      </c>
      <c r="Q1739" s="32" t="s">
        <v>3257</v>
      </c>
      <c r="R1739" t="s">
        <v>49</v>
      </c>
      <c r="S1739" s="32">
        <v>1.43</v>
      </c>
      <c r="T1739" s="32" t="s">
        <v>171</v>
      </c>
      <c r="U1739" s="32">
        <v>8.34</v>
      </c>
      <c r="V1739" s="30">
        <v>42141</v>
      </c>
      <c r="W1739" s="32" t="s">
        <v>3068</v>
      </c>
      <c r="X1739">
        <v>5</v>
      </c>
      <c r="Y1739" t="s">
        <v>3043</v>
      </c>
    </row>
    <row r="1740" spans="1:25" x14ac:dyDescent="0.25">
      <c r="A1740" s="32">
        <v>89583</v>
      </c>
      <c r="B1740" s="30">
        <v>42007</v>
      </c>
      <c r="C1740" s="32" t="s">
        <v>203</v>
      </c>
      <c r="D1740" t="s">
        <v>33</v>
      </c>
      <c r="E1740" s="32">
        <v>114</v>
      </c>
      <c r="F1740" s="32" t="s">
        <v>40</v>
      </c>
      <c r="G1740" s="32">
        <v>0.03</v>
      </c>
      <c r="H1740" s="32" t="s">
        <v>25</v>
      </c>
      <c r="I1740" t="s">
        <v>3690</v>
      </c>
      <c r="J1740" s="32">
        <v>55</v>
      </c>
      <c r="K1740">
        <v>0.44</v>
      </c>
      <c r="L1740" s="32" t="s">
        <v>31</v>
      </c>
      <c r="M1740" s="32">
        <v>18.658000000000001</v>
      </c>
      <c r="N1740">
        <v>7</v>
      </c>
      <c r="O1740" s="32" t="s">
        <v>34</v>
      </c>
      <c r="P1740" s="32">
        <v>29.5</v>
      </c>
      <c r="Q1740" s="32" t="s">
        <v>3719</v>
      </c>
      <c r="R1740" t="s">
        <v>49</v>
      </c>
      <c r="S1740" s="32">
        <v>1.2</v>
      </c>
      <c r="T1740" s="32" t="s">
        <v>102</v>
      </c>
      <c r="U1740" s="32">
        <v>4.26</v>
      </c>
      <c r="V1740" s="30">
        <v>42007</v>
      </c>
      <c r="W1740" s="32" t="s">
        <v>3079</v>
      </c>
      <c r="X1740">
        <v>1</v>
      </c>
      <c r="Y1740" t="s">
        <v>3039</v>
      </c>
    </row>
    <row r="1741" spans="1:25" x14ac:dyDescent="0.25">
      <c r="A1741" s="32">
        <v>7909</v>
      </c>
      <c r="B1741" s="30">
        <v>42007</v>
      </c>
      <c r="C1741" s="32" t="s">
        <v>209</v>
      </c>
      <c r="D1741" t="s">
        <v>33</v>
      </c>
      <c r="E1741" s="32">
        <v>117</v>
      </c>
      <c r="F1741" s="32" t="s">
        <v>40</v>
      </c>
      <c r="G1741" s="32">
        <v>0.03</v>
      </c>
      <c r="H1741" s="32" t="s">
        <v>25</v>
      </c>
      <c r="I1741" t="s">
        <v>3691</v>
      </c>
      <c r="J1741" s="32">
        <v>55</v>
      </c>
      <c r="K1741">
        <v>0.44</v>
      </c>
      <c r="L1741" s="32" t="s">
        <v>31</v>
      </c>
      <c r="M1741" s="32">
        <v>9.82</v>
      </c>
      <c r="N1741">
        <v>29</v>
      </c>
      <c r="O1741" s="32" t="s">
        <v>34</v>
      </c>
      <c r="P1741" s="32">
        <v>122.23</v>
      </c>
      <c r="Q1741" s="32" t="s">
        <v>3719</v>
      </c>
      <c r="R1741" t="s">
        <v>49</v>
      </c>
      <c r="S1741" s="32">
        <v>1.2</v>
      </c>
      <c r="T1741" s="32" t="s">
        <v>35</v>
      </c>
      <c r="U1741" s="32">
        <v>4.26</v>
      </c>
      <c r="V1741" s="30">
        <v>42007</v>
      </c>
      <c r="W1741" s="32" t="s">
        <v>3079</v>
      </c>
      <c r="X1741">
        <v>1</v>
      </c>
      <c r="Y1741" t="s">
        <v>3039</v>
      </c>
    </row>
    <row r="1742" spans="1:25" x14ac:dyDescent="0.25">
      <c r="A1742" s="32">
        <v>3042</v>
      </c>
      <c r="B1742" s="30">
        <v>42144</v>
      </c>
      <c r="C1742" s="32" t="s">
        <v>663</v>
      </c>
      <c r="D1742" t="s">
        <v>33</v>
      </c>
      <c r="E1742" s="32">
        <v>699</v>
      </c>
      <c r="F1742" s="32" t="s">
        <v>114</v>
      </c>
      <c r="G1742" s="32">
        <v>0.1</v>
      </c>
      <c r="H1742" s="32" t="s">
        <v>56</v>
      </c>
      <c r="I1742" t="s">
        <v>3347</v>
      </c>
      <c r="J1742" s="32">
        <v>55</v>
      </c>
      <c r="K1742">
        <v>0.44</v>
      </c>
      <c r="L1742" s="32" t="s">
        <v>31</v>
      </c>
      <c r="M1742" s="32">
        <v>15.42</v>
      </c>
      <c r="N1742">
        <v>88</v>
      </c>
      <c r="O1742" s="32" t="s">
        <v>34</v>
      </c>
      <c r="P1742" s="32">
        <v>351.56</v>
      </c>
      <c r="Q1742" s="32" t="s">
        <v>3277</v>
      </c>
      <c r="R1742" t="s">
        <v>49</v>
      </c>
      <c r="S1742" s="32">
        <v>1.2</v>
      </c>
      <c r="T1742" s="32" t="s">
        <v>45</v>
      </c>
      <c r="U1742" s="32">
        <v>4.26</v>
      </c>
      <c r="V1742" s="30">
        <v>42144</v>
      </c>
      <c r="W1742" s="32" t="s">
        <v>3068</v>
      </c>
      <c r="X1742">
        <v>5</v>
      </c>
      <c r="Y1742" t="s">
        <v>3043</v>
      </c>
    </row>
    <row r="1743" spans="1:25" x14ac:dyDescent="0.25">
      <c r="A1743" s="32">
        <v>87980</v>
      </c>
      <c r="B1743" s="30">
        <v>42144</v>
      </c>
      <c r="C1743" s="32" t="s">
        <v>756</v>
      </c>
      <c r="D1743" t="s">
        <v>33</v>
      </c>
      <c r="E1743" s="32">
        <v>700</v>
      </c>
      <c r="F1743" s="32" t="s">
        <v>114</v>
      </c>
      <c r="G1743" s="32">
        <v>0.1</v>
      </c>
      <c r="H1743" s="32" t="s">
        <v>56</v>
      </c>
      <c r="I1743" t="s">
        <v>3998</v>
      </c>
      <c r="J1743" s="32">
        <v>55</v>
      </c>
      <c r="K1743">
        <v>0.44</v>
      </c>
      <c r="L1743" s="32" t="s">
        <v>31</v>
      </c>
      <c r="M1743" s="32">
        <v>33.923999999999999</v>
      </c>
      <c r="N1743">
        <v>22</v>
      </c>
      <c r="O1743" s="32" t="s">
        <v>34</v>
      </c>
      <c r="P1743" s="32">
        <v>87.89</v>
      </c>
      <c r="Q1743" s="32" t="s">
        <v>3277</v>
      </c>
      <c r="R1743" t="s">
        <v>49</v>
      </c>
      <c r="S1743" s="32">
        <v>1.2</v>
      </c>
      <c r="T1743" s="32" t="s">
        <v>45</v>
      </c>
      <c r="U1743" s="32">
        <v>4.26</v>
      </c>
      <c r="V1743" s="30">
        <v>42144</v>
      </c>
      <c r="W1743" s="32" t="s">
        <v>3068</v>
      </c>
      <c r="X1743">
        <v>5</v>
      </c>
      <c r="Y1743" t="s">
        <v>3043</v>
      </c>
    </row>
    <row r="1744" spans="1:25" x14ac:dyDescent="0.25">
      <c r="A1744" s="32">
        <v>87452</v>
      </c>
      <c r="B1744" s="30">
        <v>42126</v>
      </c>
      <c r="C1744" s="32" t="s">
        <v>2373</v>
      </c>
      <c r="D1744" t="s">
        <v>33</v>
      </c>
      <c r="E1744" s="32">
        <v>2531</v>
      </c>
      <c r="F1744" s="32" t="s">
        <v>58</v>
      </c>
      <c r="G1744" s="32">
        <v>0.08</v>
      </c>
      <c r="H1744" s="32" t="s">
        <v>56</v>
      </c>
      <c r="I1744" t="s">
        <v>4181</v>
      </c>
      <c r="J1744" s="32">
        <v>56</v>
      </c>
      <c r="K1744">
        <v>0.37</v>
      </c>
      <c r="L1744" s="32" t="s">
        <v>31</v>
      </c>
      <c r="M1744" s="32">
        <v>28.4</v>
      </c>
      <c r="N1744">
        <v>14</v>
      </c>
      <c r="O1744" s="32" t="s">
        <v>34</v>
      </c>
      <c r="P1744" s="32">
        <v>51.99</v>
      </c>
      <c r="Q1744" s="32" t="s">
        <v>3232</v>
      </c>
      <c r="R1744" t="s">
        <v>49</v>
      </c>
      <c r="S1744" s="32">
        <v>1.3</v>
      </c>
      <c r="T1744" s="32" t="s">
        <v>45</v>
      </c>
      <c r="U1744" s="32">
        <v>4</v>
      </c>
      <c r="V1744" s="30">
        <v>42126</v>
      </c>
      <c r="W1744" s="32" t="s">
        <v>3068</v>
      </c>
      <c r="X1744">
        <v>5</v>
      </c>
      <c r="Y1744" t="s">
        <v>3043</v>
      </c>
    </row>
    <row r="1745" spans="1:25" x14ac:dyDescent="0.25">
      <c r="A1745" s="32">
        <v>86284</v>
      </c>
      <c r="B1745" s="30">
        <v>42013</v>
      </c>
      <c r="C1745" s="32" t="s">
        <v>2966</v>
      </c>
      <c r="D1745" t="s">
        <v>33</v>
      </c>
      <c r="E1745" s="32">
        <v>3331</v>
      </c>
      <c r="F1745" s="32" t="s">
        <v>28</v>
      </c>
      <c r="G1745" s="32">
        <v>0.02</v>
      </c>
      <c r="H1745" s="32" t="s">
        <v>37</v>
      </c>
      <c r="I1745" t="s">
        <v>3524</v>
      </c>
      <c r="J1745" s="32">
        <v>56</v>
      </c>
      <c r="K1745">
        <v>0.37</v>
      </c>
      <c r="L1745" s="32" t="s">
        <v>31</v>
      </c>
      <c r="M1745" s="32">
        <v>-23.295999999999999</v>
      </c>
      <c r="N1745">
        <v>12</v>
      </c>
      <c r="O1745" s="32" t="s">
        <v>136</v>
      </c>
      <c r="P1745" s="32">
        <v>50.71</v>
      </c>
      <c r="Q1745" s="32" t="s">
        <v>3254</v>
      </c>
      <c r="R1745" t="s">
        <v>49</v>
      </c>
      <c r="S1745" s="32">
        <v>1.3</v>
      </c>
      <c r="T1745" s="32" t="s">
        <v>362</v>
      </c>
      <c r="U1745" s="32">
        <v>4</v>
      </c>
      <c r="V1745" s="30">
        <v>42013</v>
      </c>
      <c r="W1745" s="32" t="s">
        <v>3079</v>
      </c>
      <c r="X1745">
        <v>1</v>
      </c>
      <c r="Y1745" t="s">
        <v>3039</v>
      </c>
    </row>
    <row r="1746" spans="1:25" x14ac:dyDescent="0.25">
      <c r="A1746" s="32">
        <v>91086</v>
      </c>
      <c r="B1746" s="30">
        <v>42019</v>
      </c>
      <c r="C1746" s="32" t="s">
        <v>235</v>
      </c>
      <c r="D1746" t="s">
        <v>33</v>
      </c>
      <c r="E1746" s="32">
        <v>145</v>
      </c>
      <c r="F1746" s="32" t="s">
        <v>58</v>
      </c>
      <c r="G1746" s="32">
        <v>0.06</v>
      </c>
      <c r="H1746" s="32" t="s">
        <v>56</v>
      </c>
      <c r="I1746" t="s">
        <v>3731</v>
      </c>
      <c r="J1746" s="32">
        <v>66</v>
      </c>
      <c r="K1746">
        <v>0.38</v>
      </c>
      <c r="L1746" s="32" t="s">
        <v>31</v>
      </c>
      <c r="M1746" s="32">
        <v>2.4851999999999999</v>
      </c>
      <c r="N1746">
        <v>2</v>
      </c>
      <c r="O1746" s="32" t="s">
        <v>53</v>
      </c>
      <c r="P1746" s="32">
        <v>14.65</v>
      </c>
      <c r="Q1746" s="32" t="s">
        <v>3127</v>
      </c>
      <c r="R1746" t="s">
        <v>49</v>
      </c>
      <c r="S1746" s="32">
        <v>2.17</v>
      </c>
      <c r="T1746" s="32" t="s">
        <v>234</v>
      </c>
      <c r="U1746" s="32">
        <v>7.04</v>
      </c>
      <c r="V1746" s="30">
        <v>42019</v>
      </c>
      <c r="W1746" s="32" t="s">
        <v>3079</v>
      </c>
      <c r="X1746">
        <v>1</v>
      </c>
      <c r="Y1746" t="s">
        <v>3039</v>
      </c>
    </row>
    <row r="1747" spans="1:25" x14ac:dyDescent="0.25">
      <c r="A1747" s="32">
        <v>91088</v>
      </c>
      <c r="B1747" s="30">
        <v>42075</v>
      </c>
      <c r="C1747" s="32" t="s">
        <v>240</v>
      </c>
      <c r="D1747" t="s">
        <v>33</v>
      </c>
      <c r="E1747" s="32">
        <v>146</v>
      </c>
      <c r="F1747" s="32" t="s">
        <v>58</v>
      </c>
      <c r="G1747" s="32">
        <v>0.01</v>
      </c>
      <c r="H1747" s="32" t="s">
        <v>37</v>
      </c>
      <c r="I1747" t="s">
        <v>4025</v>
      </c>
      <c r="J1747" s="32">
        <v>68</v>
      </c>
      <c r="K1747">
        <v>0.68</v>
      </c>
      <c r="L1747" s="32" t="s">
        <v>31</v>
      </c>
      <c r="M1747" s="32">
        <v>133.5771</v>
      </c>
      <c r="N1747">
        <v>4</v>
      </c>
      <c r="O1747" s="32" t="s">
        <v>61</v>
      </c>
      <c r="P1747" s="32">
        <v>193.59</v>
      </c>
      <c r="Q1747" s="32" t="s">
        <v>3481</v>
      </c>
      <c r="R1747" t="s">
        <v>49</v>
      </c>
      <c r="S1747" s="32">
        <v>4.8</v>
      </c>
      <c r="T1747" s="32" t="s">
        <v>130</v>
      </c>
      <c r="U1747" s="32">
        <v>45.98</v>
      </c>
      <c r="V1747" s="30">
        <v>42075</v>
      </c>
      <c r="W1747" s="32" t="s">
        <v>3076</v>
      </c>
      <c r="X1747">
        <v>3</v>
      </c>
      <c r="Y1747" t="s">
        <v>3041</v>
      </c>
    </row>
    <row r="1748" spans="1:25" x14ac:dyDescent="0.25">
      <c r="A1748" s="32">
        <v>89520</v>
      </c>
      <c r="B1748" s="30">
        <v>42019</v>
      </c>
      <c r="C1748" s="32" t="s">
        <v>249</v>
      </c>
      <c r="D1748" t="s">
        <v>33</v>
      </c>
      <c r="E1748" s="32">
        <v>152</v>
      </c>
      <c r="F1748" s="32" t="s">
        <v>114</v>
      </c>
      <c r="G1748" s="32">
        <v>0.09</v>
      </c>
      <c r="H1748" s="32" t="s">
        <v>47</v>
      </c>
      <c r="I1748" t="s">
        <v>3280</v>
      </c>
      <c r="J1748" s="32">
        <v>72</v>
      </c>
      <c r="K1748">
        <v>0.56000000000000005</v>
      </c>
      <c r="L1748" s="32" t="s">
        <v>31</v>
      </c>
      <c r="M1748" s="32">
        <v>-172.71800000000002</v>
      </c>
      <c r="N1748">
        <v>2</v>
      </c>
      <c r="O1748" s="32" t="s">
        <v>136</v>
      </c>
      <c r="P1748" s="32">
        <v>5.5</v>
      </c>
      <c r="Q1748" s="32" t="s">
        <v>3109</v>
      </c>
      <c r="R1748" t="s">
        <v>49</v>
      </c>
      <c r="S1748" s="32">
        <v>0.7</v>
      </c>
      <c r="T1748" s="32" t="s">
        <v>244</v>
      </c>
      <c r="U1748" s="32">
        <v>2.88</v>
      </c>
      <c r="V1748" s="30">
        <v>42019</v>
      </c>
      <c r="W1748" s="32" t="s">
        <v>3079</v>
      </c>
      <c r="X1748">
        <v>1</v>
      </c>
      <c r="Y1748" t="s">
        <v>3039</v>
      </c>
    </row>
    <row r="1749" spans="1:25" x14ac:dyDescent="0.25">
      <c r="A1749" s="32">
        <v>87463</v>
      </c>
      <c r="B1749" s="30">
        <v>42007</v>
      </c>
      <c r="C1749" s="32" t="s">
        <v>268</v>
      </c>
      <c r="D1749" t="s">
        <v>33</v>
      </c>
      <c r="E1749" s="32">
        <v>169</v>
      </c>
      <c r="F1749" s="32" t="s">
        <v>28</v>
      </c>
      <c r="G1749" s="32">
        <v>0.04</v>
      </c>
      <c r="H1749" s="32" t="s">
        <v>106</v>
      </c>
      <c r="I1749" t="s">
        <v>3296</v>
      </c>
      <c r="J1749" s="32">
        <v>83</v>
      </c>
      <c r="K1749">
        <v>0.36</v>
      </c>
      <c r="L1749" s="32" t="s">
        <v>31</v>
      </c>
      <c r="M1749" s="32">
        <v>24.923999999999999</v>
      </c>
      <c r="N1749">
        <v>3</v>
      </c>
      <c r="O1749" s="32" t="s">
        <v>136</v>
      </c>
      <c r="P1749" s="32">
        <v>30.94</v>
      </c>
      <c r="Q1749" s="32" t="s">
        <v>3448</v>
      </c>
      <c r="R1749" t="s">
        <v>49</v>
      </c>
      <c r="S1749" s="32">
        <v>2.27</v>
      </c>
      <c r="T1749" s="32" t="s">
        <v>171</v>
      </c>
      <c r="U1749" s="32">
        <v>10.14</v>
      </c>
      <c r="V1749" s="30">
        <v>42007</v>
      </c>
      <c r="W1749" s="32" t="s">
        <v>3079</v>
      </c>
      <c r="X1749">
        <v>1</v>
      </c>
      <c r="Y1749" t="s">
        <v>3039</v>
      </c>
    </row>
    <row r="1750" spans="1:25" x14ac:dyDescent="0.25">
      <c r="A1750" s="32">
        <v>90043</v>
      </c>
      <c r="B1750" s="30">
        <v>42067</v>
      </c>
      <c r="C1750" s="32" t="s">
        <v>766</v>
      </c>
      <c r="D1750" t="s">
        <v>33</v>
      </c>
      <c r="E1750" s="32">
        <v>1005</v>
      </c>
      <c r="F1750" s="32" t="s">
        <v>58</v>
      </c>
      <c r="G1750" s="32">
        <v>0.06</v>
      </c>
      <c r="H1750" s="32" t="s">
        <v>106</v>
      </c>
      <c r="I1750" t="s">
        <v>3721</v>
      </c>
      <c r="J1750" s="32">
        <v>83</v>
      </c>
      <c r="K1750">
        <v>0.36</v>
      </c>
      <c r="L1750" s="32" t="s">
        <v>31</v>
      </c>
      <c r="M1750" s="32">
        <v>-3.88</v>
      </c>
      <c r="N1750">
        <v>1</v>
      </c>
      <c r="O1750" s="32" t="s">
        <v>61</v>
      </c>
      <c r="P1750" s="32">
        <v>12.18</v>
      </c>
      <c r="Q1750" s="32" t="s">
        <v>3753</v>
      </c>
      <c r="R1750" t="s">
        <v>49</v>
      </c>
      <c r="S1750" s="32">
        <v>2.27</v>
      </c>
      <c r="T1750" s="32" t="s">
        <v>178</v>
      </c>
      <c r="U1750" s="32">
        <v>10.14</v>
      </c>
      <c r="V1750" s="30">
        <v>42067</v>
      </c>
      <c r="W1750" s="32" t="s">
        <v>3076</v>
      </c>
      <c r="X1750">
        <v>3</v>
      </c>
      <c r="Y1750" t="s">
        <v>3041</v>
      </c>
    </row>
    <row r="1751" spans="1:25" x14ac:dyDescent="0.25">
      <c r="A1751" s="32">
        <v>87042</v>
      </c>
      <c r="B1751" s="30">
        <v>42030</v>
      </c>
      <c r="C1751" s="32" t="s">
        <v>2720</v>
      </c>
      <c r="D1751" t="s">
        <v>33</v>
      </c>
      <c r="E1751" s="32">
        <v>3000</v>
      </c>
      <c r="F1751" s="32" t="s">
        <v>114</v>
      </c>
      <c r="G1751" s="32">
        <v>0.01</v>
      </c>
      <c r="H1751" s="32" t="s">
        <v>106</v>
      </c>
      <c r="I1751" t="s">
        <v>4182</v>
      </c>
      <c r="J1751" s="32">
        <v>83</v>
      </c>
      <c r="K1751">
        <v>0.36</v>
      </c>
      <c r="L1751" s="32" t="s">
        <v>31</v>
      </c>
      <c r="M1751" s="32">
        <v>28.151999999999997</v>
      </c>
      <c r="N1751">
        <v>4</v>
      </c>
      <c r="O1751" s="32" t="s">
        <v>61</v>
      </c>
      <c r="P1751" s="32">
        <v>40.799999999999997</v>
      </c>
      <c r="Q1751" s="32" t="s">
        <v>3367</v>
      </c>
      <c r="R1751" t="s">
        <v>49</v>
      </c>
      <c r="S1751" s="32">
        <v>2.27</v>
      </c>
      <c r="T1751" s="32" t="s">
        <v>300</v>
      </c>
      <c r="U1751" s="32">
        <v>10.14</v>
      </c>
      <c r="V1751" s="30">
        <v>42030</v>
      </c>
      <c r="W1751" s="32" t="s">
        <v>3079</v>
      </c>
      <c r="X1751">
        <v>1</v>
      </c>
      <c r="Y1751" t="s">
        <v>3039</v>
      </c>
    </row>
    <row r="1752" spans="1:25" x14ac:dyDescent="0.25">
      <c r="A1752" s="32">
        <v>88361</v>
      </c>
      <c r="B1752" s="30">
        <v>42146</v>
      </c>
      <c r="C1752" s="32" t="s">
        <v>281</v>
      </c>
      <c r="D1752" t="s">
        <v>33</v>
      </c>
      <c r="E1752" s="32">
        <v>188</v>
      </c>
      <c r="F1752" s="32" t="s">
        <v>28</v>
      </c>
      <c r="G1752" s="32">
        <v>7.0000000000000007E-2</v>
      </c>
      <c r="H1752" s="32" t="s">
        <v>25</v>
      </c>
      <c r="I1752" t="s">
        <v>4175</v>
      </c>
      <c r="J1752" s="32">
        <v>86</v>
      </c>
      <c r="K1752">
        <v>0.39</v>
      </c>
      <c r="L1752" s="32" t="s">
        <v>31</v>
      </c>
      <c r="M1752" s="32">
        <v>152.65559999999999</v>
      </c>
      <c r="N1752">
        <v>23</v>
      </c>
      <c r="O1752" s="32" t="s">
        <v>61</v>
      </c>
      <c r="P1752" s="32">
        <v>221.24</v>
      </c>
      <c r="Q1752" s="32" t="s">
        <v>3511</v>
      </c>
      <c r="R1752" t="s">
        <v>49</v>
      </c>
      <c r="S1752" s="32">
        <v>2.06</v>
      </c>
      <c r="T1752" s="32" t="s">
        <v>130</v>
      </c>
      <c r="U1752" s="32">
        <v>10.06</v>
      </c>
      <c r="V1752" s="30">
        <v>42146</v>
      </c>
      <c r="W1752" s="32" t="s">
        <v>3068</v>
      </c>
      <c r="X1752">
        <v>5</v>
      </c>
      <c r="Y1752" t="s">
        <v>3043</v>
      </c>
    </row>
    <row r="1753" spans="1:25" x14ac:dyDescent="0.25">
      <c r="A1753" s="32">
        <v>85964</v>
      </c>
      <c r="B1753" s="30">
        <v>42010</v>
      </c>
      <c r="C1753" s="32" t="s">
        <v>314</v>
      </c>
      <c r="D1753" t="s">
        <v>33</v>
      </c>
      <c r="E1753" s="32">
        <v>211</v>
      </c>
      <c r="F1753" s="32" t="s">
        <v>114</v>
      </c>
      <c r="G1753" s="32">
        <v>0.01</v>
      </c>
      <c r="H1753" s="32" t="s">
        <v>56</v>
      </c>
      <c r="I1753" t="s">
        <v>3306</v>
      </c>
      <c r="J1753" s="32">
        <v>86</v>
      </c>
      <c r="K1753">
        <v>0.39</v>
      </c>
      <c r="L1753" s="32" t="s">
        <v>31</v>
      </c>
      <c r="M1753" s="32">
        <v>7.59</v>
      </c>
      <c r="N1753">
        <v>2</v>
      </c>
      <c r="O1753" s="32" t="s">
        <v>53</v>
      </c>
      <c r="P1753" s="32">
        <v>21.2</v>
      </c>
      <c r="Q1753" s="32" t="s">
        <v>3307</v>
      </c>
      <c r="R1753" t="s">
        <v>49</v>
      </c>
      <c r="S1753" s="32">
        <v>2.06</v>
      </c>
      <c r="T1753" s="32" t="s">
        <v>71</v>
      </c>
      <c r="U1753" s="32">
        <v>10.06</v>
      </c>
      <c r="V1753" s="30">
        <v>42010</v>
      </c>
      <c r="W1753" s="32" t="s">
        <v>3079</v>
      </c>
      <c r="X1753">
        <v>1</v>
      </c>
      <c r="Y1753" t="s">
        <v>3039</v>
      </c>
    </row>
    <row r="1754" spans="1:25" x14ac:dyDescent="0.25">
      <c r="A1754" s="32">
        <v>91328</v>
      </c>
      <c r="B1754" s="30">
        <v>42041</v>
      </c>
      <c r="C1754" s="32" t="s">
        <v>1564</v>
      </c>
      <c r="D1754" t="s">
        <v>33</v>
      </c>
      <c r="E1754" s="32">
        <v>1533</v>
      </c>
      <c r="F1754" s="32" t="s">
        <v>28</v>
      </c>
      <c r="G1754" s="32">
        <v>7.0000000000000007E-2</v>
      </c>
      <c r="H1754" s="32" t="s">
        <v>25</v>
      </c>
      <c r="I1754" t="s">
        <v>3574</v>
      </c>
      <c r="J1754" s="32">
        <v>86</v>
      </c>
      <c r="K1754">
        <v>0.39</v>
      </c>
      <c r="L1754" s="32" t="s">
        <v>31</v>
      </c>
      <c r="M1754" s="32">
        <v>33.189</v>
      </c>
      <c r="N1754">
        <v>5</v>
      </c>
      <c r="O1754" s="32" t="s">
        <v>61</v>
      </c>
      <c r="P1754" s="32">
        <v>48.1</v>
      </c>
      <c r="Q1754" s="32" t="s">
        <v>3103</v>
      </c>
      <c r="R1754" t="s">
        <v>49</v>
      </c>
      <c r="S1754" s="32">
        <v>2.06</v>
      </c>
      <c r="T1754" s="32" t="s">
        <v>506</v>
      </c>
      <c r="U1754" s="32">
        <v>10.06</v>
      </c>
      <c r="V1754" s="30">
        <v>42041</v>
      </c>
      <c r="W1754" s="32" t="s">
        <v>3071</v>
      </c>
      <c r="X1754">
        <v>2</v>
      </c>
      <c r="Y1754" t="s">
        <v>3040</v>
      </c>
    </row>
    <row r="1755" spans="1:25" x14ac:dyDescent="0.25">
      <c r="A1755" s="32">
        <v>89940</v>
      </c>
      <c r="B1755" s="30">
        <v>42007</v>
      </c>
      <c r="C1755" s="32" t="s">
        <v>1786</v>
      </c>
      <c r="D1755" t="s">
        <v>33</v>
      </c>
      <c r="E1755" s="32">
        <v>1777</v>
      </c>
      <c r="F1755" s="32" t="s">
        <v>114</v>
      </c>
      <c r="G1755" s="32">
        <v>0.02</v>
      </c>
      <c r="H1755" s="32" t="s">
        <v>106</v>
      </c>
      <c r="I1755" t="s">
        <v>4075</v>
      </c>
      <c r="J1755" s="32">
        <v>86</v>
      </c>
      <c r="K1755">
        <v>0.39</v>
      </c>
      <c r="L1755" s="32" t="s">
        <v>31</v>
      </c>
      <c r="M1755" s="32">
        <v>90.624600000000001</v>
      </c>
      <c r="N1755">
        <v>13</v>
      </c>
      <c r="O1755" s="32" t="s">
        <v>61</v>
      </c>
      <c r="P1755" s="32">
        <v>131.34</v>
      </c>
      <c r="Q1755" s="32" t="s">
        <v>3307</v>
      </c>
      <c r="R1755" t="s">
        <v>49</v>
      </c>
      <c r="S1755" s="32">
        <v>2.06</v>
      </c>
      <c r="T1755" s="32" t="s">
        <v>703</v>
      </c>
      <c r="U1755" s="32">
        <v>10.06</v>
      </c>
      <c r="V1755" s="30">
        <v>42007</v>
      </c>
      <c r="W1755" s="32" t="s">
        <v>3079</v>
      </c>
      <c r="X1755">
        <v>1</v>
      </c>
      <c r="Y1755" t="s">
        <v>3039</v>
      </c>
    </row>
    <row r="1756" spans="1:25" x14ac:dyDescent="0.25">
      <c r="A1756" s="32">
        <v>89497</v>
      </c>
      <c r="B1756" s="30">
        <v>42144</v>
      </c>
      <c r="C1756" s="32" t="s">
        <v>2454</v>
      </c>
      <c r="D1756" t="s">
        <v>33</v>
      </c>
      <c r="E1756" s="32">
        <v>2825</v>
      </c>
      <c r="F1756" s="32" t="s">
        <v>114</v>
      </c>
      <c r="G1756" s="32">
        <v>0.08</v>
      </c>
      <c r="H1756" s="32" t="s">
        <v>106</v>
      </c>
      <c r="I1756" t="s">
        <v>3433</v>
      </c>
      <c r="J1756" s="32">
        <v>86</v>
      </c>
      <c r="K1756">
        <v>0.39</v>
      </c>
      <c r="L1756" s="32" t="s">
        <v>31</v>
      </c>
      <c r="M1756" s="32">
        <v>0.32999999999999691</v>
      </c>
      <c r="N1756">
        <v>4</v>
      </c>
      <c r="O1756" s="32" t="s">
        <v>34</v>
      </c>
      <c r="P1756" s="32">
        <v>40.15</v>
      </c>
      <c r="Q1756" s="32" t="s">
        <v>3369</v>
      </c>
      <c r="R1756" t="s">
        <v>49</v>
      </c>
      <c r="S1756" s="32">
        <v>2.06</v>
      </c>
      <c r="T1756" s="32" t="s">
        <v>1741</v>
      </c>
      <c r="U1756" s="32">
        <v>10.06</v>
      </c>
      <c r="V1756" s="30">
        <v>42144</v>
      </c>
      <c r="W1756" s="32" t="s">
        <v>3068</v>
      </c>
      <c r="X1756">
        <v>5</v>
      </c>
      <c r="Y1756" t="s">
        <v>3043</v>
      </c>
    </row>
    <row r="1757" spans="1:25" x14ac:dyDescent="0.25">
      <c r="A1757" s="32">
        <v>90432</v>
      </c>
      <c r="B1757" s="30">
        <v>42093</v>
      </c>
      <c r="C1757" s="32" t="s">
        <v>295</v>
      </c>
      <c r="D1757" t="s">
        <v>33</v>
      </c>
      <c r="E1757" s="32">
        <v>194</v>
      </c>
      <c r="F1757" s="32" t="s">
        <v>28</v>
      </c>
      <c r="G1757" s="32">
        <v>0.09</v>
      </c>
      <c r="H1757" s="32" t="s">
        <v>56</v>
      </c>
      <c r="I1757" t="s">
        <v>3811</v>
      </c>
      <c r="J1757" s="32">
        <v>94</v>
      </c>
      <c r="K1757">
        <v>0.4</v>
      </c>
      <c r="L1757" s="32" t="s">
        <v>31</v>
      </c>
      <c r="M1757" s="32">
        <v>15.66</v>
      </c>
      <c r="N1757">
        <v>23</v>
      </c>
      <c r="O1757" s="32" t="s">
        <v>34</v>
      </c>
      <c r="P1757" s="32">
        <v>71.55</v>
      </c>
      <c r="Q1757" s="32" t="s">
        <v>3281</v>
      </c>
      <c r="R1757" t="s">
        <v>49</v>
      </c>
      <c r="S1757" s="32">
        <v>1.35</v>
      </c>
      <c r="T1757" s="32" t="s">
        <v>212</v>
      </c>
      <c r="U1757" s="32">
        <v>3.29</v>
      </c>
      <c r="V1757" s="30">
        <v>42093</v>
      </c>
      <c r="W1757" s="32" t="s">
        <v>3076</v>
      </c>
      <c r="X1757">
        <v>3</v>
      </c>
      <c r="Y1757" t="s">
        <v>3041</v>
      </c>
    </row>
    <row r="1758" spans="1:25" x14ac:dyDescent="0.25">
      <c r="A1758" s="32">
        <v>90932</v>
      </c>
      <c r="B1758" s="30">
        <v>42078</v>
      </c>
      <c r="C1758" s="32" t="s">
        <v>1656</v>
      </c>
      <c r="D1758" t="s">
        <v>33</v>
      </c>
      <c r="E1758" s="32">
        <v>1646</v>
      </c>
      <c r="F1758" s="32" t="s">
        <v>58</v>
      </c>
      <c r="G1758" s="32">
        <v>0.06</v>
      </c>
      <c r="H1758" s="32" t="s">
        <v>37</v>
      </c>
      <c r="I1758" t="s">
        <v>4183</v>
      </c>
      <c r="J1758" s="32">
        <v>94</v>
      </c>
      <c r="K1758">
        <v>0.4</v>
      </c>
      <c r="L1758" s="32" t="s">
        <v>31</v>
      </c>
      <c r="M1758" s="32">
        <v>8.5299999999999994</v>
      </c>
      <c r="N1758">
        <v>11</v>
      </c>
      <c r="O1758" s="32" t="s">
        <v>53</v>
      </c>
      <c r="P1758" s="32">
        <v>35.97</v>
      </c>
      <c r="Q1758" s="32" t="s">
        <v>3168</v>
      </c>
      <c r="R1758" t="s">
        <v>49</v>
      </c>
      <c r="S1758" s="32">
        <v>1.35</v>
      </c>
      <c r="T1758" s="32" t="s">
        <v>71</v>
      </c>
      <c r="U1758" s="32">
        <v>3.29</v>
      </c>
      <c r="V1758" s="30">
        <v>42078</v>
      </c>
      <c r="W1758" s="32" t="s">
        <v>3076</v>
      </c>
      <c r="X1758">
        <v>3</v>
      </c>
      <c r="Y1758" t="s">
        <v>3041</v>
      </c>
    </row>
    <row r="1759" spans="1:25" x14ac:dyDescent="0.25">
      <c r="A1759" s="32">
        <v>85965</v>
      </c>
      <c r="B1759" s="30">
        <v>42021</v>
      </c>
      <c r="C1759" s="32" t="s">
        <v>309</v>
      </c>
      <c r="D1759" t="s">
        <v>33</v>
      </c>
      <c r="E1759" s="32">
        <v>210</v>
      </c>
      <c r="F1759" s="32" t="s">
        <v>40</v>
      </c>
      <c r="G1759" s="32">
        <v>0.05</v>
      </c>
      <c r="H1759" s="32" t="s">
        <v>106</v>
      </c>
      <c r="I1759" t="s">
        <v>3305</v>
      </c>
      <c r="J1759" s="32">
        <v>97</v>
      </c>
      <c r="K1759">
        <v>0.82</v>
      </c>
      <c r="L1759" s="32" t="s">
        <v>31</v>
      </c>
      <c r="M1759" s="32">
        <v>-66.62</v>
      </c>
      <c r="N1759">
        <v>9</v>
      </c>
      <c r="O1759" s="32" t="s">
        <v>53</v>
      </c>
      <c r="P1759" s="32">
        <v>17.61</v>
      </c>
      <c r="Q1759" s="32" t="s">
        <v>3201</v>
      </c>
      <c r="R1759" t="s">
        <v>49</v>
      </c>
      <c r="S1759" s="32">
        <v>2.58</v>
      </c>
      <c r="T1759" s="32" t="s">
        <v>71</v>
      </c>
      <c r="U1759" s="32">
        <v>1.86</v>
      </c>
      <c r="V1759" s="30">
        <v>42021</v>
      </c>
      <c r="W1759" s="32" t="s">
        <v>3079</v>
      </c>
      <c r="X1759">
        <v>1</v>
      </c>
      <c r="Y1759" t="s">
        <v>3039</v>
      </c>
    </row>
    <row r="1760" spans="1:25" x14ac:dyDescent="0.25">
      <c r="A1760" s="32">
        <v>89572</v>
      </c>
      <c r="B1760" s="30">
        <v>42041</v>
      </c>
      <c r="C1760" s="32" t="s">
        <v>2154</v>
      </c>
      <c r="D1760" t="s">
        <v>33</v>
      </c>
      <c r="E1760" s="32">
        <v>2270</v>
      </c>
      <c r="F1760" s="32" t="s">
        <v>58</v>
      </c>
      <c r="G1760" s="32">
        <v>0.09</v>
      </c>
      <c r="H1760" s="32" t="s">
        <v>106</v>
      </c>
      <c r="I1760" t="s">
        <v>3581</v>
      </c>
      <c r="J1760" s="32">
        <v>97</v>
      </c>
      <c r="K1760">
        <v>0.82</v>
      </c>
      <c r="L1760" s="32" t="s">
        <v>31</v>
      </c>
      <c r="M1760" s="32">
        <v>-1084.8469632000001</v>
      </c>
      <c r="N1760">
        <v>12</v>
      </c>
      <c r="O1760" s="32" t="s">
        <v>136</v>
      </c>
      <c r="P1760" s="32">
        <v>22.11</v>
      </c>
      <c r="Q1760" s="32" t="s">
        <v>3600</v>
      </c>
      <c r="R1760" t="s">
        <v>49</v>
      </c>
      <c r="S1760" s="32">
        <v>2.58</v>
      </c>
      <c r="T1760" s="32" t="s">
        <v>932</v>
      </c>
      <c r="U1760" s="32">
        <v>1.86</v>
      </c>
      <c r="V1760" s="30">
        <v>42041</v>
      </c>
      <c r="W1760" s="32" t="s">
        <v>3071</v>
      </c>
      <c r="X1760">
        <v>2</v>
      </c>
      <c r="Y1760" t="s">
        <v>3040</v>
      </c>
    </row>
    <row r="1761" spans="1:25" x14ac:dyDescent="0.25">
      <c r="A1761" s="32">
        <v>85966</v>
      </c>
      <c r="B1761" s="30">
        <v>42157</v>
      </c>
      <c r="C1761" s="32" t="s">
        <v>309</v>
      </c>
      <c r="D1761" t="s">
        <v>33</v>
      </c>
      <c r="E1761" s="32">
        <v>210</v>
      </c>
      <c r="F1761" s="32" t="s">
        <v>40</v>
      </c>
      <c r="G1761" s="32">
        <v>0</v>
      </c>
      <c r="H1761" s="32" t="s">
        <v>56</v>
      </c>
      <c r="I1761" t="s">
        <v>3305</v>
      </c>
      <c r="J1761" s="32">
        <v>100</v>
      </c>
      <c r="K1761">
        <v>0.55000000000000004</v>
      </c>
      <c r="L1761" s="32" t="s">
        <v>31</v>
      </c>
      <c r="M1761" s="32">
        <v>23.594999999999999</v>
      </c>
      <c r="N1761">
        <v>5</v>
      </c>
      <c r="O1761" s="32" t="s">
        <v>53</v>
      </c>
      <c r="P1761" s="32">
        <v>62.98</v>
      </c>
      <c r="Q1761" s="32" t="s">
        <v>3640</v>
      </c>
      <c r="R1761" t="s">
        <v>49</v>
      </c>
      <c r="S1761" s="32">
        <v>2.36</v>
      </c>
      <c r="T1761" s="32" t="s">
        <v>71</v>
      </c>
      <c r="U1761" s="32">
        <v>11.55</v>
      </c>
      <c r="V1761" s="30">
        <v>42157</v>
      </c>
      <c r="W1761" s="32" t="s">
        <v>3082</v>
      </c>
      <c r="X1761">
        <v>6</v>
      </c>
      <c r="Y1761" t="s">
        <v>3044</v>
      </c>
    </row>
    <row r="1762" spans="1:25" x14ac:dyDescent="0.25">
      <c r="A1762" s="32">
        <v>89039</v>
      </c>
      <c r="B1762" s="30">
        <v>42014</v>
      </c>
      <c r="C1762" s="32" t="s">
        <v>1923</v>
      </c>
      <c r="D1762" t="s">
        <v>33</v>
      </c>
      <c r="E1762" s="32">
        <v>1976</v>
      </c>
      <c r="F1762" s="32" t="s">
        <v>114</v>
      </c>
      <c r="G1762" s="32">
        <v>0.05</v>
      </c>
      <c r="H1762" s="32" t="s">
        <v>47</v>
      </c>
      <c r="I1762" t="s">
        <v>3722</v>
      </c>
      <c r="J1762" s="32">
        <v>100</v>
      </c>
      <c r="K1762">
        <v>0.55000000000000004</v>
      </c>
      <c r="L1762" s="32" t="s">
        <v>31</v>
      </c>
      <c r="M1762" s="32">
        <v>98.525099999999981</v>
      </c>
      <c r="N1762">
        <v>12</v>
      </c>
      <c r="O1762" s="32" t="s">
        <v>61</v>
      </c>
      <c r="P1762" s="32">
        <v>142.79</v>
      </c>
      <c r="Q1762" s="32" t="s">
        <v>3417</v>
      </c>
      <c r="R1762" t="s">
        <v>49</v>
      </c>
      <c r="S1762" s="32">
        <v>2.36</v>
      </c>
      <c r="T1762" s="32" t="s">
        <v>300</v>
      </c>
      <c r="U1762" s="32">
        <v>11.55</v>
      </c>
      <c r="V1762" s="30">
        <v>42014</v>
      </c>
      <c r="W1762" s="32" t="s">
        <v>3079</v>
      </c>
      <c r="X1762">
        <v>1</v>
      </c>
      <c r="Y1762" t="s">
        <v>3039</v>
      </c>
    </row>
    <row r="1763" spans="1:25" x14ac:dyDescent="0.25">
      <c r="A1763" s="32">
        <v>46884</v>
      </c>
      <c r="B1763" s="30">
        <v>42021</v>
      </c>
      <c r="C1763" s="32" t="s">
        <v>90</v>
      </c>
      <c r="D1763" t="s">
        <v>33</v>
      </c>
      <c r="E1763" s="32">
        <v>2618</v>
      </c>
      <c r="F1763" s="32" t="s">
        <v>28</v>
      </c>
      <c r="G1763" s="32">
        <v>0.1</v>
      </c>
      <c r="H1763" s="32" t="s">
        <v>56</v>
      </c>
      <c r="I1763" t="s">
        <v>3542</v>
      </c>
      <c r="J1763" s="32">
        <v>100</v>
      </c>
      <c r="K1763">
        <v>0.55000000000000004</v>
      </c>
      <c r="L1763" s="32" t="s">
        <v>31</v>
      </c>
      <c r="M1763" s="32">
        <v>15.808000000000003</v>
      </c>
      <c r="N1763">
        <v>25</v>
      </c>
      <c r="O1763" s="32" t="s">
        <v>53</v>
      </c>
      <c r="P1763" s="32">
        <v>280.43</v>
      </c>
      <c r="Q1763" s="32" t="s">
        <v>3710</v>
      </c>
      <c r="R1763" t="s">
        <v>49</v>
      </c>
      <c r="S1763" s="32">
        <v>2.36</v>
      </c>
      <c r="T1763" s="32" t="s">
        <v>71</v>
      </c>
      <c r="U1763" s="32">
        <v>11.55</v>
      </c>
      <c r="V1763" s="30">
        <v>42021</v>
      </c>
      <c r="W1763" s="32" t="s">
        <v>3079</v>
      </c>
      <c r="X1763">
        <v>1</v>
      </c>
      <c r="Y1763" t="s">
        <v>3039</v>
      </c>
    </row>
    <row r="1764" spans="1:25" x14ac:dyDescent="0.25">
      <c r="A1764" s="32">
        <v>88975</v>
      </c>
      <c r="B1764" s="30">
        <v>42071</v>
      </c>
      <c r="C1764" s="32" t="s">
        <v>2540</v>
      </c>
      <c r="D1764" t="s">
        <v>33</v>
      </c>
      <c r="E1764" s="32">
        <v>2770</v>
      </c>
      <c r="F1764" s="32" t="s">
        <v>28</v>
      </c>
      <c r="G1764" s="32">
        <v>0.02</v>
      </c>
      <c r="H1764" s="32" t="s">
        <v>47</v>
      </c>
      <c r="I1764" t="s">
        <v>4184</v>
      </c>
      <c r="J1764" s="32">
        <v>100</v>
      </c>
      <c r="K1764">
        <v>0.55000000000000004</v>
      </c>
      <c r="L1764" s="32" t="s">
        <v>31</v>
      </c>
      <c r="M1764" s="32">
        <v>1289.3819999999998</v>
      </c>
      <c r="N1764">
        <v>14</v>
      </c>
      <c r="O1764" s="32" t="s">
        <v>136</v>
      </c>
      <c r="P1764" s="32">
        <v>159.53</v>
      </c>
      <c r="Q1764" s="32" t="s">
        <v>3250</v>
      </c>
      <c r="R1764" t="s">
        <v>49</v>
      </c>
      <c r="S1764" s="32">
        <v>2.36</v>
      </c>
      <c r="T1764" s="32" t="s">
        <v>387</v>
      </c>
      <c r="U1764" s="32">
        <v>11.55</v>
      </c>
      <c r="V1764" s="30">
        <v>42071</v>
      </c>
      <c r="W1764" s="32" t="s">
        <v>3076</v>
      </c>
      <c r="X1764">
        <v>3</v>
      </c>
      <c r="Y1764" t="s">
        <v>3041</v>
      </c>
    </row>
    <row r="1765" spans="1:25" x14ac:dyDescent="0.25">
      <c r="A1765" s="32">
        <v>87619</v>
      </c>
      <c r="B1765" s="30">
        <v>42063</v>
      </c>
      <c r="C1765" s="32" t="s">
        <v>2671</v>
      </c>
      <c r="D1765" t="s">
        <v>33</v>
      </c>
      <c r="E1765" s="32">
        <v>2931</v>
      </c>
      <c r="F1765" s="32" t="s">
        <v>58</v>
      </c>
      <c r="G1765" s="32">
        <v>0.1</v>
      </c>
      <c r="H1765" s="32" t="s">
        <v>37</v>
      </c>
      <c r="I1765" t="s">
        <v>4185</v>
      </c>
      <c r="J1765" s="32">
        <v>100</v>
      </c>
      <c r="K1765">
        <v>0.55000000000000004</v>
      </c>
      <c r="L1765" s="32" t="s">
        <v>31</v>
      </c>
      <c r="M1765" s="32">
        <v>69.767200000000003</v>
      </c>
      <c r="N1765">
        <v>12</v>
      </c>
      <c r="O1765" s="32" t="s">
        <v>34</v>
      </c>
      <c r="P1765" s="32">
        <v>135.77000000000001</v>
      </c>
      <c r="Q1765" s="32" t="s">
        <v>3311</v>
      </c>
      <c r="R1765" t="s">
        <v>49</v>
      </c>
      <c r="S1765" s="32">
        <v>2.36</v>
      </c>
      <c r="T1765" s="32" t="s">
        <v>45</v>
      </c>
      <c r="U1765" s="32">
        <v>11.55</v>
      </c>
      <c r="V1765" s="30">
        <v>42063</v>
      </c>
      <c r="W1765" s="32" t="s">
        <v>3071</v>
      </c>
      <c r="X1765">
        <v>2</v>
      </c>
      <c r="Y1765" t="s">
        <v>3040</v>
      </c>
    </row>
    <row r="1766" spans="1:25" x14ac:dyDescent="0.25">
      <c r="A1766" s="32">
        <v>85857</v>
      </c>
      <c r="B1766" s="30">
        <v>42023</v>
      </c>
      <c r="C1766" s="32" t="s">
        <v>367</v>
      </c>
      <c r="D1766" t="s">
        <v>33</v>
      </c>
      <c r="E1766" s="32">
        <v>259</v>
      </c>
      <c r="F1766" s="32" t="s">
        <v>114</v>
      </c>
      <c r="G1766" s="32">
        <v>0.09</v>
      </c>
      <c r="H1766" s="32" t="s">
        <v>106</v>
      </c>
      <c r="I1766" t="s">
        <v>4186</v>
      </c>
      <c r="J1766" s="32">
        <v>123</v>
      </c>
      <c r="K1766">
        <v>0.56000000000000005</v>
      </c>
      <c r="L1766" s="32" t="s">
        <v>31</v>
      </c>
      <c r="M1766" s="32">
        <v>5.7532000000000005</v>
      </c>
      <c r="N1766">
        <v>10</v>
      </c>
      <c r="O1766" s="32" t="s">
        <v>34</v>
      </c>
      <c r="P1766" s="32">
        <v>26.38</v>
      </c>
      <c r="Q1766" s="32" t="s">
        <v>3189</v>
      </c>
      <c r="R1766" t="s">
        <v>49</v>
      </c>
      <c r="S1766" s="32">
        <v>0.7</v>
      </c>
      <c r="T1766" s="32" t="s">
        <v>366</v>
      </c>
      <c r="U1766" s="32">
        <v>2.88</v>
      </c>
      <c r="V1766" s="30">
        <v>42023</v>
      </c>
      <c r="W1766" s="32" t="s">
        <v>3079</v>
      </c>
      <c r="X1766">
        <v>1</v>
      </c>
      <c r="Y1766" t="s">
        <v>3039</v>
      </c>
    </row>
    <row r="1767" spans="1:25" x14ac:dyDescent="0.25">
      <c r="A1767" s="32">
        <v>90524</v>
      </c>
      <c r="B1767" s="30">
        <v>42147</v>
      </c>
      <c r="C1767" s="32" t="s">
        <v>1803</v>
      </c>
      <c r="D1767" t="s">
        <v>33</v>
      </c>
      <c r="E1767" s="32">
        <v>1814</v>
      </c>
      <c r="F1767" s="32" t="s">
        <v>40</v>
      </c>
      <c r="G1767" s="32">
        <v>0</v>
      </c>
      <c r="H1767" s="32" t="s">
        <v>37</v>
      </c>
      <c r="I1767" t="s">
        <v>3911</v>
      </c>
      <c r="J1767" s="32">
        <v>123</v>
      </c>
      <c r="K1767">
        <v>0.56000000000000005</v>
      </c>
      <c r="L1767" s="32" t="s">
        <v>31</v>
      </c>
      <c r="M1767" s="32">
        <v>-141.666</v>
      </c>
      <c r="N1767">
        <v>13</v>
      </c>
      <c r="O1767" s="32" t="s">
        <v>136</v>
      </c>
      <c r="P1767" s="32">
        <v>38.06</v>
      </c>
      <c r="Q1767" s="32" t="s">
        <v>3352</v>
      </c>
      <c r="R1767" t="s">
        <v>49</v>
      </c>
      <c r="S1767" s="32">
        <v>0.7</v>
      </c>
      <c r="T1767" s="32" t="s">
        <v>671</v>
      </c>
      <c r="U1767" s="32">
        <v>2.88</v>
      </c>
      <c r="V1767" s="30">
        <v>42147</v>
      </c>
      <c r="W1767" s="32" t="s">
        <v>3068</v>
      </c>
      <c r="X1767">
        <v>5</v>
      </c>
      <c r="Y1767" t="s">
        <v>3043</v>
      </c>
    </row>
    <row r="1768" spans="1:25" x14ac:dyDescent="0.25">
      <c r="A1768" s="32">
        <v>89448</v>
      </c>
      <c r="B1768" s="30">
        <v>42016</v>
      </c>
      <c r="C1768" s="32" t="s">
        <v>1481</v>
      </c>
      <c r="D1768" t="s">
        <v>33</v>
      </c>
      <c r="E1768" s="32">
        <v>1424</v>
      </c>
      <c r="F1768" s="32" t="s">
        <v>40</v>
      </c>
      <c r="G1768" s="32">
        <v>0.02</v>
      </c>
      <c r="H1768" s="32" t="s">
        <v>106</v>
      </c>
      <c r="I1768" t="s">
        <v>3464</v>
      </c>
      <c r="J1768" s="32">
        <v>134</v>
      </c>
      <c r="K1768">
        <v>0.83</v>
      </c>
      <c r="L1768" s="32" t="s">
        <v>31</v>
      </c>
      <c r="M1768" s="32">
        <v>-20.732799999999997</v>
      </c>
      <c r="N1768">
        <v>11</v>
      </c>
      <c r="O1768" s="32" t="s">
        <v>34</v>
      </c>
      <c r="P1768" s="32">
        <v>22.59</v>
      </c>
      <c r="Q1768" s="32" t="s">
        <v>3109</v>
      </c>
      <c r="R1768" t="s">
        <v>49</v>
      </c>
      <c r="S1768" s="32">
        <v>0.7</v>
      </c>
      <c r="T1768" s="32" t="s">
        <v>255</v>
      </c>
      <c r="U1768" s="32">
        <v>1.98</v>
      </c>
      <c r="V1768" s="30">
        <v>42016</v>
      </c>
      <c r="W1768" s="32" t="s">
        <v>3079</v>
      </c>
      <c r="X1768">
        <v>1</v>
      </c>
      <c r="Y1768" t="s">
        <v>3039</v>
      </c>
    </row>
    <row r="1769" spans="1:25" x14ac:dyDescent="0.25">
      <c r="A1769" s="32">
        <v>87057</v>
      </c>
      <c r="B1769" s="30">
        <v>42049</v>
      </c>
      <c r="C1769" s="32" t="s">
        <v>416</v>
      </c>
      <c r="D1769" t="s">
        <v>33</v>
      </c>
      <c r="E1769" s="32">
        <v>306</v>
      </c>
      <c r="F1769" s="32" t="s">
        <v>58</v>
      </c>
      <c r="G1769" s="32">
        <v>0.04</v>
      </c>
      <c r="H1769" s="32" t="s">
        <v>25</v>
      </c>
      <c r="I1769" t="s">
        <v>4133</v>
      </c>
      <c r="J1769" s="32">
        <v>142</v>
      </c>
      <c r="K1769">
        <v>0.55000000000000004</v>
      </c>
      <c r="L1769" s="32" t="s">
        <v>31</v>
      </c>
      <c r="M1769" s="32">
        <v>855.99329999999986</v>
      </c>
      <c r="N1769">
        <v>17</v>
      </c>
      <c r="O1769" s="32" t="s">
        <v>53</v>
      </c>
      <c r="P1769" s="32">
        <v>1240.57</v>
      </c>
      <c r="Q1769" s="32" t="s">
        <v>3070</v>
      </c>
      <c r="R1769" t="s">
        <v>49</v>
      </c>
      <c r="S1769" s="32">
        <v>0.99</v>
      </c>
      <c r="T1769" s="32" t="s">
        <v>415</v>
      </c>
      <c r="U1769" s="32">
        <v>85.99</v>
      </c>
      <c r="V1769" s="30">
        <v>42049</v>
      </c>
      <c r="W1769" s="32" t="s">
        <v>3071</v>
      </c>
      <c r="X1769">
        <v>2</v>
      </c>
      <c r="Y1769" t="s">
        <v>3040</v>
      </c>
    </row>
    <row r="1770" spans="1:25" x14ac:dyDescent="0.25">
      <c r="A1770" s="32">
        <v>86734</v>
      </c>
      <c r="B1770" s="30">
        <v>42099</v>
      </c>
      <c r="C1770" s="32" t="s">
        <v>1502</v>
      </c>
      <c r="D1770" t="s">
        <v>33</v>
      </c>
      <c r="E1770" s="32">
        <v>1459</v>
      </c>
      <c r="F1770" s="32" t="s">
        <v>114</v>
      </c>
      <c r="G1770" s="32">
        <v>0.05</v>
      </c>
      <c r="H1770" s="32" t="s">
        <v>25</v>
      </c>
      <c r="I1770" t="s">
        <v>4187</v>
      </c>
      <c r="J1770" s="32">
        <v>142</v>
      </c>
      <c r="K1770">
        <v>0.55000000000000004</v>
      </c>
      <c r="L1770" s="32" t="s">
        <v>31</v>
      </c>
      <c r="M1770" s="32">
        <v>36.215999999999994</v>
      </c>
      <c r="N1770">
        <v>4</v>
      </c>
      <c r="O1770" s="32" t="s">
        <v>136</v>
      </c>
      <c r="P1770" s="32">
        <v>291.64</v>
      </c>
      <c r="Q1770" s="32" t="s">
        <v>3445</v>
      </c>
      <c r="R1770" t="s">
        <v>49</v>
      </c>
      <c r="S1770" s="32">
        <v>0.99</v>
      </c>
      <c r="T1770" s="32" t="s">
        <v>932</v>
      </c>
      <c r="U1770" s="32">
        <v>85.99</v>
      </c>
      <c r="V1770" s="30">
        <v>42099</v>
      </c>
      <c r="W1770" s="32" t="s">
        <v>3085</v>
      </c>
      <c r="X1770">
        <v>4</v>
      </c>
      <c r="Y1770" t="s">
        <v>3042</v>
      </c>
    </row>
    <row r="1771" spans="1:25" x14ac:dyDescent="0.25">
      <c r="A1771" s="32">
        <v>86958</v>
      </c>
      <c r="B1771" s="30">
        <v>42112</v>
      </c>
      <c r="C1771" s="32" t="s">
        <v>150</v>
      </c>
      <c r="D1771" t="s">
        <v>33</v>
      </c>
      <c r="E1771" s="32">
        <v>1827</v>
      </c>
      <c r="F1771" s="32" t="s">
        <v>28</v>
      </c>
      <c r="G1771" s="32">
        <v>0.03</v>
      </c>
      <c r="H1771" s="32" t="s">
        <v>56</v>
      </c>
      <c r="I1771" t="s">
        <v>4009</v>
      </c>
      <c r="J1771" s="32">
        <v>142</v>
      </c>
      <c r="K1771">
        <v>0.55000000000000004</v>
      </c>
      <c r="L1771" s="32" t="s">
        <v>31</v>
      </c>
      <c r="M1771" s="32">
        <v>264.16649999999998</v>
      </c>
      <c r="N1771">
        <v>5</v>
      </c>
      <c r="O1771" s="32" t="s">
        <v>61</v>
      </c>
      <c r="P1771" s="32">
        <v>382.85</v>
      </c>
      <c r="Q1771" s="32" t="s">
        <v>3415</v>
      </c>
      <c r="R1771" t="s">
        <v>49</v>
      </c>
      <c r="S1771" s="32">
        <v>0.99</v>
      </c>
      <c r="T1771" s="32" t="s">
        <v>330</v>
      </c>
      <c r="U1771" s="32">
        <v>85.99</v>
      </c>
      <c r="V1771" s="30">
        <v>42112</v>
      </c>
      <c r="W1771" s="32" t="s">
        <v>3085</v>
      </c>
      <c r="X1771">
        <v>4</v>
      </c>
      <c r="Y1771" t="s">
        <v>3042</v>
      </c>
    </row>
    <row r="1772" spans="1:25" x14ac:dyDescent="0.25">
      <c r="A1772" s="32">
        <v>91586</v>
      </c>
      <c r="B1772" s="30">
        <v>42068</v>
      </c>
      <c r="C1772" s="32" t="s">
        <v>2724</v>
      </c>
      <c r="D1772" t="s">
        <v>33</v>
      </c>
      <c r="E1772" s="32">
        <v>3003</v>
      </c>
      <c r="F1772" s="32" t="s">
        <v>40</v>
      </c>
      <c r="G1772" s="32">
        <v>0.03</v>
      </c>
      <c r="H1772" s="32" t="s">
        <v>56</v>
      </c>
      <c r="I1772" t="s">
        <v>3921</v>
      </c>
      <c r="J1772" s="32">
        <v>142</v>
      </c>
      <c r="K1772">
        <v>0.55000000000000004</v>
      </c>
      <c r="L1772" s="32" t="s">
        <v>31</v>
      </c>
      <c r="M1772" s="32">
        <v>1037.1044999999999</v>
      </c>
      <c r="N1772">
        <v>20</v>
      </c>
      <c r="O1772" s="32" t="s">
        <v>34</v>
      </c>
      <c r="P1772" s="32">
        <v>1503.05</v>
      </c>
      <c r="Q1772" s="32" t="s">
        <v>3262</v>
      </c>
      <c r="R1772" t="s">
        <v>49</v>
      </c>
      <c r="S1772" s="32">
        <v>0.99</v>
      </c>
      <c r="T1772" s="32" t="s">
        <v>1741</v>
      </c>
      <c r="U1772" s="32">
        <v>85.99</v>
      </c>
      <c r="V1772" s="30">
        <v>42068</v>
      </c>
      <c r="W1772" s="32" t="s">
        <v>3076</v>
      </c>
      <c r="X1772">
        <v>3</v>
      </c>
      <c r="Y1772" t="s">
        <v>3041</v>
      </c>
    </row>
    <row r="1773" spans="1:25" x14ac:dyDescent="0.25">
      <c r="A1773" s="32">
        <v>90583</v>
      </c>
      <c r="B1773" s="30">
        <v>42080</v>
      </c>
      <c r="C1773" s="32" t="s">
        <v>443</v>
      </c>
      <c r="D1773" t="s">
        <v>33</v>
      </c>
      <c r="E1773" s="32">
        <v>339</v>
      </c>
      <c r="F1773" s="32" t="s">
        <v>28</v>
      </c>
      <c r="G1773" s="32">
        <v>7.0000000000000007E-2</v>
      </c>
      <c r="H1773" s="32" t="s">
        <v>56</v>
      </c>
      <c r="I1773" t="s">
        <v>3325</v>
      </c>
      <c r="J1773" s="32">
        <v>151</v>
      </c>
      <c r="K1773">
        <v>0.42</v>
      </c>
      <c r="L1773" s="32" t="s">
        <v>31</v>
      </c>
      <c r="M1773" s="32">
        <v>24.39</v>
      </c>
      <c r="N1773">
        <v>15</v>
      </c>
      <c r="O1773" s="32" t="s">
        <v>53</v>
      </c>
      <c r="P1773" s="32">
        <v>111.88</v>
      </c>
      <c r="Q1773" s="32" t="s">
        <v>3238</v>
      </c>
      <c r="R1773" t="s">
        <v>49</v>
      </c>
      <c r="S1773" s="32">
        <v>4</v>
      </c>
      <c r="T1773" s="32" t="s">
        <v>154</v>
      </c>
      <c r="U1773" s="32">
        <v>7.59</v>
      </c>
      <c r="V1773" s="30">
        <v>42080</v>
      </c>
      <c r="W1773" s="32" t="s">
        <v>3076</v>
      </c>
      <c r="X1773">
        <v>3</v>
      </c>
      <c r="Y1773" t="s">
        <v>3041</v>
      </c>
    </row>
    <row r="1774" spans="1:25" x14ac:dyDescent="0.25">
      <c r="A1774" s="32">
        <v>88085</v>
      </c>
      <c r="B1774" s="30">
        <v>42149</v>
      </c>
      <c r="C1774" s="32" t="s">
        <v>540</v>
      </c>
      <c r="D1774" t="s">
        <v>33</v>
      </c>
      <c r="E1774" s="32">
        <v>444</v>
      </c>
      <c r="F1774" s="32" t="s">
        <v>58</v>
      </c>
      <c r="G1774" s="32">
        <v>0</v>
      </c>
      <c r="H1774" s="32" t="s">
        <v>47</v>
      </c>
      <c r="I1774" t="s">
        <v>3647</v>
      </c>
      <c r="J1774" s="32">
        <v>151</v>
      </c>
      <c r="K1774">
        <v>0.42</v>
      </c>
      <c r="L1774" s="32" t="s">
        <v>31</v>
      </c>
      <c r="M1774" s="32">
        <v>86.438000000000002</v>
      </c>
      <c r="N1774">
        <v>43</v>
      </c>
      <c r="O1774" s="32" t="s">
        <v>61</v>
      </c>
      <c r="P1774" s="32">
        <v>355.92</v>
      </c>
      <c r="Q1774" s="32" t="s">
        <v>3124</v>
      </c>
      <c r="R1774" t="s">
        <v>49</v>
      </c>
      <c r="S1774" s="32">
        <v>4</v>
      </c>
      <c r="T1774" s="32" t="s">
        <v>178</v>
      </c>
      <c r="U1774" s="32">
        <v>7.59</v>
      </c>
      <c r="V1774" s="30">
        <v>42149</v>
      </c>
      <c r="W1774" s="32" t="s">
        <v>3068</v>
      </c>
      <c r="X1774">
        <v>5</v>
      </c>
      <c r="Y1774" t="s">
        <v>3043</v>
      </c>
    </row>
    <row r="1775" spans="1:25" x14ac:dyDescent="0.25">
      <c r="A1775" s="32">
        <v>91344</v>
      </c>
      <c r="B1775" s="30">
        <v>42164</v>
      </c>
      <c r="C1775" s="32" t="s">
        <v>1256</v>
      </c>
      <c r="D1775" t="s">
        <v>33</v>
      </c>
      <c r="E1775" s="32">
        <v>1151</v>
      </c>
      <c r="F1775" s="32" t="s">
        <v>28</v>
      </c>
      <c r="G1775" s="32">
        <v>0.05</v>
      </c>
      <c r="H1775" s="32" t="s">
        <v>106</v>
      </c>
      <c r="I1775" t="s">
        <v>4188</v>
      </c>
      <c r="J1775" s="32">
        <v>151</v>
      </c>
      <c r="K1775">
        <v>0.42</v>
      </c>
      <c r="L1775" s="32" t="s">
        <v>31</v>
      </c>
      <c r="M1775" s="32">
        <v>6.0926999999999998</v>
      </c>
      <c r="N1775">
        <v>1</v>
      </c>
      <c r="O1775" s="32" t="s">
        <v>53</v>
      </c>
      <c r="P1775" s="32">
        <v>8.83</v>
      </c>
      <c r="Q1775" s="32" t="s">
        <v>3122</v>
      </c>
      <c r="R1775" t="s">
        <v>49</v>
      </c>
      <c r="S1775" s="32">
        <v>4</v>
      </c>
      <c r="T1775" s="32" t="s">
        <v>193</v>
      </c>
      <c r="U1775" s="32">
        <v>7.59</v>
      </c>
      <c r="V1775" s="30">
        <v>42164</v>
      </c>
      <c r="W1775" s="32" t="s">
        <v>3082</v>
      </c>
      <c r="X1775">
        <v>6</v>
      </c>
      <c r="Y1775" t="s">
        <v>3044</v>
      </c>
    </row>
    <row r="1776" spans="1:25" x14ac:dyDescent="0.25">
      <c r="A1776" s="32">
        <v>87747</v>
      </c>
      <c r="B1776" s="30">
        <v>42079</v>
      </c>
      <c r="C1776" s="32" t="s">
        <v>1716</v>
      </c>
      <c r="D1776" t="s">
        <v>33</v>
      </c>
      <c r="E1776" s="32">
        <v>1711</v>
      </c>
      <c r="F1776" s="32" t="s">
        <v>28</v>
      </c>
      <c r="G1776" s="32">
        <v>7.0000000000000007E-2</v>
      </c>
      <c r="H1776" s="32" t="s">
        <v>37</v>
      </c>
      <c r="I1776" t="s">
        <v>4189</v>
      </c>
      <c r="J1776" s="32">
        <v>151</v>
      </c>
      <c r="K1776">
        <v>0.42</v>
      </c>
      <c r="L1776" s="32" t="s">
        <v>31</v>
      </c>
      <c r="M1776" s="32">
        <v>-167.048</v>
      </c>
      <c r="N1776">
        <v>3</v>
      </c>
      <c r="O1776" s="32" t="s">
        <v>136</v>
      </c>
      <c r="P1776" s="32">
        <v>22.48</v>
      </c>
      <c r="Q1776" s="32" t="s">
        <v>3245</v>
      </c>
      <c r="R1776" t="s">
        <v>49</v>
      </c>
      <c r="S1776" s="32">
        <v>4</v>
      </c>
      <c r="T1776" s="32" t="s">
        <v>387</v>
      </c>
      <c r="U1776" s="32">
        <v>7.59</v>
      </c>
      <c r="V1776" s="30">
        <v>42079</v>
      </c>
      <c r="W1776" s="32" t="s">
        <v>3076</v>
      </c>
      <c r="X1776">
        <v>3</v>
      </c>
      <c r="Y1776" t="s">
        <v>3041</v>
      </c>
    </row>
    <row r="1777" spans="1:25" x14ac:dyDescent="0.25">
      <c r="A1777" s="32">
        <v>88165</v>
      </c>
      <c r="B1777" s="30">
        <v>42128</v>
      </c>
      <c r="C1777" s="32" t="s">
        <v>2104</v>
      </c>
      <c r="D1777" t="s">
        <v>33</v>
      </c>
      <c r="E1777" s="32">
        <v>2289</v>
      </c>
      <c r="F1777" s="32" t="s">
        <v>40</v>
      </c>
      <c r="G1777" s="32">
        <v>0.01</v>
      </c>
      <c r="H1777" s="32" t="s">
        <v>47</v>
      </c>
      <c r="I1777" t="s">
        <v>3974</v>
      </c>
      <c r="J1777" s="32">
        <v>151</v>
      </c>
      <c r="K1777">
        <v>0.42</v>
      </c>
      <c r="L1777" s="32" t="s">
        <v>31</v>
      </c>
      <c r="M1777" s="32">
        <v>2.9700000000000006</v>
      </c>
      <c r="N1777">
        <v>17</v>
      </c>
      <c r="O1777" s="32" t="s">
        <v>61</v>
      </c>
      <c r="P1777" s="32">
        <v>136.25</v>
      </c>
      <c r="Q1777" s="32" t="s">
        <v>3232</v>
      </c>
      <c r="R1777" t="s">
        <v>49</v>
      </c>
      <c r="S1777" s="32">
        <v>4</v>
      </c>
      <c r="T1777" s="32" t="s">
        <v>62</v>
      </c>
      <c r="U1777" s="32">
        <v>7.59</v>
      </c>
      <c r="V1777" s="30">
        <v>42128</v>
      </c>
      <c r="W1777" s="32" t="s">
        <v>3068</v>
      </c>
      <c r="X1777">
        <v>5</v>
      </c>
      <c r="Y1777" t="s">
        <v>3043</v>
      </c>
    </row>
    <row r="1778" spans="1:25" x14ac:dyDescent="0.25">
      <c r="A1778" s="32">
        <v>3332</v>
      </c>
      <c r="B1778" s="30">
        <v>42128</v>
      </c>
      <c r="C1778" s="32" t="s">
        <v>447</v>
      </c>
      <c r="D1778" t="s">
        <v>33</v>
      </c>
      <c r="E1778" s="32">
        <v>342</v>
      </c>
      <c r="F1778" s="32" t="s">
        <v>28</v>
      </c>
      <c r="G1778" s="32">
        <v>0.01</v>
      </c>
      <c r="H1778" s="32" t="s">
        <v>47</v>
      </c>
      <c r="I1778" t="s">
        <v>4190</v>
      </c>
      <c r="J1778" s="32">
        <v>152</v>
      </c>
      <c r="K1778">
        <v>0.41</v>
      </c>
      <c r="L1778" s="32" t="s">
        <v>31</v>
      </c>
      <c r="M1778" s="32">
        <v>-4.6682999999999995</v>
      </c>
      <c r="N1778">
        <v>20</v>
      </c>
      <c r="O1778" s="32" t="s">
        <v>136</v>
      </c>
      <c r="P1778" s="32">
        <v>73.97</v>
      </c>
      <c r="Q1778" s="32" t="s">
        <v>3491</v>
      </c>
      <c r="R1778" t="s">
        <v>49</v>
      </c>
      <c r="S1778" s="32">
        <v>1.86</v>
      </c>
      <c r="T1778" s="32" t="s">
        <v>362</v>
      </c>
      <c r="U1778" s="32">
        <v>3.26</v>
      </c>
      <c r="V1778" s="30">
        <v>42128</v>
      </c>
      <c r="W1778" s="32" t="s">
        <v>3068</v>
      </c>
      <c r="X1778">
        <v>5</v>
      </c>
      <c r="Y1778" t="s">
        <v>3043</v>
      </c>
    </row>
    <row r="1779" spans="1:25" x14ac:dyDescent="0.25">
      <c r="A1779" s="32">
        <v>88152</v>
      </c>
      <c r="B1779" s="30">
        <v>42128</v>
      </c>
      <c r="C1779" s="32" t="s">
        <v>452</v>
      </c>
      <c r="D1779" t="s">
        <v>33</v>
      </c>
      <c r="E1779" s="32">
        <v>344</v>
      </c>
      <c r="F1779" s="32" t="s">
        <v>28</v>
      </c>
      <c r="G1779" s="32">
        <v>0.01</v>
      </c>
      <c r="H1779" s="32" t="s">
        <v>47</v>
      </c>
      <c r="I1779" t="s">
        <v>4191</v>
      </c>
      <c r="J1779" s="32">
        <v>152</v>
      </c>
      <c r="K1779">
        <v>0.41</v>
      </c>
      <c r="L1779" s="32" t="s">
        <v>31</v>
      </c>
      <c r="M1779" s="32">
        <v>0.70200000000000085</v>
      </c>
      <c r="N1779">
        <v>5</v>
      </c>
      <c r="O1779" s="32" t="s">
        <v>53</v>
      </c>
      <c r="P1779" s="32">
        <v>18.489999999999998</v>
      </c>
      <c r="Q1779" s="32" t="s">
        <v>3491</v>
      </c>
      <c r="R1779" t="s">
        <v>49</v>
      </c>
      <c r="S1779" s="32">
        <v>1.86</v>
      </c>
      <c r="T1779" s="32" t="s">
        <v>188</v>
      </c>
      <c r="U1779" s="32">
        <v>3.26</v>
      </c>
      <c r="V1779" s="30">
        <v>42128</v>
      </c>
      <c r="W1779" s="32" t="s">
        <v>3068</v>
      </c>
      <c r="X1779">
        <v>5</v>
      </c>
      <c r="Y1779" t="s">
        <v>3043</v>
      </c>
    </row>
    <row r="1780" spans="1:25" x14ac:dyDescent="0.25">
      <c r="A1780" s="32">
        <v>24193</v>
      </c>
      <c r="B1780" s="30">
        <v>42077</v>
      </c>
      <c r="C1780" s="32" t="s">
        <v>301</v>
      </c>
      <c r="D1780" t="s">
        <v>33</v>
      </c>
      <c r="E1780" s="32">
        <v>373</v>
      </c>
      <c r="F1780" s="32" t="s">
        <v>58</v>
      </c>
      <c r="G1780" s="32">
        <v>0.04</v>
      </c>
      <c r="H1780" s="32" t="s">
        <v>37</v>
      </c>
      <c r="I1780" t="s">
        <v>3330</v>
      </c>
      <c r="J1780" s="32">
        <v>164</v>
      </c>
      <c r="K1780">
        <v>0.85</v>
      </c>
      <c r="L1780" s="32" t="s">
        <v>31</v>
      </c>
      <c r="M1780" s="32">
        <v>-175.17500000000001</v>
      </c>
      <c r="N1780">
        <v>19</v>
      </c>
      <c r="O1780" s="32" t="s">
        <v>61</v>
      </c>
      <c r="P1780" s="32">
        <v>1426.51</v>
      </c>
      <c r="Q1780" s="32" t="s">
        <v>3105</v>
      </c>
      <c r="R1780" t="s">
        <v>49</v>
      </c>
      <c r="S1780" s="32">
        <v>0.99</v>
      </c>
      <c r="T1780" s="32" t="s">
        <v>300</v>
      </c>
      <c r="U1780" s="32">
        <v>85.99</v>
      </c>
      <c r="V1780" s="30">
        <v>42077</v>
      </c>
      <c r="W1780" s="32" t="s">
        <v>3076</v>
      </c>
      <c r="X1780">
        <v>3</v>
      </c>
      <c r="Y1780" t="s">
        <v>3041</v>
      </c>
    </row>
    <row r="1781" spans="1:25" x14ac:dyDescent="0.25">
      <c r="A1781" s="32">
        <v>86181</v>
      </c>
      <c r="B1781" s="30">
        <v>42168</v>
      </c>
      <c r="C1781" s="32" t="s">
        <v>1544</v>
      </c>
      <c r="D1781" t="s">
        <v>33</v>
      </c>
      <c r="E1781" s="32">
        <v>1505</v>
      </c>
      <c r="F1781" s="32" t="s">
        <v>58</v>
      </c>
      <c r="G1781" s="32">
        <v>0</v>
      </c>
      <c r="H1781" s="32" t="s">
        <v>106</v>
      </c>
      <c r="I1781" t="s">
        <v>4192</v>
      </c>
      <c r="J1781" s="32">
        <v>164</v>
      </c>
      <c r="K1781">
        <v>0.85</v>
      </c>
      <c r="L1781" s="32" t="s">
        <v>31</v>
      </c>
      <c r="M1781" s="32">
        <v>-138.03680000000003</v>
      </c>
      <c r="N1781">
        <v>6</v>
      </c>
      <c r="O1781" s="32" t="s">
        <v>61</v>
      </c>
      <c r="P1781" s="32">
        <v>464.86</v>
      </c>
      <c r="Q1781" s="32" t="s">
        <v>3321</v>
      </c>
      <c r="R1781" t="s">
        <v>49</v>
      </c>
      <c r="S1781" s="32">
        <v>0.99</v>
      </c>
      <c r="T1781" s="32" t="s">
        <v>130</v>
      </c>
      <c r="U1781" s="32">
        <v>85.99</v>
      </c>
      <c r="V1781" s="30">
        <v>42168</v>
      </c>
      <c r="W1781" s="32" t="s">
        <v>3082</v>
      </c>
      <c r="X1781">
        <v>6</v>
      </c>
      <c r="Y1781" t="s">
        <v>3044</v>
      </c>
    </row>
    <row r="1782" spans="1:25" x14ac:dyDescent="0.25">
      <c r="A1782" s="32">
        <v>87773</v>
      </c>
      <c r="B1782" s="30">
        <v>42075</v>
      </c>
      <c r="C1782" s="32" t="s">
        <v>2421</v>
      </c>
      <c r="D1782" t="s">
        <v>33</v>
      </c>
      <c r="E1782" s="32">
        <v>2593</v>
      </c>
      <c r="F1782" s="32" t="s">
        <v>28</v>
      </c>
      <c r="G1782" s="32">
        <v>0.01</v>
      </c>
      <c r="H1782" s="32" t="s">
        <v>106</v>
      </c>
      <c r="I1782" t="s">
        <v>3133</v>
      </c>
      <c r="J1782" s="32">
        <v>164</v>
      </c>
      <c r="K1782">
        <v>0.85</v>
      </c>
      <c r="L1782" s="32" t="s">
        <v>31</v>
      </c>
      <c r="M1782" s="32">
        <v>311.72999999999996</v>
      </c>
      <c r="N1782">
        <v>2</v>
      </c>
      <c r="O1782" s="32" t="s">
        <v>136</v>
      </c>
      <c r="P1782" s="32">
        <v>146.16999999999999</v>
      </c>
      <c r="Q1782" s="32" t="s">
        <v>3168</v>
      </c>
      <c r="R1782" t="s">
        <v>49</v>
      </c>
      <c r="S1782" s="32">
        <v>0.99</v>
      </c>
      <c r="T1782" s="32" t="s">
        <v>387</v>
      </c>
      <c r="U1782" s="32">
        <v>85.99</v>
      </c>
      <c r="V1782" s="30">
        <v>42075</v>
      </c>
      <c r="W1782" s="32" t="s">
        <v>3076</v>
      </c>
      <c r="X1782">
        <v>3</v>
      </c>
      <c r="Y1782" t="s">
        <v>3041</v>
      </c>
    </row>
    <row r="1783" spans="1:25" x14ac:dyDescent="0.25">
      <c r="A1783" s="32">
        <v>87804</v>
      </c>
      <c r="B1783" s="30">
        <v>42145</v>
      </c>
      <c r="C1783" s="32" t="s">
        <v>523</v>
      </c>
      <c r="D1783" t="s">
        <v>33</v>
      </c>
      <c r="E1783" s="32">
        <v>406</v>
      </c>
      <c r="F1783" s="32" t="s">
        <v>58</v>
      </c>
      <c r="G1783" s="32">
        <v>0.03</v>
      </c>
      <c r="H1783" s="32" t="s">
        <v>25</v>
      </c>
      <c r="I1783" t="s">
        <v>4193</v>
      </c>
      <c r="J1783" s="32">
        <v>178</v>
      </c>
      <c r="K1783">
        <v>0.36</v>
      </c>
      <c r="L1783" s="32" t="s">
        <v>31</v>
      </c>
      <c r="M1783" s="32">
        <v>50.2044</v>
      </c>
      <c r="N1783">
        <v>15</v>
      </c>
      <c r="O1783" s="32" t="s">
        <v>53</v>
      </c>
      <c r="P1783" s="32">
        <v>72.760000000000005</v>
      </c>
      <c r="Q1783" s="32" t="s">
        <v>3511</v>
      </c>
      <c r="R1783" t="s">
        <v>49</v>
      </c>
      <c r="S1783" s="32">
        <v>0.8</v>
      </c>
      <c r="T1783" s="32" t="s">
        <v>54</v>
      </c>
      <c r="U1783" s="32">
        <v>4.9800000000000004</v>
      </c>
      <c r="V1783" s="30">
        <v>42145</v>
      </c>
      <c r="W1783" s="32" t="s">
        <v>3068</v>
      </c>
      <c r="X1783">
        <v>5</v>
      </c>
      <c r="Y1783" t="s">
        <v>3043</v>
      </c>
    </row>
    <row r="1784" spans="1:25" x14ac:dyDescent="0.25">
      <c r="A1784" s="32">
        <v>86050</v>
      </c>
      <c r="B1784" s="30">
        <v>42035</v>
      </c>
      <c r="C1784" s="32" t="s">
        <v>2100</v>
      </c>
      <c r="D1784" t="s">
        <v>33</v>
      </c>
      <c r="E1784" s="32">
        <v>2202</v>
      </c>
      <c r="F1784" s="32" t="s">
        <v>40</v>
      </c>
      <c r="G1784" s="32">
        <v>0</v>
      </c>
      <c r="H1784" s="32" t="s">
        <v>106</v>
      </c>
      <c r="I1784" t="s">
        <v>3638</v>
      </c>
      <c r="J1784" s="32">
        <v>178</v>
      </c>
      <c r="K1784">
        <v>0.36</v>
      </c>
      <c r="L1784" s="32" t="s">
        <v>31</v>
      </c>
      <c r="M1784" s="32">
        <v>27.634499999999996</v>
      </c>
      <c r="N1784">
        <v>8</v>
      </c>
      <c r="O1784" s="32" t="s">
        <v>61</v>
      </c>
      <c r="P1784" s="32">
        <v>40.049999999999997</v>
      </c>
      <c r="Q1784" s="32" t="s">
        <v>3103</v>
      </c>
      <c r="R1784" t="s">
        <v>49</v>
      </c>
      <c r="S1784" s="32">
        <v>0.8</v>
      </c>
      <c r="T1784" s="32" t="s">
        <v>62</v>
      </c>
      <c r="U1784" s="32">
        <v>4.9800000000000004</v>
      </c>
      <c r="V1784" s="30">
        <v>42035</v>
      </c>
      <c r="W1784" s="32" t="s">
        <v>3079</v>
      </c>
      <c r="X1784">
        <v>1</v>
      </c>
      <c r="Y1784" t="s">
        <v>3039</v>
      </c>
    </row>
    <row r="1785" spans="1:25" x14ac:dyDescent="0.25">
      <c r="A1785" s="32">
        <v>88084</v>
      </c>
      <c r="B1785" s="30">
        <v>42178</v>
      </c>
      <c r="C1785" s="32" t="s">
        <v>543</v>
      </c>
      <c r="D1785" t="s">
        <v>33</v>
      </c>
      <c r="E1785" s="32">
        <v>445</v>
      </c>
      <c r="F1785" s="32" t="s">
        <v>58</v>
      </c>
      <c r="G1785" s="32">
        <v>0.09</v>
      </c>
      <c r="H1785" s="32" t="s">
        <v>25</v>
      </c>
      <c r="I1785" t="s">
        <v>3106</v>
      </c>
      <c r="J1785" s="32">
        <v>185</v>
      </c>
      <c r="K1785">
        <v>0.59</v>
      </c>
      <c r="L1785" s="32" t="s">
        <v>31</v>
      </c>
      <c r="M1785" s="32">
        <v>-3.7840000000000003</v>
      </c>
      <c r="N1785">
        <v>11</v>
      </c>
      <c r="O1785" s="32" t="s">
        <v>61</v>
      </c>
      <c r="P1785" s="32">
        <v>29.02</v>
      </c>
      <c r="Q1785" s="32" t="s">
        <v>3191</v>
      </c>
      <c r="R1785" t="s">
        <v>49</v>
      </c>
      <c r="S1785" s="32">
        <v>0.97</v>
      </c>
      <c r="T1785" s="32" t="s">
        <v>496</v>
      </c>
      <c r="U1785" s="32">
        <v>2.78</v>
      </c>
      <c r="V1785" s="30">
        <v>42178</v>
      </c>
      <c r="W1785" s="32" t="s">
        <v>3082</v>
      </c>
      <c r="X1785">
        <v>6</v>
      </c>
      <c r="Y1785" t="s">
        <v>3044</v>
      </c>
    </row>
    <row r="1786" spans="1:25" x14ac:dyDescent="0.25">
      <c r="A1786" s="32">
        <v>91063</v>
      </c>
      <c r="B1786" s="30">
        <v>42142</v>
      </c>
      <c r="C1786" s="32" t="s">
        <v>597</v>
      </c>
      <c r="D1786" t="s">
        <v>33</v>
      </c>
      <c r="E1786" s="32">
        <v>489</v>
      </c>
      <c r="F1786" s="32" t="s">
        <v>28</v>
      </c>
      <c r="G1786" s="32">
        <v>0.09</v>
      </c>
      <c r="H1786" s="32" t="s">
        <v>56</v>
      </c>
      <c r="I1786" t="s">
        <v>4194</v>
      </c>
      <c r="J1786" s="32">
        <v>202</v>
      </c>
      <c r="K1786">
        <v>0.56999999999999995</v>
      </c>
      <c r="L1786" s="32" t="s">
        <v>31</v>
      </c>
      <c r="M1786" s="32">
        <v>122.292</v>
      </c>
      <c r="N1786">
        <v>14</v>
      </c>
      <c r="O1786" s="32" t="s">
        <v>53</v>
      </c>
      <c r="P1786" s="32">
        <v>229.57</v>
      </c>
      <c r="Q1786" s="32" t="s">
        <v>3203</v>
      </c>
      <c r="R1786" t="s">
        <v>49</v>
      </c>
      <c r="S1786" s="32">
        <v>0.99</v>
      </c>
      <c r="T1786" s="32" t="s">
        <v>193</v>
      </c>
      <c r="U1786" s="32">
        <v>20.99</v>
      </c>
      <c r="V1786" s="30">
        <v>42142</v>
      </c>
      <c r="W1786" s="32" t="s">
        <v>3068</v>
      </c>
      <c r="X1786">
        <v>5</v>
      </c>
      <c r="Y1786" t="s">
        <v>3043</v>
      </c>
    </row>
    <row r="1787" spans="1:25" x14ac:dyDescent="0.25">
      <c r="A1787" s="32">
        <v>86164</v>
      </c>
      <c r="B1787" s="30">
        <v>42123</v>
      </c>
      <c r="C1787" s="32" t="s">
        <v>2223</v>
      </c>
      <c r="D1787" t="s">
        <v>33</v>
      </c>
      <c r="E1787" s="32">
        <v>2353</v>
      </c>
      <c r="F1787" s="32" t="s">
        <v>28</v>
      </c>
      <c r="G1787" s="32">
        <v>0.01</v>
      </c>
      <c r="H1787" s="32" t="s">
        <v>47</v>
      </c>
      <c r="I1787" t="s">
        <v>3282</v>
      </c>
      <c r="J1787" s="32">
        <v>202</v>
      </c>
      <c r="K1787">
        <v>0.56999999999999995</v>
      </c>
      <c r="L1787" s="32" t="s">
        <v>31</v>
      </c>
      <c r="M1787" s="32">
        <v>-78.194159999999982</v>
      </c>
      <c r="N1787">
        <v>2</v>
      </c>
      <c r="O1787" s="32" t="s">
        <v>53</v>
      </c>
      <c r="P1787" s="32">
        <v>35.33</v>
      </c>
      <c r="Q1787" s="32" t="s">
        <v>3182</v>
      </c>
      <c r="R1787" t="s">
        <v>49</v>
      </c>
      <c r="S1787" s="32">
        <v>0.99</v>
      </c>
      <c r="T1787" s="32" t="s">
        <v>415</v>
      </c>
      <c r="U1787" s="32">
        <v>20.99</v>
      </c>
      <c r="V1787" s="30">
        <v>42123</v>
      </c>
      <c r="W1787" s="32" t="s">
        <v>3085</v>
      </c>
      <c r="X1787">
        <v>4</v>
      </c>
      <c r="Y1787" t="s">
        <v>3042</v>
      </c>
    </row>
    <row r="1788" spans="1:25" x14ac:dyDescent="0.25">
      <c r="A1788" s="32">
        <v>88449</v>
      </c>
      <c r="B1788" s="30">
        <v>42148</v>
      </c>
      <c r="C1788" s="32" t="s">
        <v>2760</v>
      </c>
      <c r="D1788" t="s">
        <v>33</v>
      </c>
      <c r="E1788" s="32">
        <v>3063</v>
      </c>
      <c r="F1788" s="32" t="s">
        <v>114</v>
      </c>
      <c r="G1788" s="32">
        <v>0.03</v>
      </c>
      <c r="H1788" s="32" t="s">
        <v>37</v>
      </c>
      <c r="I1788" t="s">
        <v>4098</v>
      </c>
      <c r="J1788" s="32">
        <v>202</v>
      </c>
      <c r="K1788">
        <v>0.56999999999999995</v>
      </c>
      <c r="L1788" s="32" t="s">
        <v>31</v>
      </c>
      <c r="M1788" s="32">
        <v>4.1822000000000052</v>
      </c>
      <c r="N1788">
        <v>9</v>
      </c>
      <c r="O1788" s="32" t="s">
        <v>34</v>
      </c>
      <c r="P1788" s="32">
        <v>158.87</v>
      </c>
      <c r="Q1788" s="32" t="s">
        <v>3143</v>
      </c>
      <c r="R1788" t="s">
        <v>49</v>
      </c>
      <c r="S1788" s="32">
        <v>0.99</v>
      </c>
      <c r="T1788" s="32" t="s">
        <v>35</v>
      </c>
      <c r="U1788" s="32">
        <v>20.99</v>
      </c>
      <c r="V1788" s="30">
        <v>42148</v>
      </c>
      <c r="W1788" s="32" t="s">
        <v>3068</v>
      </c>
      <c r="X1788">
        <v>5</v>
      </c>
      <c r="Y1788" t="s">
        <v>3043</v>
      </c>
    </row>
    <row r="1789" spans="1:25" x14ac:dyDescent="0.25">
      <c r="A1789" s="32">
        <v>8353</v>
      </c>
      <c r="B1789" s="30">
        <v>42139</v>
      </c>
      <c r="C1789" s="32" t="s">
        <v>90</v>
      </c>
      <c r="D1789" t="s">
        <v>33</v>
      </c>
      <c r="E1789" s="32">
        <v>491</v>
      </c>
      <c r="F1789" s="32" t="s">
        <v>114</v>
      </c>
      <c r="G1789" s="32">
        <v>0.08</v>
      </c>
      <c r="H1789" s="32" t="s">
        <v>56</v>
      </c>
      <c r="I1789" t="s">
        <v>3374</v>
      </c>
      <c r="J1789" s="32">
        <v>203</v>
      </c>
      <c r="K1789">
        <v>0.57999999999999996</v>
      </c>
      <c r="L1789" s="32" t="s">
        <v>31</v>
      </c>
      <c r="M1789" s="32">
        <v>-2.12</v>
      </c>
      <c r="N1789">
        <v>23</v>
      </c>
      <c r="O1789" s="32" t="s">
        <v>53</v>
      </c>
      <c r="P1789" s="32">
        <v>66.7</v>
      </c>
      <c r="Q1789" s="32" t="s">
        <v>3199</v>
      </c>
      <c r="R1789" t="s">
        <v>49</v>
      </c>
      <c r="S1789" s="32">
        <v>0.96</v>
      </c>
      <c r="T1789" s="32" t="s">
        <v>71</v>
      </c>
      <c r="U1789" s="32">
        <v>2.94</v>
      </c>
      <c r="V1789" s="30">
        <v>42139</v>
      </c>
      <c r="W1789" s="32" t="s">
        <v>3068</v>
      </c>
      <c r="X1789">
        <v>5</v>
      </c>
      <c r="Y1789" t="s">
        <v>3043</v>
      </c>
    </row>
    <row r="1790" spans="1:25" x14ac:dyDescent="0.25">
      <c r="A1790" s="32">
        <v>88905</v>
      </c>
      <c r="B1790" s="30">
        <v>42139</v>
      </c>
      <c r="C1790" s="32" t="s">
        <v>209</v>
      </c>
      <c r="D1790" t="s">
        <v>33</v>
      </c>
      <c r="E1790" s="32">
        <v>494</v>
      </c>
      <c r="F1790" s="32" t="s">
        <v>114</v>
      </c>
      <c r="G1790" s="32">
        <v>0.08</v>
      </c>
      <c r="H1790" s="32" t="s">
        <v>56</v>
      </c>
      <c r="I1790" t="s">
        <v>3375</v>
      </c>
      <c r="J1790" s="32">
        <v>203</v>
      </c>
      <c r="K1790">
        <v>0.57999999999999996</v>
      </c>
      <c r="L1790" s="32" t="s">
        <v>31</v>
      </c>
      <c r="M1790" s="32">
        <v>-2.12</v>
      </c>
      <c r="N1790">
        <v>6</v>
      </c>
      <c r="O1790" s="32" t="s">
        <v>34</v>
      </c>
      <c r="P1790" s="32">
        <v>17.399999999999999</v>
      </c>
      <c r="Q1790" s="32" t="s">
        <v>3199</v>
      </c>
      <c r="R1790" t="s">
        <v>49</v>
      </c>
      <c r="S1790" s="32">
        <v>0.96</v>
      </c>
      <c r="T1790" s="32" t="s">
        <v>35</v>
      </c>
      <c r="U1790" s="32">
        <v>2.94</v>
      </c>
      <c r="V1790" s="30">
        <v>42139</v>
      </c>
      <c r="W1790" s="32" t="s">
        <v>3068</v>
      </c>
      <c r="X1790">
        <v>5</v>
      </c>
      <c r="Y1790" t="s">
        <v>3043</v>
      </c>
    </row>
    <row r="1791" spans="1:25" x14ac:dyDescent="0.25">
      <c r="A1791" s="32">
        <v>89401</v>
      </c>
      <c r="B1791" s="30">
        <v>42039</v>
      </c>
      <c r="C1791" s="32" t="s">
        <v>1054</v>
      </c>
      <c r="D1791" t="s">
        <v>33</v>
      </c>
      <c r="E1791" s="32">
        <v>960</v>
      </c>
      <c r="F1791" s="32" t="s">
        <v>40</v>
      </c>
      <c r="G1791" s="32">
        <v>0.03</v>
      </c>
      <c r="H1791" s="32" t="s">
        <v>106</v>
      </c>
      <c r="I1791" t="s">
        <v>3467</v>
      </c>
      <c r="J1791" s="32">
        <v>203</v>
      </c>
      <c r="K1791">
        <v>0.57999999999999996</v>
      </c>
      <c r="L1791" s="32" t="s">
        <v>31</v>
      </c>
      <c r="M1791" s="32">
        <v>-4.2</v>
      </c>
      <c r="N1791">
        <v>1</v>
      </c>
      <c r="O1791" s="32" t="s">
        <v>34</v>
      </c>
      <c r="P1791" s="32">
        <v>3.51</v>
      </c>
      <c r="Q1791" s="32" t="s">
        <v>3447</v>
      </c>
      <c r="R1791" t="s">
        <v>49</v>
      </c>
      <c r="S1791" s="32">
        <v>0.96</v>
      </c>
      <c r="T1791" s="32" t="s">
        <v>45</v>
      </c>
      <c r="U1791" s="32">
        <v>2.94</v>
      </c>
      <c r="V1791" s="30">
        <v>42039</v>
      </c>
      <c r="W1791" s="32" t="s">
        <v>3071</v>
      </c>
      <c r="X1791">
        <v>2</v>
      </c>
      <c r="Y1791" t="s">
        <v>3040</v>
      </c>
    </row>
    <row r="1792" spans="1:25" x14ac:dyDescent="0.25">
      <c r="A1792" s="32">
        <v>17636</v>
      </c>
      <c r="B1792" s="30">
        <v>42039</v>
      </c>
      <c r="C1792" s="32" t="s">
        <v>179</v>
      </c>
      <c r="D1792" t="s">
        <v>33</v>
      </c>
      <c r="E1792" s="32">
        <v>962</v>
      </c>
      <c r="F1792" s="32" t="s">
        <v>40</v>
      </c>
      <c r="G1792" s="32">
        <v>0.03</v>
      </c>
      <c r="H1792" s="32" t="s">
        <v>106</v>
      </c>
      <c r="I1792" t="s">
        <v>4195</v>
      </c>
      <c r="J1792" s="32">
        <v>203</v>
      </c>
      <c r="K1792">
        <v>0.57999999999999996</v>
      </c>
      <c r="L1792" s="32" t="s">
        <v>31</v>
      </c>
      <c r="M1792" s="32">
        <v>-4.2</v>
      </c>
      <c r="N1792">
        <v>2</v>
      </c>
      <c r="O1792" s="32" t="s">
        <v>61</v>
      </c>
      <c r="P1792" s="32">
        <v>7.01</v>
      </c>
      <c r="Q1792" s="32" t="s">
        <v>3447</v>
      </c>
      <c r="R1792" t="s">
        <v>49</v>
      </c>
      <c r="S1792" s="32">
        <v>0.96</v>
      </c>
      <c r="T1792" s="32" t="s">
        <v>178</v>
      </c>
      <c r="U1792" s="32">
        <v>2.94</v>
      </c>
      <c r="V1792" s="30">
        <v>42039</v>
      </c>
      <c r="W1792" s="32" t="s">
        <v>3071</v>
      </c>
      <c r="X1792">
        <v>2</v>
      </c>
      <c r="Y1792" t="s">
        <v>3040</v>
      </c>
    </row>
    <row r="1793" spans="1:25" x14ac:dyDescent="0.25">
      <c r="A1793" s="32">
        <v>91261</v>
      </c>
      <c r="B1793" s="30">
        <v>42059</v>
      </c>
      <c r="C1793" s="32" t="s">
        <v>1859</v>
      </c>
      <c r="D1793" t="s">
        <v>33</v>
      </c>
      <c r="E1793" s="32">
        <v>1894</v>
      </c>
      <c r="F1793" s="32" t="s">
        <v>40</v>
      </c>
      <c r="G1793" s="32">
        <v>0.09</v>
      </c>
      <c r="H1793" s="32" t="s">
        <v>47</v>
      </c>
      <c r="I1793" t="s">
        <v>3797</v>
      </c>
      <c r="J1793" s="32">
        <v>203</v>
      </c>
      <c r="K1793">
        <v>0.57999999999999996</v>
      </c>
      <c r="L1793" s="32" t="s">
        <v>31</v>
      </c>
      <c r="M1793" s="32">
        <v>-1.84</v>
      </c>
      <c r="N1793">
        <v>1</v>
      </c>
      <c r="O1793" s="32" t="s">
        <v>61</v>
      </c>
      <c r="P1793" s="32">
        <v>3.77</v>
      </c>
      <c r="Q1793" s="32" t="s">
        <v>3441</v>
      </c>
      <c r="R1793" t="s">
        <v>49</v>
      </c>
      <c r="S1793" s="32">
        <v>0.96</v>
      </c>
      <c r="T1793" s="32" t="s">
        <v>1858</v>
      </c>
      <c r="U1793" s="32">
        <v>2.94</v>
      </c>
      <c r="V1793" s="30">
        <v>42059</v>
      </c>
      <c r="W1793" s="32" t="s">
        <v>3071</v>
      </c>
      <c r="X1793">
        <v>2</v>
      </c>
      <c r="Y1793" t="s">
        <v>3040</v>
      </c>
    </row>
    <row r="1794" spans="1:25" x14ac:dyDescent="0.25">
      <c r="A1794" s="32">
        <v>89465</v>
      </c>
      <c r="B1794" s="30">
        <v>42031</v>
      </c>
      <c r="C1794" s="32" t="s">
        <v>2077</v>
      </c>
      <c r="D1794" t="s">
        <v>33</v>
      </c>
      <c r="E1794" s="32">
        <v>2178</v>
      </c>
      <c r="F1794" s="32" t="s">
        <v>58</v>
      </c>
      <c r="G1794" s="32">
        <v>0.08</v>
      </c>
      <c r="H1794" s="32" t="s">
        <v>56</v>
      </c>
      <c r="I1794" t="s">
        <v>4196</v>
      </c>
      <c r="J1794" s="32">
        <v>203</v>
      </c>
      <c r="K1794">
        <v>0.57999999999999996</v>
      </c>
      <c r="L1794" s="32" t="s">
        <v>31</v>
      </c>
      <c r="M1794" s="32">
        <v>-1.18</v>
      </c>
      <c r="N1794">
        <v>9</v>
      </c>
      <c r="O1794" s="32" t="s">
        <v>53</v>
      </c>
      <c r="P1794" s="32">
        <v>25.35</v>
      </c>
      <c r="Q1794" s="32" t="s">
        <v>3216</v>
      </c>
      <c r="R1794" t="s">
        <v>49</v>
      </c>
      <c r="S1794" s="32">
        <v>0.96</v>
      </c>
      <c r="T1794" s="32" t="s">
        <v>193</v>
      </c>
      <c r="U1794" s="32">
        <v>2.94</v>
      </c>
      <c r="V1794" s="30">
        <v>42031</v>
      </c>
      <c r="W1794" s="32" t="s">
        <v>3079</v>
      </c>
      <c r="X1794">
        <v>1</v>
      </c>
      <c r="Y1794" t="s">
        <v>3039</v>
      </c>
    </row>
    <row r="1795" spans="1:25" x14ac:dyDescent="0.25">
      <c r="A1795" s="32">
        <v>88279</v>
      </c>
      <c r="B1795" s="30">
        <v>42141</v>
      </c>
      <c r="C1795" s="32" t="s">
        <v>2233</v>
      </c>
      <c r="D1795" t="s">
        <v>33</v>
      </c>
      <c r="E1795" s="32">
        <v>2858</v>
      </c>
      <c r="F1795" s="32" t="s">
        <v>28</v>
      </c>
      <c r="G1795" s="32">
        <v>0.06</v>
      </c>
      <c r="H1795" s="32" t="s">
        <v>56</v>
      </c>
      <c r="I1795" t="s">
        <v>3123</v>
      </c>
      <c r="J1795" s="32">
        <v>203</v>
      </c>
      <c r="K1795">
        <v>0.57999999999999996</v>
      </c>
      <c r="L1795" s="32" t="s">
        <v>31</v>
      </c>
      <c r="M1795" s="32">
        <v>-8.8759999999999994</v>
      </c>
      <c r="N1795">
        <v>3</v>
      </c>
      <c r="O1795" s="32" t="s">
        <v>136</v>
      </c>
      <c r="P1795" s="32">
        <v>8.7899999999999991</v>
      </c>
      <c r="Q1795" s="32" t="s">
        <v>3203</v>
      </c>
      <c r="R1795" t="s">
        <v>49</v>
      </c>
      <c r="S1795" s="32">
        <v>0.96</v>
      </c>
      <c r="T1795" s="32" t="s">
        <v>362</v>
      </c>
      <c r="U1795" s="32">
        <v>2.94</v>
      </c>
      <c r="V1795" s="30">
        <v>42141</v>
      </c>
      <c r="W1795" s="32" t="s">
        <v>3068</v>
      </c>
      <c r="X1795">
        <v>5</v>
      </c>
      <c r="Y1795" t="s">
        <v>3043</v>
      </c>
    </row>
    <row r="1796" spans="1:25" x14ac:dyDescent="0.25">
      <c r="A1796" s="32">
        <v>89327</v>
      </c>
      <c r="B1796" s="30">
        <v>42177</v>
      </c>
      <c r="C1796" s="32" t="s">
        <v>116</v>
      </c>
      <c r="D1796" t="s">
        <v>33</v>
      </c>
      <c r="E1796" s="32">
        <v>522</v>
      </c>
      <c r="F1796" s="32" t="s">
        <v>58</v>
      </c>
      <c r="G1796" s="32">
        <v>0.1</v>
      </c>
      <c r="H1796" s="32" t="s">
        <v>56</v>
      </c>
      <c r="I1796" t="s">
        <v>3942</v>
      </c>
      <c r="J1796" s="32">
        <v>218</v>
      </c>
      <c r="K1796">
        <v>0.36</v>
      </c>
      <c r="L1796" s="32" t="s">
        <v>31</v>
      </c>
      <c r="M1796" s="32">
        <v>-2.58</v>
      </c>
      <c r="N1796">
        <v>1</v>
      </c>
      <c r="O1796" s="32" t="s">
        <v>34</v>
      </c>
      <c r="P1796" s="32">
        <v>5.76</v>
      </c>
      <c r="Q1796" s="32" t="s">
        <v>3191</v>
      </c>
      <c r="R1796" t="s">
        <v>49</v>
      </c>
      <c r="S1796" s="32">
        <v>0.95</v>
      </c>
      <c r="T1796" s="32" t="s">
        <v>102</v>
      </c>
      <c r="U1796" s="32">
        <v>5.43</v>
      </c>
      <c r="V1796" s="30">
        <v>42177</v>
      </c>
      <c r="W1796" s="32" t="s">
        <v>3082</v>
      </c>
      <c r="X1796">
        <v>6</v>
      </c>
      <c r="Y1796" t="s">
        <v>3044</v>
      </c>
    </row>
    <row r="1797" spans="1:25" x14ac:dyDescent="0.25">
      <c r="A1797" s="32">
        <v>89939</v>
      </c>
      <c r="B1797" s="30">
        <v>42116</v>
      </c>
      <c r="C1797" s="32" t="s">
        <v>1786</v>
      </c>
      <c r="D1797" t="s">
        <v>33</v>
      </c>
      <c r="E1797" s="32">
        <v>1777</v>
      </c>
      <c r="F1797" s="32" t="s">
        <v>114</v>
      </c>
      <c r="G1797" s="32">
        <v>7.0000000000000007E-2</v>
      </c>
      <c r="H1797" s="32" t="s">
        <v>106</v>
      </c>
      <c r="I1797" t="s">
        <v>4075</v>
      </c>
      <c r="J1797" s="32">
        <v>218</v>
      </c>
      <c r="K1797">
        <v>0.36</v>
      </c>
      <c r="L1797" s="32" t="s">
        <v>31</v>
      </c>
      <c r="M1797" s="32">
        <v>26.502899999999997</v>
      </c>
      <c r="N1797">
        <v>7</v>
      </c>
      <c r="O1797" s="32" t="s">
        <v>61</v>
      </c>
      <c r="P1797" s="32">
        <v>38.409999999999997</v>
      </c>
      <c r="Q1797" s="32" t="s">
        <v>3829</v>
      </c>
      <c r="R1797" t="s">
        <v>49</v>
      </c>
      <c r="S1797" s="32">
        <v>0.95</v>
      </c>
      <c r="T1797" s="32" t="s">
        <v>703</v>
      </c>
      <c r="U1797" s="32">
        <v>5.43</v>
      </c>
      <c r="V1797" s="30">
        <v>42116</v>
      </c>
      <c r="W1797" s="32" t="s">
        <v>3085</v>
      </c>
      <c r="X1797">
        <v>4</v>
      </c>
      <c r="Y1797" t="s">
        <v>3042</v>
      </c>
    </row>
    <row r="1798" spans="1:25" x14ac:dyDescent="0.25">
      <c r="A1798" s="32">
        <v>86646</v>
      </c>
      <c r="B1798" s="30">
        <v>42083</v>
      </c>
      <c r="C1798" s="32" t="s">
        <v>1680</v>
      </c>
      <c r="D1798" t="s">
        <v>33</v>
      </c>
      <c r="E1798" s="32">
        <v>1679</v>
      </c>
      <c r="F1798" s="32" t="s">
        <v>114</v>
      </c>
      <c r="G1798" s="32">
        <v>7.0000000000000007E-2</v>
      </c>
      <c r="H1798" s="32" t="s">
        <v>56</v>
      </c>
      <c r="I1798" t="s">
        <v>4197</v>
      </c>
      <c r="J1798" s="32">
        <v>227</v>
      </c>
      <c r="K1798">
        <v>0.54</v>
      </c>
      <c r="L1798" s="32" t="s">
        <v>31</v>
      </c>
      <c r="M1798" s="32">
        <v>-22.72</v>
      </c>
      <c r="N1798">
        <v>21</v>
      </c>
      <c r="O1798" s="32" t="s">
        <v>53</v>
      </c>
      <c r="P1798" s="32">
        <v>276.64</v>
      </c>
      <c r="Q1798" s="32" t="s">
        <v>3438</v>
      </c>
      <c r="R1798" t="s">
        <v>49</v>
      </c>
      <c r="S1798" s="32">
        <v>6.85</v>
      </c>
      <c r="T1798" s="32" t="s">
        <v>154</v>
      </c>
      <c r="U1798" s="32">
        <v>13.73</v>
      </c>
      <c r="V1798" s="30">
        <v>42083</v>
      </c>
      <c r="W1798" s="32" t="s">
        <v>3076</v>
      </c>
      <c r="X1798">
        <v>3</v>
      </c>
      <c r="Y1798" t="s">
        <v>3041</v>
      </c>
    </row>
    <row r="1799" spans="1:25" x14ac:dyDescent="0.25">
      <c r="A1799" s="32">
        <v>90909</v>
      </c>
      <c r="B1799" s="30">
        <v>42034</v>
      </c>
      <c r="C1799" s="32" t="s">
        <v>660</v>
      </c>
      <c r="D1799" t="s">
        <v>33</v>
      </c>
      <c r="E1799" s="32">
        <v>551</v>
      </c>
      <c r="F1799" s="32" t="s">
        <v>28</v>
      </c>
      <c r="G1799" s="32">
        <v>0</v>
      </c>
      <c r="H1799" s="32" t="s">
        <v>25</v>
      </c>
      <c r="I1799" t="s">
        <v>4198</v>
      </c>
      <c r="J1799" s="32">
        <v>232</v>
      </c>
      <c r="K1799">
        <v>0.39</v>
      </c>
      <c r="L1799" s="32" t="s">
        <v>31</v>
      </c>
      <c r="M1799" s="32">
        <v>21.514199999999999</v>
      </c>
      <c r="N1799">
        <v>2</v>
      </c>
      <c r="O1799" s="32" t="s">
        <v>61</v>
      </c>
      <c r="P1799" s="32">
        <v>31.18</v>
      </c>
      <c r="Q1799" s="32" t="s">
        <v>3172</v>
      </c>
      <c r="R1799" t="s">
        <v>49</v>
      </c>
      <c r="S1799" s="32">
        <v>1.97</v>
      </c>
      <c r="T1799" s="32" t="s">
        <v>130</v>
      </c>
      <c r="U1799" s="32">
        <v>15.04</v>
      </c>
      <c r="V1799" s="30">
        <v>42034</v>
      </c>
      <c r="W1799" s="32" t="s">
        <v>3079</v>
      </c>
      <c r="X1799">
        <v>1</v>
      </c>
      <c r="Y1799" t="s">
        <v>3039</v>
      </c>
    </row>
    <row r="1800" spans="1:25" x14ac:dyDescent="0.25">
      <c r="A1800" s="32">
        <v>90853</v>
      </c>
      <c r="B1800" s="30">
        <v>42006</v>
      </c>
      <c r="C1800" s="32" t="s">
        <v>1259</v>
      </c>
      <c r="D1800" t="s">
        <v>33</v>
      </c>
      <c r="E1800" s="32">
        <v>1155</v>
      </c>
      <c r="F1800" s="32" t="s">
        <v>114</v>
      </c>
      <c r="G1800" s="32">
        <v>0.08</v>
      </c>
      <c r="H1800" s="32" t="s">
        <v>47</v>
      </c>
      <c r="I1800" t="s">
        <v>3952</v>
      </c>
      <c r="J1800" s="32">
        <v>232</v>
      </c>
      <c r="K1800">
        <v>0.39</v>
      </c>
      <c r="L1800" s="32" t="s">
        <v>31</v>
      </c>
      <c r="M1800" s="32">
        <v>108.5163</v>
      </c>
      <c r="N1800">
        <v>11</v>
      </c>
      <c r="O1800" s="32" t="s">
        <v>34</v>
      </c>
      <c r="P1800" s="32">
        <v>157.27000000000001</v>
      </c>
      <c r="Q1800" s="32" t="s">
        <v>3818</v>
      </c>
      <c r="R1800" t="s">
        <v>49</v>
      </c>
      <c r="S1800" s="32">
        <v>1.97</v>
      </c>
      <c r="T1800" s="32" t="s">
        <v>45</v>
      </c>
      <c r="U1800" s="32">
        <v>15.04</v>
      </c>
      <c r="V1800" s="30">
        <v>42006</v>
      </c>
      <c r="W1800" s="32" t="s">
        <v>3079</v>
      </c>
      <c r="X1800">
        <v>1</v>
      </c>
      <c r="Y1800" t="s">
        <v>3039</v>
      </c>
    </row>
    <row r="1801" spans="1:25" x14ac:dyDescent="0.25">
      <c r="A1801" s="32">
        <v>89943</v>
      </c>
      <c r="B1801" s="30">
        <v>42134</v>
      </c>
      <c r="C1801" s="32" t="s">
        <v>1788</v>
      </c>
      <c r="D1801" t="s">
        <v>33</v>
      </c>
      <c r="E1801" s="32">
        <v>1778</v>
      </c>
      <c r="F1801" s="32" t="s">
        <v>114</v>
      </c>
      <c r="G1801" s="32">
        <v>0.06</v>
      </c>
      <c r="H1801" s="32" t="s">
        <v>25</v>
      </c>
      <c r="I1801" t="s">
        <v>4110</v>
      </c>
      <c r="J1801" s="32">
        <v>232</v>
      </c>
      <c r="K1801">
        <v>0.39</v>
      </c>
      <c r="L1801" s="32" t="s">
        <v>31</v>
      </c>
      <c r="M1801" s="32">
        <v>2.3320000000000003</v>
      </c>
      <c r="N1801">
        <v>3</v>
      </c>
      <c r="O1801" s="32" t="s">
        <v>61</v>
      </c>
      <c r="P1801" s="32">
        <v>46.86</v>
      </c>
      <c r="Q1801" s="32" t="s">
        <v>3362</v>
      </c>
      <c r="R1801" t="s">
        <v>49</v>
      </c>
      <c r="S1801" s="32">
        <v>1.97</v>
      </c>
      <c r="T1801" s="32" t="s">
        <v>703</v>
      </c>
      <c r="U1801" s="32">
        <v>15.04</v>
      </c>
      <c r="V1801" s="30">
        <v>42134</v>
      </c>
      <c r="W1801" s="32" t="s">
        <v>3068</v>
      </c>
      <c r="X1801">
        <v>5</v>
      </c>
      <c r="Y1801" t="s">
        <v>3043</v>
      </c>
    </row>
    <row r="1802" spans="1:25" x14ac:dyDescent="0.25">
      <c r="A1802" s="32">
        <v>91432</v>
      </c>
      <c r="B1802" s="30">
        <v>42061</v>
      </c>
      <c r="C1802" s="32" t="s">
        <v>396</v>
      </c>
      <c r="D1802" t="s">
        <v>33</v>
      </c>
      <c r="E1802" s="32">
        <v>621</v>
      </c>
      <c r="F1802" s="32" t="s">
        <v>40</v>
      </c>
      <c r="G1802" s="32">
        <v>0.1</v>
      </c>
      <c r="H1802" s="32" t="s">
        <v>56</v>
      </c>
      <c r="I1802" t="s">
        <v>3934</v>
      </c>
      <c r="J1802" s="32">
        <v>233</v>
      </c>
      <c r="K1802">
        <v>0.39</v>
      </c>
      <c r="L1802" s="32" t="s">
        <v>31</v>
      </c>
      <c r="M1802" s="32">
        <v>18.420000000000002</v>
      </c>
      <c r="N1802">
        <v>5</v>
      </c>
      <c r="O1802" s="32" t="s">
        <v>53</v>
      </c>
      <c r="P1802" s="32">
        <v>31.46</v>
      </c>
      <c r="Q1802" s="32" t="s">
        <v>3337</v>
      </c>
      <c r="R1802" t="s">
        <v>49</v>
      </c>
      <c r="S1802" s="32">
        <v>2</v>
      </c>
      <c r="T1802" s="32" t="s">
        <v>228</v>
      </c>
      <c r="U1802" s="32">
        <v>6.88</v>
      </c>
      <c r="V1802" s="30">
        <v>42061</v>
      </c>
      <c r="W1802" s="32" t="s">
        <v>3071</v>
      </c>
      <c r="X1802">
        <v>2</v>
      </c>
      <c r="Y1802" t="s">
        <v>3040</v>
      </c>
    </row>
    <row r="1803" spans="1:25" x14ac:dyDescent="0.25">
      <c r="A1803" s="32">
        <v>86633</v>
      </c>
      <c r="B1803" s="30">
        <v>42171</v>
      </c>
      <c r="C1803" s="32" t="s">
        <v>2482</v>
      </c>
      <c r="D1803" t="s">
        <v>33</v>
      </c>
      <c r="E1803" s="32">
        <v>2677</v>
      </c>
      <c r="F1803" s="32" t="s">
        <v>58</v>
      </c>
      <c r="G1803" s="32">
        <v>0</v>
      </c>
      <c r="H1803" s="32" t="s">
        <v>47</v>
      </c>
      <c r="I1803" t="s">
        <v>3841</v>
      </c>
      <c r="J1803" s="32">
        <v>233</v>
      </c>
      <c r="K1803">
        <v>0.39</v>
      </c>
      <c r="L1803" s="32" t="s">
        <v>31</v>
      </c>
      <c r="M1803" s="32">
        <v>-15.61</v>
      </c>
      <c r="N1803">
        <v>5</v>
      </c>
      <c r="O1803" s="32" t="s">
        <v>136</v>
      </c>
      <c r="P1803" s="32">
        <v>36</v>
      </c>
      <c r="Q1803" s="32" t="s">
        <v>3380</v>
      </c>
      <c r="R1803" t="s">
        <v>49</v>
      </c>
      <c r="S1803" s="32">
        <v>2</v>
      </c>
      <c r="T1803" s="32" t="s">
        <v>137</v>
      </c>
      <c r="U1803" s="32">
        <v>6.88</v>
      </c>
      <c r="V1803" s="30">
        <v>42171</v>
      </c>
      <c r="W1803" s="32" t="s">
        <v>3082</v>
      </c>
      <c r="X1803">
        <v>6</v>
      </c>
      <c r="Y1803" t="s">
        <v>3044</v>
      </c>
    </row>
    <row r="1804" spans="1:25" x14ac:dyDescent="0.25">
      <c r="A1804" s="32">
        <v>86311</v>
      </c>
      <c r="B1804" s="30">
        <v>42174</v>
      </c>
      <c r="C1804" s="32" t="s">
        <v>704</v>
      </c>
      <c r="D1804" t="s">
        <v>33</v>
      </c>
      <c r="E1804" s="32">
        <v>594</v>
      </c>
      <c r="F1804" s="32" t="s">
        <v>114</v>
      </c>
      <c r="G1804" s="32">
        <v>0.04</v>
      </c>
      <c r="H1804" s="32" t="s">
        <v>47</v>
      </c>
      <c r="I1804" t="s">
        <v>3398</v>
      </c>
      <c r="J1804" s="32">
        <v>248</v>
      </c>
      <c r="K1804">
        <v>0.44</v>
      </c>
      <c r="L1804" s="32" t="s">
        <v>31</v>
      </c>
      <c r="M1804" s="32">
        <v>18</v>
      </c>
      <c r="N1804">
        <v>18</v>
      </c>
      <c r="O1804" s="32" t="s">
        <v>61</v>
      </c>
      <c r="P1804" s="32">
        <v>67.239999999999995</v>
      </c>
      <c r="Q1804" s="32" t="s">
        <v>3646</v>
      </c>
      <c r="R1804" t="s">
        <v>49</v>
      </c>
      <c r="S1804" s="32">
        <v>1.61</v>
      </c>
      <c r="T1804" s="32" t="s">
        <v>703</v>
      </c>
      <c r="U1804" s="32">
        <v>3.7</v>
      </c>
      <c r="V1804" s="30">
        <v>42174</v>
      </c>
      <c r="W1804" s="32" t="s">
        <v>3082</v>
      </c>
      <c r="X1804">
        <v>6</v>
      </c>
      <c r="Y1804" t="s">
        <v>3044</v>
      </c>
    </row>
    <row r="1805" spans="1:25" x14ac:dyDescent="0.25">
      <c r="A1805" s="32">
        <v>86308</v>
      </c>
      <c r="B1805" s="30">
        <v>42050</v>
      </c>
      <c r="C1805" s="32" t="s">
        <v>708</v>
      </c>
      <c r="D1805" t="s">
        <v>33</v>
      </c>
      <c r="E1805" s="32">
        <v>596</v>
      </c>
      <c r="F1805" s="32" t="s">
        <v>114</v>
      </c>
      <c r="G1805" s="32">
        <v>7.0000000000000007E-2</v>
      </c>
      <c r="H1805" s="32" t="s">
        <v>47</v>
      </c>
      <c r="I1805" t="s">
        <v>3750</v>
      </c>
      <c r="J1805" s="32">
        <v>249</v>
      </c>
      <c r="K1805">
        <v>0.35</v>
      </c>
      <c r="L1805" s="32" t="s">
        <v>31</v>
      </c>
      <c r="M1805" s="32">
        <v>26.585699999999999</v>
      </c>
      <c r="N1805">
        <v>5</v>
      </c>
      <c r="O1805" s="32" t="s">
        <v>61</v>
      </c>
      <c r="P1805" s="32">
        <v>38.53</v>
      </c>
      <c r="Q1805" s="32" t="s">
        <v>3649</v>
      </c>
      <c r="R1805" t="s">
        <v>49</v>
      </c>
      <c r="S1805" s="32">
        <v>1.25</v>
      </c>
      <c r="T1805" s="32" t="s">
        <v>703</v>
      </c>
      <c r="U1805" s="32">
        <v>7.98</v>
      </c>
      <c r="V1805" s="30">
        <v>42050</v>
      </c>
      <c r="W1805" s="32" t="s">
        <v>3071</v>
      </c>
      <c r="X1805">
        <v>2</v>
      </c>
      <c r="Y1805" t="s">
        <v>3040</v>
      </c>
    </row>
    <row r="1806" spans="1:25" x14ac:dyDescent="0.25">
      <c r="A1806" s="32">
        <v>88196</v>
      </c>
      <c r="B1806" s="30">
        <v>42011</v>
      </c>
      <c r="C1806" s="32" t="s">
        <v>731</v>
      </c>
      <c r="D1806" t="s">
        <v>33</v>
      </c>
      <c r="E1806" s="32">
        <v>619</v>
      </c>
      <c r="F1806" s="32" t="s">
        <v>114</v>
      </c>
      <c r="G1806" s="32">
        <v>0.03</v>
      </c>
      <c r="H1806" s="32" t="s">
        <v>47</v>
      </c>
      <c r="I1806" t="s">
        <v>4162</v>
      </c>
      <c r="J1806" s="32">
        <v>258</v>
      </c>
      <c r="K1806">
        <v>0.46</v>
      </c>
      <c r="L1806" s="32" t="s">
        <v>31</v>
      </c>
      <c r="M1806" s="32">
        <v>107.02</v>
      </c>
      <c r="N1806">
        <v>14</v>
      </c>
      <c r="O1806" s="32" t="s">
        <v>61</v>
      </c>
      <c r="P1806" s="32">
        <v>205.98</v>
      </c>
      <c r="Q1806" s="32" t="s">
        <v>3307</v>
      </c>
      <c r="R1806" t="s">
        <v>49</v>
      </c>
      <c r="S1806" s="32">
        <v>5.3</v>
      </c>
      <c r="T1806" s="32" t="s">
        <v>300</v>
      </c>
      <c r="U1806" s="32">
        <v>14.2</v>
      </c>
      <c r="V1806" s="30">
        <v>42011</v>
      </c>
      <c r="W1806" s="32" t="s">
        <v>3079</v>
      </c>
      <c r="X1806">
        <v>1</v>
      </c>
      <c r="Y1806" t="s">
        <v>3039</v>
      </c>
    </row>
    <row r="1807" spans="1:25" x14ac:dyDescent="0.25">
      <c r="A1807" s="32">
        <v>90674</v>
      </c>
      <c r="B1807" s="30">
        <v>42151</v>
      </c>
      <c r="C1807" s="32" t="s">
        <v>832</v>
      </c>
      <c r="D1807" t="s">
        <v>33</v>
      </c>
      <c r="E1807" s="32">
        <v>865</v>
      </c>
      <c r="F1807" s="32" t="s">
        <v>28</v>
      </c>
      <c r="G1807" s="32">
        <v>0.03</v>
      </c>
      <c r="H1807" s="32" t="s">
        <v>47</v>
      </c>
      <c r="I1807" t="s">
        <v>3263</v>
      </c>
      <c r="J1807" s="32">
        <v>258</v>
      </c>
      <c r="K1807">
        <v>0.46</v>
      </c>
      <c r="L1807" s="32" t="s">
        <v>31</v>
      </c>
      <c r="M1807" s="32">
        <v>122.21</v>
      </c>
      <c r="N1807">
        <v>18</v>
      </c>
      <c r="O1807" s="32" t="s">
        <v>61</v>
      </c>
      <c r="P1807" s="32">
        <v>267.2</v>
      </c>
      <c r="Q1807" s="32" t="s">
        <v>3124</v>
      </c>
      <c r="R1807" t="s">
        <v>49</v>
      </c>
      <c r="S1807" s="32">
        <v>5.3</v>
      </c>
      <c r="T1807" s="32" t="s">
        <v>703</v>
      </c>
      <c r="U1807" s="32">
        <v>14.2</v>
      </c>
      <c r="V1807" s="30">
        <v>42151</v>
      </c>
      <c r="W1807" s="32" t="s">
        <v>3068</v>
      </c>
      <c r="X1807">
        <v>5</v>
      </c>
      <c r="Y1807" t="s">
        <v>3043</v>
      </c>
    </row>
    <row r="1808" spans="1:25" x14ac:dyDescent="0.25">
      <c r="A1808" s="32">
        <v>90577</v>
      </c>
      <c r="B1808" s="30">
        <v>42078</v>
      </c>
      <c r="C1808" s="32" t="s">
        <v>991</v>
      </c>
      <c r="D1808" t="s">
        <v>33</v>
      </c>
      <c r="E1808" s="32">
        <v>871</v>
      </c>
      <c r="F1808" s="32" t="s">
        <v>40</v>
      </c>
      <c r="G1808" s="32">
        <v>0.03</v>
      </c>
      <c r="H1808" s="32" t="s">
        <v>37</v>
      </c>
      <c r="I1808" t="s">
        <v>3762</v>
      </c>
      <c r="J1808" s="32">
        <v>258</v>
      </c>
      <c r="K1808">
        <v>0.46</v>
      </c>
      <c r="L1808" s="32" t="s">
        <v>31</v>
      </c>
      <c r="M1808" s="32">
        <v>21.555599999999998</v>
      </c>
      <c r="N1808">
        <v>2</v>
      </c>
      <c r="O1808" s="32" t="s">
        <v>34</v>
      </c>
      <c r="P1808" s="32">
        <v>31.24</v>
      </c>
      <c r="Q1808" s="32" t="s">
        <v>3168</v>
      </c>
      <c r="R1808" t="s">
        <v>49</v>
      </c>
      <c r="S1808" s="32">
        <v>5.3</v>
      </c>
      <c r="T1808" s="32" t="s">
        <v>533</v>
      </c>
      <c r="U1808" s="32">
        <v>14.2</v>
      </c>
      <c r="V1808" s="30">
        <v>42078</v>
      </c>
      <c r="W1808" s="32" t="s">
        <v>3076</v>
      </c>
      <c r="X1808">
        <v>3</v>
      </c>
      <c r="Y1808" t="s">
        <v>3041</v>
      </c>
    </row>
    <row r="1809" spans="1:25" x14ac:dyDescent="0.25">
      <c r="A1809" s="32">
        <v>91036</v>
      </c>
      <c r="B1809" s="30">
        <v>42063</v>
      </c>
      <c r="C1809" s="32" t="s">
        <v>2120</v>
      </c>
      <c r="D1809" t="s">
        <v>33</v>
      </c>
      <c r="E1809" s="32">
        <v>2220</v>
      </c>
      <c r="F1809" s="32" t="s">
        <v>114</v>
      </c>
      <c r="G1809" s="32">
        <v>0.09</v>
      </c>
      <c r="H1809" s="32" t="s">
        <v>106</v>
      </c>
      <c r="I1809" t="s">
        <v>4199</v>
      </c>
      <c r="J1809" s="32">
        <v>258</v>
      </c>
      <c r="K1809">
        <v>0.46</v>
      </c>
      <c r="L1809" s="32" t="s">
        <v>31</v>
      </c>
      <c r="M1809" s="32">
        <v>-324.73</v>
      </c>
      <c r="N1809">
        <v>4</v>
      </c>
      <c r="O1809" s="32" t="s">
        <v>136</v>
      </c>
      <c r="P1809" s="32">
        <v>55.08</v>
      </c>
      <c r="Q1809" s="32" t="s">
        <v>4200</v>
      </c>
      <c r="R1809" t="s">
        <v>49</v>
      </c>
      <c r="S1809" s="32">
        <v>5.3</v>
      </c>
      <c r="T1809" s="32" t="s">
        <v>362</v>
      </c>
      <c r="U1809" s="32">
        <v>14.2</v>
      </c>
      <c r="V1809" s="30">
        <v>42063</v>
      </c>
      <c r="W1809" s="32" t="s">
        <v>3071</v>
      </c>
      <c r="X1809">
        <v>2</v>
      </c>
      <c r="Y1809" t="s">
        <v>3040</v>
      </c>
    </row>
    <row r="1810" spans="1:25" x14ac:dyDescent="0.25">
      <c r="A1810" s="32">
        <v>91366</v>
      </c>
      <c r="B1810" s="30">
        <v>42153</v>
      </c>
      <c r="C1810" s="32" t="s">
        <v>766</v>
      </c>
      <c r="D1810" t="s">
        <v>33</v>
      </c>
      <c r="E1810" s="32">
        <v>649</v>
      </c>
      <c r="F1810" s="32" t="s">
        <v>40</v>
      </c>
      <c r="G1810" s="32">
        <v>0.02</v>
      </c>
      <c r="H1810" s="32" t="s">
        <v>56</v>
      </c>
      <c r="I1810" t="s">
        <v>3721</v>
      </c>
      <c r="J1810" s="32">
        <v>270</v>
      </c>
      <c r="K1810">
        <v>0.39</v>
      </c>
      <c r="L1810" s="32" t="s">
        <v>31</v>
      </c>
      <c r="M1810" s="32">
        <v>106.7499</v>
      </c>
      <c r="N1810">
        <v>40</v>
      </c>
      <c r="O1810" s="32" t="s">
        <v>61</v>
      </c>
      <c r="P1810" s="32">
        <v>154.71</v>
      </c>
      <c r="Q1810" s="32" t="s">
        <v>3365</v>
      </c>
      <c r="R1810" t="s">
        <v>49</v>
      </c>
      <c r="S1810" s="32">
        <v>0.71</v>
      </c>
      <c r="T1810" s="32" t="s">
        <v>178</v>
      </c>
      <c r="U1810" s="32">
        <v>3.78</v>
      </c>
      <c r="V1810" s="30">
        <v>42153</v>
      </c>
      <c r="W1810" s="32" t="s">
        <v>3068</v>
      </c>
      <c r="X1810">
        <v>5</v>
      </c>
      <c r="Y1810" t="s">
        <v>3043</v>
      </c>
    </row>
    <row r="1811" spans="1:25" x14ac:dyDescent="0.25">
      <c r="A1811" s="32">
        <v>88173</v>
      </c>
      <c r="B1811" s="30">
        <v>42040</v>
      </c>
      <c r="C1811" s="32" t="s">
        <v>331</v>
      </c>
      <c r="D1811" t="s">
        <v>33</v>
      </c>
      <c r="E1811" s="32">
        <v>672</v>
      </c>
      <c r="F1811" s="32" t="s">
        <v>58</v>
      </c>
      <c r="G1811" s="32">
        <v>7.0000000000000007E-2</v>
      </c>
      <c r="H1811" s="32" t="s">
        <v>106</v>
      </c>
      <c r="I1811" t="s">
        <v>3420</v>
      </c>
      <c r="J1811" s="32">
        <v>280</v>
      </c>
      <c r="K1811">
        <v>0.55000000000000004</v>
      </c>
      <c r="L1811" s="32" t="s">
        <v>31</v>
      </c>
      <c r="M1811" s="32">
        <v>9.59</v>
      </c>
      <c r="N1811">
        <v>12</v>
      </c>
      <c r="O1811" s="32" t="s">
        <v>61</v>
      </c>
      <c r="P1811" s="32">
        <v>34.97</v>
      </c>
      <c r="Q1811" s="32" t="s">
        <v>3423</v>
      </c>
      <c r="R1811" t="s">
        <v>49</v>
      </c>
      <c r="S1811" s="32">
        <v>1.01</v>
      </c>
      <c r="T1811" s="32" t="s">
        <v>330</v>
      </c>
      <c r="U1811" s="32">
        <v>2.88</v>
      </c>
      <c r="V1811" s="30">
        <v>42040</v>
      </c>
      <c r="W1811" s="32" t="s">
        <v>3071</v>
      </c>
      <c r="X1811">
        <v>2</v>
      </c>
      <c r="Y1811" t="s">
        <v>3040</v>
      </c>
    </row>
    <row r="1812" spans="1:25" x14ac:dyDescent="0.25">
      <c r="A1812" s="32">
        <v>86548</v>
      </c>
      <c r="B1812" s="30">
        <v>42154</v>
      </c>
      <c r="C1812" s="32" t="s">
        <v>2709</v>
      </c>
      <c r="D1812" t="s">
        <v>33</v>
      </c>
      <c r="E1812" s="32">
        <v>2980</v>
      </c>
      <c r="F1812" s="32" t="s">
        <v>28</v>
      </c>
      <c r="G1812" s="32">
        <v>0.04</v>
      </c>
      <c r="H1812" s="32" t="s">
        <v>106</v>
      </c>
      <c r="I1812" t="s">
        <v>3659</v>
      </c>
      <c r="J1812" s="32">
        <v>280</v>
      </c>
      <c r="K1812">
        <v>0.55000000000000004</v>
      </c>
      <c r="L1812" s="32" t="s">
        <v>31</v>
      </c>
      <c r="M1812" s="32">
        <v>15.246</v>
      </c>
      <c r="N1812">
        <v>39</v>
      </c>
      <c r="O1812" s="32" t="s">
        <v>53</v>
      </c>
      <c r="P1812" s="32">
        <v>111.92</v>
      </c>
      <c r="Q1812" s="32" t="s">
        <v>3500</v>
      </c>
      <c r="R1812" t="s">
        <v>49</v>
      </c>
      <c r="S1812" s="32">
        <v>1.01</v>
      </c>
      <c r="T1812" s="32" t="s">
        <v>154</v>
      </c>
      <c r="U1812" s="32">
        <v>2.88</v>
      </c>
      <c r="V1812" s="30">
        <v>42154</v>
      </c>
      <c r="W1812" s="32" t="s">
        <v>3068</v>
      </c>
      <c r="X1812">
        <v>5</v>
      </c>
      <c r="Y1812" t="s">
        <v>3043</v>
      </c>
    </row>
    <row r="1813" spans="1:25" x14ac:dyDescent="0.25">
      <c r="A1813" s="32">
        <v>55392</v>
      </c>
      <c r="B1813" s="30">
        <v>42161</v>
      </c>
      <c r="C1813" s="32" t="s">
        <v>663</v>
      </c>
      <c r="D1813" t="s">
        <v>33</v>
      </c>
      <c r="E1813" s="32">
        <v>699</v>
      </c>
      <c r="F1813" s="32" t="s">
        <v>114</v>
      </c>
      <c r="G1813" s="32">
        <v>0.02</v>
      </c>
      <c r="H1813" s="32" t="s">
        <v>47</v>
      </c>
      <c r="I1813" t="s">
        <v>3347</v>
      </c>
      <c r="J1813" s="32">
        <v>299</v>
      </c>
      <c r="K1813">
        <v>0.4</v>
      </c>
      <c r="L1813" s="32" t="s">
        <v>31</v>
      </c>
      <c r="M1813" s="32">
        <v>40.200000000000003</v>
      </c>
      <c r="N1813">
        <v>30</v>
      </c>
      <c r="O1813" s="32" t="s">
        <v>34</v>
      </c>
      <c r="P1813" s="32">
        <v>193.95</v>
      </c>
      <c r="Q1813" s="32" t="s">
        <v>3382</v>
      </c>
      <c r="R1813" t="s">
        <v>49</v>
      </c>
      <c r="S1813" s="32">
        <v>1.22</v>
      </c>
      <c r="T1813" s="32" t="s">
        <v>45</v>
      </c>
      <c r="U1813" s="32">
        <v>6.47</v>
      </c>
      <c r="V1813" s="30">
        <v>42161</v>
      </c>
      <c r="W1813" s="32" t="s">
        <v>3082</v>
      </c>
      <c r="X1813">
        <v>6</v>
      </c>
      <c r="Y1813" t="s">
        <v>3044</v>
      </c>
    </row>
    <row r="1814" spans="1:25" x14ac:dyDescent="0.25">
      <c r="A1814" s="32">
        <v>36647</v>
      </c>
      <c r="B1814" s="30">
        <v>42185</v>
      </c>
      <c r="C1814" s="32" t="s">
        <v>663</v>
      </c>
      <c r="D1814" t="s">
        <v>33</v>
      </c>
      <c r="E1814" s="32">
        <v>699</v>
      </c>
      <c r="F1814" s="32" t="s">
        <v>114</v>
      </c>
      <c r="G1814" s="32">
        <v>0.01</v>
      </c>
      <c r="H1814" s="32" t="s">
        <v>25</v>
      </c>
      <c r="I1814" t="s">
        <v>3347</v>
      </c>
      <c r="J1814" s="32">
        <v>300</v>
      </c>
      <c r="K1814">
        <v>0.4</v>
      </c>
      <c r="L1814" s="32" t="s">
        <v>31</v>
      </c>
      <c r="M1814" s="32">
        <v>38.700000000000003</v>
      </c>
      <c r="N1814">
        <v>32</v>
      </c>
      <c r="O1814" s="32" t="s">
        <v>34</v>
      </c>
      <c r="P1814" s="32">
        <v>274.26</v>
      </c>
      <c r="Q1814" s="32" t="s">
        <v>3549</v>
      </c>
      <c r="R1814" t="s">
        <v>49</v>
      </c>
      <c r="S1814" s="32">
        <v>2.82</v>
      </c>
      <c r="T1814" s="32" t="s">
        <v>45</v>
      </c>
      <c r="U1814" s="32">
        <v>7.89</v>
      </c>
      <c r="V1814" s="30">
        <v>42185</v>
      </c>
      <c r="W1814" s="32" t="s">
        <v>3082</v>
      </c>
      <c r="X1814">
        <v>6</v>
      </c>
      <c r="Y1814" t="s">
        <v>3044</v>
      </c>
    </row>
    <row r="1815" spans="1:25" x14ac:dyDescent="0.25">
      <c r="A1815" s="32">
        <v>87979</v>
      </c>
      <c r="B1815" s="30">
        <v>42185</v>
      </c>
      <c r="C1815" s="32" t="s">
        <v>843</v>
      </c>
      <c r="D1815" t="s">
        <v>33</v>
      </c>
      <c r="E1815" s="32">
        <v>702</v>
      </c>
      <c r="F1815" s="32" t="s">
        <v>114</v>
      </c>
      <c r="G1815" s="32">
        <v>0.01</v>
      </c>
      <c r="H1815" s="32" t="s">
        <v>25</v>
      </c>
      <c r="I1815" t="s">
        <v>3349</v>
      </c>
      <c r="J1815" s="32">
        <v>300</v>
      </c>
      <c r="K1815">
        <v>0.4</v>
      </c>
      <c r="L1815" s="32" t="s">
        <v>31</v>
      </c>
      <c r="M1815" s="32">
        <v>46.440000000000005</v>
      </c>
      <c r="N1815">
        <v>8</v>
      </c>
      <c r="O1815" s="32" t="s">
        <v>34</v>
      </c>
      <c r="P1815" s="32">
        <v>68.56</v>
      </c>
      <c r="Q1815" s="32" t="s">
        <v>3549</v>
      </c>
      <c r="R1815" t="s">
        <v>49</v>
      </c>
      <c r="S1815" s="32">
        <v>2.82</v>
      </c>
      <c r="T1815" s="32" t="s">
        <v>45</v>
      </c>
      <c r="U1815" s="32">
        <v>7.89</v>
      </c>
      <c r="V1815" s="30">
        <v>42185</v>
      </c>
      <c r="W1815" s="32" t="s">
        <v>3082</v>
      </c>
      <c r="X1815">
        <v>6</v>
      </c>
      <c r="Y1815" t="s">
        <v>3044</v>
      </c>
    </row>
    <row r="1816" spans="1:25" x14ac:dyDescent="0.25">
      <c r="A1816" s="32">
        <v>36647</v>
      </c>
      <c r="B1816" s="30">
        <v>42185</v>
      </c>
      <c r="C1816" s="32" t="s">
        <v>663</v>
      </c>
      <c r="D1816" t="s">
        <v>33</v>
      </c>
      <c r="E1816" s="32">
        <v>699</v>
      </c>
      <c r="F1816" s="32" t="s">
        <v>114</v>
      </c>
      <c r="G1816" s="32">
        <v>0.09</v>
      </c>
      <c r="H1816" s="32" t="s">
        <v>25</v>
      </c>
      <c r="I1816" t="s">
        <v>3347</v>
      </c>
      <c r="J1816" s="32">
        <v>301</v>
      </c>
      <c r="K1816">
        <v>0.83</v>
      </c>
      <c r="L1816" s="32" t="s">
        <v>31</v>
      </c>
      <c r="M1816" s="32">
        <v>-21.91</v>
      </c>
      <c r="N1816">
        <v>24</v>
      </c>
      <c r="O1816" s="32" t="s">
        <v>34</v>
      </c>
      <c r="P1816" s="32">
        <v>83.16</v>
      </c>
      <c r="Q1816" s="32" t="s">
        <v>3549</v>
      </c>
      <c r="R1816" t="s">
        <v>49</v>
      </c>
      <c r="S1816" s="32">
        <v>1.32</v>
      </c>
      <c r="T1816" s="32" t="s">
        <v>45</v>
      </c>
      <c r="U1816" s="32">
        <v>3.68</v>
      </c>
      <c r="V1816" s="30">
        <v>42185</v>
      </c>
      <c r="W1816" s="32" t="s">
        <v>3082</v>
      </c>
      <c r="X1816">
        <v>6</v>
      </c>
      <c r="Y1816" t="s">
        <v>3044</v>
      </c>
    </row>
    <row r="1817" spans="1:25" x14ac:dyDescent="0.25">
      <c r="A1817" s="32">
        <v>87979</v>
      </c>
      <c r="B1817" s="30">
        <v>42185</v>
      </c>
      <c r="C1817" s="32" t="s">
        <v>843</v>
      </c>
      <c r="D1817" t="s">
        <v>33</v>
      </c>
      <c r="E1817" s="32">
        <v>702</v>
      </c>
      <c r="F1817" s="32" t="s">
        <v>114</v>
      </c>
      <c r="G1817" s="32">
        <v>0.09</v>
      </c>
      <c r="H1817" s="32" t="s">
        <v>25</v>
      </c>
      <c r="I1817" t="s">
        <v>3349</v>
      </c>
      <c r="J1817" s="32">
        <v>301</v>
      </c>
      <c r="K1817">
        <v>0.83</v>
      </c>
      <c r="L1817" s="32" t="s">
        <v>31</v>
      </c>
      <c r="M1817" s="32">
        <v>-17.527999999999999</v>
      </c>
      <c r="N1817">
        <v>6</v>
      </c>
      <c r="O1817" s="32" t="s">
        <v>34</v>
      </c>
      <c r="P1817" s="32">
        <v>20.79</v>
      </c>
      <c r="Q1817" s="32" t="s">
        <v>3549</v>
      </c>
      <c r="R1817" t="s">
        <v>49</v>
      </c>
      <c r="S1817" s="32">
        <v>1.32</v>
      </c>
      <c r="T1817" s="32" t="s">
        <v>45</v>
      </c>
      <c r="U1817" s="32">
        <v>3.68</v>
      </c>
      <c r="V1817" s="30">
        <v>42185</v>
      </c>
      <c r="W1817" s="32" t="s">
        <v>3082</v>
      </c>
      <c r="X1817">
        <v>6</v>
      </c>
      <c r="Y1817" t="s">
        <v>3044</v>
      </c>
    </row>
    <row r="1818" spans="1:25" x14ac:dyDescent="0.25">
      <c r="A1818" s="32">
        <v>91543</v>
      </c>
      <c r="B1818" s="30">
        <v>42156</v>
      </c>
      <c r="C1818" s="32" t="s">
        <v>1773</v>
      </c>
      <c r="D1818" t="s">
        <v>33</v>
      </c>
      <c r="E1818" s="32">
        <v>1802</v>
      </c>
      <c r="F1818" s="32" t="s">
        <v>28</v>
      </c>
      <c r="G1818" s="32">
        <v>0.04</v>
      </c>
      <c r="H1818" s="32" t="s">
        <v>47</v>
      </c>
      <c r="I1818" t="s">
        <v>3570</v>
      </c>
      <c r="J1818" s="32">
        <v>301</v>
      </c>
      <c r="K1818">
        <v>0.83</v>
      </c>
      <c r="L1818" s="32" t="s">
        <v>31</v>
      </c>
      <c r="M1818" s="32">
        <v>300.92579999999998</v>
      </c>
      <c r="N1818">
        <v>11</v>
      </c>
      <c r="O1818" s="32" t="s">
        <v>136</v>
      </c>
      <c r="P1818" s="32">
        <v>41.29</v>
      </c>
      <c r="Q1818" s="32" t="s">
        <v>3149</v>
      </c>
      <c r="R1818" t="s">
        <v>49</v>
      </c>
      <c r="S1818" s="32">
        <v>1.32</v>
      </c>
      <c r="T1818" s="32" t="s">
        <v>362</v>
      </c>
      <c r="U1818" s="32">
        <v>3.68</v>
      </c>
      <c r="V1818" s="30">
        <v>42156</v>
      </c>
      <c r="W1818" s="32" t="s">
        <v>3082</v>
      </c>
      <c r="X1818">
        <v>6</v>
      </c>
      <c r="Y1818" t="s">
        <v>3044</v>
      </c>
    </row>
    <row r="1819" spans="1:25" x14ac:dyDescent="0.25">
      <c r="A1819" s="32">
        <v>86102</v>
      </c>
      <c r="B1819" s="30">
        <v>42139</v>
      </c>
      <c r="C1819" s="32" t="s">
        <v>2001</v>
      </c>
      <c r="D1819" t="s">
        <v>33</v>
      </c>
      <c r="E1819" s="32">
        <v>3041</v>
      </c>
      <c r="F1819" s="32" t="s">
        <v>28</v>
      </c>
      <c r="G1819" s="32">
        <v>0.02</v>
      </c>
      <c r="H1819" s="32" t="s">
        <v>37</v>
      </c>
      <c r="I1819" t="s">
        <v>3314</v>
      </c>
      <c r="J1819" s="32">
        <v>301</v>
      </c>
      <c r="K1819">
        <v>0.83</v>
      </c>
      <c r="L1819" s="32" t="s">
        <v>31</v>
      </c>
      <c r="M1819" s="32">
        <v>-20.65</v>
      </c>
      <c r="N1819">
        <v>8</v>
      </c>
      <c r="O1819" s="32" t="s">
        <v>61</v>
      </c>
      <c r="P1819" s="32">
        <v>29.93</v>
      </c>
      <c r="Q1819" s="32" t="s">
        <v>3199</v>
      </c>
      <c r="R1819" t="s">
        <v>49</v>
      </c>
      <c r="S1819" s="32">
        <v>1.32</v>
      </c>
      <c r="T1819" s="32" t="s">
        <v>183</v>
      </c>
      <c r="U1819" s="32">
        <v>3.68</v>
      </c>
      <c r="V1819" s="30">
        <v>42139</v>
      </c>
      <c r="W1819" s="32" t="s">
        <v>3068</v>
      </c>
      <c r="X1819">
        <v>5</v>
      </c>
      <c r="Y1819" t="s">
        <v>3043</v>
      </c>
    </row>
    <row r="1820" spans="1:25" x14ac:dyDescent="0.25">
      <c r="A1820" s="32">
        <v>90438</v>
      </c>
      <c r="B1820" s="30">
        <v>42074</v>
      </c>
      <c r="C1820" s="32" t="s">
        <v>886</v>
      </c>
      <c r="D1820" t="s">
        <v>33</v>
      </c>
      <c r="E1820" s="32">
        <v>753</v>
      </c>
      <c r="F1820" s="32" t="s">
        <v>28</v>
      </c>
      <c r="G1820" s="32">
        <v>0.01</v>
      </c>
      <c r="H1820" s="32" t="s">
        <v>47</v>
      </c>
      <c r="I1820" t="s">
        <v>3888</v>
      </c>
      <c r="J1820" s="32">
        <v>319</v>
      </c>
      <c r="K1820">
        <v>0.39</v>
      </c>
      <c r="L1820" s="32" t="s">
        <v>31</v>
      </c>
      <c r="M1820" s="32">
        <v>97.662599999999983</v>
      </c>
      <c r="N1820">
        <v>22</v>
      </c>
      <c r="O1820" s="32" t="s">
        <v>34</v>
      </c>
      <c r="P1820" s="32">
        <v>141.54</v>
      </c>
      <c r="Q1820" s="32" t="s">
        <v>3481</v>
      </c>
      <c r="R1820" t="s">
        <v>49</v>
      </c>
      <c r="S1820" s="32">
        <v>1.02</v>
      </c>
      <c r="T1820" s="32" t="s">
        <v>378</v>
      </c>
      <c r="U1820" s="32">
        <v>6.35</v>
      </c>
      <c r="V1820" s="30">
        <v>42074</v>
      </c>
      <c r="W1820" s="32" t="s">
        <v>3076</v>
      </c>
      <c r="X1820">
        <v>3</v>
      </c>
      <c r="Y1820" t="s">
        <v>3041</v>
      </c>
    </row>
    <row r="1821" spans="1:25" x14ac:dyDescent="0.25">
      <c r="A1821" s="32">
        <v>20261</v>
      </c>
      <c r="B1821" s="30">
        <v>42144</v>
      </c>
      <c r="C1821" s="32" t="s">
        <v>787</v>
      </c>
      <c r="D1821" t="s">
        <v>33</v>
      </c>
      <c r="E1821" s="32">
        <v>1106</v>
      </c>
      <c r="F1821" s="32" t="s">
        <v>58</v>
      </c>
      <c r="G1821" s="32">
        <v>0.04</v>
      </c>
      <c r="H1821" s="32" t="s">
        <v>56</v>
      </c>
      <c r="I1821" t="s">
        <v>4085</v>
      </c>
      <c r="J1821" s="32">
        <v>319</v>
      </c>
      <c r="K1821">
        <v>0.39</v>
      </c>
      <c r="L1821" s="32" t="s">
        <v>31</v>
      </c>
      <c r="M1821" s="32">
        <v>81.91</v>
      </c>
      <c r="N1821">
        <v>52</v>
      </c>
      <c r="O1821" s="32" t="s">
        <v>61</v>
      </c>
      <c r="P1821" s="32">
        <v>318.47000000000003</v>
      </c>
      <c r="Q1821" s="32" t="s">
        <v>3658</v>
      </c>
      <c r="R1821" t="s">
        <v>49</v>
      </c>
      <c r="S1821" s="32">
        <v>1.02</v>
      </c>
      <c r="T1821" s="32" t="s">
        <v>130</v>
      </c>
      <c r="U1821" s="32">
        <v>6.35</v>
      </c>
      <c r="V1821" s="30">
        <v>42144</v>
      </c>
      <c r="W1821" s="32" t="s">
        <v>3068</v>
      </c>
      <c r="X1821">
        <v>5</v>
      </c>
      <c r="Y1821" t="s">
        <v>3043</v>
      </c>
    </row>
    <row r="1822" spans="1:25" x14ac:dyDescent="0.25">
      <c r="A1822" s="32">
        <v>86409</v>
      </c>
      <c r="B1822" s="30">
        <v>42144</v>
      </c>
      <c r="C1822" s="32" t="s">
        <v>1211</v>
      </c>
      <c r="D1822" t="s">
        <v>33</v>
      </c>
      <c r="E1822" s="32">
        <v>1108</v>
      </c>
      <c r="F1822" s="32" t="s">
        <v>58</v>
      </c>
      <c r="G1822" s="32">
        <v>0.04</v>
      </c>
      <c r="H1822" s="32" t="s">
        <v>56</v>
      </c>
      <c r="I1822" t="s">
        <v>3884</v>
      </c>
      <c r="J1822" s="32">
        <v>319</v>
      </c>
      <c r="K1822">
        <v>0.39</v>
      </c>
      <c r="L1822" s="32" t="s">
        <v>31</v>
      </c>
      <c r="M1822" s="32">
        <v>54.937799999999996</v>
      </c>
      <c r="N1822">
        <v>13</v>
      </c>
      <c r="O1822" s="32" t="s">
        <v>61</v>
      </c>
      <c r="P1822" s="32">
        <v>79.62</v>
      </c>
      <c r="Q1822" s="32" t="s">
        <v>3658</v>
      </c>
      <c r="R1822" t="s">
        <v>49</v>
      </c>
      <c r="S1822" s="32">
        <v>1.02</v>
      </c>
      <c r="T1822" s="32" t="s">
        <v>130</v>
      </c>
      <c r="U1822" s="32">
        <v>6.35</v>
      </c>
      <c r="V1822" s="30">
        <v>42144</v>
      </c>
      <c r="W1822" s="32" t="s">
        <v>3068</v>
      </c>
      <c r="X1822">
        <v>5</v>
      </c>
      <c r="Y1822" t="s">
        <v>3043</v>
      </c>
    </row>
    <row r="1823" spans="1:25" x14ac:dyDescent="0.25">
      <c r="A1823" s="32">
        <v>89128</v>
      </c>
      <c r="B1823" s="30">
        <v>42019</v>
      </c>
      <c r="C1823" s="32" t="s">
        <v>2743</v>
      </c>
      <c r="D1823" t="s">
        <v>33</v>
      </c>
      <c r="E1823" s="32">
        <v>3035</v>
      </c>
      <c r="F1823" s="32" t="s">
        <v>40</v>
      </c>
      <c r="G1823" s="32">
        <v>0.04</v>
      </c>
      <c r="H1823" s="32" t="s">
        <v>106</v>
      </c>
      <c r="I1823" t="s">
        <v>3745</v>
      </c>
      <c r="J1823" s="32">
        <v>319</v>
      </c>
      <c r="K1823">
        <v>0.39</v>
      </c>
      <c r="L1823" s="32" t="s">
        <v>31</v>
      </c>
      <c r="M1823" s="32">
        <v>52.170899999999996</v>
      </c>
      <c r="N1823">
        <v>12</v>
      </c>
      <c r="O1823" s="32" t="s">
        <v>61</v>
      </c>
      <c r="P1823" s="32">
        <v>75.61</v>
      </c>
      <c r="Q1823" s="32" t="s">
        <v>3425</v>
      </c>
      <c r="R1823" t="s">
        <v>49</v>
      </c>
      <c r="S1823" s="32">
        <v>1.02</v>
      </c>
      <c r="T1823" s="32" t="s">
        <v>178</v>
      </c>
      <c r="U1823" s="32">
        <v>6.35</v>
      </c>
      <c r="V1823" s="30">
        <v>42019</v>
      </c>
      <c r="W1823" s="32" t="s">
        <v>3079</v>
      </c>
      <c r="X1823">
        <v>1</v>
      </c>
      <c r="Y1823" t="s">
        <v>3039</v>
      </c>
    </row>
    <row r="1824" spans="1:25" x14ac:dyDescent="0.25">
      <c r="A1824" s="32">
        <v>90258</v>
      </c>
      <c r="B1824" s="30">
        <v>42046</v>
      </c>
      <c r="C1824" s="32" t="s">
        <v>893</v>
      </c>
      <c r="D1824" t="s">
        <v>33</v>
      </c>
      <c r="E1824" s="32">
        <v>757</v>
      </c>
      <c r="F1824" s="32" t="s">
        <v>40</v>
      </c>
      <c r="G1824" s="32">
        <v>0.03</v>
      </c>
      <c r="H1824" s="32" t="s">
        <v>37</v>
      </c>
      <c r="I1824" t="s">
        <v>3299</v>
      </c>
      <c r="J1824" s="32">
        <v>321</v>
      </c>
      <c r="K1824">
        <v>0.38</v>
      </c>
      <c r="L1824" s="32" t="s">
        <v>31</v>
      </c>
      <c r="M1824" s="32">
        <v>-7.5244000000000009</v>
      </c>
      <c r="N1824">
        <v>1</v>
      </c>
      <c r="O1824" s="32" t="s">
        <v>34</v>
      </c>
      <c r="P1824" s="32">
        <v>39.97</v>
      </c>
      <c r="Q1824" s="32" t="s">
        <v>3630</v>
      </c>
      <c r="R1824" t="s">
        <v>49</v>
      </c>
      <c r="S1824" s="32">
        <v>5.08</v>
      </c>
      <c r="T1824" s="32" t="s">
        <v>102</v>
      </c>
      <c r="U1824" s="32">
        <v>37.94</v>
      </c>
      <c r="V1824" s="30">
        <v>42046</v>
      </c>
      <c r="W1824" s="32" t="s">
        <v>3071</v>
      </c>
      <c r="X1824">
        <v>2</v>
      </c>
      <c r="Y1824" t="s">
        <v>3040</v>
      </c>
    </row>
    <row r="1825" spans="1:25" x14ac:dyDescent="0.25">
      <c r="A1825" s="32">
        <v>86124</v>
      </c>
      <c r="B1825" s="30">
        <v>42137</v>
      </c>
      <c r="C1825" s="32" t="s">
        <v>1195</v>
      </c>
      <c r="D1825" t="s">
        <v>33</v>
      </c>
      <c r="E1825" s="32">
        <v>1085</v>
      </c>
      <c r="F1825" s="32" t="s">
        <v>28</v>
      </c>
      <c r="G1825" s="32">
        <v>0.02</v>
      </c>
      <c r="H1825" s="32" t="s">
        <v>37</v>
      </c>
      <c r="I1825" t="s">
        <v>3376</v>
      </c>
      <c r="J1825" s="32">
        <v>321</v>
      </c>
      <c r="K1825">
        <v>0.38</v>
      </c>
      <c r="L1825" s="32" t="s">
        <v>31</v>
      </c>
      <c r="M1825" s="32">
        <v>206.517</v>
      </c>
      <c r="N1825">
        <v>8</v>
      </c>
      <c r="O1825" s="32" t="s">
        <v>53</v>
      </c>
      <c r="P1825" s="32">
        <v>299.3</v>
      </c>
      <c r="Q1825" s="32" t="s">
        <v>3067</v>
      </c>
      <c r="R1825" t="s">
        <v>49</v>
      </c>
      <c r="S1825" s="32">
        <v>5.08</v>
      </c>
      <c r="T1825" s="32" t="s">
        <v>71</v>
      </c>
      <c r="U1825" s="32">
        <v>37.94</v>
      </c>
      <c r="V1825" s="30">
        <v>42137</v>
      </c>
      <c r="W1825" s="32" t="s">
        <v>3068</v>
      </c>
      <c r="X1825">
        <v>5</v>
      </c>
      <c r="Y1825" t="s">
        <v>3043</v>
      </c>
    </row>
    <row r="1826" spans="1:25" x14ac:dyDescent="0.25">
      <c r="A1826" s="32">
        <v>86868</v>
      </c>
      <c r="B1826" s="30">
        <v>42156</v>
      </c>
      <c r="C1826" s="32" t="s">
        <v>927</v>
      </c>
      <c r="D1826" t="s">
        <v>33</v>
      </c>
      <c r="E1826" s="32">
        <v>797</v>
      </c>
      <c r="F1826" s="32" t="s">
        <v>28</v>
      </c>
      <c r="G1826" s="32">
        <v>0.04</v>
      </c>
      <c r="H1826" s="32" t="s">
        <v>37</v>
      </c>
      <c r="I1826" t="s">
        <v>3452</v>
      </c>
      <c r="J1826" s="32">
        <v>333</v>
      </c>
      <c r="K1826">
        <v>0.52</v>
      </c>
      <c r="L1826" s="32" t="s">
        <v>31</v>
      </c>
      <c r="M1826" s="32">
        <v>-3.496</v>
      </c>
      <c r="N1826">
        <v>2</v>
      </c>
      <c r="O1826" s="32" t="s">
        <v>34</v>
      </c>
      <c r="P1826" s="32">
        <v>18.59</v>
      </c>
      <c r="Q1826" s="32" t="s">
        <v>3500</v>
      </c>
      <c r="R1826" t="s">
        <v>49</v>
      </c>
      <c r="S1826" s="32">
        <v>2.25</v>
      </c>
      <c r="T1826" s="32" t="s">
        <v>212</v>
      </c>
      <c r="U1826" s="32">
        <v>9.11</v>
      </c>
      <c r="V1826" s="30">
        <v>42156</v>
      </c>
      <c r="W1826" s="32" t="s">
        <v>3082</v>
      </c>
      <c r="X1826">
        <v>6</v>
      </c>
      <c r="Y1826" t="s">
        <v>3044</v>
      </c>
    </row>
    <row r="1827" spans="1:25" x14ac:dyDescent="0.25">
      <c r="A1827" s="32">
        <v>90244</v>
      </c>
      <c r="B1827" s="30">
        <v>42145</v>
      </c>
      <c r="C1827" s="32" t="s">
        <v>945</v>
      </c>
      <c r="D1827" t="s">
        <v>33</v>
      </c>
      <c r="E1827" s="32">
        <v>820</v>
      </c>
      <c r="F1827" s="32" t="s">
        <v>58</v>
      </c>
      <c r="G1827" s="32">
        <v>0.09</v>
      </c>
      <c r="H1827" s="32" t="s">
        <v>106</v>
      </c>
      <c r="I1827" t="s">
        <v>4201</v>
      </c>
      <c r="J1827" s="32">
        <v>342</v>
      </c>
      <c r="K1827">
        <v>0.49</v>
      </c>
      <c r="L1827" s="32" t="s">
        <v>31</v>
      </c>
      <c r="M1827" s="32">
        <v>-2.87</v>
      </c>
      <c r="N1827">
        <v>1</v>
      </c>
      <c r="O1827" s="32" t="s">
        <v>34</v>
      </c>
      <c r="P1827" s="32">
        <v>5.9</v>
      </c>
      <c r="Q1827" s="32" t="s">
        <v>3352</v>
      </c>
      <c r="R1827" t="s">
        <v>49</v>
      </c>
      <c r="S1827" s="32">
        <v>0.83</v>
      </c>
      <c r="T1827" s="32" t="s">
        <v>35</v>
      </c>
      <c r="U1827" s="32">
        <v>5.84</v>
      </c>
      <c r="V1827" s="30">
        <v>42145</v>
      </c>
      <c r="W1827" s="32" t="s">
        <v>3068</v>
      </c>
      <c r="X1827">
        <v>5</v>
      </c>
      <c r="Y1827" t="s">
        <v>3043</v>
      </c>
    </row>
    <row r="1828" spans="1:25" x14ac:dyDescent="0.25">
      <c r="A1828" s="32">
        <v>86546</v>
      </c>
      <c r="B1828" s="30">
        <v>42169</v>
      </c>
      <c r="C1828" s="32" t="s">
        <v>2707</v>
      </c>
      <c r="D1828" t="s">
        <v>33</v>
      </c>
      <c r="E1828" s="32">
        <v>2979</v>
      </c>
      <c r="F1828" s="32" t="s">
        <v>28</v>
      </c>
      <c r="G1828" s="32">
        <v>0.01</v>
      </c>
      <c r="H1828" s="32" t="s">
        <v>37</v>
      </c>
      <c r="I1828" t="s">
        <v>3776</v>
      </c>
      <c r="J1828" s="32">
        <v>342</v>
      </c>
      <c r="K1828">
        <v>0.49</v>
      </c>
      <c r="L1828" s="32" t="s">
        <v>31</v>
      </c>
      <c r="M1828" s="32">
        <v>16.091999999999999</v>
      </c>
      <c r="N1828">
        <v>4</v>
      </c>
      <c r="O1828" s="32" t="s">
        <v>61</v>
      </c>
      <c r="P1828" s="32">
        <v>23.89</v>
      </c>
      <c r="Q1828" s="32" t="s">
        <v>3380</v>
      </c>
      <c r="R1828" t="s">
        <v>49</v>
      </c>
      <c r="S1828" s="32">
        <v>0.83</v>
      </c>
      <c r="T1828" s="32" t="s">
        <v>2659</v>
      </c>
      <c r="U1828" s="32">
        <v>5.84</v>
      </c>
      <c r="V1828" s="30">
        <v>42169</v>
      </c>
      <c r="W1828" s="32" t="s">
        <v>3082</v>
      </c>
      <c r="X1828">
        <v>6</v>
      </c>
      <c r="Y1828" t="s">
        <v>3044</v>
      </c>
    </row>
    <row r="1829" spans="1:25" x14ac:dyDescent="0.25">
      <c r="A1829" s="32">
        <v>89259</v>
      </c>
      <c r="B1829" s="30">
        <v>42149</v>
      </c>
      <c r="C1829" s="32" t="s">
        <v>956</v>
      </c>
      <c r="D1829" t="s">
        <v>33</v>
      </c>
      <c r="E1829" s="32">
        <v>827</v>
      </c>
      <c r="F1829" s="32" t="s">
        <v>40</v>
      </c>
      <c r="G1829" s="32">
        <v>0.01</v>
      </c>
      <c r="H1829" s="32" t="s">
        <v>56</v>
      </c>
      <c r="I1829" t="s">
        <v>4044</v>
      </c>
      <c r="J1829" s="32">
        <v>345</v>
      </c>
      <c r="K1829">
        <v>0.38</v>
      </c>
      <c r="L1829" s="32" t="s">
        <v>31</v>
      </c>
      <c r="M1829" s="32">
        <v>0.34600000000000009</v>
      </c>
      <c r="N1829">
        <v>3</v>
      </c>
      <c r="O1829" s="32" t="s">
        <v>61</v>
      </c>
      <c r="P1829" s="32">
        <v>21.93</v>
      </c>
      <c r="Q1829" s="32" t="s">
        <v>3143</v>
      </c>
      <c r="R1829" t="s">
        <v>49</v>
      </c>
      <c r="S1829" s="32">
        <v>1.6</v>
      </c>
      <c r="T1829" s="32" t="s">
        <v>130</v>
      </c>
      <c r="U1829" s="32">
        <v>6.98</v>
      </c>
      <c r="V1829" s="30">
        <v>42149</v>
      </c>
      <c r="W1829" s="32" t="s">
        <v>3068</v>
      </c>
      <c r="X1829">
        <v>5</v>
      </c>
      <c r="Y1829" t="s">
        <v>3043</v>
      </c>
    </row>
    <row r="1830" spans="1:25" x14ac:dyDescent="0.25">
      <c r="A1830" s="32">
        <v>86002</v>
      </c>
      <c r="B1830" s="30">
        <v>42035</v>
      </c>
      <c r="C1830" s="32" t="s">
        <v>2048</v>
      </c>
      <c r="D1830" t="s">
        <v>33</v>
      </c>
      <c r="E1830" s="32">
        <v>2137</v>
      </c>
      <c r="F1830" s="32" t="s">
        <v>28</v>
      </c>
      <c r="G1830" s="32">
        <v>0</v>
      </c>
      <c r="H1830" s="32" t="s">
        <v>37</v>
      </c>
      <c r="I1830" t="s">
        <v>4202</v>
      </c>
      <c r="J1830" s="32">
        <v>345</v>
      </c>
      <c r="K1830">
        <v>0.38</v>
      </c>
      <c r="L1830" s="32" t="s">
        <v>31</v>
      </c>
      <c r="M1830" s="32">
        <v>-343.86799999999999</v>
      </c>
      <c r="N1830">
        <v>9</v>
      </c>
      <c r="O1830" s="32" t="s">
        <v>136</v>
      </c>
      <c r="P1830" s="32">
        <v>64.48</v>
      </c>
      <c r="Q1830" s="32" t="s">
        <v>3634</v>
      </c>
      <c r="R1830" t="s">
        <v>49</v>
      </c>
      <c r="S1830" s="32">
        <v>1.6</v>
      </c>
      <c r="T1830" s="32" t="s">
        <v>362</v>
      </c>
      <c r="U1830" s="32">
        <v>6.98</v>
      </c>
      <c r="V1830" s="30">
        <v>42035</v>
      </c>
      <c r="W1830" s="32" t="s">
        <v>3079</v>
      </c>
      <c r="X1830">
        <v>1</v>
      </c>
      <c r="Y1830" t="s">
        <v>3039</v>
      </c>
    </row>
    <row r="1831" spans="1:25" x14ac:dyDescent="0.25">
      <c r="A1831" s="32">
        <v>88030</v>
      </c>
      <c r="B1831" s="30">
        <v>42026</v>
      </c>
      <c r="C1831" s="32" t="s">
        <v>2109</v>
      </c>
      <c r="D1831" t="s">
        <v>33</v>
      </c>
      <c r="E1831" s="32">
        <v>2209</v>
      </c>
      <c r="F1831" s="32" t="s">
        <v>40</v>
      </c>
      <c r="G1831" s="32">
        <v>0.06</v>
      </c>
      <c r="H1831" s="32" t="s">
        <v>106</v>
      </c>
      <c r="I1831" t="s">
        <v>4203</v>
      </c>
      <c r="J1831" s="32">
        <v>345</v>
      </c>
      <c r="K1831">
        <v>0.38</v>
      </c>
      <c r="L1831" s="32" t="s">
        <v>31</v>
      </c>
      <c r="M1831" s="32">
        <v>-98.056000000000012</v>
      </c>
      <c r="N1831">
        <v>12</v>
      </c>
      <c r="O1831" s="32" t="s">
        <v>136</v>
      </c>
      <c r="P1831" s="32">
        <v>83.93</v>
      </c>
      <c r="Q1831" s="32" t="s">
        <v>3216</v>
      </c>
      <c r="R1831" t="s">
        <v>49</v>
      </c>
      <c r="S1831" s="32">
        <v>1.6</v>
      </c>
      <c r="T1831" s="32" t="s">
        <v>387</v>
      </c>
      <c r="U1831" s="32">
        <v>6.98</v>
      </c>
      <c r="V1831" s="30">
        <v>42026</v>
      </c>
      <c r="W1831" s="32" t="s">
        <v>3079</v>
      </c>
      <c r="X1831">
        <v>1</v>
      </c>
      <c r="Y1831" t="s">
        <v>3039</v>
      </c>
    </row>
    <row r="1832" spans="1:25" x14ac:dyDescent="0.25">
      <c r="A1832" s="32">
        <v>88569</v>
      </c>
      <c r="B1832" s="30">
        <v>42070</v>
      </c>
      <c r="C1832" s="32" t="s">
        <v>967</v>
      </c>
      <c r="D1832" t="s">
        <v>33</v>
      </c>
      <c r="E1832" s="32">
        <v>850</v>
      </c>
      <c r="F1832" s="32" t="s">
        <v>28</v>
      </c>
      <c r="G1832" s="32">
        <v>7.0000000000000007E-2</v>
      </c>
      <c r="H1832" s="32" t="s">
        <v>37</v>
      </c>
      <c r="I1832" t="s">
        <v>4204</v>
      </c>
      <c r="J1832" s="32">
        <v>347</v>
      </c>
      <c r="K1832">
        <v>0.51</v>
      </c>
      <c r="L1832" s="32" t="s">
        <v>31</v>
      </c>
      <c r="M1832" s="32">
        <v>19.57</v>
      </c>
      <c r="N1832">
        <v>7</v>
      </c>
      <c r="O1832" s="32" t="s">
        <v>34</v>
      </c>
      <c r="P1832" s="32">
        <v>41.96</v>
      </c>
      <c r="Q1832" s="32" t="s">
        <v>3092</v>
      </c>
      <c r="R1832" t="s">
        <v>49</v>
      </c>
      <c r="S1832" s="32">
        <v>0.91</v>
      </c>
      <c r="T1832" s="32" t="s">
        <v>45</v>
      </c>
      <c r="U1832" s="32">
        <v>6.08</v>
      </c>
      <c r="V1832" s="30">
        <v>42070</v>
      </c>
      <c r="W1832" s="32" t="s">
        <v>3076</v>
      </c>
      <c r="X1832">
        <v>3</v>
      </c>
      <c r="Y1832" t="s">
        <v>3041</v>
      </c>
    </row>
    <row r="1833" spans="1:25" x14ac:dyDescent="0.25">
      <c r="A1833" s="32">
        <v>88571</v>
      </c>
      <c r="B1833" s="30">
        <v>42124</v>
      </c>
      <c r="C1833" s="32" t="s">
        <v>970</v>
      </c>
      <c r="D1833" t="s">
        <v>33</v>
      </c>
      <c r="E1833" s="32">
        <v>851</v>
      </c>
      <c r="F1833" s="32" t="s">
        <v>28</v>
      </c>
      <c r="G1833" s="32">
        <v>0.06</v>
      </c>
      <c r="H1833" s="32" t="s">
        <v>47</v>
      </c>
      <c r="I1833" t="s">
        <v>3371</v>
      </c>
      <c r="J1833" s="32">
        <v>350</v>
      </c>
      <c r="K1833">
        <v>0.81</v>
      </c>
      <c r="L1833" s="32" t="s">
        <v>31</v>
      </c>
      <c r="M1833" s="32">
        <v>-6.6096000000000004</v>
      </c>
      <c r="N1833">
        <v>4</v>
      </c>
      <c r="O1833" s="32" t="s">
        <v>34</v>
      </c>
      <c r="P1833" s="32">
        <v>5.28</v>
      </c>
      <c r="Q1833" s="32" t="s">
        <v>3182</v>
      </c>
      <c r="R1833" t="s">
        <v>49</v>
      </c>
      <c r="S1833" s="32">
        <v>0.7</v>
      </c>
      <c r="T1833" s="32" t="s">
        <v>45</v>
      </c>
      <c r="U1833" s="32">
        <v>1.26</v>
      </c>
      <c r="V1833" s="30">
        <v>42124</v>
      </c>
      <c r="W1833" s="32" t="s">
        <v>3085</v>
      </c>
      <c r="X1833">
        <v>4</v>
      </c>
      <c r="Y1833" t="s">
        <v>3042</v>
      </c>
    </row>
    <row r="1834" spans="1:25" x14ac:dyDescent="0.25">
      <c r="A1834" s="32">
        <v>86459</v>
      </c>
      <c r="B1834" s="30">
        <v>42061</v>
      </c>
      <c r="C1834" s="32" t="s">
        <v>675</v>
      </c>
      <c r="D1834" t="s">
        <v>33</v>
      </c>
      <c r="E1834" s="32">
        <v>907</v>
      </c>
      <c r="F1834" s="32" t="s">
        <v>40</v>
      </c>
      <c r="G1834" s="32">
        <v>0.09</v>
      </c>
      <c r="H1834" s="32" t="s">
        <v>47</v>
      </c>
      <c r="I1834" t="s">
        <v>4205</v>
      </c>
      <c r="J1834" s="32">
        <v>352</v>
      </c>
      <c r="K1834">
        <v>0.38</v>
      </c>
      <c r="L1834" s="32" t="s">
        <v>31</v>
      </c>
      <c r="M1834" s="32">
        <v>114.3165</v>
      </c>
      <c r="N1834">
        <v>5</v>
      </c>
      <c r="O1834" s="32" t="s">
        <v>136</v>
      </c>
      <c r="P1834" s="32">
        <v>151.6</v>
      </c>
      <c r="Q1834" s="32" t="s">
        <v>3337</v>
      </c>
      <c r="R1834" t="s">
        <v>49</v>
      </c>
      <c r="S1834" s="32">
        <v>5.99</v>
      </c>
      <c r="T1834" s="32" t="s">
        <v>613</v>
      </c>
      <c r="U1834" s="32">
        <v>35.99</v>
      </c>
      <c r="V1834" s="30">
        <v>42061</v>
      </c>
      <c r="W1834" s="32" t="s">
        <v>3071</v>
      </c>
      <c r="X1834">
        <v>2</v>
      </c>
      <c r="Y1834" t="s">
        <v>3040</v>
      </c>
    </row>
    <row r="1835" spans="1:25" x14ac:dyDescent="0.25">
      <c r="A1835" s="32">
        <v>88558</v>
      </c>
      <c r="B1835" s="30">
        <v>42140</v>
      </c>
      <c r="C1835" s="32" t="s">
        <v>1990</v>
      </c>
      <c r="D1835" t="s">
        <v>33</v>
      </c>
      <c r="E1835" s="32">
        <v>2070</v>
      </c>
      <c r="F1835" s="32" t="s">
        <v>28</v>
      </c>
      <c r="G1835" s="32">
        <v>7.0000000000000007E-2</v>
      </c>
      <c r="H1835" s="32" t="s">
        <v>106</v>
      </c>
      <c r="I1835" t="s">
        <v>4206</v>
      </c>
      <c r="J1835" s="32">
        <v>352</v>
      </c>
      <c r="K1835">
        <v>0.38</v>
      </c>
      <c r="L1835" s="32" t="s">
        <v>31</v>
      </c>
      <c r="M1835" s="32">
        <v>17.839800000000011</v>
      </c>
      <c r="N1835">
        <v>5</v>
      </c>
      <c r="O1835" s="32" t="s">
        <v>61</v>
      </c>
      <c r="P1835" s="32">
        <v>153.61000000000001</v>
      </c>
      <c r="Q1835" s="32" t="s">
        <v>3757</v>
      </c>
      <c r="R1835" t="s">
        <v>49</v>
      </c>
      <c r="S1835" s="32">
        <v>5.99</v>
      </c>
      <c r="T1835" s="32" t="s">
        <v>300</v>
      </c>
      <c r="U1835" s="32">
        <v>35.99</v>
      </c>
      <c r="V1835" s="30">
        <v>42140</v>
      </c>
      <c r="W1835" s="32" t="s">
        <v>3068</v>
      </c>
      <c r="X1835">
        <v>5</v>
      </c>
      <c r="Y1835" t="s">
        <v>3043</v>
      </c>
    </row>
    <row r="1836" spans="1:25" x14ac:dyDescent="0.25">
      <c r="A1836" s="32">
        <v>88815</v>
      </c>
      <c r="B1836" s="30">
        <v>42128</v>
      </c>
      <c r="C1836" s="32" t="s">
        <v>2461</v>
      </c>
      <c r="D1836" t="s">
        <v>33</v>
      </c>
      <c r="E1836" s="32">
        <v>2650</v>
      </c>
      <c r="F1836" s="32" t="s">
        <v>28</v>
      </c>
      <c r="G1836" s="32">
        <v>0.05</v>
      </c>
      <c r="H1836" s="32" t="s">
        <v>47</v>
      </c>
      <c r="I1836" t="s">
        <v>4207</v>
      </c>
      <c r="J1836" s="32">
        <v>352</v>
      </c>
      <c r="K1836">
        <v>0.38</v>
      </c>
      <c r="L1836" s="32" t="s">
        <v>31</v>
      </c>
      <c r="M1836" s="32">
        <v>524.31719999999996</v>
      </c>
      <c r="N1836">
        <v>26</v>
      </c>
      <c r="O1836" s="32" t="s">
        <v>53</v>
      </c>
      <c r="P1836" s="32">
        <v>759.88</v>
      </c>
      <c r="Q1836" s="32" t="s">
        <v>3267</v>
      </c>
      <c r="R1836" t="s">
        <v>49</v>
      </c>
      <c r="S1836" s="32">
        <v>5.99</v>
      </c>
      <c r="T1836" s="32" t="s">
        <v>234</v>
      </c>
      <c r="U1836" s="32">
        <v>35.99</v>
      </c>
      <c r="V1836" s="30">
        <v>42128</v>
      </c>
      <c r="W1836" s="32" t="s">
        <v>3068</v>
      </c>
      <c r="X1836">
        <v>5</v>
      </c>
      <c r="Y1836" t="s">
        <v>3043</v>
      </c>
    </row>
    <row r="1837" spans="1:25" x14ac:dyDescent="0.25">
      <c r="A1837" s="32">
        <v>89481</v>
      </c>
      <c r="B1837" s="30">
        <v>42075</v>
      </c>
      <c r="C1837" s="32" t="s">
        <v>2524</v>
      </c>
      <c r="D1837" t="s">
        <v>33</v>
      </c>
      <c r="E1837" s="32">
        <v>2741</v>
      </c>
      <c r="F1837" s="32" t="s">
        <v>58</v>
      </c>
      <c r="G1837" s="32">
        <v>0.01</v>
      </c>
      <c r="H1837" s="32" t="s">
        <v>106</v>
      </c>
      <c r="I1837" t="s">
        <v>4208</v>
      </c>
      <c r="J1837" s="32">
        <v>352</v>
      </c>
      <c r="K1837">
        <v>0.38</v>
      </c>
      <c r="L1837" s="32" t="s">
        <v>31</v>
      </c>
      <c r="M1837" s="32">
        <v>218.23319999999995</v>
      </c>
      <c r="N1837">
        <v>10</v>
      </c>
      <c r="O1837" s="32" t="s">
        <v>34</v>
      </c>
      <c r="P1837" s="32">
        <v>316.27999999999997</v>
      </c>
      <c r="Q1837" s="32" t="s">
        <v>3238</v>
      </c>
      <c r="R1837" t="s">
        <v>49</v>
      </c>
      <c r="S1837" s="32">
        <v>5.99</v>
      </c>
      <c r="T1837" s="32" t="s">
        <v>1741</v>
      </c>
      <c r="U1837" s="32">
        <v>35.99</v>
      </c>
      <c r="V1837" s="30">
        <v>42075</v>
      </c>
      <c r="W1837" s="32" t="s">
        <v>3076</v>
      </c>
      <c r="X1837">
        <v>3</v>
      </c>
      <c r="Y1837" t="s">
        <v>3041</v>
      </c>
    </row>
    <row r="1838" spans="1:25" x14ac:dyDescent="0.25">
      <c r="A1838" s="32">
        <v>87161</v>
      </c>
      <c r="B1838" s="30">
        <v>42166</v>
      </c>
      <c r="C1838" s="32" t="s">
        <v>2552</v>
      </c>
      <c r="D1838" t="s">
        <v>33</v>
      </c>
      <c r="E1838" s="32">
        <v>2779</v>
      </c>
      <c r="F1838" s="32" t="s">
        <v>28</v>
      </c>
      <c r="G1838" s="32">
        <v>0.01</v>
      </c>
      <c r="H1838" s="32" t="s">
        <v>47</v>
      </c>
      <c r="I1838" t="s">
        <v>4209</v>
      </c>
      <c r="J1838" s="32">
        <v>352</v>
      </c>
      <c r="K1838">
        <v>0.38</v>
      </c>
      <c r="L1838" s="32" t="s">
        <v>31</v>
      </c>
      <c r="M1838" s="32">
        <v>-60.704000000000001</v>
      </c>
      <c r="N1838">
        <v>11</v>
      </c>
      <c r="O1838" s="32" t="s">
        <v>136</v>
      </c>
      <c r="P1838" s="32">
        <v>345.07</v>
      </c>
      <c r="Q1838" s="32" t="s">
        <v>3283</v>
      </c>
      <c r="R1838" t="s">
        <v>49</v>
      </c>
      <c r="S1838" s="32">
        <v>5.99</v>
      </c>
      <c r="T1838" s="32" t="s">
        <v>322</v>
      </c>
      <c r="U1838" s="32">
        <v>35.99</v>
      </c>
      <c r="V1838" s="30">
        <v>42166</v>
      </c>
      <c r="W1838" s="32" t="s">
        <v>3082</v>
      </c>
      <c r="X1838">
        <v>6</v>
      </c>
      <c r="Y1838" t="s">
        <v>3044</v>
      </c>
    </row>
    <row r="1839" spans="1:25" x14ac:dyDescent="0.25">
      <c r="A1839" s="32">
        <v>14596</v>
      </c>
      <c r="B1839" s="30">
        <v>42014</v>
      </c>
      <c r="C1839" s="32" t="s">
        <v>35</v>
      </c>
      <c r="D1839" t="s">
        <v>33</v>
      </c>
      <c r="E1839" s="32">
        <v>894</v>
      </c>
      <c r="F1839" s="32" t="s">
        <v>28</v>
      </c>
      <c r="G1839" s="32">
        <v>0.01</v>
      </c>
      <c r="H1839" s="32" t="s">
        <v>47</v>
      </c>
      <c r="I1839" t="s">
        <v>4210</v>
      </c>
      <c r="J1839" s="32">
        <v>365</v>
      </c>
      <c r="K1839">
        <v>0.43</v>
      </c>
      <c r="L1839" s="32" t="s">
        <v>31</v>
      </c>
      <c r="M1839" s="32">
        <v>29.332000000000001</v>
      </c>
      <c r="N1839">
        <v>24</v>
      </c>
      <c r="O1839" s="32" t="s">
        <v>53</v>
      </c>
      <c r="P1839" s="32">
        <v>199.12</v>
      </c>
      <c r="Q1839" s="32" t="s">
        <v>3417</v>
      </c>
      <c r="R1839" t="s">
        <v>49</v>
      </c>
      <c r="S1839" s="32">
        <v>0.96</v>
      </c>
      <c r="T1839" s="32" t="s">
        <v>1008</v>
      </c>
      <c r="U1839" s="32">
        <v>8.34</v>
      </c>
      <c r="V1839" s="30">
        <v>42014</v>
      </c>
      <c r="W1839" s="32" t="s">
        <v>3079</v>
      </c>
      <c r="X1839">
        <v>1</v>
      </c>
      <c r="Y1839" t="s">
        <v>3039</v>
      </c>
    </row>
    <row r="1840" spans="1:25" x14ac:dyDescent="0.25">
      <c r="A1840" s="32">
        <v>90166</v>
      </c>
      <c r="B1840" s="30">
        <v>42014</v>
      </c>
      <c r="C1840" s="32" t="s">
        <v>1012</v>
      </c>
      <c r="D1840" t="s">
        <v>33</v>
      </c>
      <c r="E1840" s="32">
        <v>896</v>
      </c>
      <c r="F1840" s="32" t="s">
        <v>28</v>
      </c>
      <c r="G1840" s="32">
        <v>0.01</v>
      </c>
      <c r="H1840" s="32" t="s">
        <v>47</v>
      </c>
      <c r="I1840" t="s">
        <v>4146</v>
      </c>
      <c r="J1840" s="32">
        <v>365</v>
      </c>
      <c r="K1840">
        <v>0.43</v>
      </c>
      <c r="L1840" s="32" t="s">
        <v>31</v>
      </c>
      <c r="M1840" s="32">
        <v>34.348199999999999</v>
      </c>
      <c r="N1840">
        <v>6</v>
      </c>
      <c r="O1840" s="32" t="s">
        <v>61</v>
      </c>
      <c r="P1840" s="32">
        <v>49.78</v>
      </c>
      <c r="Q1840" s="32" t="s">
        <v>3417</v>
      </c>
      <c r="R1840" t="s">
        <v>49</v>
      </c>
      <c r="S1840" s="32">
        <v>0.96</v>
      </c>
      <c r="T1840" s="32" t="s">
        <v>130</v>
      </c>
      <c r="U1840" s="32">
        <v>8.34</v>
      </c>
      <c r="V1840" s="30">
        <v>42014</v>
      </c>
      <c r="W1840" s="32" t="s">
        <v>3079</v>
      </c>
      <c r="X1840">
        <v>1</v>
      </c>
      <c r="Y1840" t="s">
        <v>3039</v>
      </c>
    </row>
    <row r="1841" spans="1:25" x14ac:dyDescent="0.25">
      <c r="A1841" s="32">
        <v>14596</v>
      </c>
      <c r="B1841" s="30">
        <v>42014</v>
      </c>
      <c r="C1841" s="32" t="s">
        <v>35</v>
      </c>
      <c r="D1841" t="s">
        <v>33</v>
      </c>
      <c r="E1841" s="32">
        <v>894</v>
      </c>
      <c r="F1841" s="32" t="s">
        <v>28</v>
      </c>
      <c r="G1841" s="32">
        <v>0.06</v>
      </c>
      <c r="H1841" s="32" t="s">
        <v>47</v>
      </c>
      <c r="I1841" t="s">
        <v>4210</v>
      </c>
      <c r="J1841" s="32">
        <v>366</v>
      </c>
      <c r="K1841">
        <v>0.56000000000000005</v>
      </c>
      <c r="L1841" s="32" t="s">
        <v>31</v>
      </c>
      <c r="M1841" s="32">
        <v>-86</v>
      </c>
      <c r="N1841">
        <v>19</v>
      </c>
      <c r="O1841" s="32" t="s">
        <v>53</v>
      </c>
      <c r="P1841" s="32">
        <v>63.14</v>
      </c>
      <c r="Q1841" s="32" t="s">
        <v>3090</v>
      </c>
      <c r="R1841" t="s">
        <v>49</v>
      </c>
      <c r="S1841" s="32">
        <v>3.97</v>
      </c>
      <c r="T1841" s="32" t="s">
        <v>1008</v>
      </c>
      <c r="U1841" s="32">
        <v>3.28</v>
      </c>
      <c r="V1841" s="30">
        <v>42014</v>
      </c>
      <c r="W1841" s="32" t="s">
        <v>3079</v>
      </c>
      <c r="X1841">
        <v>1</v>
      </c>
      <c r="Y1841" t="s">
        <v>3039</v>
      </c>
    </row>
    <row r="1842" spans="1:25" x14ac:dyDescent="0.25">
      <c r="A1842" s="32">
        <v>90166</v>
      </c>
      <c r="B1842" s="30">
        <v>42014</v>
      </c>
      <c r="C1842" s="32" t="s">
        <v>1012</v>
      </c>
      <c r="D1842" t="s">
        <v>33</v>
      </c>
      <c r="E1842" s="32">
        <v>896</v>
      </c>
      <c r="F1842" s="32" t="s">
        <v>28</v>
      </c>
      <c r="G1842" s="32">
        <v>0.06</v>
      </c>
      <c r="H1842" s="32" t="s">
        <v>47</v>
      </c>
      <c r="I1842" t="s">
        <v>4146</v>
      </c>
      <c r="J1842" s="32">
        <v>366</v>
      </c>
      <c r="K1842">
        <v>0.56000000000000005</v>
      </c>
      <c r="L1842" s="32" t="s">
        <v>31</v>
      </c>
      <c r="M1842" s="32">
        <v>-66.650000000000006</v>
      </c>
      <c r="N1842">
        <v>5</v>
      </c>
      <c r="O1842" s="32" t="s">
        <v>61</v>
      </c>
      <c r="P1842" s="32">
        <v>16.62</v>
      </c>
      <c r="Q1842" s="32" t="s">
        <v>3090</v>
      </c>
      <c r="R1842" t="s">
        <v>49</v>
      </c>
      <c r="S1842" s="32">
        <v>3.97</v>
      </c>
      <c r="T1842" s="32" t="s">
        <v>130</v>
      </c>
      <c r="U1842" s="32">
        <v>3.28</v>
      </c>
      <c r="V1842" s="30">
        <v>42014</v>
      </c>
      <c r="W1842" s="32" t="s">
        <v>3079</v>
      </c>
      <c r="X1842">
        <v>1</v>
      </c>
      <c r="Y1842" t="s">
        <v>3039</v>
      </c>
    </row>
    <row r="1843" spans="1:25" x14ac:dyDescent="0.25">
      <c r="A1843" s="32">
        <v>88794</v>
      </c>
      <c r="B1843" s="30">
        <v>42013</v>
      </c>
      <c r="C1843" s="32" t="s">
        <v>2073</v>
      </c>
      <c r="D1843" t="s">
        <v>33</v>
      </c>
      <c r="E1843" s="32">
        <v>2164</v>
      </c>
      <c r="F1843" s="32" t="s">
        <v>58</v>
      </c>
      <c r="G1843" s="32">
        <v>0.05</v>
      </c>
      <c r="H1843" s="32" t="s">
        <v>37</v>
      </c>
      <c r="I1843" t="s">
        <v>3735</v>
      </c>
      <c r="J1843" s="32">
        <v>366</v>
      </c>
      <c r="K1843">
        <v>0.56000000000000005</v>
      </c>
      <c r="L1843" s="32" t="s">
        <v>31</v>
      </c>
      <c r="M1843" s="32">
        <v>-144.9188</v>
      </c>
      <c r="N1843">
        <v>11</v>
      </c>
      <c r="O1843" s="32" t="s">
        <v>34</v>
      </c>
      <c r="P1843" s="32">
        <v>36.299999999999997</v>
      </c>
      <c r="Q1843" s="32" t="s">
        <v>3254</v>
      </c>
      <c r="R1843" t="s">
        <v>49</v>
      </c>
      <c r="S1843" s="32">
        <v>3.97</v>
      </c>
      <c r="T1843" s="32" t="s">
        <v>45</v>
      </c>
      <c r="U1843" s="32">
        <v>3.28</v>
      </c>
      <c r="V1843" s="30">
        <v>42013</v>
      </c>
      <c r="W1843" s="32" t="s">
        <v>3079</v>
      </c>
      <c r="X1843">
        <v>1</v>
      </c>
      <c r="Y1843" t="s">
        <v>3039</v>
      </c>
    </row>
    <row r="1844" spans="1:25" x14ac:dyDescent="0.25">
      <c r="A1844" s="32">
        <v>90314</v>
      </c>
      <c r="B1844" s="30">
        <v>42178</v>
      </c>
      <c r="C1844" s="32" t="s">
        <v>2116</v>
      </c>
      <c r="D1844" t="s">
        <v>33</v>
      </c>
      <c r="E1844" s="32">
        <v>2215</v>
      </c>
      <c r="F1844" s="32" t="s">
        <v>28</v>
      </c>
      <c r="G1844" s="32">
        <v>7.0000000000000007E-2</v>
      </c>
      <c r="H1844" s="32" t="s">
        <v>106</v>
      </c>
      <c r="I1844" t="s">
        <v>4211</v>
      </c>
      <c r="J1844" s="32">
        <v>366</v>
      </c>
      <c r="K1844">
        <v>0.56000000000000005</v>
      </c>
      <c r="L1844" s="32" t="s">
        <v>31</v>
      </c>
      <c r="M1844" s="32">
        <v>-22.175999999999998</v>
      </c>
      <c r="N1844">
        <v>4</v>
      </c>
      <c r="O1844" s="32" t="s">
        <v>53</v>
      </c>
      <c r="P1844" s="32">
        <v>14.76</v>
      </c>
      <c r="Q1844" s="32" t="s">
        <v>3461</v>
      </c>
      <c r="R1844" t="s">
        <v>49</v>
      </c>
      <c r="S1844" s="32">
        <v>3.97</v>
      </c>
      <c r="T1844" s="32" t="s">
        <v>154</v>
      </c>
      <c r="U1844" s="32">
        <v>3.28</v>
      </c>
      <c r="V1844" s="30">
        <v>42178</v>
      </c>
      <c r="W1844" s="32" t="s">
        <v>3082</v>
      </c>
      <c r="X1844">
        <v>6</v>
      </c>
      <c r="Y1844" t="s">
        <v>3044</v>
      </c>
    </row>
    <row r="1845" spans="1:25" x14ac:dyDescent="0.25">
      <c r="A1845" s="32">
        <v>38529</v>
      </c>
      <c r="B1845" s="30">
        <v>42037</v>
      </c>
      <c r="C1845" s="32" t="s">
        <v>35</v>
      </c>
      <c r="D1845" t="s">
        <v>33</v>
      </c>
      <c r="E1845" s="32">
        <v>894</v>
      </c>
      <c r="F1845" s="32" t="s">
        <v>28</v>
      </c>
      <c r="G1845" s="32">
        <v>0.02</v>
      </c>
      <c r="H1845" s="32" t="s">
        <v>106</v>
      </c>
      <c r="I1845" t="s">
        <v>4210</v>
      </c>
      <c r="J1845" s="32">
        <v>367</v>
      </c>
      <c r="K1845">
        <v>0.38</v>
      </c>
      <c r="L1845" s="32" t="s">
        <v>31</v>
      </c>
      <c r="M1845" s="32">
        <v>-0.49</v>
      </c>
      <c r="N1845">
        <v>38</v>
      </c>
      <c r="O1845" s="32" t="s">
        <v>53</v>
      </c>
      <c r="P1845" s="32">
        <v>44.85</v>
      </c>
      <c r="Q1845" s="32" t="s">
        <v>3634</v>
      </c>
      <c r="R1845" t="s">
        <v>49</v>
      </c>
      <c r="S1845" s="32">
        <v>0.7</v>
      </c>
      <c r="T1845" s="32" t="s">
        <v>1008</v>
      </c>
      <c r="U1845" s="32">
        <v>1.1399999999999999</v>
      </c>
      <c r="V1845" s="30">
        <v>42037</v>
      </c>
      <c r="W1845" s="32" t="s">
        <v>3071</v>
      </c>
      <c r="X1845">
        <v>2</v>
      </c>
      <c r="Y1845" t="s">
        <v>3040</v>
      </c>
    </row>
    <row r="1846" spans="1:25" x14ac:dyDescent="0.25">
      <c r="A1846" s="32">
        <v>86544</v>
      </c>
      <c r="B1846" s="30">
        <v>42031</v>
      </c>
      <c r="C1846" s="32" t="s">
        <v>2709</v>
      </c>
      <c r="D1846" t="s">
        <v>33</v>
      </c>
      <c r="E1846" s="32">
        <v>2980</v>
      </c>
      <c r="F1846" s="32" t="s">
        <v>28</v>
      </c>
      <c r="G1846" s="32">
        <v>0.06</v>
      </c>
      <c r="H1846" s="32" t="s">
        <v>47</v>
      </c>
      <c r="I1846" t="s">
        <v>3659</v>
      </c>
      <c r="J1846" s="32">
        <v>367</v>
      </c>
      <c r="K1846">
        <v>0.38</v>
      </c>
      <c r="L1846" s="32" t="s">
        <v>31</v>
      </c>
      <c r="M1846" s="32">
        <v>-3.782</v>
      </c>
      <c r="N1846">
        <v>13</v>
      </c>
      <c r="O1846" s="32" t="s">
        <v>53</v>
      </c>
      <c r="P1846" s="32">
        <v>14.53</v>
      </c>
      <c r="Q1846" s="32" t="s">
        <v>3359</v>
      </c>
      <c r="R1846" t="s">
        <v>49</v>
      </c>
      <c r="S1846" s="32">
        <v>0.7</v>
      </c>
      <c r="T1846" s="32" t="s">
        <v>154</v>
      </c>
      <c r="U1846" s="32">
        <v>1.1399999999999999</v>
      </c>
      <c r="V1846" s="30">
        <v>42031</v>
      </c>
      <c r="W1846" s="32" t="s">
        <v>3079</v>
      </c>
      <c r="X1846">
        <v>1</v>
      </c>
      <c r="Y1846" t="s">
        <v>3039</v>
      </c>
    </row>
    <row r="1847" spans="1:25" x14ac:dyDescent="0.25">
      <c r="A1847" s="32">
        <v>86460</v>
      </c>
      <c r="B1847" s="30">
        <v>42172</v>
      </c>
      <c r="C1847" s="32" t="s">
        <v>675</v>
      </c>
      <c r="D1847" t="s">
        <v>33</v>
      </c>
      <c r="E1847" s="32">
        <v>907</v>
      </c>
      <c r="F1847" s="32" t="s">
        <v>40</v>
      </c>
      <c r="G1847" s="32">
        <v>0.09</v>
      </c>
      <c r="H1847" s="32" t="s">
        <v>56</v>
      </c>
      <c r="I1847" t="s">
        <v>4205</v>
      </c>
      <c r="J1847" s="32">
        <v>372</v>
      </c>
      <c r="K1847">
        <v>0.57999999999999996</v>
      </c>
      <c r="L1847" s="32" t="s">
        <v>31</v>
      </c>
      <c r="M1847" s="32">
        <v>1107.4079999999999</v>
      </c>
      <c r="N1847">
        <v>12</v>
      </c>
      <c r="O1847" s="32" t="s">
        <v>136</v>
      </c>
      <c r="P1847" s="32">
        <v>31.73</v>
      </c>
      <c r="Q1847" s="32" t="s">
        <v>3505</v>
      </c>
      <c r="R1847" t="s">
        <v>49</v>
      </c>
      <c r="S1847" s="32">
        <v>2.4</v>
      </c>
      <c r="T1847" s="32" t="s">
        <v>613</v>
      </c>
      <c r="U1847" s="32">
        <v>2.6</v>
      </c>
      <c r="V1847" s="30">
        <v>42172</v>
      </c>
      <c r="W1847" s="32" t="s">
        <v>3082</v>
      </c>
      <c r="X1847">
        <v>6</v>
      </c>
      <c r="Y1847" t="s">
        <v>3044</v>
      </c>
    </row>
    <row r="1848" spans="1:25" x14ac:dyDescent="0.25">
      <c r="A1848" s="32">
        <v>86527</v>
      </c>
      <c r="B1848" s="30">
        <v>42013</v>
      </c>
      <c r="C1848" s="32" t="s">
        <v>1279</v>
      </c>
      <c r="D1848" t="s">
        <v>33</v>
      </c>
      <c r="E1848" s="32">
        <v>2555</v>
      </c>
      <c r="F1848" s="32" t="s">
        <v>40</v>
      </c>
      <c r="G1848" s="32">
        <v>0.1</v>
      </c>
      <c r="H1848" s="32" t="s">
        <v>106</v>
      </c>
      <c r="I1848" t="s">
        <v>3526</v>
      </c>
      <c r="J1848" s="32">
        <v>372</v>
      </c>
      <c r="K1848">
        <v>0.57999999999999996</v>
      </c>
      <c r="L1848" s="32" t="s">
        <v>31</v>
      </c>
      <c r="M1848" s="32">
        <v>-88.039999999999992</v>
      </c>
      <c r="N1848">
        <v>12</v>
      </c>
      <c r="O1848" s="32" t="s">
        <v>61</v>
      </c>
      <c r="P1848" s="32">
        <v>30.1</v>
      </c>
      <c r="Q1848" s="32" t="s">
        <v>3503</v>
      </c>
      <c r="R1848" t="s">
        <v>49</v>
      </c>
      <c r="S1848" s="32">
        <v>2.4</v>
      </c>
      <c r="T1848" s="32" t="s">
        <v>1858</v>
      </c>
      <c r="U1848" s="32">
        <v>2.6</v>
      </c>
      <c r="V1848" s="30">
        <v>42013</v>
      </c>
      <c r="W1848" s="32" t="s">
        <v>3079</v>
      </c>
      <c r="X1848">
        <v>1</v>
      </c>
      <c r="Y1848" t="s">
        <v>3039</v>
      </c>
    </row>
    <row r="1849" spans="1:25" x14ac:dyDescent="0.25">
      <c r="A1849" s="32">
        <v>91495</v>
      </c>
      <c r="B1849" s="30">
        <v>42074</v>
      </c>
      <c r="C1849" s="32" t="s">
        <v>2434</v>
      </c>
      <c r="D1849" t="s">
        <v>33</v>
      </c>
      <c r="E1849" s="32">
        <v>2616</v>
      </c>
      <c r="F1849" s="32" t="s">
        <v>28</v>
      </c>
      <c r="G1849" s="32">
        <v>0</v>
      </c>
      <c r="H1849" s="32" t="s">
        <v>47</v>
      </c>
      <c r="I1849" t="s">
        <v>4212</v>
      </c>
      <c r="J1849" s="32">
        <v>372</v>
      </c>
      <c r="K1849">
        <v>0.57999999999999996</v>
      </c>
      <c r="L1849" s="32" t="s">
        <v>31</v>
      </c>
      <c r="M1849" s="32">
        <v>-45.21</v>
      </c>
      <c r="N1849">
        <v>16</v>
      </c>
      <c r="O1849" s="32" t="s">
        <v>61</v>
      </c>
      <c r="P1849" s="32">
        <v>44.75</v>
      </c>
      <c r="Q1849" s="32" t="s">
        <v>3481</v>
      </c>
      <c r="R1849" t="s">
        <v>49</v>
      </c>
      <c r="S1849" s="32">
        <v>2.4</v>
      </c>
      <c r="T1849" s="32" t="s">
        <v>300</v>
      </c>
      <c r="U1849" s="32">
        <v>2.6</v>
      </c>
      <c r="V1849" s="30">
        <v>42074</v>
      </c>
      <c r="W1849" s="32" t="s">
        <v>3076</v>
      </c>
      <c r="X1849">
        <v>3</v>
      </c>
      <c r="Y1849" t="s">
        <v>3041</v>
      </c>
    </row>
    <row r="1850" spans="1:25" x14ac:dyDescent="0.25">
      <c r="A1850" s="32">
        <v>90185</v>
      </c>
      <c r="B1850" s="30">
        <v>42035</v>
      </c>
      <c r="C1850" s="32" t="s">
        <v>1027</v>
      </c>
      <c r="D1850" t="s">
        <v>33</v>
      </c>
      <c r="E1850" s="32">
        <v>911</v>
      </c>
      <c r="F1850" s="32" t="s">
        <v>28</v>
      </c>
      <c r="G1850" s="32">
        <v>0.05</v>
      </c>
      <c r="H1850" s="32" t="s">
        <v>37</v>
      </c>
      <c r="I1850" t="s">
        <v>3459</v>
      </c>
      <c r="J1850" s="32">
        <v>373</v>
      </c>
      <c r="K1850">
        <v>0.36</v>
      </c>
      <c r="L1850" s="32" t="s">
        <v>31</v>
      </c>
      <c r="M1850" s="32">
        <v>-21.018000000000001</v>
      </c>
      <c r="N1850">
        <v>2</v>
      </c>
      <c r="O1850" s="32" t="s">
        <v>53</v>
      </c>
      <c r="P1850" s="32">
        <v>16.600000000000001</v>
      </c>
      <c r="Q1850" s="32" t="s">
        <v>3634</v>
      </c>
      <c r="R1850" t="s">
        <v>49</v>
      </c>
      <c r="S1850" s="32">
        <v>5.83</v>
      </c>
      <c r="T1850" s="32" t="s">
        <v>648</v>
      </c>
      <c r="U1850" s="32">
        <v>7.64</v>
      </c>
      <c r="V1850" s="30">
        <v>42035</v>
      </c>
      <c r="W1850" s="32" t="s">
        <v>3079</v>
      </c>
      <c r="X1850">
        <v>1</v>
      </c>
      <c r="Y1850" t="s">
        <v>3039</v>
      </c>
    </row>
    <row r="1851" spans="1:25" x14ac:dyDescent="0.25">
      <c r="A1851" s="32">
        <v>89434</v>
      </c>
      <c r="B1851" s="30">
        <v>42134</v>
      </c>
      <c r="C1851" s="32" t="s">
        <v>1096</v>
      </c>
      <c r="D1851" t="s">
        <v>33</v>
      </c>
      <c r="E1851" s="32">
        <v>995</v>
      </c>
      <c r="F1851" s="32" t="s">
        <v>58</v>
      </c>
      <c r="G1851" s="32">
        <v>0.09</v>
      </c>
      <c r="H1851" s="32" t="s">
        <v>106</v>
      </c>
      <c r="I1851" t="s">
        <v>4213</v>
      </c>
      <c r="J1851" s="32">
        <v>373</v>
      </c>
      <c r="K1851">
        <v>0.36</v>
      </c>
      <c r="L1851" s="32" t="s">
        <v>31</v>
      </c>
      <c r="M1851" s="32">
        <v>4.0320000000000036</v>
      </c>
      <c r="N1851">
        <v>9</v>
      </c>
      <c r="O1851" s="32" t="s">
        <v>53</v>
      </c>
      <c r="P1851" s="32">
        <v>72.83</v>
      </c>
      <c r="Q1851" s="32" t="s">
        <v>3286</v>
      </c>
      <c r="R1851" t="s">
        <v>49</v>
      </c>
      <c r="S1851" s="32">
        <v>5.83</v>
      </c>
      <c r="T1851" s="32" t="s">
        <v>188</v>
      </c>
      <c r="U1851" s="32">
        <v>7.64</v>
      </c>
      <c r="V1851" s="30">
        <v>42134</v>
      </c>
      <c r="W1851" s="32" t="s">
        <v>3068</v>
      </c>
      <c r="X1851">
        <v>5</v>
      </c>
      <c r="Y1851" t="s">
        <v>3043</v>
      </c>
    </row>
    <row r="1852" spans="1:25" x14ac:dyDescent="0.25">
      <c r="A1852" s="32">
        <v>90641</v>
      </c>
      <c r="B1852" s="30">
        <v>42171</v>
      </c>
      <c r="C1852" s="32" t="s">
        <v>1154</v>
      </c>
      <c r="D1852" t="s">
        <v>33</v>
      </c>
      <c r="E1852" s="32">
        <v>1038</v>
      </c>
      <c r="F1852" s="32" t="s">
        <v>28</v>
      </c>
      <c r="G1852" s="32">
        <v>0.1</v>
      </c>
      <c r="H1852" s="32" t="s">
        <v>47</v>
      </c>
      <c r="I1852" t="s">
        <v>4214</v>
      </c>
      <c r="J1852" s="32">
        <v>373</v>
      </c>
      <c r="K1852">
        <v>0.36</v>
      </c>
      <c r="L1852" s="32" t="s">
        <v>31</v>
      </c>
      <c r="M1852" s="32">
        <v>-403.18739999999997</v>
      </c>
      <c r="N1852">
        <v>5</v>
      </c>
      <c r="O1852" s="32" t="s">
        <v>136</v>
      </c>
      <c r="P1852" s="32">
        <v>39.36</v>
      </c>
      <c r="Q1852" s="32" t="s">
        <v>3145</v>
      </c>
      <c r="R1852" t="s">
        <v>49</v>
      </c>
      <c r="S1852" s="32">
        <v>5.83</v>
      </c>
      <c r="T1852" s="32" t="s">
        <v>362</v>
      </c>
      <c r="U1852" s="32">
        <v>7.64</v>
      </c>
      <c r="V1852" s="30">
        <v>42171</v>
      </c>
      <c r="W1852" s="32" t="s">
        <v>3082</v>
      </c>
      <c r="X1852">
        <v>6</v>
      </c>
      <c r="Y1852" t="s">
        <v>3044</v>
      </c>
    </row>
    <row r="1853" spans="1:25" x14ac:dyDescent="0.25">
      <c r="A1853" s="32">
        <v>86122</v>
      </c>
      <c r="B1853" s="30">
        <v>42009</v>
      </c>
      <c r="C1853" s="32" t="s">
        <v>1195</v>
      </c>
      <c r="D1853" t="s">
        <v>33</v>
      </c>
      <c r="E1853" s="32">
        <v>1085</v>
      </c>
      <c r="F1853" s="32" t="s">
        <v>40</v>
      </c>
      <c r="G1853" s="32">
        <v>0.05</v>
      </c>
      <c r="H1853" s="32" t="s">
        <v>37</v>
      </c>
      <c r="I1853" t="s">
        <v>3376</v>
      </c>
      <c r="J1853" s="32">
        <v>373</v>
      </c>
      <c r="K1853">
        <v>0.36</v>
      </c>
      <c r="L1853" s="32" t="s">
        <v>31</v>
      </c>
      <c r="M1853" s="32">
        <v>-40.275199999999998</v>
      </c>
      <c r="N1853">
        <v>6</v>
      </c>
      <c r="O1853" s="32" t="s">
        <v>53</v>
      </c>
      <c r="P1853" s="32">
        <v>47.18</v>
      </c>
      <c r="Q1853" s="32" t="s">
        <v>3162</v>
      </c>
      <c r="R1853" t="s">
        <v>49</v>
      </c>
      <c r="S1853" s="32">
        <v>5.83</v>
      </c>
      <c r="T1853" s="32" t="s">
        <v>71</v>
      </c>
      <c r="U1853" s="32">
        <v>7.64</v>
      </c>
      <c r="V1853" s="30">
        <v>42009</v>
      </c>
      <c r="W1853" s="32" t="s">
        <v>3079</v>
      </c>
      <c r="X1853">
        <v>1</v>
      </c>
      <c r="Y1853" t="s">
        <v>3039</v>
      </c>
    </row>
    <row r="1854" spans="1:25" x14ac:dyDescent="0.25">
      <c r="A1854" s="32">
        <v>86373</v>
      </c>
      <c r="B1854" s="30">
        <v>42059</v>
      </c>
      <c r="C1854" s="32" t="s">
        <v>2261</v>
      </c>
      <c r="D1854" t="s">
        <v>33</v>
      </c>
      <c r="E1854" s="32">
        <v>2398</v>
      </c>
      <c r="F1854" s="32" t="s">
        <v>28</v>
      </c>
      <c r="G1854" s="32">
        <v>0.03</v>
      </c>
      <c r="H1854" s="32" t="s">
        <v>37</v>
      </c>
      <c r="I1854" t="s">
        <v>4215</v>
      </c>
      <c r="J1854" s="32">
        <v>373</v>
      </c>
      <c r="K1854">
        <v>0.36</v>
      </c>
      <c r="L1854" s="32" t="s">
        <v>31</v>
      </c>
      <c r="M1854" s="32">
        <v>-15.090400000000001</v>
      </c>
      <c r="N1854">
        <v>12</v>
      </c>
      <c r="O1854" s="32" t="s">
        <v>61</v>
      </c>
      <c r="P1854" s="32">
        <v>96.86</v>
      </c>
      <c r="Q1854" s="32" t="s">
        <v>3441</v>
      </c>
      <c r="R1854" t="s">
        <v>49</v>
      </c>
      <c r="S1854" s="32">
        <v>5.83</v>
      </c>
      <c r="T1854" s="32" t="s">
        <v>178</v>
      </c>
      <c r="U1854" s="32">
        <v>7.64</v>
      </c>
      <c r="V1854" s="30">
        <v>42059</v>
      </c>
      <c r="W1854" s="32" t="s">
        <v>3071</v>
      </c>
      <c r="X1854">
        <v>2</v>
      </c>
      <c r="Y1854" t="s">
        <v>3040</v>
      </c>
    </row>
    <row r="1855" spans="1:25" x14ac:dyDescent="0.25">
      <c r="A1855" s="32">
        <v>87134</v>
      </c>
      <c r="B1855" s="30">
        <v>42100</v>
      </c>
      <c r="C1855" s="32" t="s">
        <v>1045</v>
      </c>
      <c r="D1855" t="s">
        <v>33</v>
      </c>
      <c r="E1855" s="32">
        <v>925</v>
      </c>
      <c r="F1855" s="32" t="s">
        <v>58</v>
      </c>
      <c r="G1855" s="32">
        <v>0.03</v>
      </c>
      <c r="H1855" s="32" t="s">
        <v>47</v>
      </c>
      <c r="I1855" t="s">
        <v>4216</v>
      </c>
      <c r="J1855" s="32">
        <v>379</v>
      </c>
      <c r="K1855">
        <v>0.44</v>
      </c>
      <c r="L1855" s="32" t="s">
        <v>31</v>
      </c>
      <c r="M1855" s="32">
        <v>-7.04</v>
      </c>
      <c r="N1855">
        <v>7</v>
      </c>
      <c r="O1855" s="32" t="s">
        <v>53</v>
      </c>
      <c r="P1855" s="32">
        <v>15.73</v>
      </c>
      <c r="Q1855" s="32" t="s">
        <v>3119</v>
      </c>
      <c r="R1855" t="s">
        <v>49</v>
      </c>
      <c r="S1855" s="32">
        <v>1.38</v>
      </c>
      <c r="T1855" s="32" t="s">
        <v>188</v>
      </c>
      <c r="U1855" s="32">
        <v>2.1800000000000002</v>
      </c>
      <c r="V1855" s="30">
        <v>42100</v>
      </c>
      <c r="W1855" s="32" t="s">
        <v>3085</v>
      </c>
      <c r="X1855">
        <v>4</v>
      </c>
      <c r="Y1855" t="s">
        <v>3042</v>
      </c>
    </row>
    <row r="1856" spans="1:25" x14ac:dyDescent="0.25">
      <c r="A1856" s="32">
        <v>89084</v>
      </c>
      <c r="B1856" s="30">
        <v>42085</v>
      </c>
      <c r="C1856" s="32" t="s">
        <v>63</v>
      </c>
      <c r="D1856" t="s">
        <v>33</v>
      </c>
      <c r="E1856" s="32">
        <v>950</v>
      </c>
      <c r="F1856" s="32" t="s">
        <v>114</v>
      </c>
      <c r="G1856" s="32">
        <v>0.03</v>
      </c>
      <c r="H1856" s="32" t="s">
        <v>106</v>
      </c>
      <c r="I1856" t="s">
        <v>3066</v>
      </c>
      <c r="J1856" s="32">
        <v>388</v>
      </c>
      <c r="K1856">
        <v>0.57999999999999996</v>
      </c>
      <c r="L1856" s="32" t="s">
        <v>31</v>
      </c>
      <c r="M1856" s="32">
        <v>-6.2</v>
      </c>
      <c r="N1856">
        <v>1</v>
      </c>
      <c r="O1856" s="32" t="s">
        <v>61</v>
      </c>
      <c r="P1856" s="32">
        <v>4.55</v>
      </c>
      <c r="Q1856" s="32" t="s">
        <v>3603</v>
      </c>
      <c r="R1856" t="s">
        <v>49</v>
      </c>
      <c r="S1856" s="32">
        <v>1.6</v>
      </c>
      <c r="T1856" s="32" t="s">
        <v>62</v>
      </c>
      <c r="U1856" s="32">
        <v>4.28</v>
      </c>
      <c r="V1856" s="30">
        <v>42085</v>
      </c>
      <c r="W1856" s="32" t="s">
        <v>3076</v>
      </c>
      <c r="X1856">
        <v>3</v>
      </c>
      <c r="Y1856" t="s">
        <v>3041</v>
      </c>
    </row>
    <row r="1857" spans="1:25" x14ac:dyDescent="0.25">
      <c r="A1857" s="32">
        <v>90771</v>
      </c>
      <c r="B1857" s="30">
        <v>42047</v>
      </c>
      <c r="C1857" s="32" t="s">
        <v>1072</v>
      </c>
      <c r="D1857" t="s">
        <v>33</v>
      </c>
      <c r="E1857" s="32">
        <v>954</v>
      </c>
      <c r="F1857" s="32" t="s">
        <v>58</v>
      </c>
      <c r="G1857" s="32">
        <v>0.08</v>
      </c>
      <c r="H1857" s="32" t="s">
        <v>106</v>
      </c>
      <c r="I1857" t="s">
        <v>3783</v>
      </c>
      <c r="J1857" s="32">
        <v>390</v>
      </c>
      <c r="K1857">
        <v>0.52</v>
      </c>
      <c r="L1857" s="32" t="s">
        <v>31</v>
      </c>
      <c r="M1857" s="32">
        <v>10.56</v>
      </c>
      <c r="N1857">
        <v>5</v>
      </c>
      <c r="O1857" s="32" t="s">
        <v>61</v>
      </c>
      <c r="P1857" s="32">
        <v>31.21</v>
      </c>
      <c r="Q1857" s="32" t="s">
        <v>3242</v>
      </c>
      <c r="R1857" t="s">
        <v>49</v>
      </c>
      <c r="S1857" s="32">
        <v>1.56</v>
      </c>
      <c r="T1857" s="32" t="s">
        <v>130</v>
      </c>
      <c r="U1857" s="32">
        <v>6.7</v>
      </c>
      <c r="V1857" s="30">
        <v>42047</v>
      </c>
      <c r="W1857" s="32" t="s">
        <v>3071</v>
      </c>
      <c r="X1857">
        <v>2</v>
      </c>
      <c r="Y1857" t="s">
        <v>3040</v>
      </c>
    </row>
    <row r="1858" spans="1:25" x14ac:dyDescent="0.25">
      <c r="A1858" s="32">
        <v>91109</v>
      </c>
      <c r="B1858" s="30">
        <v>42104</v>
      </c>
      <c r="C1858" s="32" t="s">
        <v>2282</v>
      </c>
      <c r="D1858" t="s">
        <v>33</v>
      </c>
      <c r="E1858" s="32">
        <v>2430</v>
      </c>
      <c r="F1858" s="32" t="s">
        <v>40</v>
      </c>
      <c r="G1858" s="32">
        <v>0.04</v>
      </c>
      <c r="H1858" s="32" t="s">
        <v>37</v>
      </c>
      <c r="I1858" t="s">
        <v>3609</v>
      </c>
      <c r="J1858" s="32">
        <v>417</v>
      </c>
      <c r="K1858">
        <v>0.47</v>
      </c>
      <c r="L1858" s="32" t="s">
        <v>31</v>
      </c>
      <c r="M1858" s="32">
        <v>24.59</v>
      </c>
      <c r="N1858">
        <v>7</v>
      </c>
      <c r="O1858" s="32" t="s">
        <v>61</v>
      </c>
      <c r="P1858" s="32">
        <v>49.1</v>
      </c>
      <c r="Q1858" s="32" t="s">
        <v>3193</v>
      </c>
      <c r="R1858" t="s">
        <v>49</v>
      </c>
      <c r="S1858" s="32">
        <v>2.35</v>
      </c>
      <c r="T1858" s="32" t="s">
        <v>130</v>
      </c>
      <c r="U1858" s="32">
        <v>7.08</v>
      </c>
      <c r="V1858" s="30">
        <v>42104</v>
      </c>
      <c r="W1858" s="32" t="s">
        <v>3085</v>
      </c>
      <c r="X1858">
        <v>4</v>
      </c>
      <c r="Y1858" t="s">
        <v>3042</v>
      </c>
    </row>
    <row r="1859" spans="1:25" x14ac:dyDescent="0.25">
      <c r="A1859" s="32">
        <v>90069</v>
      </c>
      <c r="B1859" s="30">
        <v>42149</v>
      </c>
      <c r="C1859" s="32" t="s">
        <v>1168</v>
      </c>
      <c r="D1859" t="s">
        <v>33</v>
      </c>
      <c r="E1859" s="32">
        <v>1054</v>
      </c>
      <c r="F1859" s="32" t="s">
        <v>28</v>
      </c>
      <c r="G1859" s="32">
        <v>0.06</v>
      </c>
      <c r="H1859" s="32" t="s">
        <v>37</v>
      </c>
      <c r="I1859" t="s">
        <v>3667</v>
      </c>
      <c r="J1859" s="32">
        <v>428</v>
      </c>
      <c r="K1859">
        <v>0.81</v>
      </c>
      <c r="L1859" s="32" t="s">
        <v>31</v>
      </c>
      <c r="M1859" s="32">
        <v>-112.18899999999999</v>
      </c>
      <c r="N1859">
        <v>1</v>
      </c>
      <c r="O1859" s="32" t="s">
        <v>34</v>
      </c>
      <c r="P1859" s="32">
        <v>17.829999999999998</v>
      </c>
      <c r="Q1859" s="32" t="s">
        <v>3209</v>
      </c>
      <c r="R1859" t="s">
        <v>49</v>
      </c>
      <c r="S1859" s="32">
        <v>2.5</v>
      </c>
      <c r="T1859" s="32" t="s">
        <v>378</v>
      </c>
      <c r="U1859" s="32">
        <v>20.99</v>
      </c>
      <c r="V1859" s="30">
        <v>42149</v>
      </c>
      <c r="W1859" s="32" t="s">
        <v>3068</v>
      </c>
      <c r="X1859">
        <v>5</v>
      </c>
      <c r="Y1859" t="s">
        <v>3043</v>
      </c>
    </row>
    <row r="1860" spans="1:25" x14ac:dyDescent="0.25">
      <c r="A1860" s="32">
        <v>88692</v>
      </c>
      <c r="B1860" s="30">
        <v>42179</v>
      </c>
      <c r="C1860" s="32" t="s">
        <v>1963</v>
      </c>
      <c r="D1860" t="s">
        <v>33</v>
      </c>
      <c r="E1860" s="32">
        <v>2044</v>
      </c>
      <c r="F1860" s="32" t="s">
        <v>28</v>
      </c>
      <c r="G1860" s="32">
        <v>0.09</v>
      </c>
      <c r="H1860" s="32" t="s">
        <v>106</v>
      </c>
      <c r="I1860" t="s">
        <v>4217</v>
      </c>
      <c r="J1860" s="32">
        <v>428</v>
      </c>
      <c r="K1860">
        <v>0.81</v>
      </c>
      <c r="L1860" s="32" t="s">
        <v>31</v>
      </c>
      <c r="M1860" s="32">
        <v>-136.12200000000001</v>
      </c>
      <c r="N1860">
        <v>6</v>
      </c>
      <c r="O1860" s="32" t="s">
        <v>136</v>
      </c>
      <c r="P1860" s="32">
        <v>100.11</v>
      </c>
      <c r="Q1860" s="32" t="s">
        <v>3549</v>
      </c>
      <c r="R1860" t="s">
        <v>49</v>
      </c>
      <c r="S1860" s="32">
        <v>2.5</v>
      </c>
      <c r="T1860" s="32" t="s">
        <v>958</v>
      </c>
      <c r="U1860" s="32">
        <v>20.99</v>
      </c>
      <c r="V1860" s="30">
        <v>42179</v>
      </c>
      <c r="W1860" s="32" t="s">
        <v>3082</v>
      </c>
      <c r="X1860">
        <v>6</v>
      </c>
      <c r="Y1860" t="s">
        <v>3044</v>
      </c>
    </row>
    <row r="1861" spans="1:25" x14ac:dyDescent="0.25">
      <c r="A1861" s="32">
        <v>91522</v>
      </c>
      <c r="B1861" s="30">
        <v>42050</v>
      </c>
      <c r="C1861" s="32" t="s">
        <v>2882</v>
      </c>
      <c r="D1861" t="s">
        <v>33</v>
      </c>
      <c r="E1861" s="32">
        <v>3211</v>
      </c>
      <c r="F1861" s="32" t="s">
        <v>28</v>
      </c>
      <c r="G1861" s="32">
        <v>0.1</v>
      </c>
      <c r="H1861" s="32" t="s">
        <v>25</v>
      </c>
      <c r="I1861" t="s">
        <v>3784</v>
      </c>
      <c r="J1861" s="32">
        <v>428</v>
      </c>
      <c r="K1861">
        <v>0.81</v>
      </c>
      <c r="L1861" s="32" t="s">
        <v>31</v>
      </c>
      <c r="M1861" s="32">
        <v>-43.65504</v>
      </c>
      <c r="N1861">
        <v>23</v>
      </c>
      <c r="O1861" s="32" t="s">
        <v>61</v>
      </c>
      <c r="P1861" s="32">
        <v>392.45</v>
      </c>
      <c r="Q1861" s="32" t="s">
        <v>3070</v>
      </c>
      <c r="R1861" t="s">
        <v>49</v>
      </c>
      <c r="S1861" s="32">
        <v>2.5</v>
      </c>
      <c r="T1861" s="32" t="s">
        <v>178</v>
      </c>
      <c r="U1861" s="32">
        <v>20.99</v>
      </c>
      <c r="V1861" s="30">
        <v>42050</v>
      </c>
      <c r="W1861" s="32" t="s">
        <v>3071</v>
      </c>
      <c r="X1861">
        <v>2</v>
      </c>
      <c r="Y1861" t="s">
        <v>3040</v>
      </c>
    </row>
    <row r="1862" spans="1:25" x14ac:dyDescent="0.25">
      <c r="A1862" s="32">
        <v>87222</v>
      </c>
      <c r="B1862" s="30">
        <v>42177</v>
      </c>
      <c r="C1862" s="32" t="s">
        <v>1231</v>
      </c>
      <c r="D1862" t="s">
        <v>33</v>
      </c>
      <c r="E1862" s="32">
        <v>1127</v>
      </c>
      <c r="F1862" s="32" t="s">
        <v>114</v>
      </c>
      <c r="G1862" s="32">
        <v>0.04</v>
      </c>
      <c r="H1862" s="32" t="s">
        <v>106</v>
      </c>
      <c r="I1862" t="s">
        <v>3440</v>
      </c>
      <c r="J1862" s="32">
        <v>445</v>
      </c>
      <c r="K1862">
        <v>0.8</v>
      </c>
      <c r="L1862" s="32" t="s">
        <v>31</v>
      </c>
      <c r="M1862" s="32">
        <v>4.53</v>
      </c>
      <c r="N1862">
        <v>19</v>
      </c>
      <c r="O1862" s="32" t="s">
        <v>61</v>
      </c>
      <c r="P1862" s="32">
        <v>90.52</v>
      </c>
      <c r="Q1862" s="32" t="s">
        <v>3789</v>
      </c>
      <c r="R1862" t="s">
        <v>49</v>
      </c>
      <c r="S1862" s="32">
        <v>0.7</v>
      </c>
      <c r="T1862" s="32" t="s">
        <v>130</v>
      </c>
      <c r="U1862" s="32">
        <v>4.71</v>
      </c>
      <c r="V1862" s="30">
        <v>42177</v>
      </c>
      <c r="W1862" s="32" t="s">
        <v>3082</v>
      </c>
      <c r="X1862">
        <v>6</v>
      </c>
      <c r="Y1862" t="s">
        <v>3044</v>
      </c>
    </row>
    <row r="1863" spans="1:25" x14ac:dyDescent="0.25">
      <c r="A1863" s="32">
        <v>87222</v>
      </c>
      <c r="B1863" s="30">
        <v>42177</v>
      </c>
      <c r="C1863" s="32" t="s">
        <v>1235</v>
      </c>
      <c r="D1863" t="s">
        <v>33</v>
      </c>
      <c r="E1863" s="32">
        <v>1128</v>
      </c>
      <c r="F1863" s="32" t="s">
        <v>114</v>
      </c>
      <c r="G1863" s="32">
        <v>0.06</v>
      </c>
      <c r="H1863" s="32" t="s">
        <v>106</v>
      </c>
      <c r="I1863" t="s">
        <v>4218</v>
      </c>
      <c r="J1863" s="32">
        <v>446</v>
      </c>
      <c r="K1863">
        <v>0.36</v>
      </c>
      <c r="L1863" s="32" t="s">
        <v>31</v>
      </c>
      <c r="M1863" s="32">
        <v>9.7799999999999994</v>
      </c>
      <c r="N1863">
        <v>13</v>
      </c>
      <c r="O1863" s="32" t="s">
        <v>61</v>
      </c>
      <c r="P1863" s="32">
        <v>55.97</v>
      </c>
      <c r="Q1863" s="32" t="s">
        <v>3304</v>
      </c>
      <c r="R1863" t="s">
        <v>49</v>
      </c>
      <c r="S1863" s="32">
        <v>2.2599999999999998</v>
      </c>
      <c r="T1863" s="32" t="s">
        <v>130</v>
      </c>
      <c r="U1863" s="32">
        <v>4.2</v>
      </c>
      <c r="V1863" s="30">
        <v>42177</v>
      </c>
      <c r="W1863" s="32" t="s">
        <v>3082</v>
      </c>
      <c r="X1863">
        <v>6</v>
      </c>
      <c r="Y1863" t="s">
        <v>3044</v>
      </c>
    </row>
    <row r="1864" spans="1:25" x14ac:dyDescent="0.25">
      <c r="A1864" s="32">
        <v>89680</v>
      </c>
      <c r="B1864" s="30">
        <v>42104</v>
      </c>
      <c r="C1864" s="32" t="s">
        <v>1605</v>
      </c>
      <c r="D1864" t="s">
        <v>33</v>
      </c>
      <c r="E1864" s="32">
        <v>1602</v>
      </c>
      <c r="F1864" s="32" t="s">
        <v>40</v>
      </c>
      <c r="G1864" s="32">
        <v>0.1</v>
      </c>
      <c r="H1864" s="32" t="s">
        <v>47</v>
      </c>
      <c r="I1864" t="s">
        <v>4219</v>
      </c>
      <c r="J1864" s="32">
        <v>453</v>
      </c>
      <c r="K1864">
        <v>0.4</v>
      </c>
      <c r="L1864" s="32" t="s">
        <v>31</v>
      </c>
      <c r="M1864" s="32">
        <v>-3.9312</v>
      </c>
      <c r="N1864">
        <v>2</v>
      </c>
      <c r="O1864" s="32" t="s">
        <v>53</v>
      </c>
      <c r="P1864" s="32">
        <v>17.420000000000002</v>
      </c>
      <c r="Q1864" s="32" t="s">
        <v>3225</v>
      </c>
      <c r="R1864" t="s">
        <v>49</v>
      </c>
      <c r="S1864" s="32">
        <v>2.15</v>
      </c>
      <c r="T1864" s="32" t="s">
        <v>415</v>
      </c>
      <c r="U1864" s="32">
        <v>9.11</v>
      </c>
      <c r="V1864" s="30">
        <v>42104</v>
      </c>
      <c r="W1864" s="32" t="s">
        <v>3085</v>
      </c>
      <c r="X1864">
        <v>4</v>
      </c>
      <c r="Y1864" t="s">
        <v>3042</v>
      </c>
    </row>
    <row r="1865" spans="1:25" x14ac:dyDescent="0.25">
      <c r="A1865" s="32">
        <v>86752</v>
      </c>
      <c r="B1865" s="30">
        <v>42130</v>
      </c>
      <c r="C1865" s="32" t="s">
        <v>1567</v>
      </c>
      <c r="D1865" t="s">
        <v>33</v>
      </c>
      <c r="E1865" s="32">
        <v>2420</v>
      </c>
      <c r="F1865" s="32" t="s">
        <v>114</v>
      </c>
      <c r="G1865" s="32">
        <v>0.04</v>
      </c>
      <c r="H1865" s="32" t="s">
        <v>25</v>
      </c>
      <c r="I1865" t="s">
        <v>3604</v>
      </c>
      <c r="J1865" s="32">
        <v>453</v>
      </c>
      <c r="K1865">
        <v>0.4</v>
      </c>
      <c r="L1865" s="32" t="s">
        <v>31</v>
      </c>
      <c r="M1865" s="32">
        <v>-23.072000000000003</v>
      </c>
      <c r="N1865">
        <v>11</v>
      </c>
      <c r="O1865" s="32" t="s">
        <v>136</v>
      </c>
      <c r="P1865" s="32">
        <v>100.87</v>
      </c>
      <c r="Q1865" s="32" t="s">
        <v>3491</v>
      </c>
      <c r="R1865" t="s">
        <v>49</v>
      </c>
      <c r="S1865" s="32">
        <v>2.15</v>
      </c>
      <c r="T1865" s="32" t="s">
        <v>137</v>
      </c>
      <c r="U1865" s="32">
        <v>9.11</v>
      </c>
      <c r="V1865" s="30">
        <v>42130</v>
      </c>
      <c r="W1865" s="32" t="s">
        <v>3068</v>
      </c>
      <c r="X1865">
        <v>5</v>
      </c>
      <c r="Y1865" t="s">
        <v>3043</v>
      </c>
    </row>
    <row r="1866" spans="1:25" x14ac:dyDescent="0.25">
      <c r="A1866" s="32">
        <v>91435</v>
      </c>
      <c r="B1866" s="30">
        <v>42083</v>
      </c>
      <c r="C1866" s="32" t="s">
        <v>2995</v>
      </c>
      <c r="D1866" t="s">
        <v>33</v>
      </c>
      <c r="E1866" s="32">
        <v>3360</v>
      </c>
      <c r="F1866" s="32" t="s">
        <v>40</v>
      </c>
      <c r="G1866" s="32">
        <v>0.02</v>
      </c>
      <c r="H1866" s="32" t="s">
        <v>37</v>
      </c>
      <c r="I1866" t="s">
        <v>4220</v>
      </c>
      <c r="J1866" s="32">
        <v>453</v>
      </c>
      <c r="K1866">
        <v>0.4</v>
      </c>
      <c r="L1866" s="32" t="s">
        <v>31</v>
      </c>
      <c r="M1866" s="32">
        <v>18.41</v>
      </c>
      <c r="N1866">
        <v>3</v>
      </c>
      <c r="O1866" s="32" t="s">
        <v>61</v>
      </c>
      <c r="P1866" s="32">
        <v>27.37</v>
      </c>
      <c r="Q1866" s="32" t="s">
        <v>3170</v>
      </c>
      <c r="R1866" t="s">
        <v>49</v>
      </c>
      <c r="S1866" s="32">
        <v>2.15</v>
      </c>
      <c r="T1866" s="32" t="s">
        <v>1858</v>
      </c>
      <c r="U1866" s="32">
        <v>9.11</v>
      </c>
      <c r="V1866" s="30">
        <v>42083</v>
      </c>
      <c r="W1866" s="32" t="s">
        <v>3076</v>
      </c>
      <c r="X1866">
        <v>3</v>
      </c>
      <c r="Y1866" t="s">
        <v>3041</v>
      </c>
    </row>
    <row r="1867" spans="1:25" x14ac:dyDescent="0.25">
      <c r="A1867" s="32">
        <v>90646</v>
      </c>
      <c r="B1867" s="30">
        <v>42099</v>
      </c>
      <c r="C1867" s="32" t="s">
        <v>2691</v>
      </c>
      <c r="D1867" t="s">
        <v>33</v>
      </c>
      <c r="E1867" s="32">
        <v>2960</v>
      </c>
      <c r="F1867" s="32" t="s">
        <v>28</v>
      </c>
      <c r="G1867" s="32">
        <v>0.1</v>
      </c>
      <c r="H1867" s="32" t="s">
        <v>37</v>
      </c>
      <c r="I1867" t="s">
        <v>4221</v>
      </c>
      <c r="J1867" s="32">
        <v>464</v>
      </c>
      <c r="K1867">
        <v>0.41</v>
      </c>
      <c r="L1867" s="32" t="s">
        <v>31</v>
      </c>
      <c r="M1867" s="32">
        <v>-89.572000000000003</v>
      </c>
      <c r="N1867">
        <v>11</v>
      </c>
      <c r="O1867" s="32" t="s">
        <v>136</v>
      </c>
      <c r="P1867" s="32">
        <v>379.72</v>
      </c>
      <c r="Q1867" s="32" t="s">
        <v>3445</v>
      </c>
      <c r="R1867" t="s">
        <v>49</v>
      </c>
      <c r="S1867" s="32">
        <v>13.89</v>
      </c>
      <c r="T1867" s="32" t="s">
        <v>958</v>
      </c>
      <c r="U1867" s="32">
        <v>36.549999999999997</v>
      </c>
      <c r="V1867" s="30">
        <v>42099</v>
      </c>
      <c r="W1867" s="32" t="s">
        <v>3085</v>
      </c>
      <c r="X1867">
        <v>4</v>
      </c>
      <c r="Y1867" t="s">
        <v>3042</v>
      </c>
    </row>
    <row r="1868" spans="1:25" x14ac:dyDescent="0.25">
      <c r="A1868" s="32">
        <v>88600</v>
      </c>
      <c r="B1868" s="30">
        <v>42019</v>
      </c>
      <c r="C1868" s="32" t="s">
        <v>1312</v>
      </c>
      <c r="D1868" t="s">
        <v>33</v>
      </c>
      <c r="E1868" s="32">
        <v>1213</v>
      </c>
      <c r="F1868" s="32" t="s">
        <v>28</v>
      </c>
      <c r="G1868" s="32">
        <v>0.03</v>
      </c>
      <c r="H1868" s="32" t="s">
        <v>25</v>
      </c>
      <c r="I1868" t="s">
        <v>3446</v>
      </c>
      <c r="J1868" s="32">
        <v>470</v>
      </c>
      <c r="K1868">
        <v>0.55000000000000004</v>
      </c>
      <c r="L1868" s="32" t="s">
        <v>31</v>
      </c>
      <c r="M1868" s="32">
        <v>-9.9999999999997868E-3</v>
      </c>
      <c r="N1868">
        <v>2</v>
      </c>
      <c r="O1868" s="32" t="s">
        <v>61</v>
      </c>
      <c r="P1868" s="32">
        <v>11.74</v>
      </c>
      <c r="Q1868" s="32" t="s">
        <v>3127</v>
      </c>
      <c r="R1868" t="s">
        <v>49</v>
      </c>
      <c r="S1868" s="32">
        <v>1.2</v>
      </c>
      <c r="T1868" s="32" t="s">
        <v>703</v>
      </c>
      <c r="U1868" s="32">
        <v>5.84</v>
      </c>
      <c r="V1868" s="30">
        <v>42019</v>
      </c>
      <c r="W1868" s="32" t="s">
        <v>3079</v>
      </c>
      <c r="X1868">
        <v>1</v>
      </c>
      <c r="Y1868" t="s">
        <v>3039</v>
      </c>
    </row>
    <row r="1869" spans="1:25" x14ac:dyDescent="0.25">
      <c r="A1869" s="32">
        <v>86234</v>
      </c>
      <c r="B1869" s="30">
        <v>42005</v>
      </c>
      <c r="C1869" s="32" t="s">
        <v>1961</v>
      </c>
      <c r="D1869" t="s">
        <v>33</v>
      </c>
      <c r="E1869" s="32">
        <v>3275</v>
      </c>
      <c r="F1869" s="32" t="s">
        <v>58</v>
      </c>
      <c r="G1869" s="32">
        <v>0.01</v>
      </c>
      <c r="H1869" s="32" t="s">
        <v>106</v>
      </c>
      <c r="I1869" t="s">
        <v>3617</v>
      </c>
      <c r="J1869" s="32">
        <v>470</v>
      </c>
      <c r="K1869">
        <v>0.55000000000000004</v>
      </c>
      <c r="L1869" s="32" t="s">
        <v>31</v>
      </c>
      <c r="M1869" s="32">
        <v>20.38</v>
      </c>
      <c r="N1869">
        <v>6</v>
      </c>
      <c r="O1869" s="32" t="s">
        <v>34</v>
      </c>
      <c r="P1869" s="32">
        <v>36.090000000000003</v>
      </c>
      <c r="Q1869" s="32" t="s">
        <v>3078</v>
      </c>
      <c r="R1869" t="s">
        <v>49</v>
      </c>
      <c r="S1869" s="32">
        <v>1.2</v>
      </c>
      <c r="T1869" s="32" t="s">
        <v>35</v>
      </c>
      <c r="U1869" s="32">
        <v>5.84</v>
      </c>
      <c r="V1869" s="30">
        <v>42005</v>
      </c>
      <c r="W1869" s="32" t="s">
        <v>3079</v>
      </c>
      <c r="X1869">
        <v>1</v>
      </c>
      <c r="Y1869" t="s">
        <v>3039</v>
      </c>
    </row>
    <row r="1870" spans="1:25" x14ac:dyDescent="0.25">
      <c r="A1870" s="32">
        <v>89984</v>
      </c>
      <c r="B1870" s="30">
        <v>42087</v>
      </c>
      <c r="C1870" s="32" t="s">
        <v>1351</v>
      </c>
      <c r="D1870" t="s">
        <v>33</v>
      </c>
      <c r="E1870" s="32">
        <v>1254</v>
      </c>
      <c r="F1870" s="32" t="s">
        <v>40</v>
      </c>
      <c r="G1870" s="32">
        <v>0.06</v>
      </c>
      <c r="H1870" s="32" t="s">
        <v>56</v>
      </c>
      <c r="I1870" t="s">
        <v>3726</v>
      </c>
      <c r="J1870" s="32">
        <v>486</v>
      </c>
      <c r="K1870">
        <v>0.53</v>
      </c>
      <c r="L1870" s="32" t="s">
        <v>31</v>
      </c>
      <c r="M1870" s="32">
        <v>-9.68</v>
      </c>
      <c r="N1870">
        <v>5</v>
      </c>
      <c r="O1870" s="32" t="s">
        <v>61</v>
      </c>
      <c r="P1870" s="32">
        <v>19.66</v>
      </c>
      <c r="Q1870" s="32" t="s">
        <v>3197</v>
      </c>
      <c r="R1870" t="s">
        <v>49</v>
      </c>
      <c r="S1870" s="32">
        <v>2</v>
      </c>
      <c r="T1870" s="32" t="s">
        <v>130</v>
      </c>
      <c r="U1870" s="32">
        <v>3.95</v>
      </c>
      <c r="V1870" s="30">
        <v>42087</v>
      </c>
      <c r="W1870" s="32" t="s">
        <v>3076</v>
      </c>
      <c r="X1870">
        <v>3</v>
      </c>
      <c r="Y1870" t="s">
        <v>3041</v>
      </c>
    </row>
    <row r="1871" spans="1:25" x14ac:dyDescent="0.25">
      <c r="A1871" s="32">
        <v>86536</v>
      </c>
      <c r="B1871" s="30">
        <v>42118</v>
      </c>
      <c r="C1871" s="32" t="s">
        <v>287</v>
      </c>
      <c r="D1871" t="s">
        <v>33</v>
      </c>
      <c r="E1871" s="32">
        <v>1257</v>
      </c>
      <c r="F1871" s="32" t="s">
        <v>40</v>
      </c>
      <c r="G1871" s="32">
        <v>0.04</v>
      </c>
      <c r="H1871" s="32" t="s">
        <v>47</v>
      </c>
      <c r="I1871" t="s">
        <v>4055</v>
      </c>
      <c r="J1871" s="32">
        <v>488</v>
      </c>
      <c r="K1871">
        <v>0.82</v>
      </c>
      <c r="L1871" s="32" t="s">
        <v>31</v>
      </c>
      <c r="M1871" s="32">
        <v>-8.2080000000000002</v>
      </c>
      <c r="N1871">
        <v>1</v>
      </c>
      <c r="O1871" s="32" t="s">
        <v>34</v>
      </c>
      <c r="P1871" s="32">
        <v>3.13</v>
      </c>
      <c r="Q1871" s="32" t="s">
        <v>3370</v>
      </c>
      <c r="R1871" t="s">
        <v>49</v>
      </c>
      <c r="S1871" s="32">
        <v>1.92</v>
      </c>
      <c r="T1871" s="32" t="s">
        <v>255</v>
      </c>
      <c r="U1871" s="32">
        <v>2.52</v>
      </c>
      <c r="V1871" s="30">
        <v>42118</v>
      </c>
      <c r="W1871" s="32" t="s">
        <v>3085</v>
      </c>
      <c r="X1871">
        <v>4</v>
      </c>
      <c r="Y1871" t="s">
        <v>3042</v>
      </c>
    </row>
    <row r="1872" spans="1:25" x14ac:dyDescent="0.25">
      <c r="A1872" s="32">
        <v>24455</v>
      </c>
      <c r="B1872" s="30">
        <v>42161</v>
      </c>
      <c r="C1872" s="32" t="s">
        <v>90</v>
      </c>
      <c r="D1872" t="s">
        <v>33</v>
      </c>
      <c r="E1872" s="32">
        <v>1340</v>
      </c>
      <c r="F1872" s="32" t="s">
        <v>40</v>
      </c>
      <c r="G1872" s="32">
        <v>7.0000000000000007E-2</v>
      </c>
      <c r="H1872" s="32" t="s">
        <v>37</v>
      </c>
      <c r="I1872" t="s">
        <v>3522</v>
      </c>
      <c r="J1872" s="32">
        <v>504</v>
      </c>
      <c r="K1872">
        <v>0.51</v>
      </c>
      <c r="L1872" s="32" t="s">
        <v>31</v>
      </c>
      <c r="M1872" s="32">
        <v>27.38</v>
      </c>
      <c r="N1872">
        <v>76</v>
      </c>
      <c r="O1872" s="32" t="s">
        <v>53</v>
      </c>
      <c r="P1872" s="32">
        <v>282.85000000000002</v>
      </c>
      <c r="Q1872" s="32" t="s">
        <v>3122</v>
      </c>
      <c r="R1872" t="s">
        <v>49</v>
      </c>
      <c r="S1872" s="32">
        <v>0.83</v>
      </c>
      <c r="T1872" s="32" t="s">
        <v>71</v>
      </c>
      <c r="U1872" s="32">
        <v>3.98</v>
      </c>
      <c r="V1872" s="30">
        <v>42161</v>
      </c>
      <c r="W1872" s="32" t="s">
        <v>3082</v>
      </c>
      <c r="X1872">
        <v>6</v>
      </c>
      <c r="Y1872" t="s">
        <v>3044</v>
      </c>
    </row>
    <row r="1873" spans="1:25" x14ac:dyDescent="0.25">
      <c r="A1873" s="32">
        <v>91245</v>
      </c>
      <c r="B1873" s="30">
        <v>42161</v>
      </c>
      <c r="C1873" s="32" t="s">
        <v>1406</v>
      </c>
      <c r="D1873" t="s">
        <v>33</v>
      </c>
      <c r="E1873" s="32">
        <v>1341</v>
      </c>
      <c r="F1873" s="32" t="s">
        <v>40</v>
      </c>
      <c r="G1873" s="32">
        <v>7.0000000000000007E-2</v>
      </c>
      <c r="H1873" s="32" t="s">
        <v>37</v>
      </c>
      <c r="I1873" t="s">
        <v>3523</v>
      </c>
      <c r="J1873" s="32">
        <v>504</v>
      </c>
      <c r="K1873">
        <v>0.51</v>
      </c>
      <c r="L1873" s="32" t="s">
        <v>31</v>
      </c>
      <c r="M1873" s="32">
        <v>41.07</v>
      </c>
      <c r="N1873">
        <v>19</v>
      </c>
      <c r="O1873" s="32" t="s">
        <v>53</v>
      </c>
      <c r="P1873" s="32">
        <v>70.709999999999994</v>
      </c>
      <c r="Q1873" s="32" t="s">
        <v>3122</v>
      </c>
      <c r="R1873" t="s">
        <v>49</v>
      </c>
      <c r="S1873" s="32">
        <v>0.83</v>
      </c>
      <c r="T1873" s="32" t="s">
        <v>234</v>
      </c>
      <c r="U1873" s="32">
        <v>3.98</v>
      </c>
      <c r="V1873" s="30">
        <v>42161</v>
      </c>
      <c r="W1873" s="32" t="s">
        <v>3082</v>
      </c>
      <c r="X1873">
        <v>6</v>
      </c>
      <c r="Y1873" t="s">
        <v>3044</v>
      </c>
    </row>
    <row r="1874" spans="1:25" x14ac:dyDescent="0.25">
      <c r="A1874" s="32">
        <v>86491</v>
      </c>
      <c r="B1874" s="30">
        <v>42174</v>
      </c>
      <c r="C1874" s="32" t="s">
        <v>2854</v>
      </c>
      <c r="D1874" t="s">
        <v>33</v>
      </c>
      <c r="E1874" s="32">
        <v>3167</v>
      </c>
      <c r="F1874" s="32" t="s">
        <v>28</v>
      </c>
      <c r="G1874" s="32">
        <v>0.1</v>
      </c>
      <c r="H1874" s="32" t="s">
        <v>37</v>
      </c>
      <c r="I1874" t="s">
        <v>3703</v>
      </c>
      <c r="J1874" s="32">
        <v>504</v>
      </c>
      <c r="K1874">
        <v>0.51</v>
      </c>
      <c r="L1874" s="32" t="s">
        <v>31</v>
      </c>
      <c r="M1874" s="32">
        <v>-89.70920000000001</v>
      </c>
      <c r="N1874">
        <v>11</v>
      </c>
      <c r="O1874" s="32" t="s">
        <v>136</v>
      </c>
      <c r="P1874" s="32">
        <v>42.46</v>
      </c>
      <c r="Q1874" s="32" t="s">
        <v>3185</v>
      </c>
      <c r="R1874" t="s">
        <v>49</v>
      </c>
      <c r="S1874" s="32">
        <v>0.83</v>
      </c>
      <c r="T1874" s="32" t="s">
        <v>362</v>
      </c>
      <c r="U1874" s="32">
        <v>3.98</v>
      </c>
      <c r="V1874" s="30">
        <v>42174</v>
      </c>
      <c r="W1874" s="32" t="s">
        <v>3082</v>
      </c>
      <c r="X1874">
        <v>6</v>
      </c>
      <c r="Y1874" t="s">
        <v>3044</v>
      </c>
    </row>
    <row r="1875" spans="1:25" x14ac:dyDescent="0.25">
      <c r="A1875" s="32">
        <v>89686</v>
      </c>
      <c r="B1875" s="30">
        <v>42124</v>
      </c>
      <c r="C1875" s="32" t="s">
        <v>1410</v>
      </c>
      <c r="D1875" t="s">
        <v>33</v>
      </c>
      <c r="E1875" s="32">
        <v>1347</v>
      </c>
      <c r="F1875" s="32" t="s">
        <v>40</v>
      </c>
      <c r="G1875" s="32">
        <v>0.1</v>
      </c>
      <c r="H1875" s="32" t="s">
        <v>106</v>
      </c>
      <c r="I1875" t="s">
        <v>4222</v>
      </c>
      <c r="J1875" s="32">
        <v>506</v>
      </c>
      <c r="K1875">
        <v>0.39</v>
      </c>
      <c r="L1875" s="32" t="s">
        <v>31</v>
      </c>
      <c r="M1875" s="32">
        <v>-94.490899999999996</v>
      </c>
      <c r="N1875">
        <v>21</v>
      </c>
      <c r="O1875" s="32" t="s">
        <v>136</v>
      </c>
      <c r="P1875" s="32">
        <v>51.86</v>
      </c>
      <c r="Q1875" s="32" t="s">
        <v>3491</v>
      </c>
      <c r="R1875" t="s">
        <v>49</v>
      </c>
      <c r="S1875" s="32">
        <v>0.8</v>
      </c>
      <c r="T1875" s="32" t="s">
        <v>362</v>
      </c>
      <c r="U1875" s="32">
        <v>2.62</v>
      </c>
      <c r="V1875" s="30">
        <v>42124</v>
      </c>
      <c r="W1875" s="32" t="s">
        <v>3085</v>
      </c>
      <c r="X1875">
        <v>4</v>
      </c>
      <c r="Y1875" t="s">
        <v>3042</v>
      </c>
    </row>
    <row r="1876" spans="1:25" x14ac:dyDescent="0.25">
      <c r="A1876" s="32">
        <v>89148</v>
      </c>
      <c r="B1876" s="30">
        <v>42104</v>
      </c>
      <c r="C1876" s="32" t="s">
        <v>2484</v>
      </c>
      <c r="D1876" t="s">
        <v>33</v>
      </c>
      <c r="E1876" s="32">
        <v>2684</v>
      </c>
      <c r="F1876" s="32" t="s">
        <v>58</v>
      </c>
      <c r="G1876" s="32">
        <v>0.09</v>
      </c>
      <c r="H1876" s="32" t="s">
        <v>106</v>
      </c>
      <c r="I1876" t="s">
        <v>3418</v>
      </c>
      <c r="J1876" s="32">
        <v>506</v>
      </c>
      <c r="K1876">
        <v>0.39</v>
      </c>
      <c r="L1876" s="32" t="s">
        <v>31</v>
      </c>
      <c r="M1876" s="32">
        <v>8.3879999999999999</v>
      </c>
      <c r="N1876">
        <v>12</v>
      </c>
      <c r="O1876" s="32" t="s">
        <v>136</v>
      </c>
      <c r="P1876" s="32">
        <v>29.55</v>
      </c>
      <c r="Q1876" s="32" t="s">
        <v>3225</v>
      </c>
      <c r="R1876" t="s">
        <v>49</v>
      </c>
      <c r="S1876" s="32">
        <v>0.8</v>
      </c>
      <c r="T1876" s="32" t="s">
        <v>362</v>
      </c>
      <c r="U1876" s="32">
        <v>2.62</v>
      </c>
      <c r="V1876" s="30">
        <v>42104</v>
      </c>
      <c r="W1876" s="32" t="s">
        <v>3085</v>
      </c>
      <c r="X1876">
        <v>4</v>
      </c>
      <c r="Y1876" t="s">
        <v>3042</v>
      </c>
    </row>
    <row r="1877" spans="1:25" x14ac:dyDescent="0.25">
      <c r="A1877" s="32">
        <v>87618</v>
      </c>
      <c r="B1877" s="30">
        <v>42150</v>
      </c>
      <c r="C1877" s="32" t="s">
        <v>484</v>
      </c>
      <c r="D1877" t="s">
        <v>33</v>
      </c>
      <c r="E1877" s="32">
        <v>2941</v>
      </c>
      <c r="F1877" s="32" t="s">
        <v>58</v>
      </c>
      <c r="G1877" s="32">
        <v>0.05</v>
      </c>
      <c r="H1877" s="32" t="s">
        <v>47</v>
      </c>
      <c r="I1877" t="s">
        <v>4223</v>
      </c>
      <c r="J1877" s="32">
        <v>506</v>
      </c>
      <c r="K1877">
        <v>0.39</v>
      </c>
      <c r="L1877" s="32" t="s">
        <v>31</v>
      </c>
      <c r="M1877" s="32">
        <v>12.71</v>
      </c>
      <c r="N1877">
        <v>8</v>
      </c>
      <c r="O1877" s="32" t="s">
        <v>53</v>
      </c>
      <c r="P1877" s="32">
        <v>21.41</v>
      </c>
      <c r="Q1877" s="32" t="s">
        <v>3209</v>
      </c>
      <c r="R1877" t="s">
        <v>49</v>
      </c>
      <c r="S1877" s="32">
        <v>0.8</v>
      </c>
      <c r="T1877" s="32" t="s">
        <v>54</v>
      </c>
      <c r="U1877" s="32">
        <v>2.62</v>
      </c>
      <c r="V1877" s="30">
        <v>42150</v>
      </c>
      <c r="W1877" s="32" t="s">
        <v>3068</v>
      </c>
      <c r="X1877">
        <v>5</v>
      </c>
      <c r="Y1877" t="s">
        <v>3043</v>
      </c>
    </row>
    <row r="1878" spans="1:25" x14ac:dyDescent="0.25">
      <c r="A1878" s="32">
        <v>89993</v>
      </c>
      <c r="B1878" s="30">
        <v>42039</v>
      </c>
      <c r="C1878" s="32" t="s">
        <v>1434</v>
      </c>
      <c r="D1878" t="s">
        <v>33</v>
      </c>
      <c r="E1878" s="32">
        <v>1363</v>
      </c>
      <c r="F1878" s="32" t="s">
        <v>114</v>
      </c>
      <c r="G1878" s="32">
        <v>0.06</v>
      </c>
      <c r="H1878" s="32" t="s">
        <v>56</v>
      </c>
      <c r="I1878" t="s">
        <v>3525</v>
      </c>
      <c r="J1878" s="32">
        <v>515</v>
      </c>
      <c r="K1878">
        <v>0.54</v>
      </c>
      <c r="L1878" s="32" t="s">
        <v>31</v>
      </c>
      <c r="M1878" s="32">
        <v>-149.1182</v>
      </c>
      <c r="N1878">
        <v>9</v>
      </c>
      <c r="O1878" s="32" t="s">
        <v>136</v>
      </c>
      <c r="P1878" s="32">
        <v>53.44</v>
      </c>
      <c r="Q1878" s="32" t="s">
        <v>3295</v>
      </c>
      <c r="R1878" t="s">
        <v>49</v>
      </c>
      <c r="S1878" s="32">
        <v>3.37</v>
      </c>
      <c r="T1878" s="32" t="s">
        <v>362</v>
      </c>
      <c r="U1878" s="32">
        <v>5.81</v>
      </c>
      <c r="V1878" s="30">
        <v>42039</v>
      </c>
      <c r="W1878" s="32" t="s">
        <v>3071</v>
      </c>
      <c r="X1878">
        <v>2</v>
      </c>
      <c r="Y1878" t="s">
        <v>3040</v>
      </c>
    </row>
    <row r="1879" spans="1:25" x14ac:dyDescent="0.25">
      <c r="A1879" s="32">
        <v>88731</v>
      </c>
      <c r="B1879" s="30">
        <v>42140</v>
      </c>
      <c r="C1879" s="32" t="s">
        <v>1447</v>
      </c>
      <c r="D1879" t="s">
        <v>33</v>
      </c>
      <c r="E1879" s="32">
        <v>1390</v>
      </c>
      <c r="F1879" s="32" t="s">
        <v>28</v>
      </c>
      <c r="G1879" s="32">
        <v>0.1</v>
      </c>
      <c r="H1879" s="32" t="s">
        <v>47</v>
      </c>
      <c r="I1879" t="s">
        <v>3341</v>
      </c>
      <c r="J1879" s="32">
        <v>521</v>
      </c>
      <c r="K1879">
        <v>0.38</v>
      </c>
      <c r="L1879" s="32" t="s">
        <v>31</v>
      </c>
      <c r="M1879" s="32">
        <v>100.2984</v>
      </c>
      <c r="N1879">
        <v>19</v>
      </c>
      <c r="O1879" s="32" t="s">
        <v>34</v>
      </c>
      <c r="P1879" s="32">
        <v>145.36000000000001</v>
      </c>
      <c r="Q1879" s="32" t="s">
        <v>3229</v>
      </c>
      <c r="R1879" t="s">
        <v>49</v>
      </c>
      <c r="S1879" s="32">
        <v>1.69</v>
      </c>
      <c r="T1879" s="32" t="s">
        <v>45</v>
      </c>
      <c r="U1879" s="32">
        <v>8.17</v>
      </c>
      <c r="V1879" s="30">
        <v>42140</v>
      </c>
      <c r="W1879" s="32" t="s">
        <v>3068</v>
      </c>
      <c r="X1879">
        <v>5</v>
      </c>
      <c r="Y1879" t="s">
        <v>3043</v>
      </c>
    </row>
    <row r="1880" spans="1:25" x14ac:dyDescent="0.25">
      <c r="A1880" s="32">
        <v>87087</v>
      </c>
      <c r="B1880" s="30">
        <v>42037</v>
      </c>
      <c r="C1880" s="32" t="s">
        <v>1470</v>
      </c>
      <c r="D1880" t="s">
        <v>33</v>
      </c>
      <c r="E1880" s="32">
        <v>1412</v>
      </c>
      <c r="F1880" s="32" t="s">
        <v>28</v>
      </c>
      <c r="G1880" s="32">
        <v>0.08</v>
      </c>
      <c r="H1880" s="32" t="s">
        <v>37</v>
      </c>
      <c r="I1880" t="s">
        <v>4224</v>
      </c>
      <c r="J1880" s="32">
        <v>524</v>
      </c>
      <c r="K1880">
        <v>0.48</v>
      </c>
      <c r="L1880" s="32" t="s">
        <v>31</v>
      </c>
      <c r="M1880" s="32">
        <v>20.453600000000002</v>
      </c>
      <c r="N1880">
        <v>12</v>
      </c>
      <c r="O1880" s="32" t="s">
        <v>34</v>
      </c>
      <c r="P1880" s="32">
        <v>38.81</v>
      </c>
      <c r="Q1880" s="32" t="s">
        <v>3564</v>
      </c>
      <c r="R1880" t="s">
        <v>49</v>
      </c>
      <c r="S1880" s="32">
        <v>0.85</v>
      </c>
      <c r="T1880" s="32" t="s">
        <v>45</v>
      </c>
      <c r="U1880" s="32">
        <v>3.38</v>
      </c>
      <c r="V1880" s="30">
        <v>42037</v>
      </c>
      <c r="W1880" s="32" t="s">
        <v>3071</v>
      </c>
      <c r="X1880">
        <v>2</v>
      </c>
      <c r="Y1880" t="s">
        <v>3040</v>
      </c>
    </row>
    <row r="1881" spans="1:25" x14ac:dyDescent="0.25">
      <c r="A1881" s="32">
        <v>86654</v>
      </c>
      <c r="B1881" s="30">
        <v>42120</v>
      </c>
      <c r="C1881" s="32" t="s">
        <v>2245</v>
      </c>
      <c r="D1881" t="s">
        <v>33</v>
      </c>
      <c r="E1881" s="32">
        <v>2380</v>
      </c>
      <c r="F1881" s="32" t="s">
        <v>58</v>
      </c>
      <c r="G1881" s="32">
        <v>7.0000000000000007E-2</v>
      </c>
      <c r="H1881" s="32" t="s">
        <v>37</v>
      </c>
      <c r="I1881" t="s">
        <v>4067</v>
      </c>
      <c r="J1881" s="32">
        <v>524</v>
      </c>
      <c r="K1881">
        <v>0.48</v>
      </c>
      <c r="L1881" s="32" t="s">
        <v>31</v>
      </c>
      <c r="M1881" s="32">
        <v>19.04</v>
      </c>
      <c r="N1881">
        <v>9</v>
      </c>
      <c r="O1881" s="32" t="s">
        <v>61</v>
      </c>
      <c r="P1881" s="32">
        <v>29.08</v>
      </c>
      <c r="Q1881" s="32" t="s">
        <v>3718</v>
      </c>
      <c r="R1881" t="s">
        <v>49</v>
      </c>
      <c r="S1881" s="32">
        <v>0.85</v>
      </c>
      <c r="T1881" s="32" t="s">
        <v>300</v>
      </c>
      <c r="U1881" s="32">
        <v>3.38</v>
      </c>
      <c r="V1881" s="30">
        <v>42120</v>
      </c>
      <c r="W1881" s="32" t="s">
        <v>3085</v>
      </c>
      <c r="X1881">
        <v>4</v>
      </c>
      <c r="Y1881" t="s">
        <v>3042</v>
      </c>
    </row>
    <row r="1882" spans="1:25" x14ac:dyDescent="0.25">
      <c r="A1882" s="32">
        <v>13606</v>
      </c>
      <c r="B1882" s="30">
        <v>42120</v>
      </c>
      <c r="C1882" s="32" t="s">
        <v>90</v>
      </c>
      <c r="D1882" t="s">
        <v>33</v>
      </c>
      <c r="E1882" s="32">
        <v>2382</v>
      </c>
      <c r="F1882" s="32" t="s">
        <v>58</v>
      </c>
      <c r="G1882" s="32">
        <v>7.0000000000000007E-2</v>
      </c>
      <c r="H1882" s="32" t="s">
        <v>37</v>
      </c>
      <c r="I1882" t="s">
        <v>3212</v>
      </c>
      <c r="J1882" s="32">
        <v>524</v>
      </c>
      <c r="K1882">
        <v>0.48</v>
      </c>
      <c r="L1882" s="32" t="s">
        <v>31</v>
      </c>
      <c r="M1882" s="32">
        <v>19.04</v>
      </c>
      <c r="N1882">
        <v>34</v>
      </c>
      <c r="O1882" s="32" t="s">
        <v>53</v>
      </c>
      <c r="P1882" s="32">
        <v>109.86</v>
      </c>
      <c r="Q1882" s="32" t="s">
        <v>3718</v>
      </c>
      <c r="R1882" t="s">
        <v>49</v>
      </c>
      <c r="S1882" s="32">
        <v>0.85</v>
      </c>
      <c r="T1882" s="32" t="s">
        <v>71</v>
      </c>
      <c r="U1882" s="32">
        <v>3.38</v>
      </c>
      <c r="V1882" s="30">
        <v>42120</v>
      </c>
      <c r="W1882" s="32" t="s">
        <v>3085</v>
      </c>
      <c r="X1882">
        <v>4</v>
      </c>
      <c r="Y1882" t="s">
        <v>3042</v>
      </c>
    </row>
    <row r="1883" spans="1:25" x14ac:dyDescent="0.25">
      <c r="A1883" s="32">
        <v>90539</v>
      </c>
      <c r="B1883" s="30">
        <v>42005</v>
      </c>
      <c r="C1883" s="32" t="s">
        <v>1477</v>
      </c>
      <c r="D1883" t="s">
        <v>33</v>
      </c>
      <c r="E1883" s="32">
        <v>1418</v>
      </c>
      <c r="F1883" s="32" t="s">
        <v>58</v>
      </c>
      <c r="G1883" s="32">
        <v>7.0000000000000007E-2</v>
      </c>
      <c r="H1883" s="32" t="s">
        <v>106</v>
      </c>
      <c r="I1883" t="s">
        <v>4225</v>
      </c>
      <c r="J1883" s="32">
        <v>526</v>
      </c>
      <c r="K1883">
        <v>0.52</v>
      </c>
      <c r="L1883" s="32" t="s">
        <v>31</v>
      </c>
      <c r="M1883" s="32">
        <v>25.240199999999998</v>
      </c>
      <c r="N1883">
        <v>8</v>
      </c>
      <c r="O1883" s="32" t="s">
        <v>61</v>
      </c>
      <c r="P1883" s="32">
        <v>36.58</v>
      </c>
      <c r="Q1883" s="32" t="s">
        <v>3088</v>
      </c>
      <c r="R1883" t="s">
        <v>49</v>
      </c>
      <c r="S1883" s="32">
        <v>0.71</v>
      </c>
      <c r="T1883" s="32" t="s">
        <v>703</v>
      </c>
      <c r="U1883" s="32">
        <v>4.84</v>
      </c>
      <c r="V1883" s="30">
        <v>42005</v>
      </c>
      <c r="W1883" s="32" t="s">
        <v>3079</v>
      </c>
      <c r="X1883">
        <v>1</v>
      </c>
      <c r="Y1883" t="s">
        <v>3039</v>
      </c>
    </row>
    <row r="1884" spans="1:25" x14ac:dyDescent="0.25">
      <c r="A1884" s="32">
        <v>89873</v>
      </c>
      <c r="B1884" s="30">
        <v>42100</v>
      </c>
      <c r="C1884" s="32" t="s">
        <v>2614</v>
      </c>
      <c r="D1884" t="s">
        <v>33</v>
      </c>
      <c r="E1884" s="32">
        <v>2874</v>
      </c>
      <c r="F1884" s="32" t="s">
        <v>40</v>
      </c>
      <c r="G1884" s="32">
        <v>0.05</v>
      </c>
      <c r="H1884" s="32" t="s">
        <v>106</v>
      </c>
      <c r="I1884" t="s">
        <v>3213</v>
      </c>
      <c r="J1884" s="32">
        <v>526</v>
      </c>
      <c r="K1884">
        <v>0.52</v>
      </c>
      <c r="L1884" s="32" t="s">
        <v>31</v>
      </c>
      <c r="M1884" s="32">
        <v>13.448099999999998</v>
      </c>
      <c r="N1884">
        <v>4</v>
      </c>
      <c r="O1884" s="32" t="s">
        <v>61</v>
      </c>
      <c r="P1884" s="32">
        <v>19.489999999999998</v>
      </c>
      <c r="Q1884" s="32" t="s">
        <v>3388</v>
      </c>
      <c r="R1884" t="s">
        <v>49</v>
      </c>
      <c r="S1884" s="32">
        <v>0.71</v>
      </c>
      <c r="T1884" s="32" t="s">
        <v>496</v>
      </c>
      <c r="U1884" s="32">
        <v>4.84</v>
      </c>
      <c r="V1884" s="30">
        <v>42100</v>
      </c>
      <c r="W1884" s="32" t="s">
        <v>3085</v>
      </c>
      <c r="X1884">
        <v>4</v>
      </c>
      <c r="Y1884" t="s">
        <v>3042</v>
      </c>
    </row>
    <row r="1885" spans="1:25" x14ac:dyDescent="0.25">
      <c r="A1885" s="32">
        <v>53953</v>
      </c>
      <c r="B1885" s="30">
        <v>42090</v>
      </c>
      <c r="C1885" s="32" t="s">
        <v>663</v>
      </c>
      <c r="D1885" t="s">
        <v>33</v>
      </c>
      <c r="E1885" s="32">
        <v>1481</v>
      </c>
      <c r="F1885" s="32" t="s">
        <v>28</v>
      </c>
      <c r="G1885" s="32">
        <v>7.0000000000000007E-2</v>
      </c>
      <c r="H1885" s="32" t="s">
        <v>37</v>
      </c>
      <c r="I1885" t="s">
        <v>3110</v>
      </c>
      <c r="J1885" s="32">
        <v>538</v>
      </c>
      <c r="K1885">
        <v>0.39</v>
      </c>
      <c r="L1885" s="32" t="s">
        <v>31</v>
      </c>
      <c r="M1885" s="32">
        <v>91.73</v>
      </c>
      <c r="N1885">
        <v>36</v>
      </c>
      <c r="O1885" s="32" t="s">
        <v>34</v>
      </c>
      <c r="P1885" s="32">
        <v>307.64999999999998</v>
      </c>
      <c r="Q1885" s="32" t="s">
        <v>3175</v>
      </c>
      <c r="R1885" t="s">
        <v>49</v>
      </c>
      <c r="S1885" s="32">
        <v>2.0099999999999998</v>
      </c>
      <c r="T1885" s="32" t="s">
        <v>45</v>
      </c>
      <c r="U1885" s="32">
        <v>8.9499999999999993</v>
      </c>
      <c r="V1885" s="30">
        <v>42090</v>
      </c>
      <c r="W1885" s="32" t="s">
        <v>3076</v>
      </c>
      <c r="X1885">
        <v>3</v>
      </c>
      <c r="Y1885" t="s">
        <v>3041</v>
      </c>
    </row>
    <row r="1886" spans="1:25" x14ac:dyDescent="0.25">
      <c r="A1886" s="32">
        <v>91362</v>
      </c>
      <c r="B1886" s="30">
        <v>42090</v>
      </c>
      <c r="C1886" s="32" t="s">
        <v>1485</v>
      </c>
      <c r="D1886" t="s">
        <v>33</v>
      </c>
      <c r="E1886" s="32">
        <v>1482</v>
      </c>
      <c r="F1886" s="32" t="s">
        <v>28</v>
      </c>
      <c r="G1886" s="32">
        <v>7.0000000000000007E-2</v>
      </c>
      <c r="H1886" s="32" t="s">
        <v>37</v>
      </c>
      <c r="I1886" t="s">
        <v>3310</v>
      </c>
      <c r="J1886" s="32">
        <v>538</v>
      </c>
      <c r="K1886">
        <v>0.39</v>
      </c>
      <c r="L1886" s="32" t="s">
        <v>31</v>
      </c>
      <c r="M1886" s="32">
        <v>53.067899999999995</v>
      </c>
      <c r="N1886">
        <v>9</v>
      </c>
      <c r="O1886" s="32" t="s">
        <v>61</v>
      </c>
      <c r="P1886" s="32">
        <v>76.91</v>
      </c>
      <c r="Q1886" s="32" t="s">
        <v>3175</v>
      </c>
      <c r="R1886" t="s">
        <v>49</v>
      </c>
      <c r="S1886" s="32">
        <v>2.0099999999999998</v>
      </c>
      <c r="T1886" s="32" t="s">
        <v>300</v>
      </c>
      <c r="U1886" s="32">
        <v>8.9499999999999993</v>
      </c>
      <c r="V1886" s="30">
        <v>42090</v>
      </c>
      <c r="W1886" s="32" t="s">
        <v>3076</v>
      </c>
      <c r="X1886">
        <v>3</v>
      </c>
      <c r="Y1886" t="s">
        <v>3041</v>
      </c>
    </row>
    <row r="1887" spans="1:25" x14ac:dyDescent="0.25">
      <c r="A1887" s="32">
        <v>90796</v>
      </c>
      <c r="B1887" s="30">
        <v>42135</v>
      </c>
      <c r="C1887" s="32" t="s">
        <v>1601</v>
      </c>
      <c r="D1887" t="s">
        <v>33</v>
      </c>
      <c r="E1887" s="32">
        <v>1595</v>
      </c>
      <c r="F1887" s="32" t="s">
        <v>28</v>
      </c>
      <c r="G1887" s="32">
        <v>0.09</v>
      </c>
      <c r="H1887" s="32" t="s">
        <v>25</v>
      </c>
      <c r="I1887" t="s">
        <v>4017</v>
      </c>
      <c r="J1887" s="32">
        <v>565</v>
      </c>
      <c r="K1887">
        <v>0.59</v>
      </c>
      <c r="L1887" s="32" t="s">
        <v>31</v>
      </c>
      <c r="M1887" s="32">
        <v>17.754000000000001</v>
      </c>
      <c r="N1887">
        <v>42</v>
      </c>
      <c r="O1887" s="32" t="s">
        <v>53</v>
      </c>
      <c r="P1887" s="32">
        <v>134.97</v>
      </c>
      <c r="Q1887" s="32" t="s">
        <v>3391</v>
      </c>
      <c r="R1887" t="s">
        <v>49</v>
      </c>
      <c r="S1887" s="32">
        <v>0.98</v>
      </c>
      <c r="T1887" s="32" t="s">
        <v>648</v>
      </c>
      <c r="U1887" s="32">
        <v>3.28</v>
      </c>
      <c r="V1887" s="30">
        <v>42135</v>
      </c>
      <c r="W1887" s="32" t="s">
        <v>3068</v>
      </c>
      <c r="X1887">
        <v>5</v>
      </c>
      <c r="Y1887" t="s">
        <v>3043</v>
      </c>
    </row>
    <row r="1888" spans="1:25" x14ac:dyDescent="0.25">
      <c r="A1888" s="32">
        <v>89679</v>
      </c>
      <c r="B1888" s="30">
        <v>42020</v>
      </c>
      <c r="C1888" s="32" t="s">
        <v>1608</v>
      </c>
      <c r="D1888" t="s">
        <v>33</v>
      </c>
      <c r="E1888" s="32">
        <v>1603</v>
      </c>
      <c r="F1888" s="32" t="s">
        <v>58</v>
      </c>
      <c r="G1888" s="32">
        <v>0.09</v>
      </c>
      <c r="H1888" s="32" t="s">
        <v>47</v>
      </c>
      <c r="I1888" t="s">
        <v>3907</v>
      </c>
      <c r="J1888" s="32">
        <v>566</v>
      </c>
      <c r="K1888">
        <v>0.52</v>
      </c>
      <c r="L1888" s="32" t="s">
        <v>31</v>
      </c>
      <c r="M1888" s="32">
        <v>2.4548000000000001</v>
      </c>
      <c r="N1888">
        <v>9</v>
      </c>
      <c r="O1888" s="32" t="s">
        <v>53</v>
      </c>
      <c r="P1888" s="32">
        <v>19.12</v>
      </c>
      <c r="Q1888" s="32" t="s">
        <v>3710</v>
      </c>
      <c r="R1888" t="s">
        <v>49</v>
      </c>
      <c r="S1888" s="32">
        <v>0.78</v>
      </c>
      <c r="T1888" s="32" t="s">
        <v>71</v>
      </c>
      <c r="U1888" s="32">
        <v>2.1800000000000002</v>
      </c>
      <c r="V1888" s="30">
        <v>42020</v>
      </c>
      <c r="W1888" s="32" t="s">
        <v>3079</v>
      </c>
      <c r="X1888">
        <v>1</v>
      </c>
      <c r="Y1888" t="s">
        <v>3039</v>
      </c>
    </row>
    <row r="1889" spans="1:25" x14ac:dyDescent="0.25">
      <c r="A1889" s="32">
        <v>90248</v>
      </c>
      <c r="B1889" s="30">
        <v>42100</v>
      </c>
      <c r="C1889" s="32" t="s">
        <v>1623</v>
      </c>
      <c r="D1889" t="s">
        <v>33</v>
      </c>
      <c r="E1889" s="32">
        <v>1618</v>
      </c>
      <c r="F1889" s="32" t="s">
        <v>114</v>
      </c>
      <c r="G1889" s="32">
        <v>0.09</v>
      </c>
      <c r="H1889" s="32" t="s">
        <v>25</v>
      </c>
      <c r="I1889" t="s">
        <v>4092</v>
      </c>
      <c r="J1889" s="32">
        <v>571</v>
      </c>
      <c r="K1889">
        <v>0.82</v>
      </c>
      <c r="L1889" s="32" t="s">
        <v>31</v>
      </c>
      <c r="M1889" s="32">
        <v>-175.13</v>
      </c>
      <c r="N1889">
        <v>13</v>
      </c>
      <c r="O1889" s="32" t="s">
        <v>61</v>
      </c>
      <c r="P1889" s="32">
        <v>158.13</v>
      </c>
      <c r="Q1889" s="32" t="s">
        <v>3119</v>
      </c>
      <c r="R1889" t="s">
        <v>49</v>
      </c>
      <c r="S1889" s="32">
        <v>4.59</v>
      </c>
      <c r="T1889" s="32" t="s">
        <v>703</v>
      </c>
      <c r="U1889" s="32">
        <v>12.88</v>
      </c>
      <c r="V1889" s="30">
        <v>42100</v>
      </c>
      <c r="W1889" s="32" t="s">
        <v>3085</v>
      </c>
      <c r="X1889">
        <v>4</v>
      </c>
      <c r="Y1889" t="s">
        <v>3042</v>
      </c>
    </row>
    <row r="1890" spans="1:25" x14ac:dyDescent="0.25">
      <c r="A1890" s="32">
        <v>91286</v>
      </c>
      <c r="B1890" s="30">
        <v>42147</v>
      </c>
      <c r="C1890" s="32" t="s">
        <v>2299</v>
      </c>
      <c r="D1890" t="s">
        <v>33</v>
      </c>
      <c r="E1890" s="32">
        <v>2458</v>
      </c>
      <c r="F1890" s="32" t="s">
        <v>40</v>
      </c>
      <c r="G1890" s="32">
        <v>0.05</v>
      </c>
      <c r="H1890" s="32" t="s">
        <v>56</v>
      </c>
      <c r="I1890" t="s">
        <v>3814</v>
      </c>
      <c r="J1890" s="32">
        <v>571</v>
      </c>
      <c r="K1890">
        <v>0.82</v>
      </c>
      <c r="L1890" s="32" t="s">
        <v>31</v>
      </c>
      <c r="M1890" s="32">
        <v>5.980000000000004</v>
      </c>
      <c r="N1890">
        <v>3</v>
      </c>
      <c r="O1890" s="32" t="s">
        <v>61</v>
      </c>
      <c r="P1890" s="32">
        <v>42.35</v>
      </c>
      <c r="Q1890" s="32" t="s">
        <v>3352</v>
      </c>
      <c r="R1890" t="s">
        <v>49</v>
      </c>
      <c r="S1890" s="32">
        <v>4.59</v>
      </c>
      <c r="T1890" s="32" t="s">
        <v>62</v>
      </c>
      <c r="U1890" s="32">
        <v>12.88</v>
      </c>
      <c r="V1890" s="30">
        <v>42147</v>
      </c>
      <c r="W1890" s="32" t="s">
        <v>3068</v>
      </c>
      <c r="X1890">
        <v>5</v>
      </c>
      <c r="Y1890" t="s">
        <v>3043</v>
      </c>
    </row>
    <row r="1891" spans="1:25" x14ac:dyDescent="0.25">
      <c r="A1891" s="32">
        <v>89704</v>
      </c>
      <c r="B1891" s="30">
        <v>42018</v>
      </c>
      <c r="C1891" s="32" t="s">
        <v>1646</v>
      </c>
      <c r="D1891" t="s">
        <v>33</v>
      </c>
      <c r="E1891" s="32">
        <v>1636</v>
      </c>
      <c r="F1891" s="32" t="s">
        <v>40</v>
      </c>
      <c r="G1891" s="32">
        <v>0.08</v>
      </c>
      <c r="H1891" s="32" t="s">
        <v>47</v>
      </c>
      <c r="I1891" t="s">
        <v>3961</v>
      </c>
      <c r="J1891" s="32">
        <v>580</v>
      </c>
      <c r="K1891">
        <v>0.56000000000000005</v>
      </c>
      <c r="L1891" s="32" t="s">
        <v>31</v>
      </c>
      <c r="M1891" s="32">
        <v>10.5792</v>
      </c>
      <c r="N1891">
        <v>7</v>
      </c>
      <c r="O1891" s="32" t="s">
        <v>34</v>
      </c>
      <c r="P1891" s="32">
        <v>29.18</v>
      </c>
      <c r="Q1891" s="32" t="s">
        <v>3127</v>
      </c>
      <c r="R1891" t="s">
        <v>49</v>
      </c>
      <c r="S1891" s="32">
        <v>0.94</v>
      </c>
      <c r="T1891" s="32" t="s">
        <v>45</v>
      </c>
      <c r="U1891" s="32">
        <v>4.28</v>
      </c>
      <c r="V1891" s="30">
        <v>42018</v>
      </c>
      <c r="W1891" s="32" t="s">
        <v>3079</v>
      </c>
      <c r="X1891">
        <v>1</v>
      </c>
      <c r="Y1891" t="s">
        <v>3039</v>
      </c>
    </row>
    <row r="1892" spans="1:25" x14ac:dyDescent="0.25">
      <c r="A1892" s="32">
        <v>11712</v>
      </c>
      <c r="B1892" s="30">
        <v>42120</v>
      </c>
      <c r="C1892" s="32" t="s">
        <v>663</v>
      </c>
      <c r="D1892" t="s">
        <v>33</v>
      </c>
      <c r="E1892" s="32">
        <v>2491</v>
      </c>
      <c r="F1892" s="32" t="s">
        <v>114</v>
      </c>
      <c r="G1892" s="32">
        <v>0.06</v>
      </c>
      <c r="H1892" s="32" t="s">
        <v>106</v>
      </c>
      <c r="I1892" t="s">
        <v>3132</v>
      </c>
      <c r="J1892" s="32">
        <v>580</v>
      </c>
      <c r="K1892">
        <v>0.56000000000000005</v>
      </c>
      <c r="L1892" s="32" t="s">
        <v>31</v>
      </c>
      <c r="M1892" s="32">
        <v>0.36999999999999922</v>
      </c>
      <c r="N1892">
        <v>9</v>
      </c>
      <c r="O1892" s="32" t="s">
        <v>34</v>
      </c>
      <c r="P1892" s="32">
        <v>38.96</v>
      </c>
      <c r="Q1892" s="32" t="s">
        <v>3718</v>
      </c>
      <c r="R1892" t="s">
        <v>49</v>
      </c>
      <c r="S1892" s="32">
        <v>0.94</v>
      </c>
      <c r="T1892" s="32" t="s">
        <v>45</v>
      </c>
      <c r="U1892" s="32">
        <v>4.28</v>
      </c>
      <c r="V1892" s="30">
        <v>42120</v>
      </c>
      <c r="W1892" s="32" t="s">
        <v>3085</v>
      </c>
      <c r="X1892">
        <v>4</v>
      </c>
      <c r="Y1892" t="s">
        <v>3042</v>
      </c>
    </row>
    <row r="1893" spans="1:25" x14ac:dyDescent="0.25">
      <c r="A1893" s="32">
        <v>86885</v>
      </c>
      <c r="B1893" s="30">
        <v>42120</v>
      </c>
      <c r="C1893" s="32" t="s">
        <v>2227</v>
      </c>
      <c r="D1893" t="s">
        <v>33</v>
      </c>
      <c r="E1893" s="32">
        <v>2495</v>
      </c>
      <c r="F1893" s="32" t="s">
        <v>114</v>
      </c>
      <c r="G1893" s="32">
        <v>0.06</v>
      </c>
      <c r="H1893" s="32" t="s">
        <v>106</v>
      </c>
      <c r="I1893" t="s">
        <v>3363</v>
      </c>
      <c r="J1893" s="32">
        <v>580</v>
      </c>
      <c r="K1893">
        <v>0.56000000000000005</v>
      </c>
      <c r="L1893" s="32" t="s">
        <v>31</v>
      </c>
      <c r="M1893" s="32">
        <v>0.36999999999999922</v>
      </c>
      <c r="N1893">
        <v>2</v>
      </c>
      <c r="O1893" s="32" t="s">
        <v>34</v>
      </c>
      <c r="P1893" s="32">
        <v>8.66</v>
      </c>
      <c r="Q1893" s="32" t="s">
        <v>3718</v>
      </c>
      <c r="R1893" t="s">
        <v>49</v>
      </c>
      <c r="S1893" s="32">
        <v>0.94</v>
      </c>
      <c r="T1893" s="32" t="s">
        <v>2226</v>
      </c>
      <c r="U1893" s="32">
        <v>4.28</v>
      </c>
      <c r="V1893" s="30">
        <v>42120</v>
      </c>
      <c r="W1893" s="32" t="s">
        <v>3085</v>
      </c>
      <c r="X1893">
        <v>4</v>
      </c>
      <c r="Y1893" t="s">
        <v>3042</v>
      </c>
    </row>
    <row r="1894" spans="1:25" x14ac:dyDescent="0.25">
      <c r="A1894" s="32">
        <v>86507</v>
      </c>
      <c r="B1894" s="30">
        <v>42018</v>
      </c>
      <c r="C1894" s="32" t="s">
        <v>2894</v>
      </c>
      <c r="D1894" t="s">
        <v>33</v>
      </c>
      <c r="E1894" s="32">
        <v>3226</v>
      </c>
      <c r="F1894" s="32" t="s">
        <v>58</v>
      </c>
      <c r="G1894" s="32">
        <v>0.02</v>
      </c>
      <c r="H1894" s="32" t="s">
        <v>37</v>
      </c>
      <c r="I1894" t="s">
        <v>3194</v>
      </c>
      <c r="J1894" s="32">
        <v>580</v>
      </c>
      <c r="K1894">
        <v>0.56000000000000005</v>
      </c>
      <c r="L1894" s="32" t="s">
        <v>31</v>
      </c>
      <c r="M1894" s="32">
        <v>-105.126</v>
      </c>
      <c r="N1894">
        <v>4</v>
      </c>
      <c r="O1894" s="32" t="s">
        <v>136</v>
      </c>
      <c r="P1894" s="32">
        <v>17.89</v>
      </c>
      <c r="Q1894" s="32" t="s">
        <v>3195</v>
      </c>
      <c r="R1894" t="s">
        <v>49</v>
      </c>
      <c r="S1894" s="32">
        <v>0.94</v>
      </c>
      <c r="T1894" s="32" t="s">
        <v>244</v>
      </c>
      <c r="U1894" s="32">
        <v>4.28</v>
      </c>
      <c r="V1894" s="30">
        <v>42018</v>
      </c>
      <c r="W1894" s="32" t="s">
        <v>3079</v>
      </c>
      <c r="X1894">
        <v>1</v>
      </c>
      <c r="Y1894" t="s">
        <v>3039</v>
      </c>
    </row>
    <row r="1895" spans="1:25" x14ac:dyDescent="0.25">
      <c r="A1895" s="32">
        <v>90678</v>
      </c>
      <c r="B1895" s="30">
        <v>42061</v>
      </c>
      <c r="C1895" s="32" t="s">
        <v>1670</v>
      </c>
      <c r="D1895" t="s">
        <v>33</v>
      </c>
      <c r="E1895" s="32">
        <v>1665</v>
      </c>
      <c r="F1895" s="32" t="s">
        <v>114</v>
      </c>
      <c r="G1895" s="32">
        <v>0.1</v>
      </c>
      <c r="H1895" s="32" t="s">
        <v>25</v>
      </c>
      <c r="I1895" t="s">
        <v>4226</v>
      </c>
      <c r="J1895" s="32">
        <v>588</v>
      </c>
      <c r="K1895">
        <v>0.39</v>
      </c>
      <c r="L1895" s="32" t="s">
        <v>31</v>
      </c>
      <c r="M1895" s="32">
        <v>-8.2799999999999994</v>
      </c>
      <c r="N1895">
        <v>2</v>
      </c>
      <c r="O1895" s="32" t="s">
        <v>34</v>
      </c>
      <c r="P1895" s="32">
        <v>6.97</v>
      </c>
      <c r="Q1895" s="32" t="s">
        <v>3337</v>
      </c>
      <c r="R1895" t="s">
        <v>49</v>
      </c>
      <c r="S1895" s="32">
        <v>2.2000000000000002</v>
      </c>
      <c r="T1895" s="32" t="s">
        <v>45</v>
      </c>
      <c r="U1895" s="32">
        <v>3.6</v>
      </c>
      <c r="V1895" s="30">
        <v>42061</v>
      </c>
      <c r="W1895" s="32" t="s">
        <v>3071</v>
      </c>
      <c r="X1895">
        <v>2</v>
      </c>
      <c r="Y1895" t="s">
        <v>3040</v>
      </c>
    </row>
    <row r="1896" spans="1:25" x14ac:dyDescent="0.25">
      <c r="A1896" s="32">
        <v>91407</v>
      </c>
      <c r="B1896" s="30">
        <v>42124</v>
      </c>
      <c r="C1896" s="32" t="s">
        <v>2502</v>
      </c>
      <c r="D1896" t="s">
        <v>33</v>
      </c>
      <c r="E1896" s="32">
        <v>2704</v>
      </c>
      <c r="F1896" s="32" t="s">
        <v>114</v>
      </c>
      <c r="G1896" s="32">
        <v>0.06</v>
      </c>
      <c r="H1896" s="32" t="s">
        <v>47</v>
      </c>
      <c r="I1896" t="s">
        <v>3926</v>
      </c>
      <c r="J1896" s="32">
        <v>588</v>
      </c>
      <c r="K1896">
        <v>0.39</v>
      </c>
      <c r="L1896" s="32" t="s">
        <v>31</v>
      </c>
      <c r="M1896" s="32">
        <v>2755.6422000000002</v>
      </c>
      <c r="N1896">
        <v>4</v>
      </c>
      <c r="O1896" s="32" t="s">
        <v>136</v>
      </c>
      <c r="P1896" s="32">
        <v>15.19</v>
      </c>
      <c r="Q1896" s="32" t="s">
        <v>3702</v>
      </c>
      <c r="R1896" t="s">
        <v>49</v>
      </c>
      <c r="S1896" s="32">
        <v>2.2000000000000002</v>
      </c>
      <c r="T1896" s="32" t="s">
        <v>362</v>
      </c>
      <c r="U1896" s="32">
        <v>3.6</v>
      </c>
      <c r="V1896" s="30">
        <v>42124</v>
      </c>
      <c r="W1896" s="32" t="s">
        <v>3085</v>
      </c>
      <c r="X1896">
        <v>4</v>
      </c>
      <c r="Y1896" t="s">
        <v>3042</v>
      </c>
    </row>
    <row r="1897" spans="1:25" x14ac:dyDescent="0.25">
      <c r="A1897" s="32">
        <v>12224</v>
      </c>
      <c r="B1897" s="30">
        <v>42167</v>
      </c>
      <c r="C1897" s="32" t="s">
        <v>580</v>
      </c>
      <c r="D1897" t="s">
        <v>33</v>
      </c>
      <c r="E1897" s="32">
        <v>1745</v>
      </c>
      <c r="F1897" s="32" t="s">
        <v>114</v>
      </c>
      <c r="G1897" s="32">
        <v>0.1</v>
      </c>
      <c r="H1897" s="32" t="s">
        <v>25</v>
      </c>
      <c r="I1897" t="s">
        <v>3678</v>
      </c>
      <c r="J1897" s="32">
        <v>616</v>
      </c>
      <c r="K1897">
        <v>0.82</v>
      </c>
      <c r="L1897" s="32" t="s">
        <v>31</v>
      </c>
      <c r="M1897" s="32">
        <v>-277.20924000000002</v>
      </c>
      <c r="N1897">
        <v>54</v>
      </c>
      <c r="O1897" s="32" t="s">
        <v>136</v>
      </c>
      <c r="P1897" s="32">
        <v>1569</v>
      </c>
      <c r="Q1897" s="32" t="s">
        <v>3283</v>
      </c>
      <c r="R1897" t="s">
        <v>49</v>
      </c>
      <c r="S1897" s="32">
        <v>5</v>
      </c>
      <c r="T1897" s="32" t="s">
        <v>387</v>
      </c>
      <c r="U1897" s="32">
        <v>35.99</v>
      </c>
      <c r="V1897" s="30">
        <v>42167</v>
      </c>
      <c r="W1897" s="32" t="s">
        <v>3082</v>
      </c>
      <c r="X1897">
        <v>6</v>
      </c>
      <c r="Y1897" t="s">
        <v>3044</v>
      </c>
    </row>
    <row r="1898" spans="1:25" x14ac:dyDescent="0.25">
      <c r="A1898" s="32">
        <v>89988</v>
      </c>
      <c r="B1898" s="30">
        <v>42088</v>
      </c>
      <c r="C1898" s="32" t="s">
        <v>2796</v>
      </c>
      <c r="D1898" t="s">
        <v>33</v>
      </c>
      <c r="E1898" s="32">
        <v>3100</v>
      </c>
      <c r="F1898" s="32" t="s">
        <v>114</v>
      </c>
      <c r="G1898" s="32">
        <v>7.0000000000000007E-2</v>
      </c>
      <c r="H1898" s="32" t="s">
        <v>47</v>
      </c>
      <c r="I1898" t="s">
        <v>4227</v>
      </c>
      <c r="J1898" s="32">
        <v>616</v>
      </c>
      <c r="K1898">
        <v>0.82</v>
      </c>
      <c r="L1898" s="32" t="s">
        <v>31</v>
      </c>
      <c r="M1898" s="32">
        <v>-299.81420000000003</v>
      </c>
      <c r="N1898">
        <v>1</v>
      </c>
      <c r="O1898" s="32" t="s">
        <v>136</v>
      </c>
      <c r="P1898" s="32">
        <v>31.71</v>
      </c>
      <c r="Q1898" s="32" t="s">
        <v>3404</v>
      </c>
      <c r="R1898" t="s">
        <v>49</v>
      </c>
      <c r="S1898" s="32">
        <v>5</v>
      </c>
      <c r="T1898" s="32" t="s">
        <v>362</v>
      </c>
      <c r="U1898" s="32">
        <v>35.99</v>
      </c>
      <c r="V1898" s="30">
        <v>42088</v>
      </c>
      <c r="W1898" s="32" t="s">
        <v>3076</v>
      </c>
      <c r="X1898">
        <v>3</v>
      </c>
      <c r="Y1898" t="s">
        <v>3041</v>
      </c>
    </row>
    <row r="1899" spans="1:25" x14ac:dyDescent="0.25">
      <c r="A1899" s="32">
        <v>89858</v>
      </c>
      <c r="B1899" s="30">
        <v>42011</v>
      </c>
      <c r="C1899" s="32" t="s">
        <v>1790</v>
      </c>
      <c r="D1899" t="s">
        <v>33</v>
      </c>
      <c r="E1899" s="32">
        <v>1781</v>
      </c>
      <c r="F1899" s="32" t="s">
        <v>40</v>
      </c>
      <c r="G1899" s="32">
        <v>0.03</v>
      </c>
      <c r="H1899" s="32" t="s">
        <v>106</v>
      </c>
      <c r="I1899" t="s">
        <v>3807</v>
      </c>
      <c r="J1899" s="32">
        <v>623</v>
      </c>
      <c r="K1899">
        <v>0.51</v>
      </c>
      <c r="L1899" s="32" t="s">
        <v>31</v>
      </c>
      <c r="M1899" s="32">
        <v>15.1524</v>
      </c>
      <c r="N1899">
        <v>4</v>
      </c>
      <c r="O1899" s="32" t="s">
        <v>34</v>
      </c>
      <c r="P1899" s="32">
        <v>21.96</v>
      </c>
      <c r="Q1899" s="32" t="s">
        <v>3417</v>
      </c>
      <c r="R1899" t="s">
        <v>49</v>
      </c>
      <c r="S1899" s="32">
        <v>2.0299999999999998</v>
      </c>
      <c r="T1899" s="32" t="s">
        <v>45</v>
      </c>
      <c r="U1899" s="32">
        <v>5.08</v>
      </c>
      <c r="V1899" s="30">
        <v>42011</v>
      </c>
      <c r="W1899" s="32" t="s">
        <v>3079</v>
      </c>
      <c r="X1899">
        <v>1</v>
      </c>
      <c r="Y1899" t="s">
        <v>3039</v>
      </c>
    </row>
    <row r="1900" spans="1:25" x14ac:dyDescent="0.25">
      <c r="A1900" s="32">
        <v>89856</v>
      </c>
      <c r="B1900" s="30">
        <v>42010</v>
      </c>
      <c r="C1900" s="32" t="s">
        <v>1794</v>
      </c>
      <c r="D1900" t="s">
        <v>33</v>
      </c>
      <c r="E1900" s="32">
        <v>1782</v>
      </c>
      <c r="F1900" s="32" t="s">
        <v>40</v>
      </c>
      <c r="G1900" s="32">
        <v>0.03</v>
      </c>
      <c r="H1900" s="32" t="s">
        <v>25</v>
      </c>
      <c r="I1900" t="s">
        <v>4228</v>
      </c>
      <c r="J1900" s="32">
        <v>624</v>
      </c>
      <c r="K1900">
        <v>0.56000000000000005</v>
      </c>
      <c r="L1900" s="32" t="s">
        <v>31</v>
      </c>
      <c r="M1900" s="32">
        <v>-90.755600000000001</v>
      </c>
      <c r="N1900">
        <v>7</v>
      </c>
      <c r="O1900" s="32" t="s">
        <v>34</v>
      </c>
      <c r="P1900" s="32">
        <v>24.57</v>
      </c>
      <c r="Q1900" s="32" t="s">
        <v>3307</v>
      </c>
      <c r="R1900" t="s">
        <v>49</v>
      </c>
      <c r="S1900" s="32">
        <v>3.97</v>
      </c>
      <c r="T1900" s="32" t="s">
        <v>45</v>
      </c>
      <c r="U1900" s="32">
        <v>3.28</v>
      </c>
      <c r="V1900" s="30">
        <v>42010</v>
      </c>
      <c r="W1900" s="32" t="s">
        <v>3079</v>
      </c>
      <c r="X1900">
        <v>1</v>
      </c>
      <c r="Y1900" t="s">
        <v>3039</v>
      </c>
    </row>
    <row r="1901" spans="1:25" x14ac:dyDescent="0.25">
      <c r="A1901" s="32">
        <v>91321</v>
      </c>
      <c r="B1901" s="30">
        <v>42068</v>
      </c>
      <c r="C1901" s="32" t="s">
        <v>1742</v>
      </c>
      <c r="D1901" t="s">
        <v>33</v>
      </c>
      <c r="E1901" s="32">
        <v>2376</v>
      </c>
      <c r="F1901" s="32" t="s">
        <v>28</v>
      </c>
      <c r="G1901" s="32">
        <v>0.05</v>
      </c>
      <c r="H1901" s="32" t="s">
        <v>25</v>
      </c>
      <c r="I1901" t="s">
        <v>3605</v>
      </c>
      <c r="J1901" s="32">
        <v>624</v>
      </c>
      <c r="K1901">
        <v>0.56000000000000005</v>
      </c>
      <c r="L1901" s="32" t="s">
        <v>31</v>
      </c>
      <c r="M1901" s="32">
        <v>-100.24</v>
      </c>
      <c r="N1901">
        <v>18</v>
      </c>
      <c r="O1901" s="32" t="s">
        <v>34</v>
      </c>
      <c r="P1901" s="32">
        <v>61.29</v>
      </c>
      <c r="Q1901" s="32" t="s">
        <v>3262</v>
      </c>
      <c r="R1901" t="s">
        <v>49</v>
      </c>
      <c r="S1901" s="32">
        <v>3.97</v>
      </c>
      <c r="T1901" s="32" t="s">
        <v>1741</v>
      </c>
      <c r="U1901" s="32">
        <v>3.28</v>
      </c>
      <c r="V1901" s="30">
        <v>42068</v>
      </c>
      <c r="W1901" s="32" t="s">
        <v>3076</v>
      </c>
      <c r="X1901">
        <v>3</v>
      </c>
      <c r="Y1901" t="s">
        <v>3041</v>
      </c>
    </row>
    <row r="1902" spans="1:25" x14ac:dyDescent="0.25">
      <c r="A1902" s="32">
        <v>90103</v>
      </c>
      <c r="B1902" s="30">
        <v>42121</v>
      </c>
      <c r="C1902" s="32" t="s">
        <v>1644</v>
      </c>
      <c r="D1902" t="s">
        <v>33</v>
      </c>
      <c r="E1902" s="32">
        <v>3320</v>
      </c>
      <c r="F1902" s="32" t="s">
        <v>58</v>
      </c>
      <c r="G1902" s="32">
        <v>0.08</v>
      </c>
      <c r="H1902" s="32" t="s">
        <v>37</v>
      </c>
      <c r="I1902" t="s">
        <v>3969</v>
      </c>
      <c r="J1902" s="32">
        <v>624</v>
      </c>
      <c r="K1902">
        <v>0.56000000000000005</v>
      </c>
      <c r="L1902" s="32" t="s">
        <v>31</v>
      </c>
      <c r="M1902" s="32">
        <v>0.42660000000000337</v>
      </c>
      <c r="N1902">
        <v>18</v>
      </c>
      <c r="O1902" s="32" t="s">
        <v>136</v>
      </c>
      <c r="P1902" s="32">
        <v>57.24</v>
      </c>
      <c r="Q1902" s="32" t="s">
        <v>3718</v>
      </c>
      <c r="R1902" t="s">
        <v>49</v>
      </c>
      <c r="S1902" s="32">
        <v>3.97</v>
      </c>
      <c r="T1902" s="32" t="s">
        <v>244</v>
      </c>
      <c r="U1902" s="32">
        <v>3.28</v>
      </c>
      <c r="V1902" s="30">
        <v>42121</v>
      </c>
      <c r="W1902" s="32" t="s">
        <v>3085</v>
      </c>
      <c r="X1902">
        <v>4</v>
      </c>
      <c r="Y1902" t="s">
        <v>3042</v>
      </c>
    </row>
    <row r="1903" spans="1:25" x14ac:dyDescent="0.25">
      <c r="A1903" s="32">
        <v>86959</v>
      </c>
      <c r="B1903" s="30">
        <v>42136</v>
      </c>
      <c r="C1903" s="32" t="s">
        <v>1816</v>
      </c>
      <c r="D1903" t="s">
        <v>33</v>
      </c>
      <c r="E1903" s="32">
        <v>1826</v>
      </c>
      <c r="F1903" s="32" t="s">
        <v>28</v>
      </c>
      <c r="G1903" s="32">
        <v>0</v>
      </c>
      <c r="H1903" s="32" t="s">
        <v>56</v>
      </c>
      <c r="I1903" t="s">
        <v>3913</v>
      </c>
      <c r="J1903" s="32">
        <v>631</v>
      </c>
      <c r="K1903">
        <v>0.38</v>
      </c>
      <c r="L1903" s="32" t="s">
        <v>31</v>
      </c>
      <c r="M1903" s="32">
        <v>-7.61</v>
      </c>
      <c r="N1903">
        <v>1</v>
      </c>
      <c r="O1903" s="32" t="s">
        <v>61</v>
      </c>
      <c r="P1903" s="32">
        <v>10.65</v>
      </c>
      <c r="Q1903" s="32" t="s">
        <v>3067</v>
      </c>
      <c r="R1903" t="s">
        <v>49</v>
      </c>
      <c r="S1903" s="32">
        <v>4.3899999999999997</v>
      </c>
      <c r="T1903" s="32" t="s">
        <v>330</v>
      </c>
      <c r="U1903" s="32">
        <v>9.27</v>
      </c>
      <c r="V1903" s="30">
        <v>42136</v>
      </c>
      <c r="W1903" s="32" t="s">
        <v>3068</v>
      </c>
      <c r="X1903">
        <v>5</v>
      </c>
      <c r="Y1903" t="s">
        <v>3043</v>
      </c>
    </row>
    <row r="1904" spans="1:25" x14ac:dyDescent="0.25">
      <c r="A1904" s="32">
        <v>86956</v>
      </c>
      <c r="B1904" s="30">
        <v>42054</v>
      </c>
      <c r="C1904" s="32" t="s">
        <v>150</v>
      </c>
      <c r="D1904" t="s">
        <v>33</v>
      </c>
      <c r="E1904" s="32">
        <v>1827</v>
      </c>
      <c r="F1904" s="32" t="s">
        <v>28</v>
      </c>
      <c r="G1904" s="32">
        <v>0</v>
      </c>
      <c r="H1904" s="32" t="s">
        <v>37</v>
      </c>
      <c r="I1904" t="s">
        <v>4009</v>
      </c>
      <c r="J1904" s="32">
        <v>632</v>
      </c>
      <c r="K1904">
        <v>0.6</v>
      </c>
      <c r="L1904" s="32" t="s">
        <v>31</v>
      </c>
      <c r="M1904" s="32">
        <v>38.039699999999996</v>
      </c>
      <c r="N1904">
        <v>9</v>
      </c>
      <c r="O1904" s="32" t="s">
        <v>61</v>
      </c>
      <c r="P1904" s="32">
        <v>55.13</v>
      </c>
      <c r="Q1904" s="32" t="s">
        <v>3393</v>
      </c>
      <c r="R1904" t="s">
        <v>49</v>
      </c>
      <c r="S1904" s="32">
        <v>0.96</v>
      </c>
      <c r="T1904" s="32" t="s">
        <v>330</v>
      </c>
      <c r="U1904" s="32">
        <v>5.98</v>
      </c>
      <c r="V1904" s="30">
        <v>42054</v>
      </c>
      <c r="W1904" s="32" t="s">
        <v>3071</v>
      </c>
      <c r="X1904">
        <v>2</v>
      </c>
      <c r="Y1904" t="s">
        <v>3040</v>
      </c>
    </row>
    <row r="1905" spans="1:25" x14ac:dyDescent="0.25">
      <c r="A1905" s="32">
        <v>86164</v>
      </c>
      <c r="B1905" s="30">
        <v>42123</v>
      </c>
      <c r="C1905" s="32" t="s">
        <v>2223</v>
      </c>
      <c r="D1905" t="s">
        <v>33</v>
      </c>
      <c r="E1905" s="32">
        <v>2353</v>
      </c>
      <c r="F1905" s="32" t="s">
        <v>28</v>
      </c>
      <c r="G1905" s="32">
        <v>0.04</v>
      </c>
      <c r="H1905" s="32" t="s">
        <v>47</v>
      </c>
      <c r="I1905" t="s">
        <v>3282</v>
      </c>
      <c r="J1905" s="32">
        <v>632</v>
      </c>
      <c r="K1905">
        <v>0.6</v>
      </c>
      <c r="L1905" s="32" t="s">
        <v>31</v>
      </c>
      <c r="M1905" s="32">
        <v>52.697600000000001</v>
      </c>
      <c r="N1905">
        <v>22</v>
      </c>
      <c r="O1905" s="32" t="s">
        <v>53</v>
      </c>
      <c r="P1905" s="32">
        <v>131.79</v>
      </c>
      <c r="Q1905" s="32" t="s">
        <v>3182</v>
      </c>
      <c r="R1905" t="s">
        <v>49</v>
      </c>
      <c r="S1905" s="32">
        <v>0.96</v>
      </c>
      <c r="T1905" s="32" t="s">
        <v>415</v>
      </c>
      <c r="U1905" s="32">
        <v>5.98</v>
      </c>
      <c r="V1905" s="30">
        <v>42123</v>
      </c>
      <c r="W1905" s="32" t="s">
        <v>3085</v>
      </c>
      <c r="X1905">
        <v>4</v>
      </c>
      <c r="Y1905" t="s">
        <v>3042</v>
      </c>
    </row>
    <row r="1906" spans="1:25" x14ac:dyDescent="0.25">
      <c r="A1906" s="32">
        <v>87933</v>
      </c>
      <c r="B1906" s="30">
        <v>42093</v>
      </c>
      <c r="C1906" s="32" t="s">
        <v>2843</v>
      </c>
      <c r="D1906" t="s">
        <v>33</v>
      </c>
      <c r="E1906" s="32">
        <v>3205</v>
      </c>
      <c r="F1906" s="32" t="s">
        <v>114</v>
      </c>
      <c r="G1906" s="32">
        <v>7.0000000000000007E-2</v>
      </c>
      <c r="H1906" s="32" t="s">
        <v>106</v>
      </c>
      <c r="I1906" t="s">
        <v>4070</v>
      </c>
      <c r="J1906" s="32">
        <v>632</v>
      </c>
      <c r="K1906">
        <v>0.6</v>
      </c>
      <c r="L1906" s="32" t="s">
        <v>31</v>
      </c>
      <c r="M1906" s="32">
        <v>32.83</v>
      </c>
      <c r="N1906">
        <v>10</v>
      </c>
      <c r="O1906" s="32" t="s">
        <v>34</v>
      </c>
      <c r="P1906" s="32">
        <v>56.4</v>
      </c>
      <c r="Q1906" s="32" t="s">
        <v>3180</v>
      </c>
      <c r="R1906" t="s">
        <v>49</v>
      </c>
      <c r="S1906" s="32">
        <v>0.96</v>
      </c>
      <c r="T1906" s="32" t="s">
        <v>1741</v>
      </c>
      <c r="U1906" s="32">
        <v>5.98</v>
      </c>
      <c r="V1906" s="30">
        <v>42093</v>
      </c>
      <c r="W1906" s="32" t="s">
        <v>3076</v>
      </c>
      <c r="X1906">
        <v>3</v>
      </c>
      <c r="Y1906" t="s">
        <v>3041</v>
      </c>
    </row>
    <row r="1907" spans="1:25" x14ac:dyDescent="0.25">
      <c r="A1907" s="32">
        <v>90003</v>
      </c>
      <c r="B1907" s="30">
        <v>42124</v>
      </c>
      <c r="C1907" s="32" t="s">
        <v>1933</v>
      </c>
      <c r="D1907" t="s">
        <v>33</v>
      </c>
      <c r="E1907" s="32">
        <v>1989</v>
      </c>
      <c r="F1907" s="32" t="s">
        <v>40</v>
      </c>
      <c r="G1907" s="32">
        <v>0.1</v>
      </c>
      <c r="H1907" s="32" t="s">
        <v>56</v>
      </c>
      <c r="I1907" t="s">
        <v>3202</v>
      </c>
      <c r="J1907" s="32">
        <v>661</v>
      </c>
      <c r="K1907">
        <v>0.42</v>
      </c>
      <c r="L1907" s="32" t="s">
        <v>31</v>
      </c>
      <c r="M1907" s="32">
        <v>-14.990400000000001</v>
      </c>
      <c r="N1907">
        <v>11</v>
      </c>
      <c r="O1907" s="32" t="s">
        <v>34</v>
      </c>
      <c r="P1907" s="32">
        <v>16.88</v>
      </c>
      <c r="Q1907" s="32" t="s">
        <v>3182</v>
      </c>
      <c r="R1907" t="s">
        <v>49</v>
      </c>
      <c r="S1907" s="32">
        <v>1.29</v>
      </c>
      <c r="T1907" s="32" t="s">
        <v>212</v>
      </c>
      <c r="U1907" s="32">
        <v>1.6</v>
      </c>
      <c r="V1907" s="30">
        <v>42124</v>
      </c>
      <c r="W1907" s="32" t="s">
        <v>3085</v>
      </c>
      <c r="X1907">
        <v>4</v>
      </c>
      <c r="Y1907" t="s">
        <v>3042</v>
      </c>
    </row>
    <row r="1908" spans="1:25" x14ac:dyDescent="0.25">
      <c r="A1908" s="32">
        <v>87117</v>
      </c>
      <c r="B1908" s="30">
        <v>42142</v>
      </c>
      <c r="C1908" s="32" t="s">
        <v>1841</v>
      </c>
      <c r="D1908" t="s">
        <v>33</v>
      </c>
      <c r="E1908" s="32">
        <v>2035</v>
      </c>
      <c r="F1908" s="32" t="s">
        <v>114</v>
      </c>
      <c r="G1908" s="32">
        <v>0.1</v>
      </c>
      <c r="H1908" s="32" t="s">
        <v>47</v>
      </c>
      <c r="I1908" t="s">
        <v>3188</v>
      </c>
      <c r="J1908" s="32">
        <v>669</v>
      </c>
      <c r="K1908">
        <v>0.83</v>
      </c>
      <c r="L1908" s="32" t="s">
        <v>31</v>
      </c>
      <c r="M1908" s="32">
        <v>-40.432000000000002</v>
      </c>
      <c r="N1908">
        <v>20</v>
      </c>
      <c r="O1908" s="32" t="s">
        <v>136</v>
      </c>
      <c r="P1908" s="32">
        <v>36.72</v>
      </c>
      <c r="Q1908" s="32" t="s">
        <v>3757</v>
      </c>
      <c r="R1908" t="s">
        <v>49</v>
      </c>
      <c r="S1908" s="32">
        <v>0.76</v>
      </c>
      <c r="T1908" s="32" t="s">
        <v>362</v>
      </c>
      <c r="U1908" s="32">
        <v>1.89</v>
      </c>
      <c r="V1908" s="30">
        <v>42142</v>
      </c>
      <c r="W1908" s="32" t="s">
        <v>3068</v>
      </c>
      <c r="X1908">
        <v>5</v>
      </c>
      <c r="Y1908" t="s">
        <v>3043</v>
      </c>
    </row>
    <row r="1909" spans="1:25" x14ac:dyDescent="0.25">
      <c r="A1909" s="32">
        <v>88220</v>
      </c>
      <c r="B1909" s="30">
        <v>42176</v>
      </c>
      <c r="C1909" s="32" t="s">
        <v>1969</v>
      </c>
      <c r="D1909" t="s">
        <v>33</v>
      </c>
      <c r="E1909" s="32">
        <v>2049</v>
      </c>
      <c r="F1909" s="32" t="s">
        <v>28</v>
      </c>
      <c r="G1909" s="32">
        <v>0.09</v>
      </c>
      <c r="H1909" s="32" t="s">
        <v>25</v>
      </c>
      <c r="I1909" t="s">
        <v>4125</v>
      </c>
      <c r="J1909" s="32">
        <v>672</v>
      </c>
      <c r="K1909">
        <v>0.56000000000000005</v>
      </c>
      <c r="L1909" s="32" t="s">
        <v>31</v>
      </c>
      <c r="M1909" s="32">
        <v>-12.277999999999999</v>
      </c>
      <c r="N1909">
        <v>13</v>
      </c>
      <c r="O1909" s="32" t="s">
        <v>136</v>
      </c>
      <c r="P1909" s="32">
        <v>21.77</v>
      </c>
      <c r="Q1909" s="32" t="s">
        <v>3191</v>
      </c>
      <c r="R1909" t="s">
        <v>49</v>
      </c>
      <c r="S1909" s="32">
        <v>0.7</v>
      </c>
      <c r="T1909" s="32" t="s">
        <v>137</v>
      </c>
      <c r="U1909" s="32">
        <v>1.76</v>
      </c>
      <c r="V1909" s="30">
        <v>42176</v>
      </c>
      <c r="W1909" s="32" t="s">
        <v>3082</v>
      </c>
      <c r="X1909">
        <v>6</v>
      </c>
      <c r="Y1909" t="s">
        <v>3044</v>
      </c>
    </row>
    <row r="1910" spans="1:25" x14ac:dyDescent="0.25">
      <c r="A1910" s="32">
        <v>88041</v>
      </c>
      <c r="B1910" s="30">
        <v>42090</v>
      </c>
      <c r="C1910" s="32" t="s">
        <v>1976</v>
      </c>
      <c r="D1910" t="s">
        <v>33</v>
      </c>
      <c r="E1910" s="32">
        <v>2059</v>
      </c>
      <c r="F1910" s="32" t="s">
        <v>28</v>
      </c>
      <c r="G1910" s="32">
        <v>0.1</v>
      </c>
      <c r="H1910" s="32" t="s">
        <v>47</v>
      </c>
      <c r="I1910" t="s">
        <v>3495</v>
      </c>
      <c r="J1910" s="32">
        <v>673</v>
      </c>
      <c r="K1910">
        <v>0.47</v>
      </c>
      <c r="L1910" s="32" t="s">
        <v>31</v>
      </c>
      <c r="M1910" s="32">
        <v>374.904</v>
      </c>
      <c r="N1910">
        <v>12</v>
      </c>
      <c r="O1910" s="32" t="s">
        <v>136</v>
      </c>
      <c r="P1910" s="32">
        <v>114.91</v>
      </c>
      <c r="Q1910" s="32" t="s">
        <v>3175</v>
      </c>
      <c r="R1910" t="s">
        <v>49</v>
      </c>
      <c r="S1910" s="32">
        <v>4.82</v>
      </c>
      <c r="T1910" s="32" t="s">
        <v>322</v>
      </c>
      <c r="U1910" s="32">
        <v>9.85</v>
      </c>
      <c r="V1910" s="30">
        <v>42090</v>
      </c>
      <c r="W1910" s="32" t="s">
        <v>3076</v>
      </c>
      <c r="X1910">
        <v>3</v>
      </c>
      <c r="Y1910" t="s">
        <v>3041</v>
      </c>
    </row>
    <row r="1911" spans="1:25" x14ac:dyDescent="0.25">
      <c r="A1911" s="32">
        <v>88555</v>
      </c>
      <c r="B1911" s="30">
        <v>42036</v>
      </c>
      <c r="C1911" s="32" t="s">
        <v>1997</v>
      </c>
      <c r="D1911" t="s">
        <v>33</v>
      </c>
      <c r="E1911" s="32">
        <v>2072</v>
      </c>
      <c r="F1911" s="32" t="s">
        <v>28</v>
      </c>
      <c r="G1911" s="32">
        <v>0</v>
      </c>
      <c r="H1911" s="32" t="s">
        <v>37</v>
      </c>
      <c r="I1911" t="s">
        <v>3917</v>
      </c>
      <c r="J1911" s="32">
        <v>677</v>
      </c>
      <c r="K1911">
        <v>0.38</v>
      </c>
      <c r="L1911" s="32" t="s">
        <v>31</v>
      </c>
      <c r="M1911" s="32">
        <v>167.46299999999997</v>
      </c>
      <c r="N1911">
        <v>23</v>
      </c>
      <c r="O1911" s="32" t="s">
        <v>61</v>
      </c>
      <c r="P1911" s="32">
        <v>242.7</v>
      </c>
      <c r="Q1911" s="32" t="s">
        <v>3259</v>
      </c>
      <c r="R1911" t="s">
        <v>49</v>
      </c>
      <c r="S1911" s="32">
        <v>1.79</v>
      </c>
      <c r="T1911" s="32" t="s">
        <v>300</v>
      </c>
      <c r="U1911" s="32">
        <v>10.31</v>
      </c>
      <c r="V1911" s="30">
        <v>42036</v>
      </c>
      <c r="W1911" s="32" t="s">
        <v>3071</v>
      </c>
      <c r="X1911">
        <v>2</v>
      </c>
      <c r="Y1911" t="s">
        <v>3040</v>
      </c>
    </row>
    <row r="1912" spans="1:25" x14ac:dyDescent="0.25">
      <c r="A1912" s="32">
        <v>86092</v>
      </c>
      <c r="B1912" s="30">
        <v>42007</v>
      </c>
      <c r="C1912" s="32" t="s">
        <v>2004</v>
      </c>
      <c r="D1912" t="s">
        <v>33</v>
      </c>
      <c r="E1912" s="32">
        <v>2081</v>
      </c>
      <c r="F1912" s="32" t="s">
        <v>28</v>
      </c>
      <c r="G1912" s="32">
        <v>0.09</v>
      </c>
      <c r="H1912" s="32" t="s">
        <v>106</v>
      </c>
      <c r="I1912" t="s">
        <v>4229</v>
      </c>
      <c r="J1912" s="32">
        <v>680</v>
      </c>
      <c r="K1912">
        <v>0.37</v>
      </c>
      <c r="L1912" s="32" t="s">
        <v>31</v>
      </c>
      <c r="M1912" s="32">
        <v>1.68</v>
      </c>
      <c r="N1912">
        <v>6</v>
      </c>
      <c r="O1912" s="32" t="s">
        <v>53</v>
      </c>
      <c r="P1912" s="32">
        <v>8.9499999999999993</v>
      </c>
      <c r="Q1912" s="32" t="s">
        <v>3297</v>
      </c>
      <c r="R1912" t="s">
        <v>49</v>
      </c>
      <c r="S1912" s="32">
        <v>0.7</v>
      </c>
      <c r="T1912" s="32" t="s">
        <v>71</v>
      </c>
      <c r="U1912" s="32">
        <v>1.48</v>
      </c>
      <c r="V1912" s="30">
        <v>42007</v>
      </c>
      <c r="W1912" s="32" t="s">
        <v>3079</v>
      </c>
      <c r="X1912">
        <v>1</v>
      </c>
      <c r="Y1912" t="s">
        <v>3039</v>
      </c>
    </row>
    <row r="1913" spans="1:25" x14ac:dyDescent="0.25">
      <c r="A1913" s="32">
        <v>91571</v>
      </c>
      <c r="B1913" s="30">
        <v>42170</v>
      </c>
      <c r="C1913" s="32" t="s">
        <v>2079</v>
      </c>
      <c r="D1913" t="s">
        <v>33</v>
      </c>
      <c r="E1913" s="32">
        <v>2183</v>
      </c>
      <c r="F1913" s="32" t="s">
        <v>40</v>
      </c>
      <c r="G1913" s="32">
        <v>0</v>
      </c>
      <c r="H1913" s="32" t="s">
        <v>37</v>
      </c>
      <c r="I1913" t="s">
        <v>4230</v>
      </c>
      <c r="J1913" s="32">
        <v>680</v>
      </c>
      <c r="K1913">
        <v>0.37</v>
      </c>
      <c r="L1913" s="32" t="s">
        <v>31</v>
      </c>
      <c r="M1913" s="32">
        <v>-203.09799999999998</v>
      </c>
      <c r="N1913">
        <v>12</v>
      </c>
      <c r="O1913" s="32" t="s">
        <v>136</v>
      </c>
      <c r="P1913" s="32">
        <v>19.32</v>
      </c>
      <c r="Q1913" s="32" t="s">
        <v>3145</v>
      </c>
      <c r="R1913" t="s">
        <v>49</v>
      </c>
      <c r="S1913" s="32">
        <v>0.7</v>
      </c>
      <c r="T1913" s="32" t="s">
        <v>613</v>
      </c>
      <c r="U1913" s="32">
        <v>1.48</v>
      </c>
      <c r="V1913" s="30">
        <v>42170</v>
      </c>
      <c r="W1913" s="32" t="s">
        <v>3082</v>
      </c>
      <c r="X1913">
        <v>6</v>
      </c>
      <c r="Y1913" t="s">
        <v>3044</v>
      </c>
    </row>
    <row r="1914" spans="1:25" x14ac:dyDescent="0.25">
      <c r="A1914" s="32">
        <v>87889</v>
      </c>
      <c r="B1914" s="30">
        <v>42112</v>
      </c>
      <c r="C1914" s="32" t="s">
        <v>2015</v>
      </c>
      <c r="D1914" t="s">
        <v>33</v>
      </c>
      <c r="E1914" s="32">
        <v>2098</v>
      </c>
      <c r="F1914" s="32" t="s">
        <v>40</v>
      </c>
      <c r="G1914" s="32">
        <v>0.06</v>
      </c>
      <c r="H1914" s="32" t="s">
        <v>56</v>
      </c>
      <c r="I1914" t="s">
        <v>4231</v>
      </c>
      <c r="J1914" s="32">
        <v>684</v>
      </c>
      <c r="K1914">
        <v>0.53</v>
      </c>
      <c r="L1914" s="32" t="s">
        <v>31</v>
      </c>
      <c r="M1914" s="32">
        <v>38.874000000000002</v>
      </c>
      <c r="N1914">
        <v>10</v>
      </c>
      <c r="O1914" s="32" t="s">
        <v>136</v>
      </c>
      <c r="P1914" s="32">
        <v>389.97</v>
      </c>
      <c r="Q1914" s="32" t="s">
        <v>3415</v>
      </c>
      <c r="R1914" t="s">
        <v>49</v>
      </c>
      <c r="S1914" s="32">
        <v>3.04</v>
      </c>
      <c r="T1914" s="32" t="s">
        <v>932</v>
      </c>
      <c r="U1914" s="32">
        <v>39.89</v>
      </c>
      <c r="V1914" s="30">
        <v>42112</v>
      </c>
      <c r="W1914" s="32" t="s">
        <v>3085</v>
      </c>
      <c r="X1914">
        <v>4</v>
      </c>
      <c r="Y1914" t="s">
        <v>3042</v>
      </c>
    </row>
    <row r="1915" spans="1:25" x14ac:dyDescent="0.25">
      <c r="A1915" s="32">
        <v>88403</v>
      </c>
      <c r="B1915" s="30">
        <v>42089</v>
      </c>
      <c r="C1915" s="32" t="s">
        <v>543</v>
      </c>
      <c r="D1915" t="s">
        <v>33</v>
      </c>
      <c r="E1915" s="32">
        <v>2114</v>
      </c>
      <c r="F1915" s="32" t="s">
        <v>28</v>
      </c>
      <c r="G1915" s="32">
        <v>0.08</v>
      </c>
      <c r="H1915" s="32" t="s">
        <v>47</v>
      </c>
      <c r="I1915" t="s">
        <v>3798</v>
      </c>
      <c r="J1915" s="32">
        <v>686</v>
      </c>
      <c r="K1915">
        <v>0.48</v>
      </c>
      <c r="L1915" s="32" t="s">
        <v>31</v>
      </c>
      <c r="M1915" s="32">
        <v>-601.80400000000009</v>
      </c>
      <c r="N1915">
        <v>10</v>
      </c>
      <c r="O1915" s="32" t="s">
        <v>136</v>
      </c>
      <c r="P1915" s="32">
        <v>66.12</v>
      </c>
      <c r="Q1915" s="32" t="s">
        <v>3175</v>
      </c>
      <c r="R1915" t="s">
        <v>49</v>
      </c>
      <c r="S1915" s="32">
        <v>1.5</v>
      </c>
      <c r="T1915" s="32" t="s">
        <v>137</v>
      </c>
      <c r="U1915" s="32">
        <v>6.68</v>
      </c>
      <c r="V1915" s="30">
        <v>42089</v>
      </c>
      <c r="W1915" s="32" t="s">
        <v>3076</v>
      </c>
      <c r="X1915">
        <v>3</v>
      </c>
      <c r="Y1915" t="s">
        <v>3041</v>
      </c>
    </row>
    <row r="1916" spans="1:25" x14ac:dyDescent="0.25">
      <c r="A1916" s="32">
        <v>90815</v>
      </c>
      <c r="B1916" s="30">
        <v>42106</v>
      </c>
      <c r="C1916" s="32" t="s">
        <v>2884</v>
      </c>
      <c r="D1916" t="s">
        <v>33</v>
      </c>
      <c r="E1916" s="32">
        <v>3221</v>
      </c>
      <c r="F1916" s="32" t="s">
        <v>28</v>
      </c>
      <c r="G1916" s="32">
        <v>0.03</v>
      </c>
      <c r="H1916" s="32" t="s">
        <v>37</v>
      </c>
      <c r="I1916" t="s">
        <v>4232</v>
      </c>
      <c r="J1916" s="32">
        <v>686</v>
      </c>
      <c r="K1916">
        <v>0.48</v>
      </c>
      <c r="L1916" s="32" t="s">
        <v>31</v>
      </c>
      <c r="M1916" s="32">
        <v>-577.30400000000009</v>
      </c>
      <c r="N1916">
        <v>7</v>
      </c>
      <c r="O1916" s="32" t="s">
        <v>136</v>
      </c>
      <c r="P1916" s="32">
        <v>48.32</v>
      </c>
      <c r="Q1916" s="32" t="s">
        <v>3107</v>
      </c>
      <c r="R1916" t="s">
        <v>49</v>
      </c>
      <c r="S1916" s="32">
        <v>1.5</v>
      </c>
      <c r="T1916" s="32" t="s">
        <v>362</v>
      </c>
      <c r="U1916" s="32">
        <v>6.68</v>
      </c>
      <c r="V1916" s="30">
        <v>42106</v>
      </c>
      <c r="W1916" s="32" t="s">
        <v>3085</v>
      </c>
      <c r="X1916">
        <v>4</v>
      </c>
      <c r="Y1916" t="s">
        <v>3042</v>
      </c>
    </row>
    <row r="1917" spans="1:25" x14ac:dyDescent="0.25">
      <c r="A1917" s="32">
        <v>88794</v>
      </c>
      <c r="B1917" s="30">
        <v>42013</v>
      </c>
      <c r="C1917" s="32" t="s">
        <v>1045</v>
      </c>
      <c r="D1917" t="s">
        <v>33</v>
      </c>
      <c r="E1917" s="32">
        <v>2165</v>
      </c>
      <c r="F1917" s="32" t="s">
        <v>58</v>
      </c>
      <c r="G1917" s="32">
        <v>0.09</v>
      </c>
      <c r="H1917" s="32" t="s">
        <v>37</v>
      </c>
      <c r="I1917" t="s">
        <v>4216</v>
      </c>
      <c r="J1917" s="32">
        <v>703</v>
      </c>
      <c r="K1917">
        <v>0.59</v>
      </c>
      <c r="L1917" s="32" t="s">
        <v>31</v>
      </c>
      <c r="M1917" s="32">
        <v>-5.0716000000000001</v>
      </c>
      <c r="N1917">
        <v>6</v>
      </c>
      <c r="O1917" s="32" t="s">
        <v>53</v>
      </c>
      <c r="P1917" s="32">
        <v>16.03</v>
      </c>
      <c r="Q1917" s="32" t="s">
        <v>3090</v>
      </c>
      <c r="R1917" t="s">
        <v>49</v>
      </c>
      <c r="S1917" s="32">
        <v>0.97</v>
      </c>
      <c r="T1917" s="32" t="s">
        <v>188</v>
      </c>
      <c r="U1917" s="32">
        <v>2.78</v>
      </c>
      <c r="V1917" s="30">
        <v>42013</v>
      </c>
      <c r="W1917" s="32" t="s">
        <v>3079</v>
      </c>
      <c r="X1917">
        <v>1</v>
      </c>
      <c r="Y1917" t="s">
        <v>3039</v>
      </c>
    </row>
    <row r="1918" spans="1:25" x14ac:dyDescent="0.25">
      <c r="A1918" s="32">
        <v>89609</v>
      </c>
      <c r="B1918" s="30">
        <v>42103</v>
      </c>
      <c r="C1918" s="32" t="s">
        <v>2205</v>
      </c>
      <c r="D1918" t="s">
        <v>33</v>
      </c>
      <c r="E1918" s="32">
        <v>2334</v>
      </c>
      <c r="F1918" s="32" t="s">
        <v>58</v>
      </c>
      <c r="G1918" s="32">
        <v>0.08</v>
      </c>
      <c r="H1918" s="32" t="s">
        <v>37</v>
      </c>
      <c r="I1918" t="s">
        <v>3426</v>
      </c>
      <c r="J1918" s="32">
        <v>733</v>
      </c>
      <c r="K1918">
        <v>0.59</v>
      </c>
      <c r="L1918" s="32" t="s">
        <v>31</v>
      </c>
      <c r="M1918" s="32">
        <v>-8.77</v>
      </c>
      <c r="N1918">
        <v>7</v>
      </c>
      <c r="O1918" s="32" t="s">
        <v>61</v>
      </c>
      <c r="P1918" s="32">
        <v>19.46</v>
      </c>
      <c r="Q1918" s="32" t="s">
        <v>3236</v>
      </c>
      <c r="R1918" t="s">
        <v>49</v>
      </c>
      <c r="S1918" s="32">
        <v>1.25</v>
      </c>
      <c r="T1918" s="32" t="s">
        <v>1858</v>
      </c>
      <c r="U1918" s="32">
        <v>2.78</v>
      </c>
      <c r="V1918" s="30">
        <v>42103</v>
      </c>
      <c r="W1918" s="32" t="s">
        <v>3085</v>
      </c>
      <c r="X1918">
        <v>4</v>
      </c>
      <c r="Y1918" t="s">
        <v>3042</v>
      </c>
    </row>
    <row r="1919" spans="1:25" x14ac:dyDescent="0.25">
      <c r="A1919" s="32">
        <v>86753</v>
      </c>
      <c r="B1919" s="30">
        <v>42014</v>
      </c>
      <c r="C1919" s="32" t="s">
        <v>2265</v>
      </c>
      <c r="D1919" t="s">
        <v>33</v>
      </c>
      <c r="E1919" s="32">
        <v>2418</v>
      </c>
      <c r="F1919" s="32" t="s">
        <v>114</v>
      </c>
      <c r="G1919" s="32">
        <v>0.06</v>
      </c>
      <c r="H1919" s="32" t="s">
        <v>25</v>
      </c>
      <c r="I1919" t="s">
        <v>4097</v>
      </c>
      <c r="J1919" s="32">
        <v>733</v>
      </c>
      <c r="K1919">
        <v>0.59</v>
      </c>
      <c r="L1919" s="32" t="s">
        <v>31</v>
      </c>
      <c r="M1919" s="32">
        <v>66.359999999999985</v>
      </c>
      <c r="N1919">
        <v>10</v>
      </c>
      <c r="O1919" s="32" t="s">
        <v>136</v>
      </c>
      <c r="P1919" s="32">
        <v>28.09</v>
      </c>
      <c r="Q1919" s="32" t="s">
        <v>3417</v>
      </c>
      <c r="R1919" t="s">
        <v>49</v>
      </c>
      <c r="S1919" s="32">
        <v>1.25</v>
      </c>
      <c r="T1919" s="32" t="s">
        <v>137</v>
      </c>
      <c r="U1919" s="32">
        <v>2.78</v>
      </c>
      <c r="V1919" s="30">
        <v>42014</v>
      </c>
      <c r="W1919" s="32" t="s">
        <v>3079</v>
      </c>
      <c r="X1919">
        <v>1</v>
      </c>
      <c r="Y1919" t="s">
        <v>3039</v>
      </c>
    </row>
    <row r="1920" spans="1:25" x14ac:dyDescent="0.25">
      <c r="A1920" s="32">
        <v>91415</v>
      </c>
      <c r="B1920" s="30">
        <v>42175</v>
      </c>
      <c r="C1920" s="32" t="s">
        <v>2334</v>
      </c>
      <c r="D1920" t="s">
        <v>33</v>
      </c>
      <c r="E1920" s="32">
        <v>2487</v>
      </c>
      <c r="F1920" s="32" t="s">
        <v>58</v>
      </c>
      <c r="G1920" s="32">
        <v>0.1</v>
      </c>
      <c r="H1920" s="32" t="s">
        <v>37</v>
      </c>
      <c r="I1920" t="s">
        <v>3853</v>
      </c>
      <c r="J1920" s="32">
        <v>733</v>
      </c>
      <c r="K1920">
        <v>0.59</v>
      </c>
      <c r="L1920" s="32" t="s">
        <v>31</v>
      </c>
      <c r="M1920" s="32">
        <v>0.7854000000000001</v>
      </c>
      <c r="N1920">
        <v>18</v>
      </c>
      <c r="O1920" s="32" t="s">
        <v>136</v>
      </c>
      <c r="P1920" s="32">
        <v>46.42</v>
      </c>
      <c r="Q1920" s="32" t="s">
        <v>3185</v>
      </c>
      <c r="R1920" t="s">
        <v>49</v>
      </c>
      <c r="S1920" s="32">
        <v>1.25</v>
      </c>
      <c r="T1920" s="32" t="s">
        <v>387</v>
      </c>
      <c r="U1920" s="32">
        <v>2.78</v>
      </c>
      <c r="V1920" s="30">
        <v>42175</v>
      </c>
      <c r="W1920" s="32" t="s">
        <v>3082</v>
      </c>
      <c r="X1920">
        <v>6</v>
      </c>
      <c r="Y1920" t="s">
        <v>3044</v>
      </c>
    </row>
    <row r="1921" spans="1:25" x14ac:dyDescent="0.25">
      <c r="A1921" s="32">
        <v>88282</v>
      </c>
      <c r="B1921" s="30">
        <v>42147</v>
      </c>
      <c r="C1921" s="32" t="s">
        <v>2233</v>
      </c>
      <c r="D1921" t="s">
        <v>33</v>
      </c>
      <c r="E1921" s="32">
        <v>2858</v>
      </c>
      <c r="F1921" s="32" t="s">
        <v>28</v>
      </c>
      <c r="G1921" s="32">
        <v>0.04</v>
      </c>
      <c r="H1921" s="32" t="s">
        <v>106</v>
      </c>
      <c r="I1921" t="s">
        <v>3123</v>
      </c>
      <c r="J1921" s="32">
        <v>733</v>
      </c>
      <c r="K1921">
        <v>0.59</v>
      </c>
      <c r="L1921" s="32" t="s">
        <v>31</v>
      </c>
      <c r="M1921" s="32">
        <v>213</v>
      </c>
      <c r="N1921">
        <v>28</v>
      </c>
      <c r="O1921" s="32" t="s">
        <v>136</v>
      </c>
      <c r="P1921" s="32">
        <v>80.27</v>
      </c>
      <c r="Q1921" s="32" t="s">
        <v>3658</v>
      </c>
      <c r="R1921" t="s">
        <v>49</v>
      </c>
      <c r="S1921" s="32">
        <v>1.25</v>
      </c>
      <c r="T1921" s="32" t="s">
        <v>362</v>
      </c>
      <c r="U1921" s="32">
        <v>2.78</v>
      </c>
      <c r="V1921" s="30">
        <v>42147</v>
      </c>
      <c r="W1921" s="32" t="s">
        <v>3068</v>
      </c>
      <c r="X1921">
        <v>5</v>
      </c>
      <c r="Y1921" t="s">
        <v>3043</v>
      </c>
    </row>
    <row r="1922" spans="1:25" x14ac:dyDescent="0.25">
      <c r="A1922" s="32">
        <v>89610</v>
      </c>
      <c r="B1922" s="30">
        <v>42157</v>
      </c>
      <c r="C1922" s="32" t="s">
        <v>2205</v>
      </c>
      <c r="D1922" t="s">
        <v>33</v>
      </c>
      <c r="E1922" s="32">
        <v>2334</v>
      </c>
      <c r="F1922" s="32" t="s">
        <v>40</v>
      </c>
      <c r="G1922" s="32">
        <v>0.06</v>
      </c>
      <c r="H1922" s="32" t="s">
        <v>106</v>
      </c>
      <c r="I1922" t="s">
        <v>3426</v>
      </c>
      <c r="J1922" s="32">
        <v>734</v>
      </c>
      <c r="K1922">
        <v>0.83</v>
      </c>
      <c r="L1922" s="32" t="s">
        <v>31</v>
      </c>
      <c r="M1922" s="32">
        <v>-7.6849999999999996</v>
      </c>
      <c r="N1922">
        <v>12</v>
      </c>
      <c r="O1922" s="32" t="s">
        <v>61</v>
      </c>
      <c r="P1922" s="32">
        <v>44.75</v>
      </c>
      <c r="Q1922" s="32" t="s">
        <v>3122</v>
      </c>
      <c r="R1922" t="s">
        <v>49</v>
      </c>
      <c r="S1922" s="32">
        <v>0.94</v>
      </c>
      <c r="T1922" s="32" t="s">
        <v>1858</v>
      </c>
      <c r="U1922" s="32">
        <v>3.74</v>
      </c>
      <c r="V1922" s="30">
        <v>42157</v>
      </c>
      <c r="W1922" s="32" t="s">
        <v>3082</v>
      </c>
      <c r="X1922">
        <v>6</v>
      </c>
      <c r="Y1922" t="s">
        <v>3044</v>
      </c>
    </row>
    <row r="1923" spans="1:25" x14ac:dyDescent="0.25">
      <c r="A1923" s="32">
        <v>88265</v>
      </c>
      <c r="B1923" s="30">
        <v>42040</v>
      </c>
      <c r="C1923" s="32" t="s">
        <v>2231</v>
      </c>
      <c r="D1923" t="s">
        <v>33</v>
      </c>
      <c r="E1923" s="32">
        <v>2359</v>
      </c>
      <c r="F1923" s="32" t="s">
        <v>40</v>
      </c>
      <c r="G1923" s="32">
        <v>0</v>
      </c>
      <c r="H1923" s="32" t="s">
        <v>47</v>
      </c>
      <c r="I1923" t="s">
        <v>4233</v>
      </c>
      <c r="J1923" s="32">
        <v>739</v>
      </c>
      <c r="K1923">
        <v>0.37</v>
      </c>
      <c r="L1923" s="32" t="s">
        <v>31</v>
      </c>
      <c r="M1923" s="32">
        <v>167.16000000000003</v>
      </c>
      <c r="N1923">
        <v>7</v>
      </c>
      <c r="O1923" s="32" t="s">
        <v>136</v>
      </c>
      <c r="P1923" s="32">
        <v>53.42</v>
      </c>
      <c r="Q1923" s="32" t="s">
        <v>3402</v>
      </c>
      <c r="R1923" t="s">
        <v>49</v>
      </c>
      <c r="S1923" s="32">
        <v>1.77</v>
      </c>
      <c r="T1923" s="32" t="s">
        <v>362</v>
      </c>
      <c r="U1923" s="32">
        <v>7.28</v>
      </c>
      <c r="V1923" s="30">
        <v>42040</v>
      </c>
      <c r="W1923" s="32" t="s">
        <v>3071</v>
      </c>
      <c r="X1923">
        <v>2</v>
      </c>
      <c r="Y1923" t="s">
        <v>3040</v>
      </c>
    </row>
    <row r="1924" spans="1:25" x14ac:dyDescent="0.25">
      <c r="A1924" s="32">
        <v>86750</v>
      </c>
      <c r="B1924" s="30">
        <v>42010</v>
      </c>
      <c r="C1924" s="32" t="s">
        <v>2265</v>
      </c>
      <c r="D1924" t="s">
        <v>33</v>
      </c>
      <c r="E1924" s="32">
        <v>2418</v>
      </c>
      <c r="F1924" s="32" t="s">
        <v>114</v>
      </c>
      <c r="G1924" s="32">
        <v>0.03</v>
      </c>
      <c r="H1924" s="32" t="s">
        <v>47</v>
      </c>
      <c r="I1924" t="s">
        <v>4097</v>
      </c>
      <c r="J1924" s="32">
        <v>747</v>
      </c>
      <c r="K1924">
        <v>0.56999999999999995</v>
      </c>
      <c r="L1924" s="32" t="s">
        <v>31</v>
      </c>
      <c r="M1924" s="32">
        <v>-1473.9059999999999</v>
      </c>
      <c r="N1924">
        <v>4</v>
      </c>
      <c r="O1924" s="32" t="s">
        <v>136</v>
      </c>
      <c r="P1924" s="32">
        <v>8.7200000000000006</v>
      </c>
      <c r="Q1924" s="32" t="s">
        <v>3448</v>
      </c>
      <c r="R1924" t="s">
        <v>49</v>
      </c>
      <c r="S1924" s="32">
        <v>0.7</v>
      </c>
      <c r="T1924" s="32" t="s">
        <v>137</v>
      </c>
      <c r="U1924" s="32">
        <v>2.1</v>
      </c>
      <c r="V1924" s="30">
        <v>42010</v>
      </c>
      <c r="W1924" s="32" t="s">
        <v>3079</v>
      </c>
      <c r="X1924">
        <v>1</v>
      </c>
      <c r="Y1924" t="s">
        <v>3039</v>
      </c>
    </row>
    <row r="1925" spans="1:25" x14ac:dyDescent="0.25">
      <c r="A1925" s="32">
        <v>89301</v>
      </c>
      <c r="B1925" s="30">
        <v>42156</v>
      </c>
      <c r="C1925" s="32" t="s">
        <v>447</v>
      </c>
      <c r="D1925" t="s">
        <v>33</v>
      </c>
      <c r="E1925" s="32">
        <v>2443</v>
      </c>
      <c r="F1925" s="32" t="s">
        <v>28</v>
      </c>
      <c r="G1925" s="32">
        <v>0.06</v>
      </c>
      <c r="H1925" s="32" t="s">
        <v>37</v>
      </c>
      <c r="I1925" t="s">
        <v>3756</v>
      </c>
      <c r="J1925" s="32">
        <v>755</v>
      </c>
      <c r="K1925">
        <v>0.41</v>
      </c>
      <c r="L1925" s="32" t="s">
        <v>31</v>
      </c>
      <c r="M1925" s="32">
        <v>-2002.6314000000002</v>
      </c>
      <c r="N1925">
        <v>13</v>
      </c>
      <c r="O1925" s="32" t="s">
        <v>136</v>
      </c>
      <c r="P1925" s="32">
        <v>30.47</v>
      </c>
      <c r="Q1925" s="32" t="s">
        <v>3640</v>
      </c>
      <c r="R1925" t="s">
        <v>49</v>
      </c>
      <c r="S1925" s="32">
        <v>5.2</v>
      </c>
      <c r="T1925" s="32" t="s">
        <v>362</v>
      </c>
      <c r="U1925" s="32">
        <v>2.2799999999999998</v>
      </c>
      <c r="V1925" s="30">
        <v>42156</v>
      </c>
      <c r="W1925" s="32" t="s">
        <v>3082</v>
      </c>
      <c r="X1925">
        <v>6</v>
      </c>
      <c r="Y1925" t="s">
        <v>3044</v>
      </c>
    </row>
    <row r="1926" spans="1:25" x14ac:dyDescent="0.25">
      <c r="A1926" s="32">
        <v>90322</v>
      </c>
      <c r="B1926" s="30">
        <v>42147</v>
      </c>
      <c r="C1926" s="32" t="s">
        <v>2302</v>
      </c>
      <c r="D1926" t="s">
        <v>33</v>
      </c>
      <c r="E1926" s="32">
        <v>2450</v>
      </c>
      <c r="F1926" s="32" t="s">
        <v>40</v>
      </c>
      <c r="G1926" s="32">
        <v>0.08</v>
      </c>
      <c r="H1926" s="32" t="s">
        <v>37</v>
      </c>
      <c r="I1926" t="s">
        <v>4234</v>
      </c>
      <c r="J1926" s="32">
        <v>756</v>
      </c>
      <c r="K1926">
        <v>0.56999999999999995</v>
      </c>
      <c r="L1926" s="32" t="s">
        <v>31</v>
      </c>
      <c r="M1926" s="32">
        <v>-5.54</v>
      </c>
      <c r="N1926">
        <v>1</v>
      </c>
      <c r="O1926" s="32" t="s">
        <v>61</v>
      </c>
      <c r="P1926" s="32">
        <v>4.21</v>
      </c>
      <c r="Q1926" s="32" t="s">
        <v>3352</v>
      </c>
      <c r="R1926" t="s">
        <v>49</v>
      </c>
      <c r="S1926" s="32">
        <v>1.17</v>
      </c>
      <c r="T1926" s="32" t="s">
        <v>1858</v>
      </c>
      <c r="U1926" s="32">
        <v>4.13</v>
      </c>
      <c r="V1926" s="30">
        <v>42147</v>
      </c>
      <c r="W1926" s="32" t="s">
        <v>3068</v>
      </c>
      <c r="X1926">
        <v>5</v>
      </c>
      <c r="Y1926" t="s">
        <v>3043</v>
      </c>
    </row>
    <row r="1927" spans="1:25" x14ac:dyDescent="0.25">
      <c r="A1927" s="32">
        <v>30785</v>
      </c>
      <c r="B1927" s="30">
        <v>42007</v>
      </c>
      <c r="C1927" s="32" t="s">
        <v>90</v>
      </c>
      <c r="D1927" t="s">
        <v>33</v>
      </c>
      <c r="E1927" s="32">
        <v>2460</v>
      </c>
      <c r="F1927" s="32" t="s">
        <v>40</v>
      </c>
      <c r="G1927" s="32">
        <v>7.0000000000000007E-2</v>
      </c>
      <c r="H1927" s="32" t="s">
        <v>25</v>
      </c>
      <c r="I1927" t="s">
        <v>3858</v>
      </c>
      <c r="J1927" s="32">
        <v>760</v>
      </c>
      <c r="K1927">
        <v>0.43</v>
      </c>
      <c r="L1927" s="32" t="s">
        <v>31</v>
      </c>
      <c r="M1927" s="32">
        <v>149.53</v>
      </c>
      <c r="N1927">
        <v>46</v>
      </c>
      <c r="O1927" s="32" t="s">
        <v>53</v>
      </c>
      <c r="P1927" s="32">
        <v>451.61</v>
      </c>
      <c r="Q1927" s="32" t="s">
        <v>3162</v>
      </c>
      <c r="R1927" t="s">
        <v>49</v>
      </c>
      <c r="S1927" s="32">
        <v>1.0900000000000001</v>
      </c>
      <c r="T1927" s="32" t="s">
        <v>71</v>
      </c>
      <c r="U1927" s="32">
        <v>9.93</v>
      </c>
      <c r="V1927" s="30">
        <v>42007</v>
      </c>
      <c r="W1927" s="32" t="s">
        <v>3079</v>
      </c>
      <c r="X1927">
        <v>1</v>
      </c>
      <c r="Y1927" t="s">
        <v>3039</v>
      </c>
    </row>
    <row r="1928" spans="1:25" x14ac:dyDescent="0.25">
      <c r="A1928" s="32">
        <v>29889</v>
      </c>
      <c r="B1928" s="30">
        <v>42159</v>
      </c>
      <c r="C1928" s="32" t="s">
        <v>663</v>
      </c>
      <c r="D1928" t="s">
        <v>33</v>
      </c>
      <c r="E1928" s="32">
        <v>2548</v>
      </c>
      <c r="F1928" s="32" t="s">
        <v>58</v>
      </c>
      <c r="G1928" s="32">
        <v>0.09</v>
      </c>
      <c r="H1928" s="32" t="s">
        <v>37</v>
      </c>
      <c r="I1928" t="s">
        <v>3922</v>
      </c>
      <c r="J1928" s="32">
        <v>774</v>
      </c>
      <c r="K1928">
        <v>0.51</v>
      </c>
      <c r="L1928" s="32" t="s">
        <v>31</v>
      </c>
      <c r="M1928" s="32">
        <v>23.87</v>
      </c>
      <c r="N1928">
        <v>81</v>
      </c>
      <c r="O1928" s="32" t="s">
        <v>34</v>
      </c>
      <c r="P1928" s="32">
        <v>448.26</v>
      </c>
      <c r="Q1928" s="32" t="s">
        <v>3382</v>
      </c>
      <c r="R1928" t="s">
        <v>49</v>
      </c>
      <c r="S1928" s="32">
        <v>1.67</v>
      </c>
      <c r="T1928" s="32" t="s">
        <v>45</v>
      </c>
      <c r="U1928" s="32">
        <v>5.98</v>
      </c>
      <c r="V1928" s="30">
        <v>42159</v>
      </c>
      <c r="W1928" s="32" t="s">
        <v>3082</v>
      </c>
      <c r="X1928">
        <v>6</v>
      </c>
      <c r="Y1928" t="s">
        <v>3044</v>
      </c>
    </row>
    <row r="1929" spans="1:25" x14ac:dyDescent="0.25">
      <c r="A1929" s="32">
        <v>88658</v>
      </c>
      <c r="B1929" s="30">
        <v>42159</v>
      </c>
      <c r="C1929" s="32" t="s">
        <v>2389</v>
      </c>
      <c r="D1929" t="s">
        <v>33</v>
      </c>
      <c r="E1929" s="32">
        <v>2549</v>
      </c>
      <c r="F1929" s="32" t="s">
        <v>58</v>
      </c>
      <c r="G1929" s="32">
        <v>0.09</v>
      </c>
      <c r="H1929" s="32" t="s">
        <v>37</v>
      </c>
      <c r="I1929" t="s">
        <v>3923</v>
      </c>
      <c r="J1929" s="32">
        <v>774</v>
      </c>
      <c r="K1929">
        <v>0.51</v>
      </c>
      <c r="L1929" s="32" t="s">
        <v>31</v>
      </c>
      <c r="M1929" s="32">
        <v>35.805</v>
      </c>
      <c r="N1929">
        <v>20</v>
      </c>
      <c r="O1929" s="32" t="s">
        <v>53</v>
      </c>
      <c r="P1929" s="32">
        <v>110.68</v>
      </c>
      <c r="Q1929" s="32" t="s">
        <v>3382</v>
      </c>
      <c r="R1929" t="s">
        <v>49</v>
      </c>
      <c r="S1929" s="32">
        <v>1.67</v>
      </c>
      <c r="T1929" s="32" t="s">
        <v>154</v>
      </c>
      <c r="U1929" s="32">
        <v>5.98</v>
      </c>
      <c r="V1929" s="30">
        <v>42159</v>
      </c>
      <c r="W1929" s="32" t="s">
        <v>3082</v>
      </c>
      <c r="X1929">
        <v>6</v>
      </c>
      <c r="Y1929" t="s">
        <v>3044</v>
      </c>
    </row>
    <row r="1930" spans="1:25" x14ac:dyDescent="0.25">
      <c r="A1930" s="32">
        <v>90327</v>
      </c>
      <c r="B1930" s="30">
        <v>42119</v>
      </c>
      <c r="C1930" s="32" t="s">
        <v>2402</v>
      </c>
      <c r="D1930" t="s">
        <v>33</v>
      </c>
      <c r="E1930" s="32">
        <v>2570</v>
      </c>
      <c r="F1930" s="32" t="s">
        <v>114</v>
      </c>
      <c r="G1930" s="32">
        <v>0.1</v>
      </c>
      <c r="H1930" s="32" t="s">
        <v>47</v>
      </c>
      <c r="I1930" t="s">
        <v>3457</v>
      </c>
      <c r="J1930" s="32">
        <v>778</v>
      </c>
      <c r="K1930">
        <v>0.52</v>
      </c>
      <c r="L1930" s="32" t="s">
        <v>31</v>
      </c>
      <c r="M1930" s="32">
        <v>-22.626000000000001</v>
      </c>
      <c r="N1930">
        <v>7</v>
      </c>
      <c r="O1930" s="32" t="s">
        <v>34</v>
      </c>
      <c r="P1930" s="32">
        <v>51.2</v>
      </c>
      <c r="Q1930" s="32" t="s">
        <v>3829</v>
      </c>
      <c r="R1930" t="s">
        <v>49</v>
      </c>
      <c r="S1930" s="32">
        <v>3.68</v>
      </c>
      <c r="T1930" s="32" t="s">
        <v>45</v>
      </c>
      <c r="U1930" s="32">
        <v>7.7</v>
      </c>
      <c r="V1930" s="30">
        <v>42119</v>
      </c>
      <c r="W1930" s="32" t="s">
        <v>3085</v>
      </c>
      <c r="X1930">
        <v>4</v>
      </c>
      <c r="Y1930" t="s">
        <v>3042</v>
      </c>
    </row>
    <row r="1931" spans="1:25" x14ac:dyDescent="0.25">
      <c r="A1931" s="32">
        <v>50656</v>
      </c>
      <c r="B1931" s="30">
        <v>42119</v>
      </c>
      <c r="C1931" s="32" t="s">
        <v>90</v>
      </c>
      <c r="D1931" t="s">
        <v>33</v>
      </c>
      <c r="E1931" s="32">
        <v>2571</v>
      </c>
      <c r="F1931" s="32" t="s">
        <v>114</v>
      </c>
      <c r="G1931" s="32">
        <v>0.1</v>
      </c>
      <c r="H1931" s="32" t="s">
        <v>47</v>
      </c>
      <c r="I1931" t="s">
        <v>4018</v>
      </c>
      <c r="J1931" s="32">
        <v>778</v>
      </c>
      <c r="K1931">
        <v>0.52</v>
      </c>
      <c r="L1931" s="32" t="s">
        <v>31</v>
      </c>
      <c r="M1931" s="32">
        <v>-25.14</v>
      </c>
      <c r="N1931">
        <v>27</v>
      </c>
      <c r="O1931" s="32" t="s">
        <v>53</v>
      </c>
      <c r="P1931" s="32">
        <v>197.48</v>
      </c>
      <c r="Q1931" s="32" t="s">
        <v>3829</v>
      </c>
      <c r="R1931" t="s">
        <v>49</v>
      </c>
      <c r="S1931" s="32">
        <v>3.68</v>
      </c>
      <c r="T1931" s="32" t="s">
        <v>71</v>
      </c>
      <c r="U1931" s="32">
        <v>7.7</v>
      </c>
      <c r="V1931" s="30">
        <v>42119</v>
      </c>
      <c r="W1931" s="32" t="s">
        <v>3085</v>
      </c>
      <c r="X1931">
        <v>4</v>
      </c>
      <c r="Y1931" t="s">
        <v>3042</v>
      </c>
    </row>
    <row r="1932" spans="1:25" x14ac:dyDescent="0.25">
      <c r="A1932" s="32">
        <v>89657</v>
      </c>
      <c r="B1932" s="30">
        <v>42162</v>
      </c>
      <c r="C1932" s="32" t="s">
        <v>2413</v>
      </c>
      <c r="D1932" t="s">
        <v>33</v>
      </c>
      <c r="E1932" s="32">
        <v>2583</v>
      </c>
      <c r="F1932" s="32" t="s">
        <v>40</v>
      </c>
      <c r="G1932" s="32">
        <v>0</v>
      </c>
      <c r="H1932" s="32" t="s">
        <v>56</v>
      </c>
      <c r="I1932" t="s">
        <v>4068</v>
      </c>
      <c r="J1932" s="32">
        <v>781</v>
      </c>
      <c r="K1932">
        <v>0.36</v>
      </c>
      <c r="L1932" s="32" t="s">
        <v>31</v>
      </c>
      <c r="M1932" s="32">
        <v>-2.3450000000000002</v>
      </c>
      <c r="N1932">
        <v>23</v>
      </c>
      <c r="O1932" s="32" t="s">
        <v>61</v>
      </c>
      <c r="P1932" s="32">
        <v>110.86</v>
      </c>
      <c r="Q1932" s="32" t="s">
        <v>3122</v>
      </c>
      <c r="R1932" t="s">
        <v>49</v>
      </c>
      <c r="S1932" s="32">
        <v>3.01</v>
      </c>
      <c r="T1932" s="32" t="s">
        <v>300</v>
      </c>
      <c r="U1932" s="32">
        <v>4.76</v>
      </c>
      <c r="V1932" s="30">
        <v>42162</v>
      </c>
      <c r="W1932" s="32" t="s">
        <v>3082</v>
      </c>
      <c r="X1932">
        <v>6</v>
      </c>
      <c r="Y1932" t="s">
        <v>3044</v>
      </c>
    </row>
    <row r="1933" spans="1:25" x14ac:dyDescent="0.25">
      <c r="A1933" s="32">
        <v>91386</v>
      </c>
      <c r="B1933" s="30">
        <v>42080</v>
      </c>
      <c r="C1933" s="32" t="s">
        <v>2457</v>
      </c>
      <c r="D1933" t="s">
        <v>33</v>
      </c>
      <c r="E1933" s="32">
        <v>2647</v>
      </c>
      <c r="F1933" s="32" t="s">
        <v>28</v>
      </c>
      <c r="G1933" s="32">
        <v>0.01</v>
      </c>
      <c r="H1933" s="32" t="s">
        <v>106</v>
      </c>
      <c r="I1933" t="s">
        <v>3553</v>
      </c>
      <c r="J1933" s="32">
        <v>790</v>
      </c>
      <c r="K1933">
        <v>0.65</v>
      </c>
      <c r="L1933" s="32" t="s">
        <v>31</v>
      </c>
      <c r="M1933" s="32">
        <v>117.52079999999998</v>
      </c>
      <c r="N1933">
        <v>4</v>
      </c>
      <c r="O1933" s="32" t="s">
        <v>34</v>
      </c>
      <c r="P1933" s="32">
        <v>170.32</v>
      </c>
      <c r="Q1933" s="32" t="s">
        <v>3238</v>
      </c>
      <c r="R1933" t="s">
        <v>49</v>
      </c>
      <c r="S1933" s="32">
        <v>9.1999999999999993</v>
      </c>
      <c r="T1933" s="32" t="s">
        <v>45</v>
      </c>
      <c r="U1933" s="32">
        <v>39.979999999999997</v>
      </c>
      <c r="V1933" s="30">
        <v>42080</v>
      </c>
      <c r="W1933" s="32" t="s">
        <v>3076</v>
      </c>
      <c r="X1933">
        <v>3</v>
      </c>
      <c r="Y1933" t="s">
        <v>3041</v>
      </c>
    </row>
    <row r="1934" spans="1:25" x14ac:dyDescent="0.25">
      <c r="A1934" s="32">
        <v>86064</v>
      </c>
      <c r="B1934" s="30">
        <v>42102</v>
      </c>
      <c r="C1934" s="32" t="s">
        <v>580</v>
      </c>
      <c r="D1934" t="s">
        <v>33</v>
      </c>
      <c r="E1934" s="32">
        <v>2655</v>
      </c>
      <c r="F1934" s="32" t="s">
        <v>28</v>
      </c>
      <c r="G1934" s="32">
        <v>7.0000000000000007E-2</v>
      </c>
      <c r="H1934" s="32" t="s">
        <v>47</v>
      </c>
      <c r="I1934" t="s">
        <v>3637</v>
      </c>
      <c r="J1934" s="32">
        <v>792</v>
      </c>
      <c r="K1934">
        <v>0.4</v>
      </c>
      <c r="L1934" s="32" t="s">
        <v>31</v>
      </c>
      <c r="M1934" s="32">
        <v>-93.927400000000006</v>
      </c>
      <c r="N1934">
        <v>10</v>
      </c>
      <c r="O1934" s="32" t="s">
        <v>136</v>
      </c>
      <c r="P1934" s="32">
        <v>29.88</v>
      </c>
      <c r="Q1934" s="32" t="s">
        <v>3140</v>
      </c>
      <c r="R1934" t="s">
        <v>49</v>
      </c>
      <c r="S1934" s="32">
        <v>0.81</v>
      </c>
      <c r="T1934" s="32" t="s">
        <v>387</v>
      </c>
      <c r="U1934" s="32">
        <v>2.94</v>
      </c>
      <c r="V1934" s="30">
        <v>42102</v>
      </c>
      <c r="W1934" s="32" t="s">
        <v>3085</v>
      </c>
      <c r="X1934">
        <v>4</v>
      </c>
      <c r="Y1934" t="s">
        <v>3042</v>
      </c>
    </row>
    <row r="1935" spans="1:25" x14ac:dyDescent="0.25">
      <c r="A1935" s="32">
        <v>87832</v>
      </c>
      <c r="B1935" s="30">
        <v>42115</v>
      </c>
      <c r="C1935" s="32" t="s">
        <v>2474</v>
      </c>
      <c r="D1935" t="s">
        <v>33</v>
      </c>
      <c r="E1935" s="32">
        <v>2668</v>
      </c>
      <c r="F1935" s="32" t="s">
        <v>40</v>
      </c>
      <c r="G1935" s="32">
        <v>0.06</v>
      </c>
      <c r="H1935" s="32" t="s">
        <v>37</v>
      </c>
      <c r="I1935" t="s">
        <v>3616</v>
      </c>
      <c r="J1935" s="32">
        <v>797</v>
      </c>
      <c r="K1935">
        <v>0.39</v>
      </c>
      <c r="L1935" s="32" t="s">
        <v>31</v>
      </c>
      <c r="M1935" s="32">
        <v>10.782400000000001</v>
      </c>
      <c r="N1935">
        <v>6</v>
      </c>
      <c r="O1935" s="32" t="s">
        <v>61</v>
      </c>
      <c r="P1935" s="32">
        <v>24.18</v>
      </c>
      <c r="Q1935" s="32" t="s">
        <v>3187</v>
      </c>
      <c r="R1935" t="s">
        <v>49</v>
      </c>
      <c r="S1935" s="32">
        <v>0.99</v>
      </c>
      <c r="T1935" s="32" t="s">
        <v>2193</v>
      </c>
      <c r="U1935" s="32">
        <v>3.93</v>
      </c>
      <c r="V1935" s="30">
        <v>42115</v>
      </c>
      <c r="W1935" s="32" t="s">
        <v>3085</v>
      </c>
      <c r="X1935">
        <v>4</v>
      </c>
      <c r="Y1935" t="s">
        <v>3042</v>
      </c>
    </row>
    <row r="1936" spans="1:25" x14ac:dyDescent="0.25">
      <c r="A1936" s="32">
        <v>89394</v>
      </c>
      <c r="B1936" s="30">
        <v>42064</v>
      </c>
      <c r="C1936" s="32" t="s">
        <v>2510</v>
      </c>
      <c r="D1936" t="s">
        <v>33</v>
      </c>
      <c r="E1936" s="32">
        <v>2718</v>
      </c>
      <c r="F1936" s="32" t="s">
        <v>114</v>
      </c>
      <c r="G1936" s="32">
        <v>0.1</v>
      </c>
      <c r="H1936" s="32" t="s">
        <v>47</v>
      </c>
      <c r="I1936" t="s">
        <v>4235</v>
      </c>
      <c r="J1936" s="32">
        <v>807</v>
      </c>
      <c r="K1936">
        <v>0.35</v>
      </c>
      <c r="L1936" s="32" t="s">
        <v>31</v>
      </c>
      <c r="M1936" s="32">
        <v>65.41</v>
      </c>
      <c r="N1936">
        <v>15</v>
      </c>
      <c r="O1936" s="32" t="s">
        <v>61</v>
      </c>
      <c r="P1936" s="32">
        <v>98.17</v>
      </c>
      <c r="Q1936" s="32" t="s">
        <v>3412</v>
      </c>
      <c r="R1936" t="s">
        <v>49</v>
      </c>
      <c r="S1936" s="32">
        <v>1.72</v>
      </c>
      <c r="T1936" s="32" t="s">
        <v>178</v>
      </c>
      <c r="U1936" s="32">
        <v>6.74</v>
      </c>
      <c r="V1936" s="30">
        <v>42064</v>
      </c>
      <c r="W1936" s="32" t="s">
        <v>3076</v>
      </c>
      <c r="X1936">
        <v>3</v>
      </c>
      <c r="Y1936" t="s">
        <v>3041</v>
      </c>
    </row>
    <row r="1937" spans="1:25" x14ac:dyDescent="0.25">
      <c r="A1937" s="32">
        <v>90725</v>
      </c>
      <c r="B1937" s="30">
        <v>42152</v>
      </c>
      <c r="C1937" s="32" t="s">
        <v>2538</v>
      </c>
      <c r="D1937" t="s">
        <v>33</v>
      </c>
      <c r="E1937" s="32">
        <v>2765</v>
      </c>
      <c r="F1937" s="32" t="s">
        <v>28</v>
      </c>
      <c r="G1937" s="32">
        <v>0.03</v>
      </c>
      <c r="H1937" s="32" t="s">
        <v>106</v>
      </c>
      <c r="I1937" t="s">
        <v>4236</v>
      </c>
      <c r="J1937" s="32">
        <v>812</v>
      </c>
      <c r="K1937">
        <v>0.56000000000000005</v>
      </c>
      <c r="L1937" s="32" t="s">
        <v>31</v>
      </c>
      <c r="M1937" s="32">
        <v>-5.08</v>
      </c>
      <c r="N1937">
        <v>7</v>
      </c>
      <c r="O1937" s="32" t="s">
        <v>53</v>
      </c>
      <c r="P1937" s="32">
        <v>41.4</v>
      </c>
      <c r="Q1937" s="32" t="s">
        <v>3365</v>
      </c>
      <c r="R1937" t="s">
        <v>49</v>
      </c>
      <c r="S1937" s="32">
        <v>2.27</v>
      </c>
      <c r="T1937" s="32" t="s">
        <v>54</v>
      </c>
      <c r="U1937" s="32">
        <v>5.85</v>
      </c>
      <c r="V1937" s="30">
        <v>42152</v>
      </c>
      <c r="W1937" s="32" t="s">
        <v>3068</v>
      </c>
      <c r="X1937">
        <v>5</v>
      </c>
      <c r="Y1937" t="s">
        <v>3043</v>
      </c>
    </row>
    <row r="1938" spans="1:25" x14ac:dyDescent="0.25">
      <c r="A1938" s="32">
        <v>91228</v>
      </c>
      <c r="B1938" s="30">
        <v>42016</v>
      </c>
      <c r="C1938" s="32" t="s">
        <v>2547</v>
      </c>
      <c r="D1938" t="s">
        <v>33</v>
      </c>
      <c r="E1938" s="32">
        <v>2776</v>
      </c>
      <c r="F1938" s="32" t="s">
        <v>114</v>
      </c>
      <c r="G1938" s="32">
        <v>0.04</v>
      </c>
      <c r="H1938" s="32" t="s">
        <v>47</v>
      </c>
      <c r="I1938" t="s">
        <v>4039</v>
      </c>
      <c r="J1938" s="32">
        <v>813</v>
      </c>
      <c r="K1938">
        <v>0.35</v>
      </c>
      <c r="L1938" s="32" t="s">
        <v>31</v>
      </c>
      <c r="M1938" s="32">
        <v>2.0672000000000001</v>
      </c>
      <c r="N1938">
        <v>8</v>
      </c>
      <c r="O1938" s="32" t="s">
        <v>53</v>
      </c>
      <c r="P1938" s="32">
        <v>14.18</v>
      </c>
      <c r="Q1938" s="32" t="s">
        <v>3503</v>
      </c>
      <c r="R1938" t="s">
        <v>49</v>
      </c>
      <c r="S1938" s="32">
        <v>1</v>
      </c>
      <c r="T1938" s="32" t="s">
        <v>415</v>
      </c>
      <c r="U1938" s="32">
        <v>1.68</v>
      </c>
      <c r="V1938" s="30">
        <v>42016</v>
      </c>
      <c r="W1938" s="32" t="s">
        <v>3079</v>
      </c>
      <c r="X1938">
        <v>1</v>
      </c>
      <c r="Y1938" t="s">
        <v>3039</v>
      </c>
    </row>
    <row r="1939" spans="1:25" x14ac:dyDescent="0.25">
      <c r="A1939" s="32">
        <v>90819</v>
      </c>
      <c r="B1939" s="30">
        <v>42094</v>
      </c>
      <c r="C1939" s="32" t="s">
        <v>2864</v>
      </c>
      <c r="D1939" t="s">
        <v>33</v>
      </c>
      <c r="E1939" s="32">
        <v>3177</v>
      </c>
      <c r="F1939" s="32" t="s">
        <v>114</v>
      </c>
      <c r="G1939" s="32">
        <v>0.06</v>
      </c>
      <c r="H1939" s="32" t="s">
        <v>47</v>
      </c>
      <c r="I1939" t="s">
        <v>4112</v>
      </c>
      <c r="J1939" s="32">
        <v>813</v>
      </c>
      <c r="K1939">
        <v>0.35</v>
      </c>
      <c r="L1939" s="32" t="s">
        <v>31</v>
      </c>
      <c r="M1939" s="32">
        <v>-1319.5</v>
      </c>
      <c r="N1939">
        <v>5</v>
      </c>
      <c r="O1939" s="32" t="s">
        <v>136</v>
      </c>
      <c r="P1939" s="32">
        <v>8.65</v>
      </c>
      <c r="Q1939" s="32" t="s">
        <v>3075</v>
      </c>
      <c r="R1939" t="s">
        <v>49</v>
      </c>
      <c r="S1939" s="32">
        <v>1</v>
      </c>
      <c r="T1939" s="32" t="s">
        <v>362</v>
      </c>
      <c r="U1939" s="32">
        <v>1.68</v>
      </c>
      <c r="V1939" s="30">
        <v>42094</v>
      </c>
      <c r="W1939" s="32" t="s">
        <v>3076</v>
      </c>
      <c r="X1939">
        <v>3</v>
      </c>
      <c r="Y1939" t="s">
        <v>3041</v>
      </c>
    </row>
    <row r="1940" spans="1:25" x14ac:dyDescent="0.25">
      <c r="A1940" s="32">
        <v>88758</v>
      </c>
      <c r="B1940" s="30">
        <v>42019</v>
      </c>
      <c r="C1940" s="32" t="s">
        <v>2561</v>
      </c>
      <c r="D1940" t="s">
        <v>33</v>
      </c>
      <c r="E1940" s="32">
        <v>2791</v>
      </c>
      <c r="F1940" s="32" t="s">
        <v>28</v>
      </c>
      <c r="G1940" s="32">
        <v>0.09</v>
      </c>
      <c r="H1940" s="32" t="s">
        <v>47</v>
      </c>
      <c r="I1940" t="s">
        <v>3793</v>
      </c>
      <c r="J1940" s="32">
        <v>817</v>
      </c>
      <c r="K1940">
        <v>0.56000000000000005</v>
      </c>
      <c r="L1940" s="32" t="s">
        <v>31</v>
      </c>
      <c r="M1940" s="32">
        <v>4.8499999999999996</v>
      </c>
      <c r="N1940">
        <v>7</v>
      </c>
      <c r="O1940" s="32" t="s">
        <v>61</v>
      </c>
      <c r="P1940" s="32">
        <v>19.29</v>
      </c>
      <c r="Q1940" s="32" t="s">
        <v>3195</v>
      </c>
      <c r="R1940" t="s">
        <v>49</v>
      </c>
      <c r="S1940" s="32">
        <v>0.7</v>
      </c>
      <c r="T1940" s="32" t="s">
        <v>300</v>
      </c>
      <c r="U1940" s="32">
        <v>2.88</v>
      </c>
      <c r="V1940" s="30">
        <v>42019</v>
      </c>
      <c r="W1940" s="32" t="s">
        <v>3079</v>
      </c>
      <c r="X1940">
        <v>1</v>
      </c>
      <c r="Y1940" t="s">
        <v>3039</v>
      </c>
    </row>
    <row r="1941" spans="1:25" x14ac:dyDescent="0.25">
      <c r="A1941" s="32">
        <v>87555</v>
      </c>
      <c r="B1941" s="30">
        <v>42162</v>
      </c>
      <c r="C1941" s="32" t="s">
        <v>2563</v>
      </c>
      <c r="D1941" t="s">
        <v>33</v>
      </c>
      <c r="E1941" s="32">
        <v>2794</v>
      </c>
      <c r="F1941" s="32" t="s">
        <v>28</v>
      </c>
      <c r="G1941" s="32">
        <v>7.0000000000000007E-2</v>
      </c>
      <c r="H1941" s="32" t="s">
        <v>25</v>
      </c>
      <c r="I1941" t="s">
        <v>3652</v>
      </c>
      <c r="J1941" s="32">
        <v>818</v>
      </c>
      <c r="K1941">
        <v>0.39</v>
      </c>
      <c r="L1941" s="32" t="s">
        <v>31</v>
      </c>
      <c r="M1941" s="32">
        <v>15.8148</v>
      </c>
      <c r="N1941">
        <v>5</v>
      </c>
      <c r="O1941" s="32" t="s">
        <v>61</v>
      </c>
      <c r="P1941" s="32">
        <v>22.92</v>
      </c>
      <c r="Q1941" s="32" t="s">
        <v>3382</v>
      </c>
      <c r="R1941" t="s">
        <v>49</v>
      </c>
      <c r="S1941" s="32">
        <v>0.88</v>
      </c>
      <c r="T1941" s="32" t="s">
        <v>330</v>
      </c>
      <c r="U1941" s="32">
        <v>4.76</v>
      </c>
      <c r="V1941" s="30">
        <v>42162</v>
      </c>
      <c r="W1941" s="32" t="s">
        <v>3082</v>
      </c>
      <c r="X1941">
        <v>6</v>
      </c>
      <c r="Y1941" t="s">
        <v>3044</v>
      </c>
    </row>
    <row r="1942" spans="1:25" x14ac:dyDescent="0.25">
      <c r="A1942" s="32">
        <v>88157</v>
      </c>
      <c r="B1942" s="30">
        <v>42063</v>
      </c>
      <c r="C1942" s="32" t="s">
        <v>2656</v>
      </c>
      <c r="D1942" t="s">
        <v>33</v>
      </c>
      <c r="E1942" s="32">
        <v>2908</v>
      </c>
      <c r="F1942" s="32" t="s">
        <v>40</v>
      </c>
      <c r="G1942" s="32">
        <v>0</v>
      </c>
      <c r="H1942" s="32" t="s">
        <v>37</v>
      </c>
      <c r="I1942" t="s">
        <v>3674</v>
      </c>
      <c r="J1942" s="32">
        <v>840</v>
      </c>
      <c r="K1942">
        <v>0.84</v>
      </c>
      <c r="L1942" s="32" t="s">
        <v>31</v>
      </c>
      <c r="M1942" s="32">
        <v>-13.135200000000001</v>
      </c>
      <c r="N1942">
        <v>8</v>
      </c>
      <c r="O1942" s="32" t="s">
        <v>53</v>
      </c>
      <c r="P1942" s="32">
        <v>27.53</v>
      </c>
      <c r="Q1942" s="32" t="s">
        <v>3147</v>
      </c>
      <c r="R1942" t="s">
        <v>49</v>
      </c>
      <c r="S1942" s="32">
        <v>1.92</v>
      </c>
      <c r="T1942" s="32" t="s">
        <v>154</v>
      </c>
      <c r="U1942" s="32">
        <v>3.14</v>
      </c>
      <c r="V1942" s="30">
        <v>42063</v>
      </c>
      <c r="W1942" s="32" t="s">
        <v>3071</v>
      </c>
      <c r="X1942">
        <v>2</v>
      </c>
      <c r="Y1942" t="s">
        <v>3040</v>
      </c>
    </row>
    <row r="1943" spans="1:25" x14ac:dyDescent="0.25">
      <c r="A1943" s="32">
        <v>86591</v>
      </c>
      <c r="B1943" s="30">
        <v>42020</v>
      </c>
      <c r="C1943" s="32" t="s">
        <v>2665</v>
      </c>
      <c r="D1943" t="s">
        <v>33</v>
      </c>
      <c r="E1943" s="32">
        <v>2924</v>
      </c>
      <c r="F1943" s="32" t="s">
        <v>114</v>
      </c>
      <c r="G1943" s="32">
        <v>0.01</v>
      </c>
      <c r="H1943" s="32" t="s">
        <v>47</v>
      </c>
      <c r="I1943" t="s">
        <v>4116</v>
      </c>
      <c r="J1943" s="32">
        <v>841</v>
      </c>
      <c r="K1943">
        <v>0.4</v>
      </c>
      <c r="L1943" s="32" t="s">
        <v>31</v>
      </c>
      <c r="M1943" s="32">
        <v>44.976799999999997</v>
      </c>
      <c r="N1943">
        <v>8</v>
      </c>
      <c r="O1943" s="32" t="s">
        <v>53</v>
      </c>
      <c r="P1943" s="32">
        <v>68.650000000000006</v>
      </c>
      <c r="Q1943" s="32" t="s">
        <v>3710</v>
      </c>
      <c r="R1943" t="s">
        <v>49</v>
      </c>
      <c r="S1943" s="32">
        <v>2.87</v>
      </c>
      <c r="T1943" s="32" t="s">
        <v>415</v>
      </c>
      <c r="U1943" s="32">
        <v>8.01</v>
      </c>
      <c r="V1943" s="30">
        <v>42020</v>
      </c>
      <c r="W1943" s="32" t="s">
        <v>3079</v>
      </c>
      <c r="X1943">
        <v>1</v>
      </c>
      <c r="Y1943" t="s">
        <v>3039</v>
      </c>
    </row>
    <row r="1944" spans="1:25" x14ac:dyDescent="0.25">
      <c r="A1944" s="32">
        <v>90265</v>
      </c>
      <c r="B1944" s="30">
        <v>42086</v>
      </c>
      <c r="C1944" s="32" t="s">
        <v>2689</v>
      </c>
      <c r="D1944" t="s">
        <v>33</v>
      </c>
      <c r="E1944" s="32">
        <v>2958</v>
      </c>
      <c r="F1944" s="32" t="s">
        <v>28</v>
      </c>
      <c r="G1944" s="32">
        <v>0.06</v>
      </c>
      <c r="H1944" s="32" t="s">
        <v>106</v>
      </c>
      <c r="I1944" t="s">
        <v>4237</v>
      </c>
      <c r="J1944" s="32">
        <v>843</v>
      </c>
      <c r="K1944">
        <v>0.37</v>
      </c>
      <c r="L1944" s="32" t="s">
        <v>31</v>
      </c>
      <c r="M1944" s="32">
        <v>224.96069999999997</v>
      </c>
      <c r="N1944">
        <v>18</v>
      </c>
      <c r="O1944" s="32" t="s">
        <v>61</v>
      </c>
      <c r="P1944" s="32">
        <v>326.02999999999997</v>
      </c>
      <c r="Q1944" s="32" t="s">
        <v>3175</v>
      </c>
      <c r="R1944" t="s">
        <v>49</v>
      </c>
      <c r="S1944" s="32">
        <v>0.99</v>
      </c>
      <c r="T1944" s="32" t="s">
        <v>1858</v>
      </c>
      <c r="U1944" s="32">
        <v>20.99</v>
      </c>
      <c r="V1944" s="30">
        <v>42086</v>
      </c>
      <c r="W1944" s="32" t="s">
        <v>3076</v>
      </c>
      <c r="X1944">
        <v>3</v>
      </c>
      <c r="Y1944" t="s">
        <v>3041</v>
      </c>
    </row>
    <row r="1945" spans="1:25" x14ac:dyDescent="0.25">
      <c r="A1945" s="32">
        <v>86085</v>
      </c>
      <c r="B1945" s="30">
        <v>42057</v>
      </c>
      <c r="C1945" s="32" t="s">
        <v>2699</v>
      </c>
      <c r="D1945" t="s">
        <v>33</v>
      </c>
      <c r="E1945" s="32">
        <v>2968</v>
      </c>
      <c r="F1945" s="32" t="s">
        <v>58</v>
      </c>
      <c r="G1945" s="32">
        <v>0.08</v>
      </c>
      <c r="H1945" s="32" t="s">
        <v>37</v>
      </c>
      <c r="I1945" t="s">
        <v>3165</v>
      </c>
      <c r="J1945" s="32">
        <v>845</v>
      </c>
      <c r="K1945">
        <v>0.37</v>
      </c>
      <c r="L1945" s="32" t="s">
        <v>31</v>
      </c>
      <c r="M1945" s="32">
        <v>-536.24199999999996</v>
      </c>
      <c r="N1945">
        <v>1</v>
      </c>
      <c r="O1945" s="32" t="s">
        <v>136</v>
      </c>
      <c r="P1945" s="32">
        <v>10.94</v>
      </c>
      <c r="Q1945" s="32" t="s">
        <v>3207</v>
      </c>
      <c r="R1945" t="s">
        <v>49</v>
      </c>
      <c r="S1945" s="32">
        <v>2.0299999999999998</v>
      </c>
      <c r="T1945" s="32" t="s">
        <v>362</v>
      </c>
      <c r="U1945" s="32">
        <v>9.68</v>
      </c>
      <c r="V1945" s="30">
        <v>42057</v>
      </c>
      <c r="W1945" s="32" t="s">
        <v>3071</v>
      </c>
      <c r="X1945">
        <v>2</v>
      </c>
      <c r="Y1945" t="s">
        <v>3040</v>
      </c>
    </row>
    <row r="1946" spans="1:25" x14ac:dyDescent="0.25">
      <c r="A1946" s="32">
        <v>89071</v>
      </c>
      <c r="B1946" s="30">
        <v>42013</v>
      </c>
      <c r="C1946" s="32" t="s">
        <v>2739</v>
      </c>
      <c r="D1946" t="s">
        <v>33</v>
      </c>
      <c r="E1946" s="32">
        <v>3017</v>
      </c>
      <c r="F1946" s="32" t="s">
        <v>28</v>
      </c>
      <c r="G1946" s="32">
        <v>0.03</v>
      </c>
      <c r="H1946" s="32" t="s">
        <v>47</v>
      </c>
      <c r="I1946" t="s">
        <v>3318</v>
      </c>
      <c r="J1946" s="32">
        <v>853</v>
      </c>
      <c r="K1946">
        <v>0.52</v>
      </c>
      <c r="L1946" s="32" t="s">
        <v>31</v>
      </c>
      <c r="M1946" s="32">
        <v>31.201799999999995</v>
      </c>
      <c r="N1946">
        <v>11</v>
      </c>
      <c r="O1946" s="32" t="s">
        <v>34</v>
      </c>
      <c r="P1946" s="32">
        <v>45.22</v>
      </c>
      <c r="Q1946" s="32" t="s">
        <v>3078</v>
      </c>
      <c r="R1946" t="s">
        <v>49</v>
      </c>
      <c r="S1946" s="32">
        <v>0.7</v>
      </c>
      <c r="T1946" s="32" t="s">
        <v>45</v>
      </c>
      <c r="U1946" s="32">
        <v>3.98</v>
      </c>
      <c r="V1946" s="30">
        <v>42013</v>
      </c>
      <c r="W1946" s="32" t="s">
        <v>3079</v>
      </c>
      <c r="X1946">
        <v>1</v>
      </c>
      <c r="Y1946" t="s">
        <v>3039</v>
      </c>
    </row>
    <row r="1947" spans="1:25" x14ac:dyDescent="0.25">
      <c r="A1947" s="32">
        <v>88240</v>
      </c>
      <c r="B1947" s="30">
        <v>42166</v>
      </c>
      <c r="C1947" s="32" t="s">
        <v>2778</v>
      </c>
      <c r="D1947" t="s">
        <v>33</v>
      </c>
      <c r="E1947" s="32">
        <v>3078</v>
      </c>
      <c r="F1947" s="32" t="s">
        <v>58</v>
      </c>
      <c r="G1947" s="32">
        <v>0.08</v>
      </c>
      <c r="H1947" s="32" t="s">
        <v>37</v>
      </c>
      <c r="I1947" t="s">
        <v>3804</v>
      </c>
      <c r="J1947" s="32">
        <v>853</v>
      </c>
      <c r="K1947">
        <v>0.52</v>
      </c>
      <c r="L1947" s="32" t="s">
        <v>31</v>
      </c>
      <c r="M1947" s="32">
        <v>23.304000000000002</v>
      </c>
      <c r="N1947">
        <v>9</v>
      </c>
      <c r="O1947" s="32" t="s">
        <v>53</v>
      </c>
      <c r="P1947" s="32">
        <v>35.19</v>
      </c>
      <c r="Q1947" s="32" t="s">
        <v>3218</v>
      </c>
      <c r="R1947" t="s">
        <v>49</v>
      </c>
      <c r="S1947" s="32">
        <v>0.7</v>
      </c>
      <c r="T1947" s="32" t="s">
        <v>154</v>
      </c>
      <c r="U1947" s="32">
        <v>3.98</v>
      </c>
      <c r="V1947" s="30">
        <v>42166</v>
      </c>
      <c r="W1947" s="32" t="s">
        <v>3082</v>
      </c>
      <c r="X1947">
        <v>6</v>
      </c>
      <c r="Y1947" t="s">
        <v>3044</v>
      </c>
    </row>
    <row r="1948" spans="1:25" x14ac:dyDescent="0.25">
      <c r="A1948" s="32">
        <v>53476</v>
      </c>
      <c r="B1948" s="30">
        <v>42166</v>
      </c>
      <c r="C1948" s="32" t="s">
        <v>1319</v>
      </c>
      <c r="D1948" t="s">
        <v>33</v>
      </c>
      <c r="E1948" s="32">
        <v>3079</v>
      </c>
      <c r="F1948" s="32" t="s">
        <v>58</v>
      </c>
      <c r="G1948" s="32">
        <v>0.08</v>
      </c>
      <c r="H1948" s="32" t="s">
        <v>37</v>
      </c>
      <c r="I1948" t="s">
        <v>3432</v>
      </c>
      <c r="J1948" s="32">
        <v>853</v>
      </c>
      <c r="K1948">
        <v>0.52</v>
      </c>
      <c r="L1948" s="32" t="s">
        <v>31</v>
      </c>
      <c r="M1948" s="32">
        <v>19.420000000000002</v>
      </c>
      <c r="N1948">
        <v>36</v>
      </c>
      <c r="O1948" s="32" t="s">
        <v>53</v>
      </c>
      <c r="P1948" s="32">
        <v>140.78</v>
      </c>
      <c r="Q1948" s="32" t="s">
        <v>3218</v>
      </c>
      <c r="R1948" t="s">
        <v>49</v>
      </c>
      <c r="S1948" s="32">
        <v>0.7</v>
      </c>
      <c r="T1948" s="32" t="s">
        <v>234</v>
      </c>
      <c r="U1948" s="32">
        <v>3.98</v>
      </c>
      <c r="V1948" s="30">
        <v>42166</v>
      </c>
      <c r="W1948" s="32" t="s">
        <v>3082</v>
      </c>
      <c r="X1948">
        <v>6</v>
      </c>
      <c r="Y1948" t="s">
        <v>3044</v>
      </c>
    </row>
    <row r="1949" spans="1:25" x14ac:dyDescent="0.25">
      <c r="A1949" s="32">
        <v>88448</v>
      </c>
      <c r="B1949" s="30">
        <v>42018</v>
      </c>
      <c r="C1949" s="32" t="s">
        <v>2764</v>
      </c>
      <c r="D1949" t="s">
        <v>33</v>
      </c>
      <c r="E1949" s="32">
        <v>3064</v>
      </c>
      <c r="F1949" s="32" t="s">
        <v>114</v>
      </c>
      <c r="G1949" s="32">
        <v>0.03</v>
      </c>
      <c r="H1949" s="32" t="s">
        <v>106</v>
      </c>
      <c r="I1949" t="s">
        <v>3650</v>
      </c>
      <c r="J1949" s="32">
        <v>859</v>
      </c>
      <c r="K1949">
        <v>0.36</v>
      </c>
      <c r="L1949" s="32" t="s">
        <v>31</v>
      </c>
      <c r="M1949" s="32">
        <v>39.129899999999999</v>
      </c>
      <c r="N1949">
        <v>9</v>
      </c>
      <c r="O1949" s="32" t="s">
        <v>34</v>
      </c>
      <c r="P1949" s="32">
        <v>56.71</v>
      </c>
      <c r="Q1949" s="32" t="s">
        <v>3189</v>
      </c>
      <c r="R1949" t="s">
        <v>49</v>
      </c>
      <c r="S1949" s="32">
        <v>1.34</v>
      </c>
      <c r="T1949" s="32" t="s">
        <v>35</v>
      </c>
      <c r="U1949" s="32">
        <v>6.45</v>
      </c>
      <c r="V1949" s="30">
        <v>42018</v>
      </c>
      <c r="W1949" s="32" t="s">
        <v>3079</v>
      </c>
      <c r="X1949">
        <v>1</v>
      </c>
      <c r="Y1949" t="s">
        <v>3039</v>
      </c>
    </row>
    <row r="1950" spans="1:25" x14ac:dyDescent="0.25">
      <c r="A1950" s="32">
        <v>90462</v>
      </c>
      <c r="B1950" s="30">
        <v>42030</v>
      </c>
      <c r="C1950" s="32" t="s">
        <v>2482</v>
      </c>
      <c r="D1950" t="s">
        <v>33</v>
      </c>
      <c r="E1950" s="32">
        <v>3311</v>
      </c>
      <c r="F1950" s="32" t="s">
        <v>58</v>
      </c>
      <c r="G1950" s="32">
        <v>0.06</v>
      </c>
      <c r="H1950" s="32" t="s">
        <v>106</v>
      </c>
      <c r="I1950" t="s">
        <v>4238</v>
      </c>
      <c r="J1950" s="32">
        <v>859</v>
      </c>
      <c r="K1950">
        <v>0.36</v>
      </c>
      <c r="L1950" s="32" t="s">
        <v>31</v>
      </c>
      <c r="M1950" s="32">
        <v>39.426600000000001</v>
      </c>
      <c r="N1950">
        <v>9</v>
      </c>
      <c r="O1950" s="32" t="s">
        <v>53</v>
      </c>
      <c r="P1950" s="32">
        <v>57.14</v>
      </c>
      <c r="Q1950" s="32" t="s">
        <v>3291</v>
      </c>
      <c r="R1950" t="s">
        <v>49</v>
      </c>
      <c r="S1950" s="32">
        <v>1.34</v>
      </c>
      <c r="T1950" s="32" t="s">
        <v>193</v>
      </c>
      <c r="U1950" s="32">
        <v>6.45</v>
      </c>
      <c r="V1950" s="30">
        <v>42030</v>
      </c>
      <c r="W1950" s="32" t="s">
        <v>3079</v>
      </c>
      <c r="X1950">
        <v>1</v>
      </c>
      <c r="Y1950" t="s">
        <v>3039</v>
      </c>
    </row>
    <row r="1951" spans="1:25" x14ac:dyDescent="0.25">
      <c r="A1951" s="32">
        <v>88192</v>
      </c>
      <c r="B1951" s="30">
        <v>42049</v>
      </c>
      <c r="C1951" s="32" t="s">
        <v>2768</v>
      </c>
      <c r="D1951" t="s">
        <v>33</v>
      </c>
      <c r="E1951" s="32">
        <v>3069</v>
      </c>
      <c r="F1951" s="32" t="s">
        <v>114</v>
      </c>
      <c r="G1951" s="32">
        <v>0.09</v>
      </c>
      <c r="H1951" s="32" t="s">
        <v>47</v>
      </c>
      <c r="I1951" t="s">
        <v>4054</v>
      </c>
      <c r="J1951" s="32">
        <v>860</v>
      </c>
      <c r="K1951">
        <v>0.56999999999999995</v>
      </c>
      <c r="L1951" s="32" t="s">
        <v>31</v>
      </c>
      <c r="M1951" s="32">
        <v>-6.734</v>
      </c>
      <c r="N1951">
        <v>22</v>
      </c>
      <c r="O1951" s="32" t="s">
        <v>61</v>
      </c>
      <c r="P1951" s="32">
        <v>36.82</v>
      </c>
      <c r="Q1951" s="32" t="s">
        <v>3265</v>
      </c>
      <c r="R1951" t="s">
        <v>49</v>
      </c>
      <c r="S1951" s="32">
        <v>0.83</v>
      </c>
      <c r="T1951" s="32" t="s">
        <v>62</v>
      </c>
      <c r="U1951" s="32">
        <v>1.82</v>
      </c>
      <c r="V1951" s="30">
        <v>42049</v>
      </c>
      <c r="W1951" s="32" t="s">
        <v>3071</v>
      </c>
      <c r="X1951">
        <v>2</v>
      </c>
      <c r="Y1951" t="s">
        <v>3040</v>
      </c>
    </row>
    <row r="1952" spans="1:25" x14ac:dyDescent="0.25">
      <c r="A1952" s="32">
        <v>86789</v>
      </c>
      <c r="B1952" s="30">
        <v>42020</v>
      </c>
      <c r="C1952" s="32" t="s">
        <v>2822</v>
      </c>
      <c r="D1952" t="s">
        <v>33</v>
      </c>
      <c r="E1952" s="32">
        <v>3133</v>
      </c>
      <c r="F1952" s="32" t="s">
        <v>28</v>
      </c>
      <c r="G1952" s="32">
        <v>0.03</v>
      </c>
      <c r="H1952" s="32" t="s">
        <v>56</v>
      </c>
      <c r="I1952" t="s">
        <v>3625</v>
      </c>
      <c r="J1952" s="32">
        <v>875</v>
      </c>
      <c r="K1952">
        <v>0.52</v>
      </c>
      <c r="L1952" s="32" t="s">
        <v>31</v>
      </c>
      <c r="M1952" s="32">
        <v>4.2027999999999999</v>
      </c>
      <c r="N1952">
        <v>10</v>
      </c>
      <c r="O1952" s="32" t="s">
        <v>61</v>
      </c>
      <c r="P1952" s="32">
        <v>19.14</v>
      </c>
      <c r="Q1952" s="32" t="s">
        <v>3127</v>
      </c>
      <c r="R1952" t="s">
        <v>49</v>
      </c>
      <c r="S1952" s="32">
        <v>0.75</v>
      </c>
      <c r="T1952" s="32" t="s">
        <v>178</v>
      </c>
      <c r="U1952" s="32">
        <v>1.81</v>
      </c>
      <c r="V1952" s="30">
        <v>42020</v>
      </c>
      <c r="W1952" s="32" t="s">
        <v>3079</v>
      </c>
      <c r="X1952">
        <v>1</v>
      </c>
      <c r="Y1952" t="s">
        <v>3039</v>
      </c>
    </row>
    <row r="1953" spans="1:25" x14ac:dyDescent="0.25">
      <c r="A1953" s="32">
        <v>90987</v>
      </c>
      <c r="B1953" s="30">
        <v>42118</v>
      </c>
      <c r="C1953" s="32" t="s">
        <v>1393</v>
      </c>
      <c r="D1953" t="s">
        <v>33</v>
      </c>
      <c r="E1953" s="32">
        <v>3325</v>
      </c>
      <c r="F1953" s="32" t="s">
        <v>114</v>
      </c>
      <c r="G1953" s="32">
        <v>7.0000000000000007E-2</v>
      </c>
      <c r="H1953" s="32" t="s">
        <v>47</v>
      </c>
      <c r="I1953" t="s">
        <v>3788</v>
      </c>
      <c r="J1953" s="32">
        <v>901</v>
      </c>
      <c r="K1953">
        <v>0.46</v>
      </c>
      <c r="L1953" s="32" t="s">
        <v>31</v>
      </c>
      <c r="M1953" s="32">
        <v>23.045999999999999</v>
      </c>
      <c r="N1953">
        <v>23</v>
      </c>
      <c r="O1953" s="32" t="s">
        <v>34</v>
      </c>
      <c r="P1953" s="32">
        <v>121.46</v>
      </c>
      <c r="Q1953" s="32" t="s">
        <v>3829</v>
      </c>
      <c r="R1953" t="s">
        <v>49</v>
      </c>
      <c r="S1953" s="32">
        <v>1.99</v>
      </c>
      <c r="T1953" s="32" t="s">
        <v>102</v>
      </c>
      <c r="U1953" s="32">
        <v>5.58</v>
      </c>
      <c r="V1953" s="30">
        <v>42118</v>
      </c>
      <c r="W1953" s="32" t="s">
        <v>3085</v>
      </c>
      <c r="X1953">
        <v>4</v>
      </c>
      <c r="Y1953" t="s">
        <v>3042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</sheetPr>
  <dimension ref="C2:L20"/>
  <sheetViews>
    <sheetView workbookViewId="0">
      <selection activeCell="N11" sqref="N11"/>
    </sheetView>
  </sheetViews>
  <sheetFormatPr defaultRowHeight="15" x14ac:dyDescent="0.25"/>
  <cols>
    <col min="3" max="3" width="30.28515625" customWidth="1"/>
    <col min="4" max="4" width="8.85546875" bestFit="1" customWidth="1"/>
    <col min="5" max="5" width="21" customWidth="1"/>
    <col min="6" max="6" width="24.28515625" bestFit="1" customWidth="1"/>
    <col min="7" max="7" width="11.28515625" bestFit="1" customWidth="1"/>
    <col min="9" max="9" width="17" bestFit="1" customWidth="1"/>
  </cols>
  <sheetData>
    <row r="2" spans="3:12" x14ac:dyDescent="0.25">
      <c r="C2" s="24" t="s">
        <v>3035</v>
      </c>
      <c r="D2" s="27" t="s">
        <v>3050</v>
      </c>
      <c r="E2" s="28" t="s">
        <v>3048</v>
      </c>
      <c r="F2" s="29" t="s">
        <v>3047</v>
      </c>
      <c r="G2" s="33" t="s">
        <v>3049</v>
      </c>
    </row>
    <row r="3" spans="3:12" x14ac:dyDescent="0.25">
      <c r="C3" s="71" t="s">
        <v>85</v>
      </c>
      <c r="D3" s="72">
        <v>318169.68</v>
      </c>
      <c r="E3" s="73">
        <v>0.16533982067639807</v>
      </c>
      <c r="F3" s="74">
        <v>0.16533982067639807</v>
      </c>
      <c r="G3" s="75" t="str">
        <f>IF(F3 &lt;= 80%, "A", IF(F3 &lt;= 95%, "B", "C"))</f>
        <v>A</v>
      </c>
      <c r="I3" s="18" t="s">
        <v>3054</v>
      </c>
      <c r="J3" s="14" t="s">
        <v>3057</v>
      </c>
      <c r="K3" s="15" t="s">
        <v>3058</v>
      </c>
      <c r="L3" s="16" t="s">
        <v>3059</v>
      </c>
    </row>
    <row r="4" spans="3:12" x14ac:dyDescent="0.25">
      <c r="C4" s="70" t="s">
        <v>42</v>
      </c>
      <c r="D4" s="76">
        <v>261072.73</v>
      </c>
      <c r="E4" s="77">
        <v>0.13566886185288834</v>
      </c>
      <c r="F4" s="78">
        <v>0.30100868252928642</v>
      </c>
      <c r="G4" s="75" t="str">
        <f t="shared" ref="G4:G19" si="0">IF(F4 &lt;= 80%, "A", IF(F4 &lt;= 95%, "B", "C"))</f>
        <v>A</v>
      </c>
      <c r="I4" s="17" t="s">
        <v>3056</v>
      </c>
      <c r="J4" s="13">
        <f>COUNTIF($G$3:$G$19, J3) / COUNT($F$3:$G$19)</f>
        <v>0.41176470588235292</v>
      </c>
      <c r="K4" s="13">
        <f t="shared" ref="K4:L4" si="1">COUNTIF($G$3:$G$19, K3) / COUNT($F$3:$G$19)</f>
        <v>0.23529411764705882</v>
      </c>
      <c r="L4" s="13">
        <f t="shared" si="1"/>
        <v>0.35294117647058826</v>
      </c>
    </row>
    <row r="5" spans="3:12" x14ac:dyDescent="0.25">
      <c r="C5" s="70" t="s">
        <v>78</v>
      </c>
      <c r="D5" s="76">
        <v>198764.49</v>
      </c>
      <c r="E5" s="77">
        <v>0.10328980792084184</v>
      </c>
      <c r="F5" s="78">
        <v>0.40429849045012828</v>
      </c>
      <c r="G5" s="75" t="str">
        <f t="shared" si="0"/>
        <v>A</v>
      </c>
      <c r="I5" s="17" t="s">
        <v>3055</v>
      </c>
      <c r="J5" s="13">
        <f>SUMIF($G$3:$G$19, J3, $D$3:$D$19) / SUM($D$3:$D$19)</f>
        <v>0.74982326388544629</v>
      </c>
      <c r="K5" s="13">
        <f>SUMIF($G$3:$G$19, K3, $D$3:$D$19) / SUM($D$3:$D$19)</f>
        <v>0.1951854941399376</v>
      </c>
      <c r="L5" s="13">
        <f t="shared" ref="L5" si="2">SUMIF($G$3:$G$19, L3, $D$3:$D$19) / SUM($D$3:$D$19)</f>
        <v>5.4991241974616224E-2</v>
      </c>
    </row>
    <row r="6" spans="3:12" x14ac:dyDescent="0.25">
      <c r="C6" s="70" t="s">
        <v>152</v>
      </c>
      <c r="D6" s="76">
        <v>193764.58</v>
      </c>
      <c r="E6" s="77">
        <v>0.1006915583868255</v>
      </c>
      <c r="F6" s="78">
        <v>0.50499004883695375</v>
      </c>
      <c r="G6" s="75" t="str">
        <f t="shared" si="0"/>
        <v>A</v>
      </c>
    </row>
    <row r="7" spans="3:12" x14ac:dyDescent="0.25">
      <c r="C7" s="70" t="s">
        <v>109</v>
      </c>
      <c r="D7" s="76">
        <v>185928.14</v>
      </c>
      <c r="E7" s="77">
        <v>9.6619279770141009E-2</v>
      </c>
      <c r="F7" s="78">
        <v>0.60160932860709482</v>
      </c>
      <c r="G7" s="75" t="str">
        <f t="shared" si="0"/>
        <v>A</v>
      </c>
    </row>
    <row r="8" spans="3:12" x14ac:dyDescent="0.25">
      <c r="C8" s="70" t="s">
        <v>141</v>
      </c>
      <c r="D8" s="76">
        <v>177417.60000000001</v>
      </c>
      <c r="E8" s="77">
        <v>9.2196698845838865E-2</v>
      </c>
      <c r="F8" s="78">
        <v>0.69380602745293374</v>
      </c>
      <c r="G8" s="75" t="str">
        <f t="shared" si="0"/>
        <v>A</v>
      </c>
    </row>
    <row r="9" spans="3:12" x14ac:dyDescent="0.25">
      <c r="C9" s="70" t="s">
        <v>191</v>
      </c>
      <c r="D9" s="76">
        <v>107796.09</v>
      </c>
      <c r="E9" s="77">
        <v>5.6017236432512572E-2</v>
      </c>
      <c r="F9" s="78">
        <v>0.74982326388544629</v>
      </c>
      <c r="G9" s="75" t="str">
        <f t="shared" si="0"/>
        <v>A</v>
      </c>
      <c r="I9" s="34"/>
      <c r="K9" s="21"/>
    </row>
    <row r="10" spans="3:12" x14ac:dyDescent="0.25">
      <c r="C10" s="25" t="s">
        <v>587</v>
      </c>
      <c r="D10" s="23">
        <v>99069.48</v>
      </c>
      <c r="E10" s="10">
        <v>5.1482372731757479E-2</v>
      </c>
      <c r="F10" s="22">
        <v>0.80130563661720378</v>
      </c>
      <c r="G10" s="9" t="str">
        <f t="shared" si="0"/>
        <v>B</v>
      </c>
      <c r="I10" s="34"/>
      <c r="K10" s="21"/>
    </row>
    <row r="11" spans="3:12" x14ac:dyDescent="0.25">
      <c r="C11" s="25" t="s">
        <v>50</v>
      </c>
      <c r="D11" s="23">
        <v>98070.91</v>
      </c>
      <c r="E11" s="10">
        <v>5.096345658383028E-2</v>
      </c>
      <c r="F11" s="22">
        <v>0.85226909320103406</v>
      </c>
      <c r="G11" s="9" t="str">
        <f t="shared" si="0"/>
        <v>B</v>
      </c>
      <c r="L11" s="34"/>
    </row>
    <row r="12" spans="3:12" x14ac:dyDescent="0.25">
      <c r="C12" s="25" t="s">
        <v>180</v>
      </c>
      <c r="D12" s="23">
        <v>96261.3</v>
      </c>
      <c r="E12" s="10">
        <v>5.0023075989129313E-2</v>
      </c>
      <c r="F12" s="22">
        <v>0.90229216919016342</v>
      </c>
      <c r="G12" s="9" t="str">
        <f t="shared" si="0"/>
        <v>B</v>
      </c>
      <c r="L12" s="34"/>
    </row>
    <row r="13" spans="3:12" x14ac:dyDescent="0.25">
      <c r="C13" s="25" t="s">
        <v>257</v>
      </c>
      <c r="D13" s="23">
        <v>82201.149999999994</v>
      </c>
      <c r="E13" s="10">
        <v>4.2716588835220559E-2</v>
      </c>
      <c r="F13" s="22">
        <v>0.94500875802538387</v>
      </c>
      <c r="G13" s="9" t="str">
        <f t="shared" si="0"/>
        <v>B</v>
      </c>
    </row>
    <row r="14" spans="3:12" x14ac:dyDescent="0.25">
      <c r="C14" s="35" t="s">
        <v>93</v>
      </c>
      <c r="D14" s="36">
        <v>55813.919999999998</v>
      </c>
      <c r="E14" s="37">
        <v>2.9004220402292346E-2</v>
      </c>
      <c r="F14" s="38">
        <v>0.9740129784276762</v>
      </c>
      <c r="G14" s="39" t="str">
        <f t="shared" si="0"/>
        <v>C</v>
      </c>
    </row>
    <row r="15" spans="3:12" x14ac:dyDescent="0.25">
      <c r="C15" s="35" t="s">
        <v>30</v>
      </c>
      <c r="D15" s="36">
        <v>26071.61</v>
      </c>
      <c r="E15" s="37">
        <v>1.3548353577075562E-2</v>
      </c>
      <c r="F15" s="38">
        <v>0.98756133200475182</v>
      </c>
      <c r="G15" s="39" t="str">
        <f t="shared" si="0"/>
        <v>C</v>
      </c>
    </row>
    <row r="16" spans="3:12" x14ac:dyDescent="0.25">
      <c r="C16" s="35" t="s">
        <v>69</v>
      </c>
      <c r="D16" s="36">
        <v>10479.77</v>
      </c>
      <c r="E16" s="37">
        <v>5.4459095301912369E-3</v>
      </c>
      <c r="F16" s="38">
        <v>0.99300724153494302</v>
      </c>
      <c r="G16" s="39" t="str">
        <f t="shared" si="0"/>
        <v>C</v>
      </c>
    </row>
    <row r="17" spans="3:7" x14ac:dyDescent="0.25">
      <c r="C17" s="35" t="s">
        <v>174</v>
      </c>
      <c r="D17" s="36">
        <v>6752.18</v>
      </c>
      <c r="E17" s="37">
        <v>3.5088328667104971E-3</v>
      </c>
      <c r="F17" s="38">
        <v>0.99651607440165357</v>
      </c>
      <c r="G17" s="39" t="str">
        <f t="shared" si="0"/>
        <v>C</v>
      </c>
    </row>
    <row r="18" spans="3:7" x14ac:dyDescent="0.25">
      <c r="C18" s="35" t="s">
        <v>134</v>
      </c>
      <c r="D18" s="36">
        <v>4914.82</v>
      </c>
      <c r="E18" s="37">
        <v>2.5540317275259375E-3</v>
      </c>
      <c r="F18" s="38">
        <v>0.99907010612917946</v>
      </c>
      <c r="G18" s="39" t="str">
        <f t="shared" si="0"/>
        <v>C</v>
      </c>
    </row>
    <row r="19" spans="3:7" x14ac:dyDescent="0.25">
      <c r="C19" s="40" t="s">
        <v>66</v>
      </c>
      <c r="D19" s="36">
        <v>1789.43</v>
      </c>
      <c r="E19" s="37">
        <v>9.2989387082064823E-4</v>
      </c>
      <c r="F19" s="38">
        <v>1.0000000000000002</v>
      </c>
      <c r="G19" s="39" t="str">
        <f t="shared" si="0"/>
        <v>C</v>
      </c>
    </row>
    <row r="20" spans="3:7" x14ac:dyDescent="0.25">
      <c r="C20" s="26" t="s">
        <v>3036</v>
      </c>
      <c r="D20" s="41">
        <v>1924337.88</v>
      </c>
      <c r="E20" s="42">
        <v>1</v>
      </c>
      <c r="F20" s="43"/>
      <c r="G20" s="44"/>
    </row>
  </sheetData>
  <conditionalFormatting sqref="C3:G19">
    <cfRule type="expression" dxfId="2" priority="2">
      <formula>$G3="B"</formula>
    </cfRule>
    <cfRule type="expression" dxfId="1" priority="3">
      <formula>$G3="A"</formula>
    </cfRule>
    <cfRule type="expression" dxfId="0" priority="5">
      <formula>$G3="C"</formula>
    </cfRule>
  </conditionalFormatting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6FF"/>
  </sheetPr>
  <dimension ref="A1:D914"/>
  <sheetViews>
    <sheetView workbookViewId="0">
      <selection activeCell="E10" sqref="E10"/>
    </sheetView>
  </sheetViews>
  <sheetFormatPr defaultRowHeight="15" x14ac:dyDescent="0.25"/>
  <cols>
    <col min="1" max="1" width="12.85546875" bestFit="1" customWidth="1"/>
    <col min="2" max="2" width="18.5703125" bestFit="1" customWidth="1"/>
    <col min="3" max="3" width="30.28515625" bestFit="1" customWidth="1"/>
    <col min="4" max="4" width="81.140625" bestFit="1" customWidth="1"/>
  </cols>
  <sheetData>
    <row r="1" spans="1:4" x14ac:dyDescent="0.25">
      <c r="A1" t="s">
        <v>3061</v>
      </c>
      <c r="B1" t="s">
        <v>9</v>
      </c>
      <c r="C1" t="s">
        <v>10</v>
      </c>
      <c r="D1" t="s">
        <v>12</v>
      </c>
    </row>
    <row r="2" spans="1:4" x14ac:dyDescent="0.25">
      <c r="A2">
        <v>15</v>
      </c>
      <c r="B2" t="s">
        <v>29</v>
      </c>
      <c r="C2" t="s">
        <v>93</v>
      </c>
      <c r="D2" t="s">
        <v>94</v>
      </c>
    </row>
    <row r="3" spans="1:4" x14ac:dyDescent="0.25">
      <c r="A3">
        <v>27</v>
      </c>
      <c r="B3" t="s">
        <v>29</v>
      </c>
      <c r="C3" t="s">
        <v>93</v>
      </c>
      <c r="D3" t="s">
        <v>123</v>
      </c>
    </row>
    <row r="4" spans="1:4" x14ac:dyDescent="0.25">
      <c r="A4">
        <v>30</v>
      </c>
      <c r="B4" t="s">
        <v>29</v>
      </c>
      <c r="C4" t="s">
        <v>93</v>
      </c>
      <c r="D4" t="s">
        <v>129</v>
      </c>
    </row>
    <row r="5" spans="1:4" x14ac:dyDescent="0.25">
      <c r="A5">
        <v>31</v>
      </c>
      <c r="B5" t="s">
        <v>29</v>
      </c>
      <c r="C5" t="s">
        <v>93</v>
      </c>
      <c r="D5" t="s">
        <v>132</v>
      </c>
    </row>
    <row r="6" spans="1:4" x14ac:dyDescent="0.25">
      <c r="A6">
        <v>44</v>
      </c>
      <c r="B6" t="s">
        <v>29</v>
      </c>
      <c r="C6" t="s">
        <v>93</v>
      </c>
      <c r="D6" t="s">
        <v>167</v>
      </c>
    </row>
    <row r="7" spans="1:4" x14ac:dyDescent="0.25">
      <c r="A7">
        <v>46</v>
      </c>
      <c r="B7" t="s">
        <v>29</v>
      </c>
      <c r="C7" t="s">
        <v>93</v>
      </c>
      <c r="D7" t="s">
        <v>170</v>
      </c>
    </row>
    <row r="8" spans="1:4" x14ac:dyDescent="0.25">
      <c r="A8">
        <v>47</v>
      </c>
      <c r="B8" t="s">
        <v>29</v>
      </c>
      <c r="C8" t="s">
        <v>93</v>
      </c>
      <c r="D8" t="s">
        <v>173</v>
      </c>
    </row>
    <row r="9" spans="1:4" x14ac:dyDescent="0.25">
      <c r="A9">
        <v>56</v>
      </c>
      <c r="B9" t="s">
        <v>29</v>
      </c>
      <c r="C9" t="s">
        <v>93</v>
      </c>
      <c r="D9" t="s">
        <v>204</v>
      </c>
    </row>
    <row r="10" spans="1:4" x14ac:dyDescent="0.25">
      <c r="A10">
        <v>63</v>
      </c>
      <c r="B10" t="s">
        <v>29</v>
      </c>
      <c r="C10" t="s">
        <v>93</v>
      </c>
      <c r="D10" t="s">
        <v>223</v>
      </c>
    </row>
    <row r="11" spans="1:4" x14ac:dyDescent="0.25">
      <c r="A11">
        <v>65</v>
      </c>
      <c r="B11" t="s">
        <v>29</v>
      </c>
      <c r="C11" t="s">
        <v>93</v>
      </c>
      <c r="D11" t="s">
        <v>227</v>
      </c>
    </row>
    <row r="12" spans="1:4" x14ac:dyDescent="0.25">
      <c r="A12">
        <v>66</v>
      </c>
      <c r="B12" t="s">
        <v>29</v>
      </c>
      <c r="C12" t="s">
        <v>93</v>
      </c>
      <c r="D12" t="s">
        <v>233</v>
      </c>
    </row>
    <row r="13" spans="1:4" x14ac:dyDescent="0.25">
      <c r="A13">
        <v>79</v>
      </c>
      <c r="B13" t="s">
        <v>29</v>
      </c>
      <c r="C13" t="s">
        <v>93</v>
      </c>
      <c r="D13" t="s">
        <v>262</v>
      </c>
    </row>
    <row r="14" spans="1:4" x14ac:dyDescent="0.25">
      <c r="A14">
        <v>83</v>
      </c>
      <c r="B14" t="s">
        <v>29</v>
      </c>
      <c r="C14" t="s">
        <v>93</v>
      </c>
      <c r="D14" t="s">
        <v>270</v>
      </c>
    </row>
    <row r="15" spans="1:4" x14ac:dyDescent="0.25">
      <c r="A15">
        <v>86</v>
      </c>
      <c r="B15" t="s">
        <v>29</v>
      </c>
      <c r="C15" t="s">
        <v>93</v>
      </c>
      <c r="D15" t="s">
        <v>280</v>
      </c>
    </row>
    <row r="16" spans="1:4" x14ac:dyDescent="0.25">
      <c r="A16">
        <v>93</v>
      </c>
      <c r="B16" t="s">
        <v>29</v>
      </c>
      <c r="C16" t="s">
        <v>93</v>
      </c>
      <c r="D16" t="s">
        <v>294</v>
      </c>
    </row>
    <row r="17" spans="1:4" x14ac:dyDescent="0.25">
      <c r="A17">
        <v>95</v>
      </c>
      <c r="B17" t="s">
        <v>29</v>
      </c>
      <c r="C17" t="s">
        <v>93</v>
      </c>
      <c r="D17" t="s">
        <v>303</v>
      </c>
    </row>
    <row r="18" spans="1:4" x14ac:dyDescent="0.25">
      <c r="A18">
        <v>112</v>
      </c>
      <c r="B18" t="s">
        <v>29</v>
      </c>
      <c r="C18" t="s">
        <v>93</v>
      </c>
      <c r="D18" t="s">
        <v>339</v>
      </c>
    </row>
    <row r="19" spans="1:4" x14ac:dyDescent="0.25">
      <c r="A19">
        <v>126</v>
      </c>
      <c r="B19" t="s">
        <v>29</v>
      </c>
      <c r="C19" t="s">
        <v>93</v>
      </c>
      <c r="D19" t="s">
        <v>374</v>
      </c>
    </row>
    <row r="20" spans="1:4" x14ac:dyDescent="0.25">
      <c r="A20">
        <v>131</v>
      </c>
      <c r="B20" t="s">
        <v>29</v>
      </c>
      <c r="C20" t="s">
        <v>93</v>
      </c>
      <c r="D20" t="s">
        <v>384</v>
      </c>
    </row>
    <row r="21" spans="1:4" x14ac:dyDescent="0.25">
      <c r="A21">
        <v>156</v>
      </c>
      <c r="B21" t="s">
        <v>29</v>
      </c>
      <c r="C21" t="s">
        <v>93</v>
      </c>
      <c r="D21" t="s">
        <v>460</v>
      </c>
    </row>
    <row r="22" spans="1:4" x14ac:dyDescent="0.25">
      <c r="A22">
        <v>163</v>
      </c>
      <c r="B22" t="s">
        <v>29</v>
      </c>
      <c r="C22" t="s">
        <v>93</v>
      </c>
      <c r="D22" t="s">
        <v>481</v>
      </c>
    </row>
    <row r="23" spans="1:4" x14ac:dyDescent="0.25">
      <c r="A23">
        <v>170</v>
      </c>
      <c r="B23" t="s">
        <v>29</v>
      </c>
      <c r="C23" t="s">
        <v>93</v>
      </c>
      <c r="D23" t="s">
        <v>499</v>
      </c>
    </row>
    <row r="24" spans="1:4" x14ac:dyDescent="0.25">
      <c r="A24">
        <v>176</v>
      </c>
      <c r="B24" t="s">
        <v>29</v>
      </c>
      <c r="C24" t="s">
        <v>93</v>
      </c>
      <c r="D24" t="s">
        <v>515</v>
      </c>
    </row>
    <row r="25" spans="1:4" x14ac:dyDescent="0.25">
      <c r="A25">
        <v>178</v>
      </c>
      <c r="B25" t="s">
        <v>29</v>
      </c>
      <c r="C25" t="s">
        <v>93</v>
      </c>
      <c r="D25" t="s">
        <v>522</v>
      </c>
    </row>
    <row r="26" spans="1:4" x14ac:dyDescent="0.25">
      <c r="A26">
        <v>184</v>
      </c>
      <c r="B26" t="s">
        <v>29</v>
      </c>
      <c r="C26" t="s">
        <v>93</v>
      </c>
      <c r="D26" t="s">
        <v>542</v>
      </c>
    </row>
    <row r="27" spans="1:4" x14ac:dyDescent="0.25">
      <c r="A27">
        <v>196</v>
      </c>
      <c r="B27" t="s">
        <v>29</v>
      </c>
      <c r="C27" t="s">
        <v>93</v>
      </c>
      <c r="D27" t="s">
        <v>576</v>
      </c>
    </row>
    <row r="28" spans="1:4" x14ac:dyDescent="0.25">
      <c r="A28">
        <v>205</v>
      </c>
      <c r="B28" t="s">
        <v>29</v>
      </c>
      <c r="C28" t="s">
        <v>93</v>
      </c>
      <c r="D28" t="s">
        <v>601</v>
      </c>
    </row>
    <row r="29" spans="1:4" x14ac:dyDescent="0.25">
      <c r="A29">
        <v>206</v>
      </c>
      <c r="B29" t="s">
        <v>29</v>
      </c>
      <c r="C29" t="s">
        <v>93</v>
      </c>
      <c r="D29" t="s">
        <v>603</v>
      </c>
    </row>
    <row r="30" spans="1:4" x14ac:dyDescent="0.25">
      <c r="A30">
        <v>210</v>
      </c>
      <c r="B30" t="s">
        <v>29</v>
      </c>
      <c r="C30" t="s">
        <v>93</v>
      </c>
      <c r="D30" t="s">
        <v>612</v>
      </c>
    </row>
    <row r="31" spans="1:4" x14ac:dyDescent="0.25">
      <c r="A31">
        <v>214</v>
      </c>
      <c r="B31" t="s">
        <v>29</v>
      </c>
      <c r="C31" t="s">
        <v>93</v>
      </c>
      <c r="D31" t="s">
        <v>621</v>
      </c>
    </row>
    <row r="32" spans="1:4" x14ac:dyDescent="0.25">
      <c r="A32">
        <v>218</v>
      </c>
      <c r="B32" t="s">
        <v>29</v>
      </c>
      <c r="C32" t="s">
        <v>93</v>
      </c>
      <c r="D32" t="s">
        <v>628</v>
      </c>
    </row>
    <row r="33" spans="1:4" x14ac:dyDescent="0.25">
      <c r="A33">
        <v>222</v>
      </c>
      <c r="B33" t="s">
        <v>29</v>
      </c>
      <c r="C33" t="s">
        <v>93</v>
      </c>
      <c r="D33" t="s">
        <v>636</v>
      </c>
    </row>
    <row r="34" spans="1:4" x14ac:dyDescent="0.25">
      <c r="A34">
        <v>232</v>
      </c>
      <c r="B34" t="s">
        <v>29</v>
      </c>
      <c r="C34" t="s">
        <v>93</v>
      </c>
      <c r="D34" t="s">
        <v>659</v>
      </c>
    </row>
    <row r="35" spans="1:4" x14ac:dyDescent="0.25">
      <c r="A35">
        <v>233</v>
      </c>
      <c r="B35" t="s">
        <v>29</v>
      </c>
      <c r="C35" t="s">
        <v>93</v>
      </c>
      <c r="D35" t="s">
        <v>662</v>
      </c>
    </row>
    <row r="36" spans="1:4" x14ac:dyDescent="0.25">
      <c r="A36">
        <v>249</v>
      </c>
      <c r="B36" t="s">
        <v>29</v>
      </c>
      <c r="C36" t="s">
        <v>93</v>
      </c>
      <c r="D36" t="s">
        <v>709</v>
      </c>
    </row>
    <row r="37" spans="1:4" x14ac:dyDescent="0.25">
      <c r="A37">
        <v>251</v>
      </c>
      <c r="B37" t="s">
        <v>29</v>
      </c>
      <c r="C37" t="s">
        <v>93</v>
      </c>
      <c r="D37" t="s">
        <v>712</v>
      </c>
    </row>
    <row r="38" spans="1:4" x14ac:dyDescent="0.25">
      <c r="A38">
        <v>252</v>
      </c>
      <c r="B38" t="s">
        <v>29</v>
      </c>
      <c r="C38" t="s">
        <v>93</v>
      </c>
      <c r="D38" t="s">
        <v>714</v>
      </c>
    </row>
    <row r="39" spans="1:4" x14ac:dyDescent="0.25">
      <c r="A39">
        <v>257</v>
      </c>
      <c r="B39" t="s">
        <v>29</v>
      </c>
      <c r="C39" t="s">
        <v>93</v>
      </c>
      <c r="D39" t="s">
        <v>728</v>
      </c>
    </row>
    <row r="40" spans="1:4" x14ac:dyDescent="0.25">
      <c r="A40">
        <v>260</v>
      </c>
      <c r="B40" t="s">
        <v>29</v>
      </c>
      <c r="C40" t="s">
        <v>93</v>
      </c>
      <c r="D40" t="s">
        <v>736</v>
      </c>
    </row>
    <row r="41" spans="1:4" x14ac:dyDescent="0.25">
      <c r="A41">
        <v>274</v>
      </c>
      <c r="B41" t="s">
        <v>29</v>
      </c>
      <c r="C41" t="s">
        <v>93</v>
      </c>
      <c r="D41" t="s">
        <v>775</v>
      </c>
    </row>
    <row r="42" spans="1:4" x14ac:dyDescent="0.25">
      <c r="A42">
        <v>279</v>
      </c>
      <c r="B42" t="s">
        <v>29</v>
      </c>
      <c r="C42" t="s">
        <v>93</v>
      </c>
      <c r="D42" t="s">
        <v>791</v>
      </c>
    </row>
    <row r="43" spans="1:4" x14ac:dyDescent="0.25">
      <c r="A43">
        <v>288</v>
      </c>
      <c r="B43" t="s">
        <v>29</v>
      </c>
      <c r="C43" t="s">
        <v>93</v>
      </c>
      <c r="D43" t="s">
        <v>817</v>
      </c>
    </row>
    <row r="44" spans="1:4" x14ac:dyDescent="0.25">
      <c r="A44">
        <v>298</v>
      </c>
      <c r="B44" t="s">
        <v>29</v>
      </c>
      <c r="C44" t="s">
        <v>93</v>
      </c>
      <c r="D44" t="s">
        <v>836</v>
      </c>
    </row>
    <row r="45" spans="1:4" x14ac:dyDescent="0.25">
      <c r="A45">
        <v>307</v>
      </c>
      <c r="B45" t="s">
        <v>29</v>
      </c>
      <c r="C45" t="s">
        <v>93</v>
      </c>
      <c r="D45" t="s">
        <v>854</v>
      </c>
    </row>
    <row r="46" spans="1:4" x14ac:dyDescent="0.25">
      <c r="A46">
        <v>311</v>
      </c>
      <c r="B46" t="s">
        <v>29</v>
      </c>
      <c r="C46" t="s">
        <v>93</v>
      </c>
      <c r="D46" t="s">
        <v>864</v>
      </c>
    </row>
    <row r="47" spans="1:4" x14ac:dyDescent="0.25">
      <c r="A47">
        <v>319</v>
      </c>
      <c r="B47" t="s">
        <v>29</v>
      </c>
      <c r="C47" t="s">
        <v>93</v>
      </c>
      <c r="D47" t="s">
        <v>887</v>
      </c>
    </row>
    <row r="48" spans="1:4" x14ac:dyDescent="0.25">
      <c r="A48">
        <v>321</v>
      </c>
      <c r="B48" t="s">
        <v>29</v>
      </c>
      <c r="C48" t="s">
        <v>93</v>
      </c>
      <c r="D48" t="s">
        <v>892</v>
      </c>
    </row>
    <row r="49" spans="1:4" x14ac:dyDescent="0.25">
      <c r="A49">
        <v>330</v>
      </c>
      <c r="B49" t="s">
        <v>29</v>
      </c>
      <c r="C49" t="s">
        <v>93</v>
      </c>
      <c r="D49" t="s">
        <v>918</v>
      </c>
    </row>
    <row r="50" spans="1:4" x14ac:dyDescent="0.25">
      <c r="A50">
        <v>331</v>
      </c>
      <c r="B50" t="s">
        <v>29</v>
      </c>
      <c r="C50" t="s">
        <v>93</v>
      </c>
      <c r="D50" t="s">
        <v>921</v>
      </c>
    </row>
    <row r="51" spans="1:4" x14ac:dyDescent="0.25">
      <c r="A51">
        <v>335</v>
      </c>
      <c r="B51" t="s">
        <v>29</v>
      </c>
      <c r="C51" t="s">
        <v>93</v>
      </c>
      <c r="D51" t="s">
        <v>929</v>
      </c>
    </row>
    <row r="52" spans="1:4" x14ac:dyDescent="0.25">
      <c r="A52">
        <v>340</v>
      </c>
      <c r="B52" t="s">
        <v>29</v>
      </c>
      <c r="C52" t="s">
        <v>93</v>
      </c>
      <c r="D52" t="s">
        <v>938</v>
      </c>
    </row>
    <row r="53" spans="1:4" x14ac:dyDescent="0.25">
      <c r="A53">
        <v>345</v>
      </c>
      <c r="B53" t="s">
        <v>29</v>
      </c>
      <c r="C53" t="s">
        <v>93</v>
      </c>
      <c r="D53" t="s">
        <v>955</v>
      </c>
    </row>
    <row r="54" spans="1:4" x14ac:dyDescent="0.25">
      <c r="A54">
        <v>353</v>
      </c>
      <c r="B54" t="s">
        <v>29</v>
      </c>
      <c r="C54" t="s">
        <v>93</v>
      </c>
      <c r="D54" t="s">
        <v>983</v>
      </c>
    </row>
    <row r="55" spans="1:4" x14ac:dyDescent="0.25">
      <c r="A55">
        <v>356</v>
      </c>
      <c r="B55" t="s">
        <v>29</v>
      </c>
      <c r="C55" t="s">
        <v>93</v>
      </c>
      <c r="D55" t="s">
        <v>988</v>
      </c>
    </row>
    <row r="56" spans="1:4" x14ac:dyDescent="0.25">
      <c r="A56">
        <v>358</v>
      </c>
      <c r="B56" t="s">
        <v>29</v>
      </c>
      <c r="C56" t="s">
        <v>93</v>
      </c>
      <c r="D56" t="s">
        <v>992</v>
      </c>
    </row>
    <row r="57" spans="1:4" x14ac:dyDescent="0.25">
      <c r="A57">
        <v>373</v>
      </c>
      <c r="B57" t="s">
        <v>29</v>
      </c>
      <c r="C57" t="s">
        <v>93</v>
      </c>
      <c r="D57" t="s">
        <v>1026</v>
      </c>
    </row>
    <row r="58" spans="1:4" x14ac:dyDescent="0.25">
      <c r="A58">
        <v>381</v>
      </c>
      <c r="B58" t="s">
        <v>29</v>
      </c>
      <c r="C58" t="s">
        <v>93</v>
      </c>
      <c r="D58" t="s">
        <v>1050</v>
      </c>
    </row>
    <row r="59" spans="1:4" x14ac:dyDescent="0.25">
      <c r="A59">
        <v>382</v>
      </c>
      <c r="B59" t="s">
        <v>29</v>
      </c>
      <c r="C59" t="s">
        <v>93</v>
      </c>
      <c r="D59" t="s">
        <v>1051</v>
      </c>
    </row>
    <row r="60" spans="1:4" x14ac:dyDescent="0.25">
      <c r="A60">
        <v>400</v>
      </c>
      <c r="B60" t="s">
        <v>29</v>
      </c>
      <c r="C60" t="s">
        <v>93</v>
      </c>
      <c r="D60" t="s">
        <v>1106</v>
      </c>
    </row>
    <row r="61" spans="1:4" x14ac:dyDescent="0.25">
      <c r="A61">
        <v>406</v>
      </c>
      <c r="B61" t="s">
        <v>29</v>
      </c>
      <c r="C61" t="s">
        <v>93</v>
      </c>
      <c r="D61" t="s">
        <v>1121</v>
      </c>
    </row>
    <row r="62" spans="1:4" x14ac:dyDescent="0.25">
      <c r="A62">
        <v>408</v>
      </c>
      <c r="B62" t="s">
        <v>29</v>
      </c>
      <c r="C62" t="s">
        <v>93</v>
      </c>
      <c r="D62" t="s">
        <v>1126</v>
      </c>
    </row>
    <row r="63" spans="1:4" x14ac:dyDescent="0.25">
      <c r="A63">
        <v>425</v>
      </c>
      <c r="B63" t="s">
        <v>29</v>
      </c>
      <c r="C63" t="s">
        <v>93</v>
      </c>
      <c r="D63" t="s">
        <v>1164</v>
      </c>
    </row>
    <row r="64" spans="1:4" x14ac:dyDescent="0.25">
      <c r="A64">
        <v>427</v>
      </c>
      <c r="B64" t="s">
        <v>29</v>
      </c>
      <c r="C64" t="s">
        <v>93</v>
      </c>
      <c r="D64" t="s">
        <v>1169</v>
      </c>
    </row>
    <row r="65" spans="1:4" x14ac:dyDescent="0.25">
      <c r="A65">
        <v>432</v>
      </c>
      <c r="B65" t="s">
        <v>29</v>
      </c>
      <c r="C65" t="s">
        <v>93</v>
      </c>
      <c r="D65" t="s">
        <v>1180</v>
      </c>
    </row>
    <row r="66" spans="1:4" x14ac:dyDescent="0.25">
      <c r="A66">
        <v>442</v>
      </c>
      <c r="B66" t="s">
        <v>29</v>
      </c>
      <c r="C66" t="s">
        <v>93</v>
      </c>
      <c r="D66" t="s">
        <v>1223</v>
      </c>
    </row>
    <row r="67" spans="1:4" x14ac:dyDescent="0.25">
      <c r="A67">
        <v>446</v>
      </c>
      <c r="B67" t="s">
        <v>29</v>
      </c>
      <c r="C67" t="s">
        <v>93</v>
      </c>
      <c r="D67" t="s">
        <v>1234</v>
      </c>
    </row>
    <row r="68" spans="1:4" x14ac:dyDescent="0.25">
      <c r="A68">
        <v>448</v>
      </c>
      <c r="B68" t="s">
        <v>29</v>
      </c>
      <c r="C68" t="s">
        <v>93</v>
      </c>
      <c r="D68" t="s">
        <v>1238</v>
      </c>
    </row>
    <row r="69" spans="1:4" x14ac:dyDescent="0.25">
      <c r="A69">
        <v>453</v>
      </c>
      <c r="B69" t="s">
        <v>29</v>
      </c>
      <c r="C69" t="s">
        <v>93</v>
      </c>
      <c r="D69" t="s">
        <v>1258</v>
      </c>
    </row>
    <row r="70" spans="1:4" x14ac:dyDescent="0.25">
      <c r="A70">
        <v>480</v>
      </c>
      <c r="B70" t="s">
        <v>29</v>
      </c>
      <c r="C70" t="s">
        <v>93</v>
      </c>
      <c r="D70" t="s">
        <v>1343</v>
      </c>
    </row>
    <row r="71" spans="1:4" x14ac:dyDescent="0.25">
      <c r="A71">
        <v>490</v>
      </c>
      <c r="B71" t="s">
        <v>29</v>
      </c>
      <c r="C71" t="s">
        <v>93</v>
      </c>
      <c r="D71" t="s">
        <v>1363</v>
      </c>
    </row>
    <row r="72" spans="1:4" x14ac:dyDescent="0.25">
      <c r="A72">
        <v>513</v>
      </c>
      <c r="B72" t="s">
        <v>29</v>
      </c>
      <c r="C72" t="s">
        <v>93</v>
      </c>
      <c r="D72" t="s">
        <v>1431</v>
      </c>
    </row>
    <row r="73" spans="1:4" x14ac:dyDescent="0.25">
      <c r="A73">
        <v>516</v>
      </c>
      <c r="B73" t="s">
        <v>29</v>
      </c>
      <c r="C73" t="s">
        <v>93</v>
      </c>
      <c r="D73" t="s">
        <v>1437</v>
      </c>
    </row>
    <row r="74" spans="1:4" x14ac:dyDescent="0.25">
      <c r="A74">
        <v>521</v>
      </c>
      <c r="B74" t="s">
        <v>29</v>
      </c>
      <c r="C74" t="s">
        <v>93</v>
      </c>
      <c r="D74" t="s">
        <v>1458</v>
      </c>
    </row>
    <row r="75" spans="1:4" x14ac:dyDescent="0.25">
      <c r="A75">
        <v>538</v>
      </c>
      <c r="B75" t="s">
        <v>29</v>
      </c>
      <c r="C75" t="s">
        <v>93</v>
      </c>
      <c r="D75" t="s">
        <v>1519</v>
      </c>
    </row>
    <row r="76" spans="1:4" x14ac:dyDescent="0.25">
      <c r="A76">
        <v>548</v>
      </c>
      <c r="B76" t="s">
        <v>29</v>
      </c>
      <c r="C76" t="s">
        <v>93</v>
      </c>
      <c r="D76" t="s">
        <v>1549</v>
      </c>
    </row>
    <row r="77" spans="1:4" x14ac:dyDescent="0.25">
      <c r="A77">
        <v>555</v>
      </c>
      <c r="B77" t="s">
        <v>29</v>
      </c>
      <c r="C77" t="s">
        <v>93</v>
      </c>
      <c r="D77" t="s">
        <v>1575</v>
      </c>
    </row>
    <row r="78" spans="1:4" x14ac:dyDescent="0.25">
      <c r="A78">
        <v>560</v>
      </c>
      <c r="B78" t="s">
        <v>29</v>
      </c>
      <c r="C78" t="s">
        <v>93</v>
      </c>
      <c r="D78" t="s">
        <v>1589</v>
      </c>
    </row>
    <row r="79" spans="1:4" x14ac:dyDescent="0.25">
      <c r="A79">
        <v>574</v>
      </c>
      <c r="B79" t="s">
        <v>29</v>
      </c>
      <c r="C79" t="s">
        <v>93</v>
      </c>
      <c r="D79" t="s">
        <v>1631</v>
      </c>
    </row>
    <row r="80" spans="1:4" x14ac:dyDescent="0.25">
      <c r="A80">
        <v>582</v>
      </c>
      <c r="B80" t="s">
        <v>29</v>
      </c>
      <c r="C80" t="s">
        <v>93</v>
      </c>
      <c r="D80" t="s">
        <v>1650</v>
      </c>
    </row>
    <row r="81" spans="1:4" x14ac:dyDescent="0.25">
      <c r="A81">
        <v>588</v>
      </c>
      <c r="B81" t="s">
        <v>29</v>
      </c>
      <c r="C81" t="s">
        <v>93</v>
      </c>
      <c r="D81" t="s">
        <v>1669</v>
      </c>
    </row>
    <row r="82" spans="1:4" x14ac:dyDescent="0.25">
      <c r="A82">
        <v>595</v>
      </c>
      <c r="B82" t="s">
        <v>29</v>
      </c>
      <c r="C82" t="s">
        <v>93</v>
      </c>
      <c r="D82" t="s">
        <v>1686</v>
      </c>
    </row>
    <row r="83" spans="1:4" x14ac:dyDescent="0.25">
      <c r="A83">
        <v>602</v>
      </c>
      <c r="B83" t="s">
        <v>29</v>
      </c>
      <c r="C83" t="s">
        <v>93</v>
      </c>
      <c r="D83" t="s">
        <v>1707</v>
      </c>
    </row>
    <row r="84" spans="1:4" x14ac:dyDescent="0.25">
      <c r="A84">
        <v>609</v>
      </c>
      <c r="B84" t="s">
        <v>29</v>
      </c>
      <c r="C84" t="s">
        <v>93</v>
      </c>
      <c r="D84" t="s">
        <v>1744</v>
      </c>
    </row>
    <row r="85" spans="1:4" x14ac:dyDescent="0.25">
      <c r="A85">
        <v>612</v>
      </c>
      <c r="B85" t="s">
        <v>29</v>
      </c>
      <c r="C85" t="s">
        <v>93</v>
      </c>
      <c r="D85" t="s">
        <v>1754</v>
      </c>
    </row>
    <row r="86" spans="1:4" x14ac:dyDescent="0.25">
      <c r="A86">
        <v>628</v>
      </c>
      <c r="B86" t="s">
        <v>29</v>
      </c>
      <c r="C86" t="s">
        <v>93</v>
      </c>
      <c r="D86" t="s">
        <v>1811</v>
      </c>
    </row>
    <row r="87" spans="1:4" x14ac:dyDescent="0.25">
      <c r="A87">
        <v>631</v>
      </c>
      <c r="B87" t="s">
        <v>29</v>
      </c>
      <c r="C87" t="s">
        <v>93</v>
      </c>
      <c r="D87" t="s">
        <v>1817</v>
      </c>
    </row>
    <row r="88" spans="1:4" x14ac:dyDescent="0.25">
      <c r="A88">
        <v>636</v>
      </c>
      <c r="B88" t="s">
        <v>29</v>
      </c>
      <c r="C88" t="s">
        <v>93</v>
      </c>
      <c r="D88" t="s">
        <v>1842</v>
      </c>
    </row>
    <row r="89" spans="1:4" x14ac:dyDescent="0.25">
      <c r="A89">
        <v>653</v>
      </c>
      <c r="B89" t="s">
        <v>29</v>
      </c>
      <c r="C89" t="s">
        <v>93</v>
      </c>
      <c r="D89" t="s">
        <v>1903</v>
      </c>
    </row>
    <row r="90" spans="1:4" x14ac:dyDescent="0.25">
      <c r="A90">
        <v>656</v>
      </c>
      <c r="B90" t="s">
        <v>29</v>
      </c>
      <c r="C90" t="s">
        <v>93</v>
      </c>
      <c r="D90" t="s">
        <v>1911</v>
      </c>
    </row>
    <row r="91" spans="1:4" x14ac:dyDescent="0.25">
      <c r="A91">
        <v>660</v>
      </c>
      <c r="B91" t="s">
        <v>29</v>
      </c>
      <c r="C91" t="s">
        <v>93</v>
      </c>
      <c r="D91" t="s">
        <v>1934</v>
      </c>
    </row>
    <row r="92" spans="1:4" x14ac:dyDescent="0.25">
      <c r="A92">
        <v>662</v>
      </c>
      <c r="B92" t="s">
        <v>29</v>
      </c>
      <c r="C92" t="s">
        <v>93</v>
      </c>
      <c r="D92" t="s">
        <v>1937</v>
      </c>
    </row>
    <row r="93" spans="1:4" x14ac:dyDescent="0.25">
      <c r="A93">
        <v>664</v>
      </c>
      <c r="B93" t="s">
        <v>29</v>
      </c>
      <c r="C93" t="s">
        <v>93</v>
      </c>
      <c r="D93" t="s">
        <v>1945</v>
      </c>
    </row>
    <row r="94" spans="1:4" x14ac:dyDescent="0.25">
      <c r="A94">
        <v>665</v>
      </c>
      <c r="B94" t="s">
        <v>29</v>
      </c>
      <c r="C94" t="s">
        <v>93</v>
      </c>
      <c r="D94" t="s">
        <v>1950</v>
      </c>
    </row>
    <row r="95" spans="1:4" x14ac:dyDescent="0.25">
      <c r="A95">
        <v>670</v>
      </c>
      <c r="B95" t="s">
        <v>29</v>
      </c>
      <c r="C95" t="s">
        <v>93</v>
      </c>
      <c r="D95" t="s">
        <v>1965</v>
      </c>
    </row>
    <row r="96" spans="1:4" x14ac:dyDescent="0.25">
      <c r="A96">
        <v>677</v>
      </c>
      <c r="B96" t="s">
        <v>29</v>
      </c>
      <c r="C96" t="s">
        <v>93</v>
      </c>
      <c r="D96" t="s">
        <v>1996</v>
      </c>
    </row>
    <row r="97" spans="1:4" x14ac:dyDescent="0.25">
      <c r="A97">
        <v>679</v>
      </c>
      <c r="B97" t="s">
        <v>29</v>
      </c>
      <c r="C97" t="s">
        <v>93</v>
      </c>
      <c r="D97" t="s">
        <v>1999</v>
      </c>
    </row>
    <row r="98" spans="1:4" x14ac:dyDescent="0.25">
      <c r="A98">
        <v>683</v>
      </c>
      <c r="B98" t="s">
        <v>29</v>
      </c>
      <c r="C98" t="s">
        <v>93</v>
      </c>
      <c r="D98" t="s">
        <v>2009</v>
      </c>
    </row>
    <row r="99" spans="1:4" x14ac:dyDescent="0.25">
      <c r="A99">
        <v>685</v>
      </c>
      <c r="B99" t="s">
        <v>29</v>
      </c>
      <c r="C99" t="s">
        <v>93</v>
      </c>
      <c r="D99" t="s">
        <v>2019</v>
      </c>
    </row>
    <row r="100" spans="1:4" x14ac:dyDescent="0.25">
      <c r="A100">
        <v>692</v>
      </c>
      <c r="B100" t="s">
        <v>29</v>
      </c>
      <c r="C100" t="s">
        <v>93</v>
      </c>
      <c r="D100" t="s">
        <v>2037</v>
      </c>
    </row>
    <row r="101" spans="1:4" x14ac:dyDescent="0.25">
      <c r="A101">
        <v>700</v>
      </c>
      <c r="B101" t="s">
        <v>29</v>
      </c>
      <c r="C101" t="s">
        <v>93</v>
      </c>
      <c r="D101" t="s">
        <v>2066</v>
      </c>
    </row>
    <row r="102" spans="1:4" x14ac:dyDescent="0.25">
      <c r="A102">
        <v>714</v>
      </c>
      <c r="B102" t="s">
        <v>29</v>
      </c>
      <c r="C102" t="s">
        <v>93</v>
      </c>
      <c r="D102" t="s">
        <v>2130</v>
      </c>
    </row>
    <row r="103" spans="1:4" x14ac:dyDescent="0.25">
      <c r="A103">
        <v>717</v>
      </c>
      <c r="B103" t="s">
        <v>29</v>
      </c>
      <c r="C103" t="s">
        <v>93</v>
      </c>
      <c r="D103" t="s">
        <v>2135</v>
      </c>
    </row>
    <row r="104" spans="1:4" x14ac:dyDescent="0.25">
      <c r="A104">
        <v>739</v>
      </c>
      <c r="B104" t="s">
        <v>29</v>
      </c>
      <c r="C104" t="s">
        <v>93</v>
      </c>
      <c r="D104" t="s">
        <v>2230</v>
      </c>
    </row>
    <row r="105" spans="1:4" x14ac:dyDescent="0.25">
      <c r="A105">
        <v>745</v>
      </c>
      <c r="B105" t="s">
        <v>29</v>
      </c>
      <c r="C105" t="s">
        <v>93</v>
      </c>
      <c r="D105" t="s">
        <v>2254</v>
      </c>
    </row>
    <row r="106" spans="1:4" x14ac:dyDescent="0.25">
      <c r="A106">
        <v>759</v>
      </c>
      <c r="B106" t="s">
        <v>29</v>
      </c>
      <c r="C106" t="s">
        <v>93</v>
      </c>
      <c r="D106" t="s">
        <v>2312</v>
      </c>
    </row>
    <row r="107" spans="1:4" x14ac:dyDescent="0.25">
      <c r="A107">
        <v>764</v>
      </c>
      <c r="B107" t="s">
        <v>29</v>
      </c>
      <c r="C107" t="s">
        <v>93</v>
      </c>
      <c r="D107" t="s">
        <v>2322</v>
      </c>
    </row>
    <row r="108" spans="1:4" x14ac:dyDescent="0.25">
      <c r="A108">
        <v>768</v>
      </c>
      <c r="B108" t="s">
        <v>29</v>
      </c>
      <c r="C108" t="s">
        <v>93</v>
      </c>
      <c r="D108" t="s">
        <v>2352</v>
      </c>
    </row>
    <row r="109" spans="1:4" x14ac:dyDescent="0.25">
      <c r="A109">
        <v>769</v>
      </c>
      <c r="B109" t="s">
        <v>29</v>
      </c>
      <c r="C109" t="s">
        <v>93</v>
      </c>
      <c r="D109" t="s">
        <v>2357</v>
      </c>
    </row>
    <row r="110" spans="1:4" x14ac:dyDescent="0.25">
      <c r="A110">
        <v>770</v>
      </c>
      <c r="B110" t="s">
        <v>29</v>
      </c>
      <c r="C110" t="s">
        <v>93</v>
      </c>
      <c r="D110" t="s">
        <v>2359</v>
      </c>
    </row>
    <row r="111" spans="1:4" x14ac:dyDescent="0.25">
      <c r="A111">
        <v>781</v>
      </c>
      <c r="B111" t="s">
        <v>29</v>
      </c>
      <c r="C111" t="s">
        <v>93</v>
      </c>
      <c r="D111" t="s">
        <v>2414</v>
      </c>
    </row>
    <row r="112" spans="1:4" x14ac:dyDescent="0.25">
      <c r="A112">
        <v>782</v>
      </c>
      <c r="B112" t="s">
        <v>29</v>
      </c>
      <c r="C112" t="s">
        <v>93</v>
      </c>
      <c r="D112" t="s">
        <v>2418</v>
      </c>
    </row>
    <row r="113" spans="1:4" x14ac:dyDescent="0.25">
      <c r="A113">
        <v>796</v>
      </c>
      <c r="B113" t="s">
        <v>29</v>
      </c>
      <c r="C113" t="s">
        <v>93</v>
      </c>
      <c r="D113" t="s">
        <v>2475</v>
      </c>
    </row>
    <row r="114" spans="1:4" x14ac:dyDescent="0.25">
      <c r="A114">
        <v>807</v>
      </c>
      <c r="B114" t="s">
        <v>29</v>
      </c>
      <c r="C114" t="s">
        <v>93</v>
      </c>
      <c r="D114" t="s">
        <v>2512</v>
      </c>
    </row>
    <row r="115" spans="1:4" x14ac:dyDescent="0.25">
      <c r="A115">
        <v>816</v>
      </c>
      <c r="B115" t="s">
        <v>29</v>
      </c>
      <c r="C115" t="s">
        <v>93</v>
      </c>
      <c r="D115" t="s">
        <v>2556</v>
      </c>
    </row>
    <row r="116" spans="1:4" x14ac:dyDescent="0.25">
      <c r="A116">
        <v>818</v>
      </c>
      <c r="B116" t="s">
        <v>29</v>
      </c>
      <c r="C116" t="s">
        <v>93</v>
      </c>
      <c r="D116" t="s">
        <v>2564</v>
      </c>
    </row>
    <row r="117" spans="1:4" x14ac:dyDescent="0.25">
      <c r="A117">
        <v>828</v>
      </c>
      <c r="B117" t="s">
        <v>29</v>
      </c>
      <c r="C117" t="s">
        <v>93</v>
      </c>
      <c r="D117" t="s">
        <v>2599</v>
      </c>
    </row>
    <row r="118" spans="1:4" x14ac:dyDescent="0.25">
      <c r="A118">
        <v>837</v>
      </c>
      <c r="B118" t="s">
        <v>29</v>
      </c>
      <c r="C118" t="s">
        <v>93</v>
      </c>
      <c r="D118" t="s">
        <v>2648</v>
      </c>
    </row>
    <row r="119" spans="1:4" x14ac:dyDescent="0.25">
      <c r="A119">
        <v>838</v>
      </c>
      <c r="B119" t="s">
        <v>29</v>
      </c>
      <c r="C119" t="s">
        <v>93</v>
      </c>
      <c r="D119" t="s">
        <v>2651</v>
      </c>
    </row>
    <row r="120" spans="1:4" x14ac:dyDescent="0.25">
      <c r="A120">
        <v>841</v>
      </c>
      <c r="B120" t="s">
        <v>29</v>
      </c>
      <c r="C120" t="s">
        <v>93</v>
      </c>
      <c r="D120" t="s">
        <v>2666</v>
      </c>
    </row>
    <row r="121" spans="1:4" x14ac:dyDescent="0.25">
      <c r="A121">
        <v>845</v>
      </c>
      <c r="B121" t="s">
        <v>29</v>
      </c>
      <c r="C121" t="s">
        <v>93</v>
      </c>
      <c r="D121" t="s">
        <v>2698</v>
      </c>
    </row>
    <row r="122" spans="1:4" x14ac:dyDescent="0.25">
      <c r="A122">
        <v>848</v>
      </c>
      <c r="B122" t="s">
        <v>29</v>
      </c>
      <c r="C122" t="s">
        <v>93</v>
      </c>
      <c r="D122" t="s">
        <v>2712</v>
      </c>
    </row>
    <row r="123" spans="1:4" x14ac:dyDescent="0.25">
      <c r="A123">
        <v>849</v>
      </c>
      <c r="B123" t="s">
        <v>29</v>
      </c>
      <c r="C123" t="s">
        <v>93</v>
      </c>
      <c r="D123" t="s">
        <v>2726</v>
      </c>
    </row>
    <row r="124" spans="1:4" x14ac:dyDescent="0.25">
      <c r="A124">
        <v>850</v>
      </c>
      <c r="B124" t="s">
        <v>29</v>
      </c>
      <c r="C124" t="s">
        <v>93</v>
      </c>
      <c r="D124" t="s">
        <v>2732</v>
      </c>
    </row>
    <row r="125" spans="1:4" x14ac:dyDescent="0.25">
      <c r="A125">
        <v>852</v>
      </c>
      <c r="B125" t="s">
        <v>29</v>
      </c>
      <c r="C125" t="s">
        <v>93</v>
      </c>
      <c r="D125" t="s">
        <v>2735</v>
      </c>
    </row>
    <row r="126" spans="1:4" x14ac:dyDescent="0.25">
      <c r="A126">
        <v>854</v>
      </c>
      <c r="B126" t="s">
        <v>29</v>
      </c>
      <c r="C126" t="s">
        <v>93</v>
      </c>
      <c r="D126" t="s">
        <v>2742</v>
      </c>
    </row>
    <row r="127" spans="1:4" x14ac:dyDescent="0.25">
      <c r="A127">
        <v>855</v>
      </c>
      <c r="B127" t="s">
        <v>29</v>
      </c>
      <c r="C127" t="s">
        <v>93</v>
      </c>
      <c r="D127" t="s">
        <v>2746</v>
      </c>
    </row>
    <row r="128" spans="1:4" x14ac:dyDescent="0.25">
      <c r="A128">
        <v>857</v>
      </c>
      <c r="B128" t="s">
        <v>29</v>
      </c>
      <c r="C128" t="s">
        <v>93</v>
      </c>
      <c r="D128" t="s">
        <v>2752</v>
      </c>
    </row>
    <row r="129" spans="1:4" x14ac:dyDescent="0.25">
      <c r="A129">
        <v>859</v>
      </c>
      <c r="B129" t="s">
        <v>29</v>
      </c>
      <c r="C129" t="s">
        <v>93</v>
      </c>
      <c r="D129" t="s">
        <v>2763</v>
      </c>
    </row>
    <row r="130" spans="1:4" x14ac:dyDescent="0.25">
      <c r="A130">
        <v>862</v>
      </c>
      <c r="B130" t="s">
        <v>29</v>
      </c>
      <c r="C130" t="s">
        <v>93</v>
      </c>
      <c r="D130" t="s">
        <v>2777</v>
      </c>
    </row>
    <row r="131" spans="1:4" x14ac:dyDescent="0.25">
      <c r="A131">
        <v>879</v>
      </c>
      <c r="B131" t="s">
        <v>29</v>
      </c>
      <c r="C131" t="s">
        <v>93</v>
      </c>
      <c r="D131" t="s">
        <v>2838</v>
      </c>
    </row>
    <row r="132" spans="1:4" x14ac:dyDescent="0.25">
      <c r="A132">
        <v>885</v>
      </c>
      <c r="B132" t="s">
        <v>29</v>
      </c>
      <c r="C132" t="s">
        <v>93</v>
      </c>
      <c r="D132" t="s">
        <v>2858</v>
      </c>
    </row>
    <row r="133" spans="1:4" x14ac:dyDescent="0.25">
      <c r="A133">
        <v>887</v>
      </c>
      <c r="B133" t="s">
        <v>29</v>
      </c>
      <c r="C133" t="s">
        <v>93</v>
      </c>
      <c r="D133" t="s">
        <v>2872</v>
      </c>
    </row>
    <row r="134" spans="1:4" x14ac:dyDescent="0.25">
      <c r="A134">
        <v>893</v>
      </c>
      <c r="B134" t="s">
        <v>29</v>
      </c>
      <c r="C134" t="s">
        <v>93</v>
      </c>
      <c r="D134" t="s">
        <v>2902</v>
      </c>
    </row>
    <row r="135" spans="1:4" x14ac:dyDescent="0.25">
      <c r="A135">
        <v>898</v>
      </c>
      <c r="B135" t="s">
        <v>29</v>
      </c>
      <c r="C135" t="s">
        <v>93</v>
      </c>
      <c r="D135" t="s">
        <v>2940</v>
      </c>
    </row>
    <row r="136" spans="1:4" x14ac:dyDescent="0.25">
      <c r="A136">
        <v>905</v>
      </c>
      <c r="B136" t="s">
        <v>29</v>
      </c>
      <c r="C136" t="s">
        <v>93</v>
      </c>
      <c r="D136" t="s">
        <v>2986</v>
      </c>
    </row>
    <row r="137" spans="1:4" x14ac:dyDescent="0.25">
      <c r="A137">
        <v>908</v>
      </c>
      <c r="B137" t="s">
        <v>29</v>
      </c>
      <c r="C137" t="s">
        <v>93</v>
      </c>
      <c r="D137" t="s">
        <v>3006</v>
      </c>
    </row>
    <row r="138" spans="1:4" x14ac:dyDescent="0.25">
      <c r="A138">
        <v>22</v>
      </c>
      <c r="B138" t="s">
        <v>29</v>
      </c>
      <c r="C138" t="s">
        <v>109</v>
      </c>
      <c r="D138" t="s">
        <v>110</v>
      </c>
    </row>
    <row r="139" spans="1:4" x14ac:dyDescent="0.25">
      <c r="A139">
        <v>28</v>
      </c>
      <c r="B139" t="s">
        <v>29</v>
      </c>
      <c r="C139" t="s">
        <v>109</v>
      </c>
      <c r="D139" t="s">
        <v>125</v>
      </c>
    </row>
    <row r="140" spans="1:4" x14ac:dyDescent="0.25">
      <c r="A140">
        <v>40</v>
      </c>
      <c r="B140" t="s">
        <v>29</v>
      </c>
      <c r="C140" t="s">
        <v>109</v>
      </c>
      <c r="D140" t="s">
        <v>159</v>
      </c>
    </row>
    <row r="141" spans="1:4" x14ac:dyDescent="0.25">
      <c r="A141">
        <v>54</v>
      </c>
      <c r="B141" t="s">
        <v>29</v>
      </c>
      <c r="C141" t="s">
        <v>109</v>
      </c>
      <c r="D141" t="s">
        <v>195</v>
      </c>
    </row>
    <row r="142" spans="1:4" x14ac:dyDescent="0.25">
      <c r="A142">
        <v>84</v>
      </c>
      <c r="B142" t="s">
        <v>29</v>
      </c>
      <c r="C142" t="s">
        <v>109</v>
      </c>
      <c r="D142" t="s">
        <v>272</v>
      </c>
    </row>
    <row r="143" spans="1:4" x14ac:dyDescent="0.25">
      <c r="A143">
        <v>87</v>
      </c>
      <c r="B143" t="s">
        <v>29</v>
      </c>
      <c r="C143" t="s">
        <v>109</v>
      </c>
      <c r="D143" t="s">
        <v>283</v>
      </c>
    </row>
    <row r="144" spans="1:4" x14ac:dyDescent="0.25">
      <c r="A144">
        <v>92</v>
      </c>
      <c r="B144" t="s">
        <v>29</v>
      </c>
      <c r="C144" t="s">
        <v>109</v>
      </c>
      <c r="D144" t="s">
        <v>292</v>
      </c>
    </row>
    <row r="145" spans="1:4" x14ac:dyDescent="0.25">
      <c r="A145">
        <v>98</v>
      </c>
      <c r="B145" t="s">
        <v>29</v>
      </c>
      <c r="C145" t="s">
        <v>109</v>
      </c>
      <c r="D145" t="s">
        <v>310</v>
      </c>
    </row>
    <row r="146" spans="1:4" x14ac:dyDescent="0.25">
      <c r="A146">
        <v>105</v>
      </c>
      <c r="B146" t="s">
        <v>29</v>
      </c>
      <c r="C146" t="s">
        <v>109</v>
      </c>
      <c r="D146" t="s">
        <v>325</v>
      </c>
    </row>
    <row r="147" spans="1:4" x14ac:dyDescent="0.25">
      <c r="A147">
        <v>108</v>
      </c>
      <c r="B147" t="s">
        <v>29</v>
      </c>
      <c r="C147" t="s">
        <v>109</v>
      </c>
      <c r="D147" t="s">
        <v>332</v>
      </c>
    </row>
    <row r="148" spans="1:4" x14ac:dyDescent="0.25">
      <c r="A148">
        <v>114</v>
      </c>
      <c r="B148" t="s">
        <v>29</v>
      </c>
      <c r="C148" t="s">
        <v>109</v>
      </c>
      <c r="D148" t="s">
        <v>344</v>
      </c>
    </row>
    <row r="149" spans="1:4" x14ac:dyDescent="0.25">
      <c r="A149">
        <v>133</v>
      </c>
      <c r="B149" t="s">
        <v>29</v>
      </c>
      <c r="C149" t="s">
        <v>109</v>
      </c>
      <c r="D149" t="s">
        <v>392</v>
      </c>
    </row>
    <row r="150" spans="1:4" x14ac:dyDescent="0.25">
      <c r="A150">
        <v>136</v>
      </c>
      <c r="B150" t="s">
        <v>29</v>
      </c>
      <c r="C150" t="s">
        <v>109</v>
      </c>
      <c r="D150" t="s">
        <v>403</v>
      </c>
    </row>
    <row r="151" spans="1:4" x14ac:dyDescent="0.25">
      <c r="A151">
        <v>167</v>
      </c>
      <c r="B151" t="s">
        <v>29</v>
      </c>
      <c r="C151" t="s">
        <v>109</v>
      </c>
      <c r="D151" t="s">
        <v>491</v>
      </c>
    </row>
    <row r="152" spans="1:4" x14ac:dyDescent="0.25">
      <c r="A152">
        <v>169</v>
      </c>
      <c r="B152" t="s">
        <v>29</v>
      </c>
      <c r="C152" t="s">
        <v>109</v>
      </c>
      <c r="D152" t="s">
        <v>495</v>
      </c>
    </row>
    <row r="153" spans="1:4" x14ac:dyDescent="0.25">
      <c r="A153">
        <v>179</v>
      </c>
      <c r="B153" t="s">
        <v>29</v>
      </c>
      <c r="C153" t="s">
        <v>109</v>
      </c>
      <c r="D153" t="s">
        <v>525</v>
      </c>
    </row>
    <row r="154" spans="1:4" x14ac:dyDescent="0.25">
      <c r="A154">
        <v>189</v>
      </c>
      <c r="B154" t="s">
        <v>29</v>
      </c>
      <c r="C154" t="s">
        <v>109</v>
      </c>
      <c r="D154" t="s">
        <v>552</v>
      </c>
    </row>
    <row r="155" spans="1:4" x14ac:dyDescent="0.25">
      <c r="A155">
        <v>199</v>
      </c>
      <c r="B155" t="s">
        <v>29</v>
      </c>
      <c r="C155" t="s">
        <v>109</v>
      </c>
      <c r="D155" t="s">
        <v>586</v>
      </c>
    </row>
    <row r="156" spans="1:4" x14ac:dyDescent="0.25">
      <c r="A156">
        <v>215</v>
      </c>
      <c r="B156" t="s">
        <v>29</v>
      </c>
      <c r="C156" t="s">
        <v>109</v>
      </c>
      <c r="D156" t="s">
        <v>623</v>
      </c>
    </row>
    <row r="157" spans="1:4" x14ac:dyDescent="0.25">
      <c r="A157">
        <v>220</v>
      </c>
      <c r="B157" t="s">
        <v>29</v>
      </c>
      <c r="C157" t="s">
        <v>109</v>
      </c>
      <c r="D157" t="s">
        <v>631</v>
      </c>
    </row>
    <row r="158" spans="1:4" x14ac:dyDescent="0.25">
      <c r="A158">
        <v>223</v>
      </c>
      <c r="B158" t="s">
        <v>29</v>
      </c>
      <c r="C158" t="s">
        <v>109</v>
      </c>
      <c r="D158" t="s">
        <v>638</v>
      </c>
    </row>
    <row r="159" spans="1:4" x14ac:dyDescent="0.25">
      <c r="A159">
        <v>224</v>
      </c>
      <c r="B159" t="s">
        <v>29</v>
      </c>
      <c r="C159" t="s">
        <v>109</v>
      </c>
      <c r="D159" t="s">
        <v>641</v>
      </c>
    </row>
    <row r="160" spans="1:4" x14ac:dyDescent="0.25">
      <c r="A160">
        <v>228</v>
      </c>
      <c r="B160" t="s">
        <v>29</v>
      </c>
      <c r="C160" t="s">
        <v>109</v>
      </c>
      <c r="D160" t="s">
        <v>651</v>
      </c>
    </row>
    <row r="161" spans="1:4" x14ac:dyDescent="0.25">
      <c r="A161">
        <v>237</v>
      </c>
      <c r="B161" t="s">
        <v>29</v>
      </c>
      <c r="C161" t="s">
        <v>109</v>
      </c>
      <c r="D161" t="s">
        <v>673</v>
      </c>
    </row>
    <row r="162" spans="1:4" x14ac:dyDescent="0.25">
      <c r="A162">
        <v>238</v>
      </c>
      <c r="B162" t="s">
        <v>29</v>
      </c>
      <c r="C162" t="s">
        <v>109</v>
      </c>
      <c r="D162" t="s">
        <v>677</v>
      </c>
    </row>
    <row r="163" spans="1:4" x14ac:dyDescent="0.25">
      <c r="A163">
        <v>256</v>
      </c>
      <c r="B163" t="s">
        <v>29</v>
      </c>
      <c r="C163" t="s">
        <v>109</v>
      </c>
      <c r="D163" t="s">
        <v>727</v>
      </c>
    </row>
    <row r="164" spans="1:4" x14ac:dyDescent="0.25">
      <c r="A164">
        <v>273</v>
      </c>
      <c r="B164" t="s">
        <v>29</v>
      </c>
      <c r="C164" t="s">
        <v>109</v>
      </c>
      <c r="D164" t="s">
        <v>772</v>
      </c>
    </row>
    <row r="165" spans="1:4" x14ac:dyDescent="0.25">
      <c r="A165">
        <v>277</v>
      </c>
      <c r="B165" t="s">
        <v>29</v>
      </c>
      <c r="C165" t="s">
        <v>109</v>
      </c>
      <c r="D165" t="s">
        <v>784</v>
      </c>
    </row>
    <row r="166" spans="1:4" x14ac:dyDescent="0.25">
      <c r="A166">
        <v>283</v>
      </c>
      <c r="B166" t="s">
        <v>29</v>
      </c>
      <c r="C166" t="s">
        <v>109</v>
      </c>
      <c r="D166" t="s">
        <v>803</v>
      </c>
    </row>
    <row r="167" spans="1:4" x14ac:dyDescent="0.25">
      <c r="A167">
        <v>286</v>
      </c>
      <c r="B167" t="s">
        <v>29</v>
      </c>
      <c r="C167" t="s">
        <v>109</v>
      </c>
      <c r="D167" t="s">
        <v>812</v>
      </c>
    </row>
    <row r="168" spans="1:4" x14ac:dyDescent="0.25">
      <c r="A168">
        <v>290</v>
      </c>
      <c r="B168" t="s">
        <v>29</v>
      </c>
      <c r="C168" t="s">
        <v>109</v>
      </c>
      <c r="D168" t="s">
        <v>822</v>
      </c>
    </row>
    <row r="169" spans="1:4" x14ac:dyDescent="0.25">
      <c r="A169">
        <v>315</v>
      </c>
      <c r="B169" t="s">
        <v>29</v>
      </c>
      <c r="C169" t="s">
        <v>109</v>
      </c>
      <c r="D169" t="s">
        <v>875</v>
      </c>
    </row>
    <row r="170" spans="1:4" x14ac:dyDescent="0.25">
      <c r="A170">
        <v>332</v>
      </c>
      <c r="B170" t="s">
        <v>29</v>
      </c>
      <c r="C170" t="s">
        <v>109</v>
      </c>
      <c r="D170" t="s">
        <v>924</v>
      </c>
    </row>
    <row r="171" spans="1:4" x14ac:dyDescent="0.25">
      <c r="A171">
        <v>371</v>
      </c>
      <c r="B171" t="s">
        <v>29</v>
      </c>
      <c r="C171" t="s">
        <v>109</v>
      </c>
      <c r="D171" t="s">
        <v>1020</v>
      </c>
    </row>
    <row r="172" spans="1:4" x14ac:dyDescent="0.25">
      <c r="A172">
        <v>377</v>
      </c>
      <c r="B172" t="s">
        <v>29</v>
      </c>
      <c r="C172" t="s">
        <v>109</v>
      </c>
      <c r="D172" t="s">
        <v>1040</v>
      </c>
    </row>
    <row r="173" spans="1:4" x14ac:dyDescent="0.25">
      <c r="A173">
        <v>384</v>
      </c>
      <c r="B173" t="s">
        <v>29</v>
      </c>
      <c r="C173" t="s">
        <v>109</v>
      </c>
      <c r="D173" t="s">
        <v>1058</v>
      </c>
    </row>
    <row r="174" spans="1:4" x14ac:dyDescent="0.25">
      <c r="A174">
        <v>386</v>
      </c>
      <c r="B174" t="s">
        <v>29</v>
      </c>
      <c r="C174" t="s">
        <v>109</v>
      </c>
      <c r="D174" t="s">
        <v>1066</v>
      </c>
    </row>
    <row r="175" spans="1:4" x14ac:dyDescent="0.25">
      <c r="A175">
        <v>404</v>
      </c>
      <c r="B175" t="s">
        <v>29</v>
      </c>
      <c r="C175" t="s">
        <v>109</v>
      </c>
      <c r="D175" t="s">
        <v>1116</v>
      </c>
    </row>
    <row r="176" spans="1:4" x14ac:dyDescent="0.25">
      <c r="A176">
        <v>411</v>
      </c>
      <c r="B176" t="s">
        <v>29</v>
      </c>
      <c r="C176" t="s">
        <v>109</v>
      </c>
      <c r="D176" t="s">
        <v>1132</v>
      </c>
    </row>
    <row r="177" spans="1:4" x14ac:dyDescent="0.25">
      <c r="A177">
        <v>426</v>
      </c>
      <c r="B177" t="s">
        <v>29</v>
      </c>
      <c r="C177" t="s">
        <v>109</v>
      </c>
      <c r="D177" t="s">
        <v>1167</v>
      </c>
    </row>
    <row r="178" spans="1:4" x14ac:dyDescent="0.25">
      <c r="A178">
        <v>430</v>
      </c>
      <c r="B178" t="s">
        <v>29</v>
      </c>
      <c r="C178" t="s">
        <v>109</v>
      </c>
      <c r="D178" t="s">
        <v>1175</v>
      </c>
    </row>
    <row r="179" spans="1:4" x14ac:dyDescent="0.25">
      <c r="A179">
        <v>436</v>
      </c>
      <c r="B179" t="s">
        <v>29</v>
      </c>
      <c r="C179" t="s">
        <v>109</v>
      </c>
      <c r="D179" t="s">
        <v>1198</v>
      </c>
    </row>
    <row r="180" spans="1:4" x14ac:dyDescent="0.25">
      <c r="A180">
        <v>444</v>
      </c>
      <c r="B180" t="s">
        <v>29</v>
      </c>
      <c r="C180" t="s">
        <v>109</v>
      </c>
      <c r="D180" t="s">
        <v>1227</v>
      </c>
    </row>
    <row r="181" spans="1:4" x14ac:dyDescent="0.25">
      <c r="A181">
        <v>463</v>
      </c>
      <c r="B181" t="s">
        <v>29</v>
      </c>
      <c r="C181" t="s">
        <v>109</v>
      </c>
      <c r="D181" t="s">
        <v>1289</v>
      </c>
    </row>
    <row r="182" spans="1:4" x14ac:dyDescent="0.25">
      <c r="A182">
        <v>467</v>
      </c>
      <c r="B182" t="s">
        <v>29</v>
      </c>
      <c r="C182" t="s">
        <v>109</v>
      </c>
      <c r="D182" t="s">
        <v>1307</v>
      </c>
    </row>
    <row r="183" spans="1:4" x14ac:dyDescent="0.25">
      <c r="A183">
        <v>471</v>
      </c>
      <c r="B183" t="s">
        <v>29</v>
      </c>
      <c r="C183" t="s">
        <v>109</v>
      </c>
      <c r="D183" t="s">
        <v>1323</v>
      </c>
    </row>
    <row r="184" spans="1:4" x14ac:dyDescent="0.25">
      <c r="A184">
        <v>474</v>
      </c>
      <c r="B184" t="s">
        <v>29</v>
      </c>
      <c r="C184" t="s">
        <v>109</v>
      </c>
      <c r="D184" t="s">
        <v>1332</v>
      </c>
    </row>
    <row r="185" spans="1:4" x14ac:dyDescent="0.25">
      <c r="A185">
        <v>478</v>
      </c>
      <c r="B185" t="s">
        <v>29</v>
      </c>
      <c r="C185" t="s">
        <v>109</v>
      </c>
      <c r="D185" t="s">
        <v>1340</v>
      </c>
    </row>
    <row r="186" spans="1:4" x14ac:dyDescent="0.25">
      <c r="A186">
        <v>484</v>
      </c>
      <c r="B186" t="s">
        <v>29</v>
      </c>
      <c r="C186" t="s">
        <v>109</v>
      </c>
      <c r="D186" t="s">
        <v>1350</v>
      </c>
    </row>
    <row r="187" spans="1:4" x14ac:dyDescent="0.25">
      <c r="A187">
        <v>494</v>
      </c>
      <c r="B187" t="s">
        <v>29</v>
      </c>
      <c r="C187" t="s">
        <v>109</v>
      </c>
      <c r="D187" t="s">
        <v>1373</v>
      </c>
    </row>
    <row r="188" spans="1:4" x14ac:dyDescent="0.25">
      <c r="A188">
        <v>501</v>
      </c>
      <c r="B188" t="s">
        <v>29</v>
      </c>
      <c r="C188" t="s">
        <v>109</v>
      </c>
      <c r="D188" t="s">
        <v>1396</v>
      </c>
    </row>
    <row r="189" spans="1:4" x14ac:dyDescent="0.25">
      <c r="A189">
        <v>514</v>
      </c>
      <c r="B189" t="s">
        <v>29</v>
      </c>
      <c r="C189" t="s">
        <v>109</v>
      </c>
      <c r="D189" t="s">
        <v>1433</v>
      </c>
    </row>
    <row r="190" spans="1:4" x14ac:dyDescent="0.25">
      <c r="A190">
        <v>517</v>
      </c>
      <c r="B190" t="s">
        <v>29</v>
      </c>
      <c r="C190" t="s">
        <v>109</v>
      </c>
      <c r="D190" t="s">
        <v>1441</v>
      </c>
    </row>
    <row r="191" spans="1:4" x14ac:dyDescent="0.25">
      <c r="A191">
        <v>533</v>
      </c>
      <c r="B191" t="s">
        <v>29</v>
      </c>
      <c r="C191" t="s">
        <v>109</v>
      </c>
      <c r="D191" t="s">
        <v>1504</v>
      </c>
    </row>
    <row r="192" spans="1:4" x14ac:dyDescent="0.25">
      <c r="A192">
        <v>535</v>
      </c>
      <c r="B192" t="s">
        <v>29</v>
      </c>
      <c r="C192" t="s">
        <v>109</v>
      </c>
      <c r="D192" t="s">
        <v>1510</v>
      </c>
    </row>
    <row r="193" spans="1:4" x14ac:dyDescent="0.25">
      <c r="A193">
        <v>540</v>
      </c>
      <c r="B193" t="s">
        <v>29</v>
      </c>
      <c r="C193" t="s">
        <v>109</v>
      </c>
      <c r="D193" t="s">
        <v>1525</v>
      </c>
    </row>
    <row r="194" spans="1:4" x14ac:dyDescent="0.25">
      <c r="A194">
        <v>543</v>
      </c>
      <c r="B194" t="s">
        <v>29</v>
      </c>
      <c r="C194" t="s">
        <v>109</v>
      </c>
      <c r="D194" t="s">
        <v>1536</v>
      </c>
    </row>
    <row r="195" spans="1:4" x14ac:dyDescent="0.25">
      <c r="A195">
        <v>547</v>
      </c>
      <c r="B195" t="s">
        <v>29</v>
      </c>
      <c r="C195" t="s">
        <v>109</v>
      </c>
      <c r="D195" t="s">
        <v>1546</v>
      </c>
    </row>
    <row r="196" spans="1:4" x14ac:dyDescent="0.25">
      <c r="A196">
        <v>550</v>
      </c>
      <c r="B196" t="s">
        <v>29</v>
      </c>
      <c r="C196" t="s">
        <v>109</v>
      </c>
      <c r="D196" t="s">
        <v>1558</v>
      </c>
    </row>
    <row r="197" spans="1:4" x14ac:dyDescent="0.25">
      <c r="A197">
        <v>563</v>
      </c>
      <c r="B197" t="s">
        <v>29</v>
      </c>
      <c r="C197" t="s">
        <v>109</v>
      </c>
      <c r="D197" t="s">
        <v>1599</v>
      </c>
    </row>
    <row r="198" spans="1:4" x14ac:dyDescent="0.25">
      <c r="A198">
        <v>567</v>
      </c>
      <c r="B198" t="s">
        <v>29</v>
      </c>
      <c r="C198" t="s">
        <v>109</v>
      </c>
      <c r="D198" t="s">
        <v>1610</v>
      </c>
    </row>
    <row r="199" spans="1:4" x14ac:dyDescent="0.25">
      <c r="A199">
        <v>568</v>
      </c>
      <c r="B199" t="s">
        <v>29</v>
      </c>
      <c r="C199" t="s">
        <v>109</v>
      </c>
      <c r="D199" t="s">
        <v>1613</v>
      </c>
    </row>
    <row r="200" spans="1:4" x14ac:dyDescent="0.25">
      <c r="A200">
        <v>573</v>
      </c>
      <c r="B200" t="s">
        <v>29</v>
      </c>
      <c r="C200" t="s">
        <v>109</v>
      </c>
      <c r="D200" t="s">
        <v>1627</v>
      </c>
    </row>
    <row r="201" spans="1:4" x14ac:dyDescent="0.25">
      <c r="A201">
        <v>591</v>
      </c>
      <c r="B201" t="s">
        <v>29</v>
      </c>
      <c r="C201" t="s">
        <v>109</v>
      </c>
      <c r="D201" t="s">
        <v>1676</v>
      </c>
    </row>
    <row r="202" spans="1:4" x14ac:dyDescent="0.25">
      <c r="A202">
        <v>601</v>
      </c>
      <c r="B202" t="s">
        <v>29</v>
      </c>
      <c r="C202" t="s">
        <v>109</v>
      </c>
      <c r="D202" t="s">
        <v>1705</v>
      </c>
    </row>
    <row r="203" spans="1:4" x14ac:dyDescent="0.25">
      <c r="A203">
        <v>603</v>
      </c>
      <c r="B203" t="s">
        <v>29</v>
      </c>
      <c r="C203" t="s">
        <v>109</v>
      </c>
      <c r="D203" t="s">
        <v>1713</v>
      </c>
    </row>
    <row r="204" spans="1:4" x14ac:dyDescent="0.25">
      <c r="A204">
        <v>622</v>
      </c>
      <c r="B204" t="s">
        <v>29</v>
      </c>
      <c r="C204" t="s">
        <v>109</v>
      </c>
      <c r="D204" t="s">
        <v>1777</v>
      </c>
    </row>
    <row r="205" spans="1:4" x14ac:dyDescent="0.25">
      <c r="A205">
        <v>634</v>
      </c>
      <c r="B205" t="s">
        <v>29</v>
      </c>
      <c r="C205" t="s">
        <v>109</v>
      </c>
      <c r="D205" t="s">
        <v>1825</v>
      </c>
    </row>
    <row r="206" spans="1:4" x14ac:dyDescent="0.25">
      <c r="A206">
        <v>641</v>
      </c>
      <c r="B206" t="s">
        <v>29</v>
      </c>
      <c r="C206" t="s">
        <v>109</v>
      </c>
      <c r="D206" t="s">
        <v>1862</v>
      </c>
    </row>
    <row r="207" spans="1:4" x14ac:dyDescent="0.25">
      <c r="A207">
        <v>645</v>
      </c>
      <c r="B207" t="s">
        <v>29</v>
      </c>
      <c r="C207" t="s">
        <v>109</v>
      </c>
      <c r="D207" t="s">
        <v>1875</v>
      </c>
    </row>
    <row r="208" spans="1:4" x14ac:dyDescent="0.25">
      <c r="A208">
        <v>646</v>
      </c>
      <c r="B208" t="s">
        <v>29</v>
      </c>
      <c r="C208" t="s">
        <v>109</v>
      </c>
      <c r="D208" t="s">
        <v>1881</v>
      </c>
    </row>
    <row r="209" spans="1:4" x14ac:dyDescent="0.25">
      <c r="A209">
        <v>663</v>
      </c>
      <c r="B209" t="s">
        <v>29</v>
      </c>
      <c r="C209" t="s">
        <v>109</v>
      </c>
      <c r="D209" t="s">
        <v>1940</v>
      </c>
    </row>
    <row r="210" spans="1:4" x14ac:dyDescent="0.25">
      <c r="A210">
        <v>698</v>
      </c>
      <c r="B210" t="s">
        <v>29</v>
      </c>
      <c r="C210" t="s">
        <v>109</v>
      </c>
      <c r="D210" t="s">
        <v>2061</v>
      </c>
    </row>
    <row r="211" spans="1:4" x14ac:dyDescent="0.25">
      <c r="A211">
        <v>702</v>
      </c>
      <c r="B211" t="s">
        <v>29</v>
      </c>
      <c r="C211" t="s">
        <v>109</v>
      </c>
      <c r="D211" t="s">
        <v>2072</v>
      </c>
    </row>
    <row r="212" spans="1:4" x14ac:dyDescent="0.25">
      <c r="A212">
        <v>720</v>
      </c>
      <c r="B212" t="s">
        <v>29</v>
      </c>
      <c r="C212" t="s">
        <v>109</v>
      </c>
      <c r="D212" t="s">
        <v>2146</v>
      </c>
    </row>
    <row r="213" spans="1:4" x14ac:dyDescent="0.25">
      <c r="A213">
        <v>735</v>
      </c>
      <c r="B213" t="s">
        <v>29</v>
      </c>
      <c r="C213" t="s">
        <v>109</v>
      </c>
      <c r="D213" t="s">
        <v>2209</v>
      </c>
    </row>
    <row r="214" spans="1:4" x14ac:dyDescent="0.25">
      <c r="A214">
        <v>742</v>
      </c>
      <c r="B214" t="s">
        <v>29</v>
      </c>
      <c r="C214" t="s">
        <v>109</v>
      </c>
      <c r="D214" t="s">
        <v>2243</v>
      </c>
    </row>
    <row r="215" spans="1:4" x14ac:dyDescent="0.25">
      <c r="A215">
        <v>746</v>
      </c>
      <c r="B215" t="s">
        <v>29</v>
      </c>
      <c r="C215" t="s">
        <v>109</v>
      </c>
      <c r="D215" t="s">
        <v>2256</v>
      </c>
    </row>
    <row r="216" spans="1:4" x14ac:dyDescent="0.25">
      <c r="A216">
        <v>750</v>
      </c>
      <c r="B216" t="s">
        <v>29</v>
      </c>
      <c r="C216" t="s">
        <v>109</v>
      </c>
      <c r="D216" t="s">
        <v>2269</v>
      </c>
    </row>
    <row r="217" spans="1:4" x14ac:dyDescent="0.25">
      <c r="A217">
        <v>754</v>
      </c>
      <c r="B217" t="s">
        <v>29</v>
      </c>
      <c r="C217" t="s">
        <v>109</v>
      </c>
      <c r="D217" t="s">
        <v>2285</v>
      </c>
    </row>
    <row r="218" spans="1:4" x14ac:dyDescent="0.25">
      <c r="A218">
        <v>758</v>
      </c>
      <c r="B218" t="s">
        <v>29</v>
      </c>
      <c r="C218" t="s">
        <v>109</v>
      </c>
      <c r="D218" t="s">
        <v>2309</v>
      </c>
    </row>
    <row r="219" spans="1:4" x14ac:dyDescent="0.25">
      <c r="A219">
        <v>762</v>
      </c>
      <c r="B219" t="s">
        <v>29</v>
      </c>
      <c r="C219" t="s">
        <v>109</v>
      </c>
      <c r="D219" t="s">
        <v>2318</v>
      </c>
    </row>
    <row r="220" spans="1:4" x14ac:dyDescent="0.25">
      <c r="A220">
        <v>775</v>
      </c>
      <c r="B220" t="s">
        <v>29</v>
      </c>
      <c r="C220" t="s">
        <v>109</v>
      </c>
      <c r="D220" t="s">
        <v>2393</v>
      </c>
    </row>
    <row r="221" spans="1:4" x14ac:dyDescent="0.25">
      <c r="A221">
        <v>788</v>
      </c>
      <c r="B221" t="s">
        <v>29</v>
      </c>
      <c r="C221" t="s">
        <v>109</v>
      </c>
      <c r="D221" t="s">
        <v>2448</v>
      </c>
    </row>
    <row r="222" spans="1:4" x14ac:dyDescent="0.25">
      <c r="A222">
        <v>801</v>
      </c>
      <c r="B222" t="s">
        <v>29</v>
      </c>
      <c r="C222" t="s">
        <v>109</v>
      </c>
      <c r="D222" t="s">
        <v>2487</v>
      </c>
    </row>
    <row r="223" spans="1:4" x14ac:dyDescent="0.25">
      <c r="A223">
        <v>803</v>
      </c>
      <c r="B223" t="s">
        <v>29</v>
      </c>
      <c r="C223" t="s">
        <v>109</v>
      </c>
      <c r="D223" t="s">
        <v>2498</v>
      </c>
    </row>
    <row r="224" spans="1:4" x14ac:dyDescent="0.25">
      <c r="A224">
        <v>821</v>
      </c>
      <c r="B224" t="s">
        <v>29</v>
      </c>
      <c r="C224" t="s">
        <v>109</v>
      </c>
      <c r="D224" t="s">
        <v>2570</v>
      </c>
    </row>
    <row r="225" spans="1:4" x14ac:dyDescent="0.25">
      <c r="A225">
        <v>824</v>
      </c>
      <c r="B225" t="s">
        <v>29</v>
      </c>
      <c r="C225" t="s">
        <v>109</v>
      </c>
      <c r="D225" t="s">
        <v>2580</v>
      </c>
    </row>
    <row r="226" spans="1:4" x14ac:dyDescent="0.25">
      <c r="A226">
        <v>832</v>
      </c>
      <c r="B226" t="s">
        <v>29</v>
      </c>
      <c r="C226" t="s">
        <v>109</v>
      </c>
      <c r="D226" t="s">
        <v>2625</v>
      </c>
    </row>
    <row r="227" spans="1:4" x14ac:dyDescent="0.25">
      <c r="A227">
        <v>842</v>
      </c>
      <c r="B227" t="s">
        <v>29</v>
      </c>
      <c r="C227" t="s">
        <v>109</v>
      </c>
      <c r="D227" t="s">
        <v>2668</v>
      </c>
    </row>
    <row r="228" spans="1:4" x14ac:dyDescent="0.25">
      <c r="A228">
        <v>856</v>
      </c>
      <c r="B228" t="s">
        <v>29</v>
      </c>
      <c r="C228" t="s">
        <v>109</v>
      </c>
      <c r="D228" t="s">
        <v>2749</v>
      </c>
    </row>
    <row r="229" spans="1:4" x14ac:dyDescent="0.25">
      <c r="A229">
        <v>870</v>
      </c>
      <c r="B229" t="s">
        <v>29</v>
      </c>
      <c r="C229" t="s">
        <v>109</v>
      </c>
      <c r="D229" t="s">
        <v>2801</v>
      </c>
    </row>
    <row r="230" spans="1:4" x14ac:dyDescent="0.25">
      <c r="A230">
        <v>872</v>
      </c>
      <c r="B230" t="s">
        <v>29</v>
      </c>
      <c r="C230" t="s">
        <v>109</v>
      </c>
      <c r="D230" t="s">
        <v>2807</v>
      </c>
    </row>
    <row r="231" spans="1:4" x14ac:dyDescent="0.25">
      <c r="A231">
        <v>891</v>
      </c>
      <c r="B231" t="s">
        <v>29</v>
      </c>
      <c r="C231" t="s">
        <v>109</v>
      </c>
      <c r="D231" t="s">
        <v>2897</v>
      </c>
    </row>
    <row r="232" spans="1:4" x14ac:dyDescent="0.25">
      <c r="A232">
        <v>895</v>
      </c>
      <c r="B232" t="s">
        <v>29</v>
      </c>
      <c r="C232" t="s">
        <v>109</v>
      </c>
      <c r="D232" t="s">
        <v>2912</v>
      </c>
    </row>
    <row r="233" spans="1:4" x14ac:dyDescent="0.25">
      <c r="A233">
        <v>904</v>
      </c>
      <c r="B233" t="s">
        <v>29</v>
      </c>
      <c r="C233" t="s">
        <v>109</v>
      </c>
      <c r="D233" t="s">
        <v>2978</v>
      </c>
    </row>
    <row r="234" spans="1:4" x14ac:dyDescent="0.25">
      <c r="A234">
        <v>1</v>
      </c>
      <c r="B234" t="s">
        <v>29</v>
      </c>
      <c r="C234" t="s">
        <v>30</v>
      </c>
      <c r="D234" t="s">
        <v>32</v>
      </c>
    </row>
    <row r="235" spans="1:4" x14ac:dyDescent="0.25">
      <c r="A235">
        <v>5</v>
      </c>
      <c r="B235" t="s">
        <v>29</v>
      </c>
      <c r="C235" t="s">
        <v>30</v>
      </c>
      <c r="D235" t="s">
        <v>64</v>
      </c>
    </row>
    <row r="236" spans="1:4" x14ac:dyDescent="0.25">
      <c r="A236">
        <v>6</v>
      </c>
      <c r="B236" t="s">
        <v>29</v>
      </c>
      <c r="C236" t="s">
        <v>30</v>
      </c>
      <c r="D236" t="s">
        <v>65</v>
      </c>
    </row>
    <row r="237" spans="1:4" x14ac:dyDescent="0.25">
      <c r="A237">
        <v>16</v>
      </c>
      <c r="B237" t="s">
        <v>29</v>
      </c>
      <c r="C237" t="s">
        <v>30</v>
      </c>
      <c r="D237" t="s">
        <v>96</v>
      </c>
    </row>
    <row r="238" spans="1:4" x14ac:dyDescent="0.25">
      <c r="A238">
        <v>18</v>
      </c>
      <c r="B238" t="s">
        <v>29</v>
      </c>
      <c r="C238" t="s">
        <v>30</v>
      </c>
      <c r="D238" t="s">
        <v>101</v>
      </c>
    </row>
    <row r="239" spans="1:4" x14ac:dyDescent="0.25">
      <c r="A239">
        <v>23</v>
      </c>
      <c r="B239" t="s">
        <v>29</v>
      </c>
      <c r="C239" t="s">
        <v>30</v>
      </c>
      <c r="D239" t="s">
        <v>112</v>
      </c>
    </row>
    <row r="240" spans="1:4" x14ac:dyDescent="0.25">
      <c r="A240">
        <v>29</v>
      </c>
      <c r="B240" t="s">
        <v>29</v>
      </c>
      <c r="C240" t="s">
        <v>30</v>
      </c>
      <c r="D240" t="s">
        <v>127</v>
      </c>
    </row>
    <row r="241" spans="1:4" x14ac:dyDescent="0.25">
      <c r="A241">
        <v>43</v>
      </c>
      <c r="B241" t="s">
        <v>29</v>
      </c>
      <c r="C241" t="s">
        <v>30</v>
      </c>
      <c r="D241" t="s">
        <v>165</v>
      </c>
    </row>
    <row r="242" spans="1:4" x14ac:dyDescent="0.25">
      <c r="A242">
        <v>55</v>
      </c>
      <c r="B242" t="s">
        <v>29</v>
      </c>
      <c r="C242" t="s">
        <v>30</v>
      </c>
      <c r="D242" t="s">
        <v>202</v>
      </c>
    </row>
    <row r="243" spans="1:4" x14ac:dyDescent="0.25">
      <c r="A243">
        <v>72</v>
      </c>
      <c r="B243" t="s">
        <v>29</v>
      </c>
      <c r="C243" t="s">
        <v>30</v>
      </c>
      <c r="D243" t="s">
        <v>248</v>
      </c>
    </row>
    <row r="244" spans="1:4" x14ac:dyDescent="0.25">
      <c r="A244">
        <v>100</v>
      </c>
      <c r="B244" t="s">
        <v>29</v>
      </c>
      <c r="C244" t="s">
        <v>30</v>
      </c>
      <c r="D244" t="s">
        <v>312</v>
      </c>
    </row>
    <row r="245" spans="1:4" x14ac:dyDescent="0.25">
      <c r="A245">
        <v>110</v>
      </c>
      <c r="B245" t="s">
        <v>29</v>
      </c>
      <c r="C245" t="s">
        <v>30</v>
      </c>
      <c r="D245" t="s">
        <v>334</v>
      </c>
    </row>
    <row r="246" spans="1:4" x14ac:dyDescent="0.25">
      <c r="A246">
        <v>118</v>
      </c>
      <c r="B246" t="s">
        <v>29</v>
      </c>
      <c r="C246" t="s">
        <v>30</v>
      </c>
      <c r="D246" t="s">
        <v>351</v>
      </c>
    </row>
    <row r="247" spans="1:4" x14ac:dyDescent="0.25">
      <c r="A247">
        <v>123</v>
      </c>
      <c r="B247" t="s">
        <v>29</v>
      </c>
      <c r="C247" t="s">
        <v>30</v>
      </c>
      <c r="D247" t="s">
        <v>365</v>
      </c>
    </row>
    <row r="248" spans="1:4" x14ac:dyDescent="0.25">
      <c r="A248">
        <v>152</v>
      </c>
      <c r="B248" t="s">
        <v>29</v>
      </c>
      <c r="C248" t="s">
        <v>30</v>
      </c>
      <c r="D248" t="s">
        <v>446</v>
      </c>
    </row>
    <row r="249" spans="1:4" x14ac:dyDescent="0.25">
      <c r="A249">
        <v>185</v>
      </c>
      <c r="B249" t="s">
        <v>29</v>
      </c>
      <c r="C249" t="s">
        <v>30</v>
      </c>
      <c r="D249" t="s">
        <v>544</v>
      </c>
    </row>
    <row r="250" spans="1:4" x14ac:dyDescent="0.25">
      <c r="A250">
        <v>203</v>
      </c>
      <c r="B250" t="s">
        <v>29</v>
      </c>
      <c r="C250" t="s">
        <v>30</v>
      </c>
      <c r="D250" t="s">
        <v>599</v>
      </c>
    </row>
    <row r="251" spans="1:4" x14ac:dyDescent="0.25">
      <c r="A251">
        <v>280</v>
      </c>
      <c r="B251" t="s">
        <v>29</v>
      </c>
      <c r="C251" t="s">
        <v>30</v>
      </c>
      <c r="D251" t="s">
        <v>794</v>
      </c>
    </row>
    <row r="252" spans="1:4" x14ac:dyDescent="0.25">
      <c r="A252">
        <v>299</v>
      </c>
      <c r="B252" t="s">
        <v>29</v>
      </c>
      <c r="C252" t="s">
        <v>30</v>
      </c>
      <c r="D252" t="s">
        <v>837</v>
      </c>
    </row>
    <row r="253" spans="1:4" x14ac:dyDescent="0.25">
      <c r="A253">
        <v>306</v>
      </c>
      <c r="B253" t="s">
        <v>29</v>
      </c>
      <c r="C253" t="s">
        <v>30</v>
      </c>
      <c r="D253" t="s">
        <v>853</v>
      </c>
    </row>
    <row r="254" spans="1:4" x14ac:dyDescent="0.25">
      <c r="A254">
        <v>333</v>
      </c>
      <c r="B254" t="s">
        <v>29</v>
      </c>
      <c r="C254" t="s">
        <v>30</v>
      </c>
      <c r="D254" t="s">
        <v>926</v>
      </c>
    </row>
    <row r="255" spans="1:4" x14ac:dyDescent="0.25">
      <c r="A255">
        <v>342</v>
      </c>
      <c r="B255" t="s">
        <v>29</v>
      </c>
      <c r="C255" t="s">
        <v>30</v>
      </c>
      <c r="D255" t="s">
        <v>944</v>
      </c>
    </row>
    <row r="256" spans="1:4" x14ac:dyDescent="0.25">
      <c r="A256">
        <v>346</v>
      </c>
      <c r="B256" t="s">
        <v>29</v>
      </c>
      <c r="C256" t="s">
        <v>30</v>
      </c>
      <c r="D256" t="s">
        <v>963</v>
      </c>
    </row>
    <row r="257" spans="1:4" x14ac:dyDescent="0.25">
      <c r="A257">
        <v>347</v>
      </c>
      <c r="B257" t="s">
        <v>29</v>
      </c>
      <c r="C257" t="s">
        <v>30</v>
      </c>
      <c r="D257" t="s">
        <v>966</v>
      </c>
    </row>
    <row r="258" spans="1:4" x14ac:dyDescent="0.25">
      <c r="A258">
        <v>366</v>
      </c>
      <c r="B258" t="s">
        <v>29</v>
      </c>
      <c r="C258" t="s">
        <v>30</v>
      </c>
      <c r="D258" t="s">
        <v>1009</v>
      </c>
    </row>
    <row r="259" spans="1:4" x14ac:dyDescent="0.25">
      <c r="A259">
        <v>372</v>
      </c>
      <c r="B259" t="s">
        <v>29</v>
      </c>
      <c r="C259" t="s">
        <v>30</v>
      </c>
      <c r="D259" t="s">
        <v>1023</v>
      </c>
    </row>
    <row r="260" spans="1:4" x14ac:dyDescent="0.25">
      <c r="A260">
        <v>388</v>
      </c>
      <c r="B260" t="s">
        <v>29</v>
      </c>
      <c r="C260" t="s">
        <v>30</v>
      </c>
      <c r="D260" t="s">
        <v>1069</v>
      </c>
    </row>
    <row r="261" spans="1:4" x14ac:dyDescent="0.25">
      <c r="A261">
        <v>390</v>
      </c>
      <c r="B261" t="s">
        <v>29</v>
      </c>
      <c r="C261" t="s">
        <v>30</v>
      </c>
      <c r="D261" t="s">
        <v>1073</v>
      </c>
    </row>
    <row r="262" spans="1:4" x14ac:dyDescent="0.25">
      <c r="A262">
        <v>405</v>
      </c>
      <c r="B262" t="s">
        <v>29</v>
      </c>
      <c r="C262" t="s">
        <v>30</v>
      </c>
      <c r="D262" t="s">
        <v>1118</v>
      </c>
    </row>
    <row r="263" spans="1:4" x14ac:dyDescent="0.25">
      <c r="A263">
        <v>417</v>
      </c>
      <c r="B263" t="s">
        <v>29</v>
      </c>
      <c r="C263" t="s">
        <v>30</v>
      </c>
      <c r="D263" t="s">
        <v>1144</v>
      </c>
    </row>
    <row r="264" spans="1:4" x14ac:dyDescent="0.25">
      <c r="A264">
        <v>433</v>
      </c>
      <c r="B264" t="s">
        <v>29</v>
      </c>
      <c r="C264" t="s">
        <v>30</v>
      </c>
      <c r="D264" t="s">
        <v>1183</v>
      </c>
    </row>
    <row r="265" spans="1:4" x14ac:dyDescent="0.25">
      <c r="A265">
        <v>464</v>
      </c>
      <c r="B265" t="s">
        <v>29</v>
      </c>
      <c r="C265" t="s">
        <v>30</v>
      </c>
      <c r="D265" t="s">
        <v>1290</v>
      </c>
    </row>
    <row r="266" spans="1:4" x14ac:dyDescent="0.25">
      <c r="A266">
        <v>470</v>
      </c>
      <c r="B266" t="s">
        <v>29</v>
      </c>
      <c r="C266" t="s">
        <v>30</v>
      </c>
      <c r="D266" t="s">
        <v>1313</v>
      </c>
    </row>
    <row r="267" spans="1:4" x14ac:dyDescent="0.25">
      <c r="A267">
        <v>504</v>
      </c>
      <c r="B267" t="s">
        <v>29</v>
      </c>
      <c r="C267" t="s">
        <v>30</v>
      </c>
      <c r="D267" t="s">
        <v>1404</v>
      </c>
    </row>
    <row r="268" spans="1:4" x14ac:dyDescent="0.25">
      <c r="A268">
        <v>524</v>
      </c>
      <c r="B268" t="s">
        <v>29</v>
      </c>
      <c r="C268" t="s">
        <v>30</v>
      </c>
      <c r="D268" t="s">
        <v>1469</v>
      </c>
    </row>
    <row r="269" spans="1:4" x14ac:dyDescent="0.25">
      <c r="A269">
        <v>526</v>
      </c>
      <c r="B269" t="s">
        <v>29</v>
      </c>
      <c r="C269" t="s">
        <v>30</v>
      </c>
      <c r="D269" t="s">
        <v>1476</v>
      </c>
    </row>
    <row r="270" spans="1:4" x14ac:dyDescent="0.25">
      <c r="A270">
        <v>545</v>
      </c>
      <c r="B270" t="s">
        <v>29</v>
      </c>
      <c r="C270" t="s">
        <v>30</v>
      </c>
      <c r="D270" t="s">
        <v>1541</v>
      </c>
    </row>
    <row r="271" spans="1:4" x14ac:dyDescent="0.25">
      <c r="A271">
        <v>549</v>
      </c>
      <c r="B271" t="s">
        <v>29</v>
      </c>
      <c r="C271" t="s">
        <v>30</v>
      </c>
      <c r="D271" t="s">
        <v>1555</v>
      </c>
    </row>
    <row r="272" spans="1:4" x14ac:dyDescent="0.25">
      <c r="A272">
        <v>565</v>
      </c>
      <c r="B272" t="s">
        <v>29</v>
      </c>
      <c r="C272" t="s">
        <v>30</v>
      </c>
      <c r="D272" t="s">
        <v>1603</v>
      </c>
    </row>
    <row r="273" spans="1:4" x14ac:dyDescent="0.25">
      <c r="A273">
        <v>578</v>
      </c>
      <c r="B273" t="s">
        <v>29</v>
      </c>
      <c r="C273" t="s">
        <v>30</v>
      </c>
      <c r="D273" t="s">
        <v>1639</v>
      </c>
    </row>
    <row r="274" spans="1:4" x14ac:dyDescent="0.25">
      <c r="A274">
        <v>580</v>
      </c>
      <c r="B274" t="s">
        <v>29</v>
      </c>
      <c r="C274" t="s">
        <v>30</v>
      </c>
      <c r="D274" t="s">
        <v>1647</v>
      </c>
    </row>
    <row r="275" spans="1:4" x14ac:dyDescent="0.25">
      <c r="A275">
        <v>604</v>
      </c>
      <c r="B275" t="s">
        <v>29</v>
      </c>
      <c r="C275" t="s">
        <v>30</v>
      </c>
      <c r="D275" t="s">
        <v>1718</v>
      </c>
    </row>
    <row r="276" spans="1:4" x14ac:dyDescent="0.25">
      <c r="A276">
        <v>611</v>
      </c>
      <c r="B276" t="s">
        <v>29</v>
      </c>
      <c r="C276" t="s">
        <v>30</v>
      </c>
      <c r="D276" t="s">
        <v>1751</v>
      </c>
    </row>
    <row r="277" spans="1:4" x14ac:dyDescent="0.25">
      <c r="A277">
        <v>624</v>
      </c>
      <c r="B277" t="s">
        <v>29</v>
      </c>
      <c r="C277" t="s">
        <v>30</v>
      </c>
      <c r="D277" t="s">
        <v>1793</v>
      </c>
    </row>
    <row r="278" spans="1:4" x14ac:dyDescent="0.25">
      <c r="A278">
        <v>627</v>
      </c>
      <c r="B278" t="s">
        <v>29</v>
      </c>
      <c r="C278" t="s">
        <v>30</v>
      </c>
      <c r="D278" t="s">
        <v>1808</v>
      </c>
    </row>
    <row r="279" spans="1:4" x14ac:dyDescent="0.25">
      <c r="A279">
        <v>632</v>
      </c>
      <c r="B279" t="s">
        <v>29</v>
      </c>
      <c r="C279" t="s">
        <v>30</v>
      </c>
      <c r="D279" t="s">
        <v>1819</v>
      </c>
    </row>
    <row r="280" spans="1:4" x14ac:dyDescent="0.25">
      <c r="A280">
        <v>661</v>
      </c>
      <c r="B280" t="s">
        <v>29</v>
      </c>
      <c r="C280" t="s">
        <v>30</v>
      </c>
      <c r="D280" t="s">
        <v>1935</v>
      </c>
    </row>
    <row r="281" spans="1:4" x14ac:dyDescent="0.25">
      <c r="A281">
        <v>672</v>
      </c>
      <c r="B281" t="s">
        <v>29</v>
      </c>
      <c r="C281" t="s">
        <v>30</v>
      </c>
      <c r="D281" t="s">
        <v>1970</v>
      </c>
    </row>
    <row r="282" spans="1:4" x14ac:dyDescent="0.25">
      <c r="A282">
        <v>673</v>
      </c>
      <c r="B282" t="s">
        <v>29</v>
      </c>
      <c r="C282" t="s">
        <v>30</v>
      </c>
      <c r="D282" t="s">
        <v>1977</v>
      </c>
    </row>
    <row r="283" spans="1:4" x14ac:dyDescent="0.25">
      <c r="A283">
        <v>686</v>
      </c>
      <c r="B283" t="s">
        <v>29</v>
      </c>
      <c r="C283" t="s">
        <v>30</v>
      </c>
      <c r="D283" t="s">
        <v>2023</v>
      </c>
    </row>
    <row r="284" spans="1:4" x14ac:dyDescent="0.25">
      <c r="A284">
        <v>695</v>
      </c>
      <c r="B284" t="s">
        <v>29</v>
      </c>
      <c r="C284" t="s">
        <v>30</v>
      </c>
      <c r="D284" t="s">
        <v>2051</v>
      </c>
    </row>
    <row r="285" spans="1:4" x14ac:dyDescent="0.25">
      <c r="A285">
        <v>703</v>
      </c>
      <c r="B285" t="s">
        <v>29</v>
      </c>
      <c r="C285" t="s">
        <v>30</v>
      </c>
      <c r="D285" t="s">
        <v>2075</v>
      </c>
    </row>
    <row r="286" spans="1:4" x14ac:dyDescent="0.25">
      <c r="A286">
        <v>705</v>
      </c>
      <c r="B286" t="s">
        <v>29</v>
      </c>
      <c r="C286" t="s">
        <v>30</v>
      </c>
      <c r="D286" t="s">
        <v>2085</v>
      </c>
    </row>
    <row r="287" spans="1:4" x14ac:dyDescent="0.25">
      <c r="A287">
        <v>709</v>
      </c>
      <c r="B287" t="s">
        <v>29</v>
      </c>
      <c r="C287" t="s">
        <v>30</v>
      </c>
      <c r="D287" t="s">
        <v>2095</v>
      </c>
    </row>
    <row r="288" spans="1:4" x14ac:dyDescent="0.25">
      <c r="A288">
        <v>732</v>
      </c>
      <c r="B288" t="s">
        <v>29</v>
      </c>
      <c r="C288" t="s">
        <v>30</v>
      </c>
      <c r="D288" t="s">
        <v>2199</v>
      </c>
    </row>
    <row r="289" spans="1:4" x14ac:dyDescent="0.25">
      <c r="A289">
        <v>733</v>
      </c>
      <c r="B289" t="s">
        <v>29</v>
      </c>
      <c r="C289" t="s">
        <v>30</v>
      </c>
      <c r="D289" t="s">
        <v>2206</v>
      </c>
    </row>
    <row r="290" spans="1:4" x14ac:dyDescent="0.25">
      <c r="A290">
        <v>747</v>
      </c>
      <c r="B290" t="s">
        <v>29</v>
      </c>
      <c r="C290" t="s">
        <v>30</v>
      </c>
      <c r="D290" t="s">
        <v>2264</v>
      </c>
    </row>
    <row r="291" spans="1:4" x14ac:dyDescent="0.25">
      <c r="A291">
        <v>755</v>
      </c>
      <c r="B291" t="s">
        <v>29</v>
      </c>
      <c r="C291" t="s">
        <v>30</v>
      </c>
      <c r="D291" t="s">
        <v>2297</v>
      </c>
    </row>
    <row r="292" spans="1:4" x14ac:dyDescent="0.25">
      <c r="A292">
        <v>756</v>
      </c>
      <c r="B292" t="s">
        <v>29</v>
      </c>
      <c r="C292" t="s">
        <v>30</v>
      </c>
      <c r="D292" t="s">
        <v>2301</v>
      </c>
    </row>
    <row r="293" spans="1:4" x14ac:dyDescent="0.25">
      <c r="A293">
        <v>760</v>
      </c>
      <c r="B293" t="s">
        <v>29</v>
      </c>
      <c r="C293" t="s">
        <v>30</v>
      </c>
      <c r="D293" t="s">
        <v>2314</v>
      </c>
    </row>
    <row r="294" spans="1:4" x14ac:dyDescent="0.25">
      <c r="A294">
        <v>766</v>
      </c>
      <c r="B294" t="s">
        <v>29</v>
      </c>
      <c r="C294" t="s">
        <v>30</v>
      </c>
      <c r="D294" t="s">
        <v>2337</v>
      </c>
    </row>
    <row r="295" spans="1:4" x14ac:dyDescent="0.25">
      <c r="A295">
        <v>773</v>
      </c>
      <c r="B295" t="s">
        <v>29</v>
      </c>
      <c r="C295" t="s">
        <v>30</v>
      </c>
      <c r="D295" t="s">
        <v>2386</v>
      </c>
    </row>
    <row r="296" spans="1:4" x14ac:dyDescent="0.25">
      <c r="A296">
        <v>774</v>
      </c>
      <c r="B296" t="s">
        <v>29</v>
      </c>
      <c r="C296" t="s">
        <v>30</v>
      </c>
      <c r="D296" t="s">
        <v>2387</v>
      </c>
    </row>
    <row r="297" spans="1:4" x14ac:dyDescent="0.25">
      <c r="A297">
        <v>787</v>
      </c>
      <c r="B297" t="s">
        <v>29</v>
      </c>
      <c r="C297" t="s">
        <v>30</v>
      </c>
      <c r="D297" t="s">
        <v>2445</v>
      </c>
    </row>
    <row r="298" spans="1:4" x14ac:dyDescent="0.25">
      <c r="A298">
        <v>792</v>
      </c>
      <c r="B298" t="s">
        <v>29</v>
      </c>
      <c r="C298" t="s">
        <v>30</v>
      </c>
      <c r="D298" t="s">
        <v>2467</v>
      </c>
    </row>
    <row r="299" spans="1:4" x14ac:dyDescent="0.25">
      <c r="A299">
        <v>798</v>
      </c>
      <c r="B299" t="s">
        <v>29</v>
      </c>
      <c r="C299" t="s">
        <v>30</v>
      </c>
      <c r="D299" t="s">
        <v>2478</v>
      </c>
    </row>
    <row r="300" spans="1:4" x14ac:dyDescent="0.25">
      <c r="A300">
        <v>812</v>
      </c>
      <c r="B300" t="s">
        <v>29</v>
      </c>
      <c r="C300" t="s">
        <v>30</v>
      </c>
      <c r="D300" t="s">
        <v>2537</v>
      </c>
    </row>
    <row r="301" spans="1:4" x14ac:dyDescent="0.25">
      <c r="A301">
        <v>813</v>
      </c>
      <c r="B301" t="s">
        <v>29</v>
      </c>
      <c r="C301" t="s">
        <v>30</v>
      </c>
      <c r="D301" t="s">
        <v>2548</v>
      </c>
    </row>
    <row r="302" spans="1:4" x14ac:dyDescent="0.25">
      <c r="A302">
        <v>817</v>
      </c>
      <c r="B302" t="s">
        <v>29</v>
      </c>
      <c r="C302" t="s">
        <v>30</v>
      </c>
      <c r="D302" t="s">
        <v>2560</v>
      </c>
    </row>
    <row r="303" spans="1:4" x14ac:dyDescent="0.25">
      <c r="A303">
        <v>819</v>
      </c>
      <c r="B303" t="s">
        <v>29</v>
      </c>
      <c r="C303" t="s">
        <v>30</v>
      </c>
      <c r="D303" t="s">
        <v>2566</v>
      </c>
    </row>
    <row r="304" spans="1:4" x14ac:dyDescent="0.25">
      <c r="A304">
        <v>826</v>
      </c>
      <c r="B304" t="s">
        <v>29</v>
      </c>
      <c r="C304" t="s">
        <v>30</v>
      </c>
      <c r="D304" t="s">
        <v>2587</v>
      </c>
    </row>
    <row r="305" spans="1:4" x14ac:dyDescent="0.25">
      <c r="A305">
        <v>853</v>
      </c>
      <c r="B305" t="s">
        <v>29</v>
      </c>
      <c r="C305" t="s">
        <v>30</v>
      </c>
      <c r="D305" t="s">
        <v>2740</v>
      </c>
    </row>
    <row r="306" spans="1:4" x14ac:dyDescent="0.25">
      <c r="A306">
        <v>860</v>
      </c>
      <c r="B306" t="s">
        <v>29</v>
      </c>
      <c r="C306" t="s">
        <v>30</v>
      </c>
      <c r="D306" t="s">
        <v>2769</v>
      </c>
    </row>
    <row r="307" spans="1:4" x14ac:dyDescent="0.25">
      <c r="A307">
        <v>863</v>
      </c>
      <c r="B307" t="s">
        <v>29</v>
      </c>
      <c r="C307" t="s">
        <v>30</v>
      </c>
      <c r="D307" t="s">
        <v>2780</v>
      </c>
    </row>
    <row r="308" spans="1:4" x14ac:dyDescent="0.25">
      <c r="A308">
        <v>871</v>
      </c>
      <c r="B308" t="s">
        <v>29</v>
      </c>
      <c r="C308" t="s">
        <v>30</v>
      </c>
      <c r="D308" t="s">
        <v>2803</v>
      </c>
    </row>
    <row r="309" spans="1:4" x14ac:dyDescent="0.25">
      <c r="A309">
        <v>901</v>
      </c>
      <c r="B309" t="s">
        <v>29</v>
      </c>
      <c r="C309" t="s">
        <v>30</v>
      </c>
      <c r="D309" t="s">
        <v>2962</v>
      </c>
    </row>
    <row r="310" spans="1:4" x14ac:dyDescent="0.25">
      <c r="A310">
        <v>909</v>
      </c>
      <c r="B310" t="s">
        <v>29</v>
      </c>
      <c r="C310" t="s">
        <v>30</v>
      </c>
      <c r="D310" t="s">
        <v>3011</v>
      </c>
    </row>
    <row r="311" spans="1:4" x14ac:dyDescent="0.25">
      <c r="A311">
        <v>910</v>
      </c>
      <c r="B311" t="s">
        <v>29</v>
      </c>
      <c r="C311" t="s">
        <v>30</v>
      </c>
      <c r="D311" t="s">
        <v>3014</v>
      </c>
    </row>
    <row r="312" spans="1:4" x14ac:dyDescent="0.25">
      <c r="A312">
        <v>34</v>
      </c>
      <c r="B312" t="s">
        <v>29</v>
      </c>
      <c r="C312" t="s">
        <v>141</v>
      </c>
      <c r="D312" t="s">
        <v>142</v>
      </c>
    </row>
    <row r="313" spans="1:4" x14ac:dyDescent="0.25">
      <c r="A313">
        <v>41</v>
      </c>
      <c r="B313" t="s">
        <v>29</v>
      </c>
      <c r="C313" t="s">
        <v>141</v>
      </c>
      <c r="D313" t="s">
        <v>161</v>
      </c>
    </row>
    <row r="314" spans="1:4" x14ac:dyDescent="0.25">
      <c r="A314">
        <v>127</v>
      </c>
      <c r="B314" t="s">
        <v>29</v>
      </c>
      <c r="C314" t="s">
        <v>141</v>
      </c>
      <c r="D314" t="s">
        <v>375</v>
      </c>
    </row>
    <row r="315" spans="1:4" x14ac:dyDescent="0.25">
      <c r="A315">
        <v>145</v>
      </c>
      <c r="B315" t="s">
        <v>29</v>
      </c>
      <c r="C315" t="s">
        <v>141</v>
      </c>
      <c r="D315" t="s">
        <v>426</v>
      </c>
    </row>
    <row r="316" spans="1:4" x14ac:dyDescent="0.25">
      <c r="A316">
        <v>166</v>
      </c>
      <c r="B316" t="s">
        <v>29</v>
      </c>
      <c r="C316" t="s">
        <v>141</v>
      </c>
      <c r="D316" t="s">
        <v>488</v>
      </c>
    </row>
    <row r="317" spans="1:4" x14ac:dyDescent="0.25">
      <c r="A317">
        <v>174</v>
      </c>
      <c r="B317" t="s">
        <v>29</v>
      </c>
      <c r="C317" t="s">
        <v>141</v>
      </c>
      <c r="D317" t="s">
        <v>510</v>
      </c>
    </row>
    <row r="318" spans="1:4" x14ac:dyDescent="0.25">
      <c r="A318">
        <v>180</v>
      </c>
      <c r="B318" t="s">
        <v>29</v>
      </c>
      <c r="C318" t="s">
        <v>141</v>
      </c>
      <c r="D318" t="s">
        <v>528</v>
      </c>
    </row>
    <row r="319" spans="1:4" x14ac:dyDescent="0.25">
      <c r="A319">
        <v>191</v>
      </c>
      <c r="B319" t="s">
        <v>29</v>
      </c>
      <c r="C319" t="s">
        <v>141</v>
      </c>
      <c r="D319" t="s">
        <v>559</v>
      </c>
    </row>
    <row r="320" spans="1:4" x14ac:dyDescent="0.25">
      <c r="A320">
        <v>192</v>
      </c>
      <c r="B320" t="s">
        <v>29</v>
      </c>
      <c r="C320" t="s">
        <v>141</v>
      </c>
      <c r="D320" t="s">
        <v>562</v>
      </c>
    </row>
    <row r="321" spans="1:4" x14ac:dyDescent="0.25">
      <c r="A321">
        <v>207</v>
      </c>
      <c r="B321" t="s">
        <v>29</v>
      </c>
      <c r="C321" t="s">
        <v>141</v>
      </c>
      <c r="D321" t="s">
        <v>605</v>
      </c>
    </row>
    <row r="322" spans="1:4" x14ac:dyDescent="0.25">
      <c r="A322">
        <v>212</v>
      </c>
      <c r="B322" t="s">
        <v>29</v>
      </c>
      <c r="C322" t="s">
        <v>141</v>
      </c>
      <c r="D322" t="s">
        <v>617</v>
      </c>
    </row>
    <row r="323" spans="1:4" x14ac:dyDescent="0.25">
      <c r="A323">
        <v>234</v>
      </c>
      <c r="B323" t="s">
        <v>29</v>
      </c>
      <c r="C323" t="s">
        <v>141</v>
      </c>
      <c r="D323" t="s">
        <v>668</v>
      </c>
    </row>
    <row r="324" spans="1:4" x14ac:dyDescent="0.25">
      <c r="A324">
        <v>243</v>
      </c>
      <c r="B324" t="s">
        <v>29</v>
      </c>
      <c r="C324" t="s">
        <v>141</v>
      </c>
      <c r="D324" t="s">
        <v>691</v>
      </c>
    </row>
    <row r="325" spans="1:4" x14ac:dyDescent="0.25">
      <c r="A325">
        <v>255</v>
      </c>
      <c r="B325" t="s">
        <v>29</v>
      </c>
      <c r="C325" t="s">
        <v>141</v>
      </c>
      <c r="D325" t="s">
        <v>724</v>
      </c>
    </row>
    <row r="326" spans="1:4" x14ac:dyDescent="0.25">
      <c r="A326">
        <v>261</v>
      </c>
      <c r="B326" t="s">
        <v>29</v>
      </c>
      <c r="C326" t="s">
        <v>141</v>
      </c>
      <c r="D326" t="s">
        <v>741</v>
      </c>
    </row>
    <row r="327" spans="1:4" x14ac:dyDescent="0.25">
      <c r="A327">
        <v>263</v>
      </c>
      <c r="B327" t="s">
        <v>29</v>
      </c>
      <c r="C327" t="s">
        <v>141</v>
      </c>
      <c r="D327" t="s">
        <v>746</v>
      </c>
    </row>
    <row r="328" spans="1:4" x14ac:dyDescent="0.25">
      <c r="A328">
        <v>285</v>
      </c>
      <c r="B328" t="s">
        <v>29</v>
      </c>
      <c r="C328" t="s">
        <v>141</v>
      </c>
      <c r="D328" t="s">
        <v>810</v>
      </c>
    </row>
    <row r="329" spans="1:4" x14ac:dyDescent="0.25">
      <c r="A329">
        <v>304</v>
      </c>
      <c r="B329" t="s">
        <v>29</v>
      </c>
      <c r="C329" t="s">
        <v>141</v>
      </c>
      <c r="D329" t="s">
        <v>849</v>
      </c>
    </row>
    <row r="330" spans="1:4" x14ac:dyDescent="0.25">
      <c r="A330">
        <v>309</v>
      </c>
      <c r="B330" t="s">
        <v>29</v>
      </c>
      <c r="C330" t="s">
        <v>141</v>
      </c>
      <c r="D330" t="s">
        <v>860</v>
      </c>
    </row>
    <row r="331" spans="1:4" x14ac:dyDescent="0.25">
      <c r="A331">
        <v>317</v>
      </c>
      <c r="B331" t="s">
        <v>29</v>
      </c>
      <c r="C331" t="s">
        <v>141</v>
      </c>
      <c r="D331" t="s">
        <v>880</v>
      </c>
    </row>
    <row r="332" spans="1:4" x14ac:dyDescent="0.25">
      <c r="A332">
        <v>329</v>
      </c>
      <c r="B332" t="s">
        <v>29</v>
      </c>
      <c r="C332" t="s">
        <v>141</v>
      </c>
      <c r="D332" t="s">
        <v>913</v>
      </c>
    </row>
    <row r="333" spans="1:4" x14ac:dyDescent="0.25">
      <c r="A333">
        <v>334</v>
      </c>
      <c r="B333" t="s">
        <v>29</v>
      </c>
      <c r="C333" t="s">
        <v>141</v>
      </c>
      <c r="D333" t="s">
        <v>928</v>
      </c>
    </row>
    <row r="334" spans="1:4" x14ac:dyDescent="0.25">
      <c r="A334">
        <v>337</v>
      </c>
      <c r="B334" t="s">
        <v>29</v>
      </c>
      <c r="C334" t="s">
        <v>141</v>
      </c>
      <c r="D334" t="s">
        <v>934</v>
      </c>
    </row>
    <row r="335" spans="1:4" x14ac:dyDescent="0.25">
      <c r="A335">
        <v>351</v>
      </c>
      <c r="B335" t="s">
        <v>29</v>
      </c>
      <c r="C335" t="s">
        <v>141</v>
      </c>
      <c r="D335" t="s">
        <v>978</v>
      </c>
    </row>
    <row r="336" spans="1:4" x14ac:dyDescent="0.25">
      <c r="A336">
        <v>355</v>
      </c>
      <c r="B336" t="s">
        <v>29</v>
      </c>
      <c r="C336" t="s">
        <v>141</v>
      </c>
      <c r="D336" t="s">
        <v>987</v>
      </c>
    </row>
    <row r="337" spans="1:4" x14ac:dyDescent="0.25">
      <c r="A337">
        <v>374</v>
      </c>
      <c r="B337" t="s">
        <v>29</v>
      </c>
      <c r="C337" t="s">
        <v>141</v>
      </c>
      <c r="D337" t="s">
        <v>1028</v>
      </c>
    </row>
    <row r="338" spans="1:4" x14ac:dyDescent="0.25">
      <c r="A338">
        <v>375</v>
      </c>
      <c r="B338" t="s">
        <v>29</v>
      </c>
      <c r="C338" t="s">
        <v>141</v>
      </c>
      <c r="D338" t="s">
        <v>1034</v>
      </c>
    </row>
    <row r="339" spans="1:4" x14ac:dyDescent="0.25">
      <c r="A339">
        <v>394</v>
      </c>
      <c r="B339" t="s">
        <v>29</v>
      </c>
      <c r="C339" t="s">
        <v>141</v>
      </c>
      <c r="D339" t="s">
        <v>1087</v>
      </c>
    </row>
    <row r="340" spans="1:4" x14ac:dyDescent="0.25">
      <c r="A340">
        <v>437</v>
      </c>
      <c r="B340" t="s">
        <v>29</v>
      </c>
      <c r="C340" t="s">
        <v>141</v>
      </c>
      <c r="D340" t="s">
        <v>1201</v>
      </c>
    </row>
    <row r="341" spans="1:4" x14ac:dyDescent="0.25">
      <c r="A341">
        <v>485</v>
      </c>
      <c r="B341" t="s">
        <v>29</v>
      </c>
      <c r="C341" t="s">
        <v>141</v>
      </c>
      <c r="D341" t="s">
        <v>1352</v>
      </c>
    </row>
    <row r="342" spans="1:4" x14ac:dyDescent="0.25">
      <c r="A342">
        <v>497</v>
      </c>
      <c r="B342" t="s">
        <v>29</v>
      </c>
      <c r="C342" t="s">
        <v>141</v>
      </c>
      <c r="D342" t="s">
        <v>1382</v>
      </c>
    </row>
    <row r="343" spans="1:4" x14ac:dyDescent="0.25">
      <c r="A343">
        <v>503</v>
      </c>
      <c r="B343" t="s">
        <v>29</v>
      </c>
      <c r="C343" t="s">
        <v>141</v>
      </c>
      <c r="D343" t="s">
        <v>1403</v>
      </c>
    </row>
    <row r="344" spans="1:4" x14ac:dyDescent="0.25">
      <c r="A344">
        <v>520</v>
      </c>
      <c r="B344" t="s">
        <v>29</v>
      </c>
      <c r="C344" t="s">
        <v>141</v>
      </c>
      <c r="D344" t="s">
        <v>1453</v>
      </c>
    </row>
    <row r="345" spans="1:4" x14ac:dyDescent="0.25">
      <c r="A345">
        <v>522</v>
      </c>
      <c r="B345" t="s">
        <v>29</v>
      </c>
      <c r="C345" t="s">
        <v>141</v>
      </c>
      <c r="D345" t="s">
        <v>1461</v>
      </c>
    </row>
    <row r="346" spans="1:4" x14ac:dyDescent="0.25">
      <c r="A346">
        <v>529</v>
      </c>
      <c r="B346" t="s">
        <v>29</v>
      </c>
      <c r="C346" t="s">
        <v>141</v>
      </c>
      <c r="D346" t="s">
        <v>1490</v>
      </c>
    </row>
    <row r="347" spans="1:4" x14ac:dyDescent="0.25">
      <c r="A347">
        <v>539</v>
      </c>
      <c r="B347" t="s">
        <v>29</v>
      </c>
      <c r="C347" t="s">
        <v>141</v>
      </c>
      <c r="D347" t="s">
        <v>1523</v>
      </c>
    </row>
    <row r="348" spans="1:4" x14ac:dyDescent="0.25">
      <c r="A348">
        <v>541</v>
      </c>
      <c r="B348" t="s">
        <v>29</v>
      </c>
      <c r="C348" t="s">
        <v>141</v>
      </c>
      <c r="D348" t="s">
        <v>1527</v>
      </c>
    </row>
    <row r="349" spans="1:4" x14ac:dyDescent="0.25">
      <c r="A349">
        <v>542</v>
      </c>
      <c r="B349" t="s">
        <v>29</v>
      </c>
      <c r="C349" t="s">
        <v>141</v>
      </c>
      <c r="D349" t="s">
        <v>1528</v>
      </c>
    </row>
    <row r="350" spans="1:4" x14ac:dyDescent="0.25">
      <c r="A350">
        <v>553</v>
      </c>
      <c r="B350" t="s">
        <v>29</v>
      </c>
      <c r="C350" t="s">
        <v>141</v>
      </c>
      <c r="D350" t="s">
        <v>1569</v>
      </c>
    </row>
    <row r="351" spans="1:4" x14ac:dyDescent="0.25">
      <c r="A351">
        <v>575</v>
      </c>
      <c r="B351" t="s">
        <v>29</v>
      </c>
      <c r="C351" t="s">
        <v>141</v>
      </c>
      <c r="D351" t="s">
        <v>1632</v>
      </c>
    </row>
    <row r="352" spans="1:4" x14ac:dyDescent="0.25">
      <c r="A352">
        <v>577</v>
      </c>
      <c r="B352" t="s">
        <v>29</v>
      </c>
      <c r="C352" t="s">
        <v>141</v>
      </c>
      <c r="D352" t="s">
        <v>1635</v>
      </c>
    </row>
    <row r="353" spans="1:4" x14ac:dyDescent="0.25">
      <c r="A353">
        <v>590</v>
      </c>
      <c r="B353" t="s">
        <v>29</v>
      </c>
      <c r="C353" t="s">
        <v>141</v>
      </c>
      <c r="D353" t="s">
        <v>1673</v>
      </c>
    </row>
    <row r="354" spans="1:4" x14ac:dyDescent="0.25">
      <c r="A354">
        <v>596</v>
      </c>
      <c r="B354" t="s">
        <v>29</v>
      </c>
      <c r="C354" t="s">
        <v>141</v>
      </c>
      <c r="D354" t="s">
        <v>1692</v>
      </c>
    </row>
    <row r="355" spans="1:4" x14ac:dyDescent="0.25">
      <c r="A355">
        <v>600</v>
      </c>
      <c r="B355" t="s">
        <v>29</v>
      </c>
      <c r="C355" t="s">
        <v>141</v>
      </c>
      <c r="D355" t="s">
        <v>1702</v>
      </c>
    </row>
    <row r="356" spans="1:4" x14ac:dyDescent="0.25">
      <c r="A356">
        <v>606</v>
      </c>
      <c r="B356" t="s">
        <v>29</v>
      </c>
      <c r="C356" t="s">
        <v>141</v>
      </c>
      <c r="D356" t="s">
        <v>1728</v>
      </c>
    </row>
    <row r="357" spans="1:4" x14ac:dyDescent="0.25">
      <c r="A357">
        <v>608</v>
      </c>
      <c r="B357" t="s">
        <v>29</v>
      </c>
      <c r="C357" t="s">
        <v>141</v>
      </c>
      <c r="D357" t="s">
        <v>1736</v>
      </c>
    </row>
    <row r="358" spans="1:4" x14ac:dyDescent="0.25">
      <c r="A358">
        <v>630</v>
      </c>
      <c r="B358" t="s">
        <v>29</v>
      </c>
      <c r="C358" t="s">
        <v>141</v>
      </c>
      <c r="D358" t="s">
        <v>1815</v>
      </c>
    </row>
    <row r="359" spans="1:4" x14ac:dyDescent="0.25">
      <c r="A359">
        <v>638</v>
      </c>
      <c r="B359" t="s">
        <v>29</v>
      </c>
      <c r="C359" t="s">
        <v>141</v>
      </c>
      <c r="D359" t="s">
        <v>1851</v>
      </c>
    </row>
    <row r="360" spans="1:4" x14ac:dyDescent="0.25">
      <c r="A360">
        <v>658</v>
      </c>
      <c r="B360" t="s">
        <v>29</v>
      </c>
      <c r="C360" t="s">
        <v>141</v>
      </c>
      <c r="D360" t="s">
        <v>1928</v>
      </c>
    </row>
    <row r="361" spans="1:4" x14ac:dyDescent="0.25">
      <c r="A361">
        <v>696</v>
      </c>
      <c r="B361" t="s">
        <v>29</v>
      </c>
      <c r="C361" t="s">
        <v>141</v>
      </c>
      <c r="D361" t="s">
        <v>2052</v>
      </c>
    </row>
    <row r="362" spans="1:4" x14ac:dyDescent="0.25">
      <c r="A362">
        <v>707</v>
      </c>
      <c r="B362" t="s">
        <v>29</v>
      </c>
      <c r="C362" t="s">
        <v>141</v>
      </c>
      <c r="D362" t="s">
        <v>2091</v>
      </c>
    </row>
    <row r="363" spans="1:4" x14ac:dyDescent="0.25">
      <c r="A363">
        <v>712</v>
      </c>
      <c r="B363" t="s">
        <v>29</v>
      </c>
      <c r="C363" t="s">
        <v>141</v>
      </c>
      <c r="D363" t="s">
        <v>2111</v>
      </c>
    </row>
    <row r="364" spans="1:4" x14ac:dyDescent="0.25">
      <c r="A364">
        <v>726</v>
      </c>
      <c r="B364" t="s">
        <v>29</v>
      </c>
      <c r="C364" t="s">
        <v>141</v>
      </c>
      <c r="D364" t="s">
        <v>2181</v>
      </c>
    </row>
    <row r="365" spans="1:4" x14ac:dyDescent="0.25">
      <c r="A365">
        <v>741</v>
      </c>
      <c r="B365" t="s">
        <v>29</v>
      </c>
      <c r="C365" t="s">
        <v>141</v>
      </c>
      <c r="D365" t="s">
        <v>2241</v>
      </c>
    </row>
    <row r="366" spans="1:4" x14ac:dyDescent="0.25">
      <c r="A366">
        <v>765</v>
      </c>
      <c r="B366" t="s">
        <v>29</v>
      </c>
      <c r="C366" t="s">
        <v>141</v>
      </c>
      <c r="D366" t="s">
        <v>2330</v>
      </c>
    </row>
    <row r="367" spans="1:4" x14ac:dyDescent="0.25">
      <c r="A367">
        <v>793</v>
      </c>
      <c r="B367" t="s">
        <v>29</v>
      </c>
      <c r="C367" t="s">
        <v>141</v>
      </c>
      <c r="D367" t="s">
        <v>2469</v>
      </c>
    </row>
    <row r="368" spans="1:4" x14ac:dyDescent="0.25">
      <c r="A368">
        <v>805</v>
      </c>
      <c r="B368" t="s">
        <v>29</v>
      </c>
      <c r="C368" t="s">
        <v>141</v>
      </c>
      <c r="D368" t="s">
        <v>2503</v>
      </c>
    </row>
    <row r="369" spans="1:4" x14ac:dyDescent="0.25">
      <c r="A369">
        <v>811</v>
      </c>
      <c r="B369" t="s">
        <v>29</v>
      </c>
      <c r="C369" t="s">
        <v>141</v>
      </c>
      <c r="D369" t="s">
        <v>2535</v>
      </c>
    </row>
    <row r="370" spans="1:4" x14ac:dyDescent="0.25">
      <c r="A370">
        <v>830</v>
      </c>
      <c r="B370" t="s">
        <v>29</v>
      </c>
      <c r="C370" t="s">
        <v>141</v>
      </c>
      <c r="D370" t="s">
        <v>2617</v>
      </c>
    </row>
    <row r="371" spans="1:4" x14ac:dyDescent="0.25">
      <c r="A371">
        <v>844</v>
      </c>
      <c r="B371" t="s">
        <v>29</v>
      </c>
      <c r="C371" t="s">
        <v>141</v>
      </c>
      <c r="D371" t="s">
        <v>2694</v>
      </c>
    </row>
    <row r="372" spans="1:4" x14ac:dyDescent="0.25">
      <c r="A372">
        <v>868</v>
      </c>
      <c r="B372" t="s">
        <v>29</v>
      </c>
      <c r="C372" t="s">
        <v>141</v>
      </c>
      <c r="D372" t="s">
        <v>2792</v>
      </c>
    </row>
    <row r="373" spans="1:4" x14ac:dyDescent="0.25">
      <c r="A373">
        <v>878</v>
      </c>
      <c r="B373" t="s">
        <v>29</v>
      </c>
      <c r="C373" t="s">
        <v>141</v>
      </c>
      <c r="D373" t="s">
        <v>2834</v>
      </c>
    </row>
    <row r="374" spans="1:4" x14ac:dyDescent="0.25">
      <c r="A374">
        <v>897</v>
      </c>
      <c r="B374" t="s">
        <v>29</v>
      </c>
      <c r="C374" t="s">
        <v>141</v>
      </c>
      <c r="D374" t="s">
        <v>2933</v>
      </c>
    </row>
    <row r="375" spans="1:4" x14ac:dyDescent="0.25">
      <c r="A375">
        <v>899</v>
      </c>
      <c r="B375" t="s">
        <v>29</v>
      </c>
      <c r="C375" t="s">
        <v>141</v>
      </c>
      <c r="D375" t="s">
        <v>2948</v>
      </c>
    </row>
    <row r="376" spans="1:4" x14ac:dyDescent="0.25">
      <c r="A376">
        <v>911</v>
      </c>
      <c r="B376" t="s">
        <v>29</v>
      </c>
      <c r="C376" t="s">
        <v>141</v>
      </c>
      <c r="D376" t="s">
        <v>3021</v>
      </c>
    </row>
    <row r="377" spans="1:4" x14ac:dyDescent="0.25">
      <c r="A377">
        <v>7</v>
      </c>
      <c r="B377" t="s">
        <v>29</v>
      </c>
      <c r="C377" t="s">
        <v>66</v>
      </c>
      <c r="D377" t="s">
        <v>67</v>
      </c>
    </row>
    <row r="378" spans="1:4" x14ac:dyDescent="0.25">
      <c r="A378">
        <v>8</v>
      </c>
      <c r="B378" t="s">
        <v>29</v>
      </c>
      <c r="C378" t="s">
        <v>69</v>
      </c>
      <c r="D378" t="s">
        <v>70</v>
      </c>
    </row>
    <row r="379" spans="1:4" x14ac:dyDescent="0.25">
      <c r="A379">
        <v>9</v>
      </c>
      <c r="B379" t="s">
        <v>29</v>
      </c>
      <c r="C379" t="s">
        <v>69</v>
      </c>
      <c r="D379" t="s">
        <v>73</v>
      </c>
    </row>
    <row r="380" spans="1:4" x14ac:dyDescent="0.25">
      <c r="A380">
        <v>10</v>
      </c>
      <c r="B380" t="s">
        <v>29</v>
      </c>
      <c r="C380" t="s">
        <v>66</v>
      </c>
      <c r="D380" t="s">
        <v>75</v>
      </c>
    </row>
    <row r="381" spans="1:4" x14ac:dyDescent="0.25">
      <c r="A381">
        <v>14</v>
      </c>
      <c r="B381" t="s">
        <v>29</v>
      </c>
      <c r="C381" t="s">
        <v>66</v>
      </c>
      <c r="D381" t="s">
        <v>91</v>
      </c>
    </row>
    <row r="382" spans="1:4" x14ac:dyDescent="0.25">
      <c r="A382">
        <v>32</v>
      </c>
      <c r="B382" t="s">
        <v>29</v>
      </c>
      <c r="C382" t="s">
        <v>134</v>
      </c>
      <c r="D382" t="s">
        <v>135</v>
      </c>
    </row>
    <row r="383" spans="1:4" x14ac:dyDescent="0.25">
      <c r="A383">
        <v>42</v>
      </c>
      <c r="B383" t="s">
        <v>29</v>
      </c>
      <c r="C383" t="s">
        <v>134</v>
      </c>
      <c r="D383" t="s">
        <v>163</v>
      </c>
    </row>
    <row r="384" spans="1:4" x14ac:dyDescent="0.25">
      <c r="A384">
        <v>48</v>
      </c>
      <c r="B384" t="s">
        <v>29</v>
      </c>
      <c r="C384" t="s">
        <v>174</v>
      </c>
      <c r="D384" t="s">
        <v>175</v>
      </c>
    </row>
    <row r="385" spans="1:4" x14ac:dyDescent="0.25">
      <c r="A385">
        <v>58</v>
      </c>
      <c r="B385" t="s">
        <v>29</v>
      </c>
      <c r="C385" t="s">
        <v>134</v>
      </c>
      <c r="D385" t="s">
        <v>211</v>
      </c>
    </row>
    <row r="386" spans="1:4" x14ac:dyDescent="0.25">
      <c r="A386">
        <v>60</v>
      </c>
      <c r="B386" t="s">
        <v>29</v>
      </c>
      <c r="C386" t="s">
        <v>174</v>
      </c>
      <c r="D386" t="s">
        <v>216</v>
      </c>
    </row>
    <row r="387" spans="1:4" x14ac:dyDescent="0.25">
      <c r="A387">
        <v>62</v>
      </c>
      <c r="B387" t="s">
        <v>29</v>
      </c>
      <c r="C387" t="s">
        <v>69</v>
      </c>
      <c r="D387" t="s">
        <v>221</v>
      </c>
    </row>
    <row r="388" spans="1:4" x14ac:dyDescent="0.25">
      <c r="A388">
        <v>64</v>
      </c>
      <c r="B388" t="s">
        <v>29</v>
      </c>
      <c r="C388" t="s">
        <v>174</v>
      </c>
      <c r="D388" t="s">
        <v>225</v>
      </c>
    </row>
    <row r="389" spans="1:4" x14ac:dyDescent="0.25">
      <c r="A389">
        <v>71</v>
      </c>
      <c r="B389" t="s">
        <v>29</v>
      </c>
      <c r="C389" t="s">
        <v>69</v>
      </c>
      <c r="D389" t="s">
        <v>246</v>
      </c>
    </row>
    <row r="390" spans="1:4" x14ac:dyDescent="0.25">
      <c r="A390">
        <v>77</v>
      </c>
      <c r="B390" t="s">
        <v>29</v>
      </c>
      <c r="C390" t="s">
        <v>257</v>
      </c>
      <c r="D390" t="s">
        <v>258</v>
      </c>
    </row>
    <row r="391" spans="1:4" x14ac:dyDescent="0.25">
      <c r="A391">
        <v>88</v>
      </c>
      <c r="B391" t="s">
        <v>29</v>
      </c>
      <c r="C391" t="s">
        <v>257</v>
      </c>
      <c r="D391" t="s">
        <v>286</v>
      </c>
    </row>
    <row r="392" spans="1:4" x14ac:dyDescent="0.25">
      <c r="A392">
        <v>94</v>
      </c>
      <c r="B392" t="s">
        <v>29</v>
      </c>
      <c r="C392" t="s">
        <v>66</v>
      </c>
      <c r="D392" t="s">
        <v>296</v>
      </c>
    </row>
    <row r="393" spans="1:4" x14ac:dyDescent="0.25">
      <c r="A393">
        <v>97</v>
      </c>
      <c r="B393" t="s">
        <v>29</v>
      </c>
      <c r="C393" t="s">
        <v>66</v>
      </c>
      <c r="D393" t="s">
        <v>308</v>
      </c>
    </row>
    <row r="394" spans="1:4" x14ac:dyDescent="0.25">
      <c r="A394">
        <v>102</v>
      </c>
      <c r="B394" t="s">
        <v>29</v>
      </c>
      <c r="C394" t="s">
        <v>174</v>
      </c>
      <c r="D394" t="s">
        <v>316</v>
      </c>
    </row>
    <row r="395" spans="1:4" x14ac:dyDescent="0.25">
      <c r="A395">
        <v>107</v>
      </c>
      <c r="B395" t="s">
        <v>29</v>
      </c>
      <c r="C395" t="s">
        <v>257</v>
      </c>
      <c r="D395" t="s">
        <v>329</v>
      </c>
    </row>
    <row r="396" spans="1:4" x14ac:dyDescent="0.25">
      <c r="A396">
        <v>117</v>
      </c>
      <c r="B396" t="s">
        <v>29</v>
      </c>
      <c r="C396" t="s">
        <v>134</v>
      </c>
      <c r="D396" t="s">
        <v>349</v>
      </c>
    </row>
    <row r="397" spans="1:4" x14ac:dyDescent="0.25">
      <c r="A397">
        <v>121</v>
      </c>
      <c r="B397" t="s">
        <v>29</v>
      </c>
      <c r="C397" t="s">
        <v>174</v>
      </c>
      <c r="D397" t="s">
        <v>358</v>
      </c>
    </row>
    <row r="398" spans="1:4" x14ac:dyDescent="0.25">
      <c r="A398">
        <v>128</v>
      </c>
      <c r="B398" t="s">
        <v>29</v>
      </c>
      <c r="C398" t="s">
        <v>69</v>
      </c>
      <c r="D398" t="s">
        <v>377</v>
      </c>
    </row>
    <row r="399" spans="1:4" x14ac:dyDescent="0.25">
      <c r="A399">
        <v>134</v>
      </c>
      <c r="B399" t="s">
        <v>29</v>
      </c>
      <c r="C399" t="s">
        <v>66</v>
      </c>
      <c r="D399" t="s">
        <v>395</v>
      </c>
    </row>
    <row r="400" spans="1:4" x14ac:dyDescent="0.25">
      <c r="A400">
        <v>143</v>
      </c>
      <c r="B400" t="s">
        <v>29</v>
      </c>
      <c r="C400" t="s">
        <v>174</v>
      </c>
      <c r="D400" t="s">
        <v>420</v>
      </c>
    </row>
    <row r="401" spans="1:4" x14ac:dyDescent="0.25">
      <c r="A401">
        <v>150</v>
      </c>
      <c r="B401" t="s">
        <v>29</v>
      </c>
      <c r="C401" t="s">
        <v>257</v>
      </c>
      <c r="D401" t="s">
        <v>442</v>
      </c>
    </row>
    <row r="402" spans="1:4" x14ac:dyDescent="0.25">
      <c r="A402">
        <v>159</v>
      </c>
      <c r="B402" t="s">
        <v>29</v>
      </c>
      <c r="C402" t="s">
        <v>257</v>
      </c>
      <c r="D402" t="s">
        <v>468</v>
      </c>
    </row>
    <row r="403" spans="1:4" x14ac:dyDescent="0.25">
      <c r="A403">
        <v>165</v>
      </c>
      <c r="B403" t="s">
        <v>29</v>
      </c>
      <c r="C403" t="s">
        <v>257</v>
      </c>
      <c r="D403" t="s">
        <v>486</v>
      </c>
    </row>
    <row r="404" spans="1:4" x14ac:dyDescent="0.25">
      <c r="A404">
        <v>183</v>
      </c>
      <c r="B404" t="s">
        <v>29</v>
      </c>
      <c r="C404" t="s">
        <v>69</v>
      </c>
      <c r="D404" t="s">
        <v>536</v>
      </c>
    </row>
    <row r="405" spans="1:4" x14ac:dyDescent="0.25">
      <c r="A405">
        <v>195</v>
      </c>
      <c r="B405" t="s">
        <v>29</v>
      </c>
      <c r="C405" t="s">
        <v>257</v>
      </c>
      <c r="D405" t="s">
        <v>571</v>
      </c>
    </row>
    <row r="406" spans="1:4" x14ac:dyDescent="0.25">
      <c r="A406">
        <v>198</v>
      </c>
      <c r="B406" t="s">
        <v>29</v>
      </c>
      <c r="C406" t="s">
        <v>257</v>
      </c>
      <c r="D406" t="s">
        <v>584</v>
      </c>
    </row>
    <row r="407" spans="1:4" x14ac:dyDescent="0.25">
      <c r="A407">
        <v>201</v>
      </c>
      <c r="B407" t="s">
        <v>29</v>
      </c>
      <c r="C407" t="s">
        <v>134</v>
      </c>
      <c r="D407" t="s">
        <v>590</v>
      </c>
    </row>
    <row r="408" spans="1:4" x14ac:dyDescent="0.25">
      <c r="A408">
        <v>236</v>
      </c>
      <c r="B408" t="s">
        <v>29</v>
      </c>
      <c r="C408" t="s">
        <v>257</v>
      </c>
      <c r="D408" t="s">
        <v>672</v>
      </c>
    </row>
    <row r="409" spans="1:4" x14ac:dyDescent="0.25">
      <c r="A409">
        <v>239</v>
      </c>
      <c r="B409" t="s">
        <v>29</v>
      </c>
      <c r="C409" t="s">
        <v>257</v>
      </c>
      <c r="D409" t="s">
        <v>680</v>
      </c>
    </row>
    <row r="410" spans="1:4" x14ac:dyDescent="0.25">
      <c r="A410">
        <v>240</v>
      </c>
      <c r="B410" t="s">
        <v>29</v>
      </c>
      <c r="C410" t="s">
        <v>69</v>
      </c>
      <c r="D410" t="s">
        <v>683</v>
      </c>
    </row>
    <row r="411" spans="1:4" x14ac:dyDescent="0.25">
      <c r="A411">
        <v>241</v>
      </c>
      <c r="B411" t="s">
        <v>29</v>
      </c>
      <c r="C411" t="s">
        <v>69</v>
      </c>
      <c r="D411" t="s">
        <v>686</v>
      </c>
    </row>
    <row r="412" spans="1:4" x14ac:dyDescent="0.25">
      <c r="A412">
        <v>244</v>
      </c>
      <c r="B412" t="s">
        <v>29</v>
      </c>
      <c r="C412" t="s">
        <v>174</v>
      </c>
      <c r="D412" t="s">
        <v>694</v>
      </c>
    </row>
    <row r="413" spans="1:4" x14ac:dyDescent="0.25">
      <c r="A413">
        <v>245</v>
      </c>
      <c r="B413" t="s">
        <v>29</v>
      </c>
      <c r="C413" t="s">
        <v>134</v>
      </c>
      <c r="D413" t="s">
        <v>697</v>
      </c>
    </row>
    <row r="414" spans="1:4" x14ac:dyDescent="0.25">
      <c r="A414">
        <v>254</v>
      </c>
      <c r="B414" t="s">
        <v>29</v>
      </c>
      <c r="C414" t="s">
        <v>69</v>
      </c>
      <c r="D414" t="s">
        <v>723</v>
      </c>
    </row>
    <row r="415" spans="1:4" x14ac:dyDescent="0.25">
      <c r="A415">
        <v>270</v>
      </c>
      <c r="B415" t="s">
        <v>29</v>
      </c>
      <c r="C415" t="s">
        <v>66</v>
      </c>
      <c r="D415" t="s">
        <v>765</v>
      </c>
    </row>
    <row r="416" spans="1:4" x14ac:dyDescent="0.25">
      <c r="A416">
        <v>278</v>
      </c>
      <c r="B416" t="s">
        <v>29</v>
      </c>
      <c r="C416" t="s">
        <v>134</v>
      </c>
      <c r="D416" t="s">
        <v>789</v>
      </c>
    </row>
    <row r="417" spans="1:4" x14ac:dyDescent="0.25">
      <c r="A417">
        <v>282</v>
      </c>
      <c r="B417" t="s">
        <v>29</v>
      </c>
      <c r="C417" t="s">
        <v>257</v>
      </c>
      <c r="D417" t="s">
        <v>801</v>
      </c>
    </row>
    <row r="418" spans="1:4" x14ac:dyDescent="0.25">
      <c r="A418">
        <v>297</v>
      </c>
      <c r="B418" t="s">
        <v>29</v>
      </c>
      <c r="C418" t="s">
        <v>257</v>
      </c>
      <c r="D418" t="s">
        <v>833</v>
      </c>
    </row>
    <row r="419" spans="1:4" x14ac:dyDescent="0.25">
      <c r="A419">
        <v>300</v>
      </c>
      <c r="B419" t="s">
        <v>29</v>
      </c>
      <c r="C419" t="s">
        <v>66</v>
      </c>
      <c r="D419" t="s">
        <v>838</v>
      </c>
    </row>
    <row r="420" spans="1:4" x14ac:dyDescent="0.25">
      <c r="A420">
        <v>301</v>
      </c>
      <c r="B420" t="s">
        <v>29</v>
      </c>
      <c r="C420" t="s">
        <v>174</v>
      </c>
      <c r="D420" t="s">
        <v>839</v>
      </c>
    </row>
    <row r="421" spans="1:4" x14ac:dyDescent="0.25">
      <c r="A421">
        <v>314</v>
      </c>
      <c r="B421" t="s">
        <v>29</v>
      </c>
      <c r="C421" t="s">
        <v>257</v>
      </c>
      <c r="D421" t="s">
        <v>873</v>
      </c>
    </row>
    <row r="422" spans="1:4" x14ac:dyDescent="0.25">
      <c r="A422">
        <v>318</v>
      </c>
      <c r="B422" t="s">
        <v>29</v>
      </c>
      <c r="C422" t="s">
        <v>134</v>
      </c>
      <c r="D422" t="s">
        <v>885</v>
      </c>
    </row>
    <row r="423" spans="1:4" x14ac:dyDescent="0.25">
      <c r="A423">
        <v>325</v>
      </c>
      <c r="B423" t="s">
        <v>29</v>
      </c>
      <c r="C423" t="s">
        <v>257</v>
      </c>
      <c r="D423" t="s">
        <v>905</v>
      </c>
    </row>
    <row r="424" spans="1:4" x14ac:dyDescent="0.25">
      <c r="A424">
        <v>327</v>
      </c>
      <c r="B424" t="s">
        <v>29</v>
      </c>
      <c r="C424" t="s">
        <v>257</v>
      </c>
      <c r="D424" t="s">
        <v>910</v>
      </c>
    </row>
    <row r="425" spans="1:4" x14ac:dyDescent="0.25">
      <c r="A425">
        <v>349</v>
      </c>
      <c r="B425" t="s">
        <v>29</v>
      </c>
      <c r="C425" t="s">
        <v>257</v>
      </c>
      <c r="D425" t="s">
        <v>971</v>
      </c>
    </row>
    <row r="426" spans="1:4" x14ac:dyDescent="0.25">
      <c r="A426">
        <v>350</v>
      </c>
      <c r="B426" t="s">
        <v>29</v>
      </c>
      <c r="C426" t="s">
        <v>66</v>
      </c>
      <c r="D426" t="s">
        <v>972</v>
      </c>
    </row>
    <row r="427" spans="1:4" x14ac:dyDescent="0.25">
      <c r="A427">
        <v>359</v>
      </c>
      <c r="B427" t="s">
        <v>29</v>
      </c>
      <c r="C427" t="s">
        <v>257</v>
      </c>
      <c r="D427" t="s">
        <v>994</v>
      </c>
    </row>
    <row r="428" spans="1:4" x14ac:dyDescent="0.25">
      <c r="A428">
        <v>361</v>
      </c>
      <c r="B428" t="s">
        <v>29</v>
      </c>
      <c r="C428" t="s">
        <v>69</v>
      </c>
      <c r="D428" t="s">
        <v>998</v>
      </c>
    </row>
    <row r="429" spans="1:4" x14ac:dyDescent="0.25">
      <c r="A429">
        <v>367</v>
      </c>
      <c r="B429" t="s">
        <v>29</v>
      </c>
      <c r="C429" t="s">
        <v>66</v>
      </c>
      <c r="D429" t="s">
        <v>1010</v>
      </c>
    </row>
    <row r="430" spans="1:4" x14ac:dyDescent="0.25">
      <c r="A430">
        <v>370</v>
      </c>
      <c r="B430" t="s">
        <v>29</v>
      </c>
      <c r="C430" t="s">
        <v>134</v>
      </c>
      <c r="D430" t="s">
        <v>1016</v>
      </c>
    </row>
    <row r="431" spans="1:4" x14ac:dyDescent="0.25">
      <c r="A431">
        <v>379</v>
      </c>
      <c r="B431" t="s">
        <v>29</v>
      </c>
      <c r="C431" t="s">
        <v>66</v>
      </c>
      <c r="D431" t="s">
        <v>1044</v>
      </c>
    </row>
    <row r="432" spans="1:4" x14ac:dyDescent="0.25">
      <c r="A432">
        <v>389</v>
      </c>
      <c r="B432" t="s">
        <v>29</v>
      </c>
      <c r="C432" t="s">
        <v>134</v>
      </c>
      <c r="D432" t="s">
        <v>1071</v>
      </c>
    </row>
    <row r="433" spans="1:4" x14ac:dyDescent="0.25">
      <c r="A433">
        <v>393</v>
      </c>
      <c r="B433" t="s">
        <v>29</v>
      </c>
      <c r="C433" t="s">
        <v>257</v>
      </c>
      <c r="D433" t="s">
        <v>1085</v>
      </c>
    </row>
    <row r="434" spans="1:4" x14ac:dyDescent="0.25">
      <c r="A434">
        <v>397</v>
      </c>
      <c r="B434" t="s">
        <v>29</v>
      </c>
      <c r="C434" t="s">
        <v>257</v>
      </c>
      <c r="D434" t="s">
        <v>1098</v>
      </c>
    </row>
    <row r="435" spans="1:4" x14ac:dyDescent="0.25">
      <c r="A435">
        <v>401</v>
      </c>
      <c r="B435" t="s">
        <v>29</v>
      </c>
      <c r="C435" t="s">
        <v>134</v>
      </c>
      <c r="D435" t="s">
        <v>1108</v>
      </c>
    </row>
    <row r="436" spans="1:4" x14ac:dyDescent="0.25">
      <c r="A436">
        <v>407</v>
      </c>
      <c r="B436" t="s">
        <v>29</v>
      </c>
      <c r="C436" t="s">
        <v>69</v>
      </c>
      <c r="D436" t="s">
        <v>1124</v>
      </c>
    </row>
    <row r="437" spans="1:4" x14ac:dyDescent="0.25">
      <c r="A437">
        <v>410</v>
      </c>
      <c r="B437" t="s">
        <v>29</v>
      </c>
      <c r="C437" t="s">
        <v>69</v>
      </c>
      <c r="D437" t="s">
        <v>1130</v>
      </c>
    </row>
    <row r="438" spans="1:4" x14ac:dyDescent="0.25">
      <c r="A438">
        <v>414</v>
      </c>
      <c r="B438" t="s">
        <v>29</v>
      </c>
      <c r="C438" t="s">
        <v>134</v>
      </c>
      <c r="D438" t="s">
        <v>1138</v>
      </c>
    </row>
    <row r="439" spans="1:4" x14ac:dyDescent="0.25">
      <c r="A439">
        <v>422</v>
      </c>
      <c r="B439" t="s">
        <v>29</v>
      </c>
      <c r="C439" t="s">
        <v>134</v>
      </c>
      <c r="D439" t="s">
        <v>1158</v>
      </c>
    </row>
    <row r="440" spans="1:4" x14ac:dyDescent="0.25">
      <c r="A440">
        <v>438</v>
      </c>
      <c r="B440" t="s">
        <v>29</v>
      </c>
      <c r="C440" t="s">
        <v>174</v>
      </c>
      <c r="D440" t="s">
        <v>1206</v>
      </c>
    </row>
    <row r="441" spans="1:4" x14ac:dyDescent="0.25">
      <c r="A441">
        <v>445</v>
      </c>
      <c r="B441" t="s">
        <v>29</v>
      </c>
      <c r="C441" t="s">
        <v>66</v>
      </c>
      <c r="D441" t="s">
        <v>1232</v>
      </c>
    </row>
    <row r="442" spans="1:4" x14ac:dyDescent="0.25">
      <c r="A442">
        <v>449</v>
      </c>
      <c r="B442" t="s">
        <v>29</v>
      </c>
      <c r="C442" t="s">
        <v>69</v>
      </c>
      <c r="D442" t="s">
        <v>1239</v>
      </c>
    </row>
    <row r="443" spans="1:4" x14ac:dyDescent="0.25">
      <c r="A443">
        <v>452</v>
      </c>
      <c r="B443" t="s">
        <v>29</v>
      </c>
      <c r="C443" t="s">
        <v>257</v>
      </c>
      <c r="D443" t="s">
        <v>1253</v>
      </c>
    </row>
    <row r="444" spans="1:4" x14ac:dyDescent="0.25">
      <c r="A444">
        <v>454</v>
      </c>
      <c r="B444" t="s">
        <v>29</v>
      </c>
      <c r="C444" t="s">
        <v>69</v>
      </c>
      <c r="D444" t="s">
        <v>1265</v>
      </c>
    </row>
    <row r="445" spans="1:4" x14ac:dyDescent="0.25">
      <c r="A445">
        <v>460</v>
      </c>
      <c r="B445" t="s">
        <v>29</v>
      </c>
      <c r="C445" t="s">
        <v>257</v>
      </c>
      <c r="D445" t="s">
        <v>1280</v>
      </c>
    </row>
    <row r="446" spans="1:4" x14ac:dyDescent="0.25">
      <c r="A446">
        <v>466</v>
      </c>
      <c r="B446" t="s">
        <v>29</v>
      </c>
      <c r="C446" t="s">
        <v>134</v>
      </c>
      <c r="D446" t="s">
        <v>1304</v>
      </c>
    </row>
    <row r="447" spans="1:4" x14ac:dyDescent="0.25">
      <c r="A447">
        <v>481</v>
      </c>
      <c r="B447" t="s">
        <v>29</v>
      </c>
      <c r="C447" t="s">
        <v>257</v>
      </c>
      <c r="D447" t="s">
        <v>1345</v>
      </c>
    </row>
    <row r="448" spans="1:4" x14ac:dyDescent="0.25">
      <c r="A448">
        <v>486</v>
      </c>
      <c r="B448" t="s">
        <v>29</v>
      </c>
      <c r="C448" t="s">
        <v>66</v>
      </c>
      <c r="D448" t="s">
        <v>1353</v>
      </c>
    </row>
    <row r="449" spans="1:4" x14ac:dyDescent="0.25">
      <c r="A449">
        <v>488</v>
      </c>
      <c r="B449" t="s">
        <v>29</v>
      </c>
      <c r="C449" t="s">
        <v>174</v>
      </c>
      <c r="D449" t="s">
        <v>1356</v>
      </c>
    </row>
    <row r="450" spans="1:4" x14ac:dyDescent="0.25">
      <c r="A450">
        <v>489</v>
      </c>
      <c r="B450" t="s">
        <v>29</v>
      </c>
      <c r="C450" t="s">
        <v>69</v>
      </c>
      <c r="D450" t="s">
        <v>1358</v>
      </c>
    </row>
    <row r="451" spans="1:4" x14ac:dyDescent="0.25">
      <c r="A451">
        <v>499</v>
      </c>
      <c r="B451" t="s">
        <v>29</v>
      </c>
      <c r="C451" t="s">
        <v>134</v>
      </c>
      <c r="D451" t="s">
        <v>1387</v>
      </c>
    </row>
    <row r="452" spans="1:4" x14ac:dyDescent="0.25">
      <c r="A452">
        <v>506</v>
      </c>
      <c r="B452" t="s">
        <v>29</v>
      </c>
      <c r="C452" t="s">
        <v>66</v>
      </c>
      <c r="D452" t="s">
        <v>1409</v>
      </c>
    </row>
    <row r="453" spans="1:4" x14ac:dyDescent="0.25">
      <c r="A453">
        <v>509</v>
      </c>
      <c r="B453" t="s">
        <v>29</v>
      </c>
      <c r="C453" t="s">
        <v>134</v>
      </c>
      <c r="D453" t="s">
        <v>1420</v>
      </c>
    </row>
    <row r="454" spans="1:4" x14ac:dyDescent="0.25">
      <c r="A454">
        <v>510</v>
      </c>
      <c r="B454" t="s">
        <v>29</v>
      </c>
      <c r="C454" t="s">
        <v>134</v>
      </c>
      <c r="D454" t="s">
        <v>1422</v>
      </c>
    </row>
    <row r="455" spans="1:4" x14ac:dyDescent="0.25">
      <c r="A455">
        <v>515</v>
      </c>
      <c r="B455" t="s">
        <v>29</v>
      </c>
      <c r="C455" t="s">
        <v>66</v>
      </c>
      <c r="D455" t="s">
        <v>1435</v>
      </c>
    </row>
    <row r="456" spans="1:4" x14ac:dyDescent="0.25">
      <c r="A456">
        <v>518</v>
      </c>
      <c r="B456" t="s">
        <v>29</v>
      </c>
      <c r="C456" t="s">
        <v>257</v>
      </c>
      <c r="D456" t="s">
        <v>1446</v>
      </c>
    </row>
    <row r="457" spans="1:4" x14ac:dyDescent="0.25">
      <c r="A457">
        <v>527</v>
      </c>
      <c r="B457" t="s">
        <v>29</v>
      </c>
      <c r="C457" t="s">
        <v>69</v>
      </c>
      <c r="D457" t="s">
        <v>1482</v>
      </c>
    </row>
    <row r="458" spans="1:4" x14ac:dyDescent="0.25">
      <c r="A458">
        <v>530</v>
      </c>
      <c r="B458" t="s">
        <v>29</v>
      </c>
      <c r="C458" t="s">
        <v>257</v>
      </c>
      <c r="D458" t="s">
        <v>1496</v>
      </c>
    </row>
    <row r="459" spans="1:4" x14ac:dyDescent="0.25">
      <c r="A459">
        <v>536</v>
      </c>
      <c r="B459" t="s">
        <v>29</v>
      </c>
      <c r="C459" t="s">
        <v>257</v>
      </c>
      <c r="D459" t="s">
        <v>1514</v>
      </c>
    </row>
    <row r="460" spans="1:4" x14ac:dyDescent="0.25">
      <c r="A460">
        <v>544</v>
      </c>
      <c r="B460" t="s">
        <v>29</v>
      </c>
      <c r="C460" t="s">
        <v>134</v>
      </c>
      <c r="D460" t="s">
        <v>1539</v>
      </c>
    </row>
    <row r="461" spans="1:4" x14ac:dyDescent="0.25">
      <c r="A461">
        <v>551</v>
      </c>
      <c r="B461" t="s">
        <v>29</v>
      </c>
      <c r="C461" t="s">
        <v>134</v>
      </c>
      <c r="D461" t="s">
        <v>1561</v>
      </c>
    </row>
    <row r="462" spans="1:4" x14ac:dyDescent="0.25">
      <c r="A462">
        <v>556</v>
      </c>
      <c r="B462" t="s">
        <v>29</v>
      </c>
      <c r="C462" t="s">
        <v>257</v>
      </c>
      <c r="D462" t="s">
        <v>1578</v>
      </c>
    </row>
    <row r="463" spans="1:4" x14ac:dyDescent="0.25">
      <c r="A463">
        <v>557</v>
      </c>
      <c r="B463" t="s">
        <v>29</v>
      </c>
      <c r="C463" t="s">
        <v>134</v>
      </c>
      <c r="D463" t="s">
        <v>1581</v>
      </c>
    </row>
    <row r="464" spans="1:4" x14ac:dyDescent="0.25">
      <c r="A464">
        <v>558</v>
      </c>
      <c r="B464" t="s">
        <v>29</v>
      </c>
      <c r="C464" t="s">
        <v>257</v>
      </c>
      <c r="D464" t="s">
        <v>1583</v>
      </c>
    </row>
    <row r="465" spans="1:4" x14ac:dyDescent="0.25">
      <c r="A465">
        <v>566</v>
      </c>
      <c r="B465" t="s">
        <v>29</v>
      </c>
      <c r="C465" t="s">
        <v>66</v>
      </c>
      <c r="D465" t="s">
        <v>1607</v>
      </c>
    </row>
    <row r="466" spans="1:4" x14ac:dyDescent="0.25">
      <c r="A466">
        <v>569</v>
      </c>
      <c r="B466" t="s">
        <v>29</v>
      </c>
      <c r="C466" t="s">
        <v>174</v>
      </c>
      <c r="D466" t="s">
        <v>1615</v>
      </c>
    </row>
    <row r="467" spans="1:4" x14ac:dyDescent="0.25">
      <c r="A467">
        <v>571</v>
      </c>
      <c r="B467" t="s">
        <v>29</v>
      </c>
      <c r="C467" t="s">
        <v>174</v>
      </c>
      <c r="D467" t="s">
        <v>1622</v>
      </c>
    </row>
    <row r="468" spans="1:4" x14ac:dyDescent="0.25">
      <c r="A468">
        <v>584</v>
      </c>
      <c r="B468" t="s">
        <v>29</v>
      </c>
      <c r="C468" t="s">
        <v>257</v>
      </c>
      <c r="D468" t="s">
        <v>1660</v>
      </c>
    </row>
    <row r="469" spans="1:4" x14ac:dyDescent="0.25">
      <c r="A469">
        <v>586</v>
      </c>
      <c r="B469" t="s">
        <v>29</v>
      </c>
      <c r="C469" t="s">
        <v>134</v>
      </c>
      <c r="D469" t="s">
        <v>1664</v>
      </c>
    </row>
    <row r="470" spans="1:4" x14ac:dyDescent="0.25">
      <c r="A470">
        <v>592</v>
      </c>
      <c r="B470" t="s">
        <v>29</v>
      </c>
      <c r="C470" t="s">
        <v>69</v>
      </c>
      <c r="D470" t="s">
        <v>1682</v>
      </c>
    </row>
    <row r="471" spans="1:4" x14ac:dyDescent="0.25">
      <c r="A471">
        <v>598</v>
      </c>
      <c r="B471" t="s">
        <v>29</v>
      </c>
      <c r="C471" t="s">
        <v>174</v>
      </c>
      <c r="D471" t="s">
        <v>1697</v>
      </c>
    </row>
    <row r="472" spans="1:4" x14ac:dyDescent="0.25">
      <c r="A472">
        <v>599</v>
      </c>
      <c r="B472" t="s">
        <v>29</v>
      </c>
      <c r="C472" t="s">
        <v>69</v>
      </c>
      <c r="D472" t="s">
        <v>1700</v>
      </c>
    </row>
    <row r="473" spans="1:4" x14ac:dyDescent="0.25">
      <c r="A473">
        <v>614</v>
      </c>
      <c r="B473" t="s">
        <v>29</v>
      </c>
      <c r="C473" t="s">
        <v>134</v>
      </c>
      <c r="D473" t="s">
        <v>1760</v>
      </c>
    </row>
    <row r="474" spans="1:4" x14ac:dyDescent="0.25">
      <c r="A474">
        <v>635</v>
      </c>
      <c r="B474" t="s">
        <v>29</v>
      </c>
      <c r="C474" t="s">
        <v>69</v>
      </c>
      <c r="D474" t="s">
        <v>1840</v>
      </c>
    </row>
    <row r="475" spans="1:4" x14ac:dyDescent="0.25">
      <c r="A475">
        <v>640</v>
      </c>
      <c r="B475" t="s">
        <v>29</v>
      </c>
      <c r="C475" t="s">
        <v>69</v>
      </c>
      <c r="D475" t="s">
        <v>1860</v>
      </c>
    </row>
    <row r="476" spans="1:4" x14ac:dyDescent="0.25">
      <c r="A476">
        <v>648</v>
      </c>
      <c r="B476" t="s">
        <v>29</v>
      </c>
      <c r="C476" t="s">
        <v>257</v>
      </c>
      <c r="D476" t="s">
        <v>1888</v>
      </c>
    </row>
    <row r="477" spans="1:4" x14ac:dyDescent="0.25">
      <c r="A477">
        <v>649</v>
      </c>
      <c r="B477" t="s">
        <v>29</v>
      </c>
      <c r="C477" t="s">
        <v>257</v>
      </c>
      <c r="D477" t="s">
        <v>1890</v>
      </c>
    </row>
    <row r="478" spans="1:4" x14ac:dyDescent="0.25">
      <c r="A478">
        <v>651</v>
      </c>
      <c r="B478" t="s">
        <v>29</v>
      </c>
      <c r="C478" t="s">
        <v>257</v>
      </c>
      <c r="D478" t="s">
        <v>1896</v>
      </c>
    </row>
    <row r="479" spans="1:4" x14ac:dyDescent="0.25">
      <c r="A479">
        <v>657</v>
      </c>
      <c r="B479" t="s">
        <v>29</v>
      </c>
      <c r="C479" t="s">
        <v>257</v>
      </c>
      <c r="D479" t="s">
        <v>1920</v>
      </c>
    </row>
    <row r="480" spans="1:4" x14ac:dyDescent="0.25">
      <c r="A480">
        <v>669</v>
      </c>
      <c r="B480" t="s">
        <v>29</v>
      </c>
      <c r="C480" t="s">
        <v>66</v>
      </c>
      <c r="D480" t="s">
        <v>1958</v>
      </c>
    </row>
    <row r="481" spans="1:4" x14ac:dyDescent="0.25">
      <c r="A481">
        <v>676</v>
      </c>
      <c r="B481" t="s">
        <v>29</v>
      </c>
      <c r="C481" t="s">
        <v>134</v>
      </c>
      <c r="D481" t="s">
        <v>1994</v>
      </c>
    </row>
    <row r="482" spans="1:4" x14ac:dyDescent="0.25">
      <c r="A482">
        <v>680</v>
      </c>
      <c r="B482" t="s">
        <v>29</v>
      </c>
      <c r="C482" t="s">
        <v>66</v>
      </c>
      <c r="D482" t="s">
        <v>2003</v>
      </c>
    </row>
    <row r="483" spans="1:4" x14ac:dyDescent="0.25">
      <c r="A483">
        <v>681</v>
      </c>
      <c r="B483" t="s">
        <v>29</v>
      </c>
      <c r="C483" t="s">
        <v>257</v>
      </c>
      <c r="D483" t="s">
        <v>2006</v>
      </c>
    </row>
    <row r="484" spans="1:4" x14ac:dyDescent="0.25">
      <c r="A484">
        <v>687</v>
      </c>
      <c r="B484" t="s">
        <v>29</v>
      </c>
      <c r="C484" t="s">
        <v>134</v>
      </c>
      <c r="D484" t="s">
        <v>2024</v>
      </c>
    </row>
    <row r="485" spans="1:4" x14ac:dyDescent="0.25">
      <c r="A485">
        <v>704</v>
      </c>
      <c r="B485" t="s">
        <v>29</v>
      </c>
      <c r="C485" t="s">
        <v>69</v>
      </c>
      <c r="D485" t="s">
        <v>2081</v>
      </c>
    </row>
    <row r="486" spans="1:4" x14ac:dyDescent="0.25">
      <c r="A486">
        <v>715</v>
      </c>
      <c r="B486" t="s">
        <v>29</v>
      </c>
      <c r="C486" t="s">
        <v>257</v>
      </c>
      <c r="D486" t="s">
        <v>2132</v>
      </c>
    </row>
    <row r="487" spans="1:4" x14ac:dyDescent="0.25">
      <c r="A487">
        <v>719</v>
      </c>
      <c r="B487" t="s">
        <v>29</v>
      </c>
      <c r="C487" t="s">
        <v>257</v>
      </c>
      <c r="D487" t="s">
        <v>2143</v>
      </c>
    </row>
    <row r="488" spans="1:4" x14ac:dyDescent="0.25">
      <c r="A488">
        <v>721</v>
      </c>
      <c r="B488" t="s">
        <v>29</v>
      </c>
      <c r="C488" t="s">
        <v>257</v>
      </c>
      <c r="D488" t="s">
        <v>2149</v>
      </c>
    </row>
    <row r="489" spans="1:4" x14ac:dyDescent="0.25">
      <c r="A489">
        <v>723</v>
      </c>
      <c r="B489" t="s">
        <v>29</v>
      </c>
      <c r="C489" t="s">
        <v>174</v>
      </c>
      <c r="D489" t="s">
        <v>2157</v>
      </c>
    </row>
    <row r="490" spans="1:4" x14ac:dyDescent="0.25">
      <c r="A490">
        <v>724</v>
      </c>
      <c r="B490" t="s">
        <v>29</v>
      </c>
      <c r="C490" t="s">
        <v>257</v>
      </c>
      <c r="D490" t="s">
        <v>2160</v>
      </c>
    </row>
    <row r="491" spans="1:4" x14ac:dyDescent="0.25">
      <c r="A491">
        <v>727</v>
      </c>
      <c r="B491" t="s">
        <v>29</v>
      </c>
      <c r="C491" t="s">
        <v>257</v>
      </c>
      <c r="D491" t="s">
        <v>2185</v>
      </c>
    </row>
    <row r="492" spans="1:4" x14ac:dyDescent="0.25">
      <c r="A492">
        <v>731</v>
      </c>
      <c r="B492" t="s">
        <v>29</v>
      </c>
      <c r="C492" t="s">
        <v>257</v>
      </c>
      <c r="D492" t="s">
        <v>2197</v>
      </c>
    </row>
    <row r="493" spans="1:4" x14ac:dyDescent="0.25">
      <c r="A493">
        <v>734</v>
      </c>
      <c r="B493" t="s">
        <v>29</v>
      </c>
      <c r="C493" t="s">
        <v>66</v>
      </c>
      <c r="D493" t="s">
        <v>2207</v>
      </c>
    </row>
    <row r="494" spans="1:4" x14ac:dyDescent="0.25">
      <c r="A494">
        <v>744</v>
      </c>
      <c r="B494" t="s">
        <v>29</v>
      </c>
      <c r="C494" t="s">
        <v>69</v>
      </c>
      <c r="D494" t="s">
        <v>2252</v>
      </c>
    </row>
    <row r="495" spans="1:4" x14ac:dyDescent="0.25">
      <c r="A495">
        <v>749</v>
      </c>
      <c r="B495" t="s">
        <v>29</v>
      </c>
      <c r="C495" t="s">
        <v>257</v>
      </c>
      <c r="D495" t="s">
        <v>2268</v>
      </c>
    </row>
    <row r="496" spans="1:4" x14ac:dyDescent="0.25">
      <c r="A496">
        <v>783</v>
      </c>
      <c r="B496" t="s">
        <v>29</v>
      </c>
      <c r="C496" t="s">
        <v>174</v>
      </c>
      <c r="D496" t="s">
        <v>2423</v>
      </c>
    </row>
    <row r="497" spans="1:4" x14ac:dyDescent="0.25">
      <c r="A497">
        <v>784</v>
      </c>
      <c r="B497" t="s">
        <v>29</v>
      </c>
      <c r="C497" t="s">
        <v>257</v>
      </c>
      <c r="D497" t="s">
        <v>2431</v>
      </c>
    </row>
    <row r="498" spans="1:4" x14ac:dyDescent="0.25">
      <c r="A498">
        <v>785</v>
      </c>
      <c r="B498" t="s">
        <v>29</v>
      </c>
      <c r="C498" t="s">
        <v>69</v>
      </c>
      <c r="D498" t="s">
        <v>2438</v>
      </c>
    </row>
    <row r="499" spans="1:4" x14ac:dyDescent="0.25">
      <c r="A499">
        <v>794</v>
      </c>
      <c r="B499" t="s">
        <v>29</v>
      </c>
      <c r="C499" t="s">
        <v>257</v>
      </c>
      <c r="D499" t="s">
        <v>2471</v>
      </c>
    </row>
    <row r="500" spans="1:4" x14ac:dyDescent="0.25">
      <c r="A500">
        <v>797</v>
      </c>
      <c r="B500" t="s">
        <v>29</v>
      </c>
      <c r="C500" t="s">
        <v>66</v>
      </c>
      <c r="D500" t="s">
        <v>2476</v>
      </c>
    </row>
    <row r="501" spans="1:4" x14ac:dyDescent="0.25">
      <c r="A501">
        <v>802</v>
      </c>
      <c r="B501" t="s">
        <v>29</v>
      </c>
      <c r="C501" t="s">
        <v>134</v>
      </c>
      <c r="D501" t="s">
        <v>2490</v>
      </c>
    </row>
    <row r="502" spans="1:4" x14ac:dyDescent="0.25">
      <c r="A502">
        <v>806</v>
      </c>
      <c r="B502" t="s">
        <v>29</v>
      </c>
      <c r="C502" t="s">
        <v>134</v>
      </c>
      <c r="D502" t="s">
        <v>2507</v>
      </c>
    </row>
    <row r="503" spans="1:4" x14ac:dyDescent="0.25">
      <c r="A503">
        <v>822</v>
      </c>
      <c r="B503" t="s">
        <v>29</v>
      </c>
      <c r="C503" t="s">
        <v>257</v>
      </c>
      <c r="D503" t="s">
        <v>2575</v>
      </c>
    </row>
    <row r="504" spans="1:4" x14ac:dyDescent="0.25">
      <c r="A504">
        <v>834</v>
      </c>
      <c r="B504" t="s">
        <v>29</v>
      </c>
      <c r="C504" t="s">
        <v>134</v>
      </c>
      <c r="D504" t="s">
        <v>2633</v>
      </c>
    </row>
    <row r="505" spans="1:4" x14ac:dyDescent="0.25">
      <c r="A505">
        <v>840</v>
      </c>
      <c r="B505" t="s">
        <v>29</v>
      </c>
      <c r="C505" t="s">
        <v>174</v>
      </c>
      <c r="D505" t="s">
        <v>2657</v>
      </c>
    </row>
    <row r="506" spans="1:4" x14ac:dyDescent="0.25">
      <c r="A506">
        <v>851</v>
      </c>
      <c r="B506" t="s">
        <v>29</v>
      </c>
      <c r="C506" t="s">
        <v>257</v>
      </c>
      <c r="D506" t="s">
        <v>2734</v>
      </c>
    </row>
    <row r="507" spans="1:4" x14ac:dyDescent="0.25">
      <c r="A507">
        <v>865</v>
      </c>
      <c r="B507" t="s">
        <v>29</v>
      </c>
      <c r="C507" t="s">
        <v>257</v>
      </c>
      <c r="D507" t="s">
        <v>2786</v>
      </c>
    </row>
    <row r="508" spans="1:4" x14ac:dyDescent="0.25">
      <c r="A508">
        <v>866</v>
      </c>
      <c r="B508" t="s">
        <v>29</v>
      </c>
      <c r="C508" t="s">
        <v>257</v>
      </c>
      <c r="D508" t="s">
        <v>2790</v>
      </c>
    </row>
    <row r="509" spans="1:4" x14ac:dyDescent="0.25">
      <c r="A509">
        <v>874</v>
      </c>
      <c r="B509" t="s">
        <v>29</v>
      </c>
      <c r="C509" t="s">
        <v>257</v>
      </c>
      <c r="D509" t="s">
        <v>2820</v>
      </c>
    </row>
    <row r="510" spans="1:4" x14ac:dyDescent="0.25">
      <c r="A510">
        <v>875</v>
      </c>
      <c r="B510" t="s">
        <v>29</v>
      </c>
      <c r="C510" t="s">
        <v>66</v>
      </c>
      <c r="D510" t="s">
        <v>2823</v>
      </c>
    </row>
    <row r="511" spans="1:4" x14ac:dyDescent="0.25">
      <c r="A511">
        <v>882</v>
      </c>
      <c r="B511" t="s">
        <v>29</v>
      </c>
      <c r="C511" t="s">
        <v>174</v>
      </c>
      <c r="D511" t="s">
        <v>2847</v>
      </c>
    </row>
    <row r="512" spans="1:4" x14ac:dyDescent="0.25">
      <c r="A512">
        <v>883</v>
      </c>
      <c r="B512" t="s">
        <v>29</v>
      </c>
      <c r="C512" t="s">
        <v>257</v>
      </c>
      <c r="D512" t="s">
        <v>2851</v>
      </c>
    </row>
    <row r="513" spans="1:4" x14ac:dyDescent="0.25">
      <c r="A513">
        <v>889</v>
      </c>
      <c r="B513" t="s">
        <v>29</v>
      </c>
      <c r="C513" t="s">
        <v>257</v>
      </c>
      <c r="D513" t="s">
        <v>2891</v>
      </c>
    </row>
    <row r="514" spans="1:4" x14ac:dyDescent="0.25">
      <c r="A514">
        <v>907</v>
      </c>
      <c r="B514" t="s">
        <v>29</v>
      </c>
      <c r="C514" t="s">
        <v>134</v>
      </c>
      <c r="D514" t="s">
        <v>3001</v>
      </c>
    </row>
    <row r="515" spans="1:4" x14ac:dyDescent="0.25">
      <c r="A515">
        <v>2</v>
      </c>
      <c r="B515" t="s">
        <v>41</v>
      </c>
      <c r="C515" t="s">
        <v>42</v>
      </c>
      <c r="D515" t="s">
        <v>44</v>
      </c>
    </row>
    <row r="516" spans="1:4" x14ac:dyDescent="0.25">
      <c r="A516">
        <v>13</v>
      </c>
      <c r="B516" t="s">
        <v>77</v>
      </c>
      <c r="C516" t="s">
        <v>85</v>
      </c>
      <c r="D516" t="s">
        <v>87</v>
      </c>
    </row>
    <row r="517" spans="1:4" x14ac:dyDescent="0.25">
      <c r="A517">
        <v>19</v>
      </c>
      <c r="B517" t="s">
        <v>77</v>
      </c>
      <c r="C517" t="s">
        <v>85</v>
      </c>
      <c r="D517" t="s">
        <v>104</v>
      </c>
    </row>
    <row r="518" spans="1:4" x14ac:dyDescent="0.25">
      <c r="A518">
        <v>24</v>
      </c>
      <c r="B518" t="s">
        <v>77</v>
      </c>
      <c r="C518" t="s">
        <v>85</v>
      </c>
      <c r="D518" t="s">
        <v>115</v>
      </c>
    </row>
    <row r="519" spans="1:4" x14ac:dyDescent="0.25">
      <c r="A519">
        <v>26</v>
      </c>
      <c r="B519" t="s">
        <v>77</v>
      </c>
      <c r="C519" t="s">
        <v>85</v>
      </c>
      <c r="D519" t="s">
        <v>122</v>
      </c>
    </row>
    <row r="520" spans="1:4" x14ac:dyDescent="0.25">
      <c r="A520">
        <v>35</v>
      </c>
      <c r="B520" t="s">
        <v>41</v>
      </c>
      <c r="C520" t="s">
        <v>42</v>
      </c>
      <c r="D520" t="s">
        <v>145</v>
      </c>
    </row>
    <row r="521" spans="1:4" x14ac:dyDescent="0.25">
      <c r="A521">
        <v>36</v>
      </c>
      <c r="B521" t="s">
        <v>41</v>
      </c>
      <c r="C521" t="s">
        <v>42</v>
      </c>
      <c r="D521" t="s">
        <v>146</v>
      </c>
    </row>
    <row r="522" spans="1:4" x14ac:dyDescent="0.25">
      <c r="A522">
        <v>37</v>
      </c>
      <c r="B522" t="s">
        <v>41</v>
      </c>
      <c r="C522" t="s">
        <v>42</v>
      </c>
      <c r="D522" t="s">
        <v>147</v>
      </c>
    </row>
    <row r="523" spans="1:4" x14ac:dyDescent="0.25">
      <c r="A523">
        <v>38</v>
      </c>
      <c r="B523" t="s">
        <v>41</v>
      </c>
      <c r="C523" t="s">
        <v>152</v>
      </c>
      <c r="D523" t="s">
        <v>153</v>
      </c>
    </row>
    <row r="524" spans="1:4" x14ac:dyDescent="0.25">
      <c r="A524">
        <v>49</v>
      </c>
      <c r="B524" t="s">
        <v>41</v>
      </c>
      <c r="C524" t="s">
        <v>42</v>
      </c>
      <c r="D524" t="s">
        <v>177</v>
      </c>
    </row>
    <row r="525" spans="1:4" x14ac:dyDescent="0.25">
      <c r="A525">
        <v>53</v>
      </c>
      <c r="B525" t="s">
        <v>41</v>
      </c>
      <c r="C525" t="s">
        <v>191</v>
      </c>
      <c r="D525" t="s">
        <v>192</v>
      </c>
    </row>
    <row r="526" spans="1:4" x14ac:dyDescent="0.25">
      <c r="A526">
        <v>67</v>
      </c>
      <c r="B526" t="s">
        <v>41</v>
      </c>
      <c r="C526" t="s">
        <v>152</v>
      </c>
      <c r="D526" t="s">
        <v>237</v>
      </c>
    </row>
    <row r="527" spans="1:4" x14ac:dyDescent="0.25">
      <c r="A527">
        <v>69</v>
      </c>
      <c r="B527" t="s">
        <v>41</v>
      </c>
      <c r="C527" t="s">
        <v>42</v>
      </c>
      <c r="D527" t="s">
        <v>241</v>
      </c>
    </row>
    <row r="528" spans="1:4" x14ac:dyDescent="0.25">
      <c r="A528">
        <v>78</v>
      </c>
      <c r="B528" t="s">
        <v>41</v>
      </c>
      <c r="C528" t="s">
        <v>191</v>
      </c>
      <c r="D528" t="s">
        <v>260</v>
      </c>
    </row>
    <row r="529" spans="1:4" x14ac:dyDescent="0.25">
      <c r="A529">
        <v>80</v>
      </c>
      <c r="B529" t="s">
        <v>77</v>
      </c>
      <c r="C529" t="s">
        <v>85</v>
      </c>
      <c r="D529" t="s">
        <v>264</v>
      </c>
    </row>
    <row r="530" spans="1:4" x14ac:dyDescent="0.25">
      <c r="A530">
        <v>82</v>
      </c>
      <c r="B530" t="s">
        <v>77</v>
      </c>
      <c r="C530" t="s">
        <v>85</v>
      </c>
      <c r="D530" t="s">
        <v>269</v>
      </c>
    </row>
    <row r="531" spans="1:4" x14ac:dyDescent="0.25">
      <c r="A531">
        <v>91</v>
      </c>
      <c r="B531" t="s">
        <v>77</v>
      </c>
      <c r="C531" t="s">
        <v>85</v>
      </c>
      <c r="D531" t="s">
        <v>291</v>
      </c>
    </row>
    <row r="532" spans="1:4" x14ac:dyDescent="0.25">
      <c r="A532">
        <v>103</v>
      </c>
      <c r="B532" t="s">
        <v>77</v>
      </c>
      <c r="C532" t="s">
        <v>85</v>
      </c>
      <c r="D532" t="s">
        <v>318</v>
      </c>
    </row>
    <row r="533" spans="1:4" x14ac:dyDescent="0.25">
      <c r="A533">
        <v>104</v>
      </c>
      <c r="B533" t="s">
        <v>41</v>
      </c>
      <c r="C533" t="s">
        <v>42</v>
      </c>
      <c r="D533" t="s">
        <v>321</v>
      </c>
    </row>
    <row r="534" spans="1:4" x14ac:dyDescent="0.25">
      <c r="A534">
        <v>111</v>
      </c>
      <c r="B534" t="s">
        <v>77</v>
      </c>
      <c r="C534" t="s">
        <v>85</v>
      </c>
      <c r="D534" t="s">
        <v>336</v>
      </c>
    </row>
    <row r="535" spans="1:4" x14ac:dyDescent="0.25">
      <c r="A535">
        <v>113</v>
      </c>
      <c r="B535" t="s">
        <v>41</v>
      </c>
      <c r="C535" t="s">
        <v>152</v>
      </c>
      <c r="D535" t="s">
        <v>342</v>
      </c>
    </row>
    <row r="536" spans="1:4" x14ac:dyDescent="0.25">
      <c r="A536">
        <v>116</v>
      </c>
      <c r="B536" t="s">
        <v>41</v>
      </c>
      <c r="C536" t="s">
        <v>152</v>
      </c>
      <c r="D536" t="s">
        <v>347</v>
      </c>
    </row>
    <row r="537" spans="1:4" x14ac:dyDescent="0.25">
      <c r="A537">
        <v>120</v>
      </c>
      <c r="B537" t="s">
        <v>41</v>
      </c>
      <c r="C537" t="s">
        <v>152</v>
      </c>
      <c r="D537" t="s">
        <v>355</v>
      </c>
    </row>
    <row r="538" spans="1:4" x14ac:dyDescent="0.25">
      <c r="A538">
        <v>124</v>
      </c>
      <c r="B538" t="s">
        <v>41</v>
      </c>
      <c r="C538" t="s">
        <v>152</v>
      </c>
      <c r="D538" t="s">
        <v>369</v>
      </c>
    </row>
    <row r="539" spans="1:4" x14ac:dyDescent="0.25">
      <c r="A539">
        <v>132</v>
      </c>
      <c r="B539" t="s">
        <v>77</v>
      </c>
      <c r="C539" t="s">
        <v>85</v>
      </c>
      <c r="D539" t="s">
        <v>386</v>
      </c>
    </row>
    <row r="540" spans="1:4" x14ac:dyDescent="0.25">
      <c r="A540">
        <v>137</v>
      </c>
      <c r="B540" t="s">
        <v>41</v>
      </c>
      <c r="C540" t="s">
        <v>191</v>
      </c>
      <c r="D540" t="s">
        <v>405</v>
      </c>
    </row>
    <row r="541" spans="1:4" x14ac:dyDescent="0.25">
      <c r="A541">
        <v>148</v>
      </c>
      <c r="B541" t="s">
        <v>41</v>
      </c>
      <c r="C541" t="s">
        <v>42</v>
      </c>
      <c r="D541" t="s">
        <v>438</v>
      </c>
    </row>
    <row r="542" spans="1:4" x14ac:dyDescent="0.25">
      <c r="A542">
        <v>153</v>
      </c>
      <c r="B542" t="s">
        <v>41</v>
      </c>
      <c r="C542" t="s">
        <v>152</v>
      </c>
      <c r="D542" t="s">
        <v>449</v>
      </c>
    </row>
    <row r="543" spans="1:4" x14ac:dyDescent="0.25">
      <c r="A543">
        <v>157</v>
      </c>
      <c r="B543" t="s">
        <v>41</v>
      </c>
      <c r="C543" t="s">
        <v>152</v>
      </c>
      <c r="D543" t="s">
        <v>462</v>
      </c>
    </row>
    <row r="544" spans="1:4" x14ac:dyDescent="0.25">
      <c r="A544">
        <v>162</v>
      </c>
      <c r="B544" t="s">
        <v>41</v>
      </c>
      <c r="C544" t="s">
        <v>191</v>
      </c>
      <c r="D544" t="s">
        <v>480</v>
      </c>
    </row>
    <row r="545" spans="1:4" x14ac:dyDescent="0.25">
      <c r="A545">
        <v>181</v>
      </c>
      <c r="B545" t="s">
        <v>77</v>
      </c>
      <c r="C545" t="s">
        <v>85</v>
      </c>
      <c r="D545" t="s">
        <v>530</v>
      </c>
    </row>
    <row r="546" spans="1:4" x14ac:dyDescent="0.25">
      <c r="A546">
        <v>186</v>
      </c>
      <c r="B546" t="s">
        <v>41</v>
      </c>
      <c r="C546" t="s">
        <v>42</v>
      </c>
      <c r="D546" t="s">
        <v>546</v>
      </c>
    </row>
    <row r="547" spans="1:4" x14ac:dyDescent="0.25">
      <c r="A547">
        <v>188</v>
      </c>
      <c r="B547" t="s">
        <v>77</v>
      </c>
      <c r="C547" t="s">
        <v>85</v>
      </c>
      <c r="D547" t="s">
        <v>550</v>
      </c>
    </row>
    <row r="548" spans="1:4" x14ac:dyDescent="0.25">
      <c r="A548">
        <v>193</v>
      </c>
      <c r="B548" t="s">
        <v>77</v>
      </c>
      <c r="C548" t="s">
        <v>85</v>
      </c>
      <c r="D548" t="s">
        <v>565</v>
      </c>
    </row>
    <row r="549" spans="1:4" x14ac:dyDescent="0.25">
      <c r="A549">
        <v>200</v>
      </c>
      <c r="B549" t="s">
        <v>77</v>
      </c>
      <c r="C549" t="s">
        <v>587</v>
      </c>
      <c r="D549" t="s">
        <v>588</v>
      </c>
    </row>
    <row r="550" spans="1:4" x14ac:dyDescent="0.25">
      <c r="A550">
        <v>204</v>
      </c>
      <c r="B550" t="s">
        <v>77</v>
      </c>
      <c r="C550" t="s">
        <v>85</v>
      </c>
      <c r="D550" t="s">
        <v>600</v>
      </c>
    </row>
    <row r="551" spans="1:4" x14ac:dyDescent="0.25">
      <c r="A551">
        <v>213</v>
      </c>
      <c r="B551" t="s">
        <v>41</v>
      </c>
      <c r="C551" t="s">
        <v>42</v>
      </c>
      <c r="D551" t="s">
        <v>619</v>
      </c>
    </row>
    <row r="552" spans="1:4" x14ac:dyDescent="0.25">
      <c r="A552">
        <v>217</v>
      </c>
      <c r="B552" t="s">
        <v>77</v>
      </c>
      <c r="C552" t="s">
        <v>85</v>
      </c>
      <c r="D552" t="s">
        <v>627</v>
      </c>
    </row>
    <row r="553" spans="1:4" x14ac:dyDescent="0.25">
      <c r="A553">
        <v>219</v>
      </c>
      <c r="B553" t="s">
        <v>41</v>
      </c>
      <c r="C553" t="s">
        <v>152</v>
      </c>
      <c r="D553" t="s">
        <v>629</v>
      </c>
    </row>
    <row r="554" spans="1:4" x14ac:dyDescent="0.25">
      <c r="A554">
        <v>221</v>
      </c>
      <c r="B554" t="s">
        <v>77</v>
      </c>
      <c r="C554" t="s">
        <v>85</v>
      </c>
      <c r="D554" t="s">
        <v>633</v>
      </c>
    </row>
    <row r="555" spans="1:4" x14ac:dyDescent="0.25">
      <c r="A555">
        <v>226</v>
      </c>
      <c r="B555" t="s">
        <v>77</v>
      </c>
      <c r="C555" t="s">
        <v>85</v>
      </c>
      <c r="D555" t="s">
        <v>645</v>
      </c>
    </row>
    <row r="556" spans="1:4" x14ac:dyDescent="0.25">
      <c r="A556">
        <v>229</v>
      </c>
      <c r="B556" t="s">
        <v>41</v>
      </c>
      <c r="C556" t="s">
        <v>152</v>
      </c>
      <c r="D556" t="s">
        <v>655</v>
      </c>
    </row>
    <row r="557" spans="1:4" x14ac:dyDescent="0.25">
      <c r="A557">
        <v>230</v>
      </c>
      <c r="B557" t="s">
        <v>77</v>
      </c>
      <c r="C557" t="s">
        <v>587</v>
      </c>
      <c r="D557" t="s">
        <v>656</v>
      </c>
    </row>
    <row r="558" spans="1:4" x14ac:dyDescent="0.25">
      <c r="A558">
        <v>235</v>
      </c>
      <c r="B558" t="s">
        <v>41</v>
      </c>
      <c r="C558" t="s">
        <v>42</v>
      </c>
      <c r="D558" t="s">
        <v>670</v>
      </c>
    </row>
    <row r="559" spans="1:4" x14ac:dyDescent="0.25">
      <c r="A559">
        <v>250</v>
      </c>
      <c r="B559" t="s">
        <v>41</v>
      </c>
      <c r="C559" t="s">
        <v>152</v>
      </c>
      <c r="D559" t="s">
        <v>710</v>
      </c>
    </row>
    <row r="560" spans="1:4" x14ac:dyDescent="0.25">
      <c r="A560">
        <v>264</v>
      </c>
      <c r="B560" t="s">
        <v>41</v>
      </c>
      <c r="C560" t="s">
        <v>191</v>
      </c>
      <c r="D560" t="s">
        <v>748</v>
      </c>
    </row>
    <row r="561" spans="1:4" x14ac:dyDescent="0.25">
      <c r="A561">
        <v>267</v>
      </c>
      <c r="B561" t="s">
        <v>41</v>
      </c>
      <c r="C561" t="s">
        <v>152</v>
      </c>
      <c r="D561" t="s">
        <v>755</v>
      </c>
    </row>
    <row r="562" spans="1:4" x14ac:dyDescent="0.25">
      <c r="A562">
        <v>271</v>
      </c>
      <c r="B562" t="s">
        <v>41</v>
      </c>
      <c r="C562" t="s">
        <v>191</v>
      </c>
      <c r="D562" t="s">
        <v>769</v>
      </c>
    </row>
    <row r="563" spans="1:4" x14ac:dyDescent="0.25">
      <c r="A563">
        <v>289</v>
      </c>
      <c r="B563" t="s">
        <v>41</v>
      </c>
      <c r="C563" t="s">
        <v>191</v>
      </c>
      <c r="D563" t="s">
        <v>820</v>
      </c>
    </row>
    <row r="564" spans="1:4" x14ac:dyDescent="0.25">
      <c r="A564">
        <v>291</v>
      </c>
      <c r="B564" t="s">
        <v>41</v>
      </c>
      <c r="C564" t="s">
        <v>191</v>
      </c>
      <c r="D564" t="s">
        <v>823</v>
      </c>
    </row>
    <row r="565" spans="1:4" x14ac:dyDescent="0.25">
      <c r="A565">
        <v>293</v>
      </c>
      <c r="B565" t="s">
        <v>41</v>
      </c>
      <c r="C565" t="s">
        <v>152</v>
      </c>
      <c r="D565" t="s">
        <v>825</v>
      </c>
    </row>
    <row r="566" spans="1:4" x14ac:dyDescent="0.25">
      <c r="A566">
        <v>310</v>
      </c>
      <c r="B566" t="s">
        <v>41</v>
      </c>
      <c r="C566" t="s">
        <v>42</v>
      </c>
      <c r="D566" t="s">
        <v>862</v>
      </c>
    </row>
    <row r="567" spans="1:4" x14ac:dyDescent="0.25">
      <c r="A567">
        <v>312</v>
      </c>
      <c r="B567" t="s">
        <v>41</v>
      </c>
      <c r="C567" t="s">
        <v>191</v>
      </c>
      <c r="D567" t="s">
        <v>867</v>
      </c>
    </row>
    <row r="568" spans="1:4" x14ac:dyDescent="0.25">
      <c r="A568">
        <v>320</v>
      </c>
      <c r="B568" t="s">
        <v>77</v>
      </c>
      <c r="C568" t="s">
        <v>85</v>
      </c>
      <c r="D568" t="s">
        <v>890</v>
      </c>
    </row>
    <row r="569" spans="1:4" x14ac:dyDescent="0.25">
      <c r="A569">
        <v>326</v>
      </c>
      <c r="B569" t="s">
        <v>77</v>
      </c>
      <c r="C569" t="s">
        <v>587</v>
      </c>
      <c r="D569" t="s">
        <v>907</v>
      </c>
    </row>
    <row r="570" spans="1:4" x14ac:dyDescent="0.25">
      <c r="A570">
        <v>328</v>
      </c>
      <c r="B570" t="s">
        <v>77</v>
      </c>
      <c r="C570" t="s">
        <v>85</v>
      </c>
      <c r="D570" t="s">
        <v>911</v>
      </c>
    </row>
    <row r="571" spans="1:4" x14ac:dyDescent="0.25">
      <c r="A571">
        <v>336</v>
      </c>
      <c r="B571" t="s">
        <v>41</v>
      </c>
      <c r="C571" t="s">
        <v>42</v>
      </c>
      <c r="D571" t="s">
        <v>931</v>
      </c>
    </row>
    <row r="572" spans="1:4" x14ac:dyDescent="0.25">
      <c r="A572">
        <v>344</v>
      </c>
      <c r="B572" t="s">
        <v>41</v>
      </c>
      <c r="C572" t="s">
        <v>191</v>
      </c>
      <c r="D572" t="s">
        <v>950</v>
      </c>
    </row>
    <row r="573" spans="1:4" x14ac:dyDescent="0.25">
      <c r="A573">
        <v>357</v>
      </c>
      <c r="B573" t="s">
        <v>41</v>
      </c>
      <c r="C573" t="s">
        <v>152</v>
      </c>
      <c r="D573" t="s">
        <v>989</v>
      </c>
    </row>
    <row r="574" spans="1:4" x14ac:dyDescent="0.25">
      <c r="A574">
        <v>362</v>
      </c>
      <c r="B574" t="s">
        <v>41</v>
      </c>
      <c r="C574" t="s">
        <v>42</v>
      </c>
      <c r="D574" t="s">
        <v>1001</v>
      </c>
    </row>
    <row r="575" spans="1:4" x14ac:dyDescent="0.25">
      <c r="A575">
        <v>363</v>
      </c>
      <c r="B575" t="s">
        <v>41</v>
      </c>
      <c r="C575" t="s">
        <v>42</v>
      </c>
      <c r="D575" t="s">
        <v>1003</v>
      </c>
    </row>
    <row r="576" spans="1:4" x14ac:dyDescent="0.25">
      <c r="A576">
        <v>369</v>
      </c>
      <c r="B576" t="s">
        <v>77</v>
      </c>
      <c r="C576" t="s">
        <v>85</v>
      </c>
      <c r="D576" t="s">
        <v>1015</v>
      </c>
    </row>
    <row r="577" spans="1:4" x14ac:dyDescent="0.25">
      <c r="A577">
        <v>376</v>
      </c>
      <c r="B577" t="s">
        <v>41</v>
      </c>
      <c r="C577" t="s">
        <v>191</v>
      </c>
      <c r="D577" t="s">
        <v>1035</v>
      </c>
    </row>
    <row r="578" spans="1:4" x14ac:dyDescent="0.25">
      <c r="A578">
        <v>380</v>
      </c>
      <c r="B578" t="s">
        <v>41</v>
      </c>
      <c r="C578" t="s">
        <v>191</v>
      </c>
      <c r="D578" t="s">
        <v>1047</v>
      </c>
    </row>
    <row r="579" spans="1:4" x14ac:dyDescent="0.25">
      <c r="A579">
        <v>387</v>
      </c>
      <c r="B579" t="s">
        <v>77</v>
      </c>
      <c r="C579" t="s">
        <v>85</v>
      </c>
      <c r="D579" t="s">
        <v>1068</v>
      </c>
    </row>
    <row r="580" spans="1:4" x14ac:dyDescent="0.25">
      <c r="A580">
        <v>391</v>
      </c>
      <c r="B580" t="s">
        <v>77</v>
      </c>
      <c r="C580" t="s">
        <v>85</v>
      </c>
      <c r="D580" t="s">
        <v>1075</v>
      </c>
    </row>
    <row r="581" spans="1:4" x14ac:dyDescent="0.25">
      <c r="A581">
        <v>392</v>
      </c>
      <c r="B581" t="s">
        <v>41</v>
      </c>
      <c r="C581" t="s">
        <v>42</v>
      </c>
      <c r="D581" t="s">
        <v>1082</v>
      </c>
    </row>
    <row r="582" spans="1:4" x14ac:dyDescent="0.25">
      <c r="A582">
        <v>396</v>
      </c>
      <c r="B582" t="s">
        <v>41</v>
      </c>
      <c r="C582" t="s">
        <v>152</v>
      </c>
      <c r="D582" t="s">
        <v>1094</v>
      </c>
    </row>
    <row r="583" spans="1:4" x14ac:dyDescent="0.25">
      <c r="A583">
        <v>402</v>
      </c>
      <c r="B583" t="s">
        <v>41</v>
      </c>
      <c r="C583" t="s">
        <v>152</v>
      </c>
      <c r="D583" t="s">
        <v>1111</v>
      </c>
    </row>
    <row r="584" spans="1:4" x14ac:dyDescent="0.25">
      <c r="A584">
        <v>409</v>
      </c>
      <c r="B584" t="s">
        <v>77</v>
      </c>
      <c r="C584" t="s">
        <v>85</v>
      </c>
      <c r="D584" t="s">
        <v>1128</v>
      </c>
    </row>
    <row r="585" spans="1:4" x14ac:dyDescent="0.25">
      <c r="A585">
        <v>416</v>
      </c>
      <c r="B585" t="s">
        <v>77</v>
      </c>
      <c r="C585" t="s">
        <v>85</v>
      </c>
      <c r="D585" t="s">
        <v>1142</v>
      </c>
    </row>
    <row r="586" spans="1:4" x14ac:dyDescent="0.25">
      <c r="A586">
        <v>429</v>
      </c>
      <c r="B586" t="s">
        <v>41</v>
      </c>
      <c r="C586" t="s">
        <v>152</v>
      </c>
      <c r="D586" t="s">
        <v>1172</v>
      </c>
    </row>
    <row r="587" spans="1:4" x14ac:dyDescent="0.25">
      <c r="A587">
        <v>434</v>
      </c>
      <c r="B587" t="s">
        <v>41</v>
      </c>
      <c r="C587" t="s">
        <v>42</v>
      </c>
      <c r="D587" t="s">
        <v>1186</v>
      </c>
    </row>
    <row r="588" spans="1:4" x14ac:dyDescent="0.25">
      <c r="A588">
        <v>439</v>
      </c>
      <c r="B588" t="s">
        <v>41</v>
      </c>
      <c r="C588" t="s">
        <v>42</v>
      </c>
      <c r="D588" t="s">
        <v>1207</v>
      </c>
    </row>
    <row r="589" spans="1:4" x14ac:dyDescent="0.25">
      <c r="A589">
        <v>441</v>
      </c>
      <c r="B589" t="s">
        <v>77</v>
      </c>
      <c r="C589" t="s">
        <v>85</v>
      </c>
      <c r="D589" t="s">
        <v>1217</v>
      </c>
    </row>
    <row r="590" spans="1:4" x14ac:dyDescent="0.25">
      <c r="A590">
        <v>447</v>
      </c>
      <c r="B590" t="s">
        <v>77</v>
      </c>
      <c r="C590" t="s">
        <v>587</v>
      </c>
      <c r="D590" t="s">
        <v>1237</v>
      </c>
    </row>
    <row r="591" spans="1:4" x14ac:dyDescent="0.25">
      <c r="A591">
        <v>451</v>
      </c>
      <c r="B591" t="s">
        <v>77</v>
      </c>
      <c r="C591" t="s">
        <v>85</v>
      </c>
      <c r="D591" t="s">
        <v>1248</v>
      </c>
    </row>
    <row r="592" spans="1:4" x14ac:dyDescent="0.25">
      <c r="A592">
        <v>456</v>
      </c>
      <c r="B592" t="s">
        <v>41</v>
      </c>
      <c r="C592" t="s">
        <v>42</v>
      </c>
      <c r="D592" t="s">
        <v>1269</v>
      </c>
    </row>
    <row r="593" spans="1:4" x14ac:dyDescent="0.25">
      <c r="A593">
        <v>459</v>
      </c>
      <c r="B593" t="s">
        <v>77</v>
      </c>
      <c r="C593" t="s">
        <v>85</v>
      </c>
      <c r="D593" t="s">
        <v>1277</v>
      </c>
    </row>
    <row r="594" spans="1:4" x14ac:dyDescent="0.25">
      <c r="A594">
        <v>461</v>
      </c>
      <c r="B594" t="s">
        <v>77</v>
      </c>
      <c r="C594" t="s">
        <v>85</v>
      </c>
      <c r="D594" t="s">
        <v>1282</v>
      </c>
    </row>
    <row r="595" spans="1:4" x14ac:dyDescent="0.25">
      <c r="A595">
        <v>465</v>
      </c>
      <c r="B595" t="s">
        <v>41</v>
      </c>
      <c r="C595" t="s">
        <v>42</v>
      </c>
      <c r="D595" t="s">
        <v>1294</v>
      </c>
    </row>
    <row r="596" spans="1:4" x14ac:dyDescent="0.25">
      <c r="A596">
        <v>468</v>
      </c>
      <c r="B596" t="s">
        <v>77</v>
      </c>
      <c r="C596" t="s">
        <v>587</v>
      </c>
      <c r="D596" t="s">
        <v>1309</v>
      </c>
    </row>
    <row r="597" spans="1:4" x14ac:dyDescent="0.25">
      <c r="A597">
        <v>472</v>
      </c>
      <c r="B597" t="s">
        <v>77</v>
      </c>
      <c r="C597" t="s">
        <v>85</v>
      </c>
      <c r="D597" t="s">
        <v>1327</v>
      </c>
    </row>
    <row r="598" spans="1:4" x14ac:dyDescent="0.25">
      <c r="A598">
        <v>475</v>
      </c>
      <c r="B598" t="s">
        <v>77</v>
      </c>
      <c r="C598" t="s">
        <v>85</v>
      </c>
      <c r="D598" t="s">
        <v>1333</v>
      </c>
    </row>
    <row r="599" spans="1:4" x14ac:dyDescent="0.25">
      <c r="A599">
        <v>479</v>
      </c>
      <c r="B599" t="s">
        <v>41</v>
      </c>
      <c r="C599" t="s">
        <v>42</v>
      </c>
      <c r="D599" t="s">
        <v>1342</v>
      </c>
    </row>
    <row r="600" spans="1:4" x14ac:dyDescent="0.25">
      <c r="A600">
        <v>482</v>
      </c>
      <c r="B600" t="s">
        <v>41</v>
      </c>
      <c r="C600" t="s">
        <v>191</v>
      </c>
      <c r="D600" t="s">
        <v>1347</v>
      </c>
    </row>
    <row r="601" spans="1:4" x14ac:dyDescent="0.25">
      <c r="A601">
        <v>483</v>
      </c>
      <c r="B601" t="s">
        <v>41</v>
      </c>
      <c r="C601" t="s">
        <v>152</v>
      </c>
      <c r="D601" t="s">
        <v>1348</v>
      </c>
    </row>
    <row r="602" spans="1:4" x14ac:dyDescent="0.25">
      <c r="A602">
        <v>487</v>
      </c>
      <c r="B602" t="s">
        <v>77</v>
      </c>
      <c r="C602" t="s">
        <v>85</v>
      </c>
      <c r="D602" t="s">
        <v>1355</v>
      </c>
    </row>
    <row r="603" spans="1:4" x14ac:dyDescent="0.25">
      <c r="A603">
        <v>491</v>
      </c>
      <c r="B603" t="s">
        <v>77</v>
      </c>
      <c r="C603" t="s">
        <v>85</v>
      </c>
      <c r="D603" t="s">
        <v>1366</v>
      </c>
    </row>
    <row r="604" spans="1:4" x14ac:dyDescent="0.25">
      <c r="A604">
        <v>495</v>
      </c>
      <c r="B604" t="s">
        <v>41</v>
      </c>
      <c r="C604" t="s">
        <v>42</v>
      </c>
      <c r="D604" t="s">
        <v>1377</v>
      </c>
    </row>
    <row r="605" spans="1:4" x14ac:dyDescent="0.25">
      <c r="A605">
        <v>496</v>
      </c>
      <c r="B605" t="s">
        <v>77</v>
      </c>
      <c r="C605" t="s">
        <v>587</v>
      </c>
      <c r="D605" t="s">
        <v>1379</v>
      </c>
    </row>
    <row r="606" spans="1:4" x14ac:dyDescent="0.25">
      <c r="A606">
        <v>511</v>
      </c>
      <c r="B606" t="s">
        <v>77</v>
      </c>
      <c r="C606" t="s">
        <v>85</v>
      </c>
      <c r="D606" t="s">
        <v>1425</v>
      </c>
    </row>
    <row r="607" spans="1:4" x14ac:dyDescent="0.25">
      <c r="A607">
        <v>528</v>
      </c>
      <c r="B607" t="s">
        <v>41</v>
      </c>
      <c r="C607" t="s">
        <v>42</v>
      </c>
      <c r="D607" t="s">
        <v>1489</v>
      </c>
    </row>
    <row r="608" spans="1:4" x14ac:dyDescent="0.25">
      <c r="A608">
        <v>532</v>
      </c>
      <c r="B608" t="s">
        <v>41</v>
      </c>
      <c r="C608" t="s">
        <v>42</v>
      </c>
      <c r="D608" t="s">
        <v>1499</v>
      </c>
    </row>
    <row r="609" spans="1:4" x14ac:dyDescent="0.25">
      <c r="A609">
        <v>552</v>
      </c>
      <c r="B609" t="s">
        <v>77</v>
      </c>
      <c r="C609" t="s">
        <v>587</v>
      </c>
      <c r="D609" t="s">
        <v>1566</v>
      </c>
    </row>
    <row r="610" spans="1:4" x14ac:dyDescent="0.25">
      <c r="A610">
        <v>554</v>
      </c>
      <c r="B610" t="s">
        <v>41</v>
      </c>
      <c r="C610" t="s">
        <v>152</v>
      </c>
      <c r="D610" t="s">
        <v>1572</v>
      </c>
    </row>
    <row r="611" spans="1:4" x14ac:dyDescent="0.25">
      <c r="A611">
        <v>559</v>
      </c>
      <c r="B611" t="s">
        <v>41</v>
      </c>
      <c r="C611" t="s">
        <v>42</v>
      </c>
      <c r="D611" t="s">
        <v>1586</v>
      </c>
    </row>
    <row r="612" spans="1:4" x14ac:dyDescent="0.25">
      <c r="A612">
        <v>576</v>
      </c>
      <c r="B612" t="s">
        <v>41</v>
      </c>
      <c r="C612" t="s">
        <v>152</v>
      </c>
      <c r="D612" t="s">
        <v>1633</v>
      </c>
    </row>
    <row r="613" spans="1:4" x14ac:dyDescent="0.25">
      <c r="A613">
        <v>579</v>
      </c>
      <c r="B613" t="s">
        <v>77</v>
      </c>
      <c r="C613" t="s">
        <v>85</v>
      </c>
      <c r="D613" t="s">
        <v>1643</v>
      </c>
    </row>
    <row r="614" spans="1:4" x14ac:dyDescent="0.25">
      <c r="A614">
        <v>605</v>
      </c>
      <c r="B614" t="s">
        <v>77</v>
      </c>
      <c r="C614" t="s">
        <v>85</v>
      </c>
      <c r="D614" t="s">
        <v>1721</v>
      </c>
    </row>
    <row r="615" spans="1:4" x14ac:dyDescent="0.25">
      <c r="A615">
        <v>617</v>
      </c>
      <c r="B615" t="s">
        <v>77</v>
      </c>
      <c r="C615" t="s">
        <v>85</v>
      </c>
      <c r="D615" t="s">
        <v>1769</v>
      </c>
    </row>
    <row r="616" spans="1:4" x14ac:dyDescent="0.25">
      <c r="A616">
        <v>626</v>
      </c>
      <c r="B616" t="s">
        <v>77</v>
      </c>
      <c r="C616" t="s">
        <v>85</v>
      </c>
      <c r="D616" t="s">
        <v>1805</v>
      </c>
    </row>
    <row r="617" spans="1:4" x14ac:dyDescent="0.25">
      <c r="A617">
        <v>633</v>
      </c>
      <c r="B617" t="s">
        <v>41</v>
      </c>
      <c r="C617" t="s">
        <v>191</v>
      </c>
      <c r="D617" t="s">
        <v>1820</v>
      </c>
    </row>
    <row r="618" spans="1:4" x14ac:dyDescent="0.25">
      <c r="A618">
        <v>637</v>
      </c>
      <c r="B618" t="s">
        <v>77</v>
      </c>
      <c r="C618" t="s">
        <v>85</v>
      </c>
      <c r="D618" t="s">
        <v>1848</v>
      </c>
    </row>
    <row r="619" spans="1:4" x14ac:dyDescent="0.25">
      <c r="A619">
        <v>639</v>
      </c>
      <c r="B619" t="s">
        <v>41</v>
      </c>
      <c r="C619" t="s">
        <v>152</v>
      </c>
      <c r="D619" t="s">
        <v>1853</v>
      </c>
    </row>
    <row r="620" spans="1:4" x14ac:dyDescent="0.25">
      <c r="A620">
        <v>642</v>
      </c>
      <c r="B620" t="s">
        <v>77</v>
      </c>
      <c r="C620" t="s">
        <v>85</v>
      </c>
      <c r="D620" t="s">
        <v>1868</v>
      </c>
    </row>
    <row r="621" spans="1:4" x14ac:dyDescent="0.25">
      <c r="A621">
        <v>647</v>
      </c>
      <c r="B621" t="s">
        <v>41</v>
      </c>
      <c r="C621" t="s">
        <v>42</v>
      </c>
      <c r="D621" t="s">
        <v>1886</v>
      </c>
    </row>
    <row r="622" spans="1:4" x14ac:dyDescent="0.25">
      <c r="A622">
        <v>652</v>
      </c>
      <c r="B622" t="s">
        <v>41</v>
      </c>
      <c r="C622" t="s">
        <v>152</v>
      </c>
      <c r="D622" t="s">
        <v>1900</v>
      </c>
    </row>
    <row r="623" spans="1:4" x14ac:dyDescent="0.25">
      <c r="A623">
        <v>666</v>
      </c>
      <c r="B623" t="s">
        <v>41</v>
      </c>
      <c r="C623" t="s">
        <v>191</v>
      </c>
      <c r="D623" t="s">
        <v>1952</v>
      </c>
    </row>
    <row r="624" spans="1:4" x14ac:dyDescent="0.25">
      <c r="A624">
        <v>667</v>
      </c>
      <c r="B624" t="s">
        <v>77</v>
      </c>
      <c r="C624" t="s">
        <v>85</v>
      </c>
      <c r="D624" t="s">
        <v>1955</v>
      </c>
    </row>
    <row r="625" spans="1:4" x14ac:dyDescent="0.25">
      <c r="A625">
        <v>671</v>
      </c>
      <c r="B625" t="s">
        <v>41</v>
      </c>
      <c r="C625" t="s">
        <v>152</v>
      </c>
      <c r="D625" t="s">
        <v>1967</v>
      </c>
    </row>
    <row r="626" spans="1:4" x14ac:dyDescent="0.25">
      <c r="A626">
        <v>674</v>
      </c>
      <c r="B626" t="s">
        <v>41</v>
      </c>
      <c r="C626" t="s">
        <v>191</v>
      </c>
      <c r="D626" t="s">
        <v>1979</v>
      </c>
    </row>
    <row r="627" spans="1:4" x14ac:dyDescent="0.25">
      <c r="A627">
        <v>682</v>
      </c>
      <c r="B627" t="s">
        <v>77</v>
      </c>
      <c r="C627" t="s">
        <v>587</v>
      </c>
      <c r="D627" t="s">
        <v>2008</v>
      </c>
    </row>
    <row r="628" spans="1:4" x14ac:dyDescent="0.25">
      <c r="A628">
        <v>688</v>
      </c>
      <c r="B628" t="s">
        <v>41</v>
      </c>
      <c r="C628" t="s">
        <v>42</v>
      </c>
      <c r="D628" t="s">
        <v>2026</v>
      </c>
    </row>
    <row r="629" spans="1:4" x14ac:dyDescent="0.25">
      <c r="A629">
        <v>689</v>
      </c>
      <c r="B629" t="s">
        <v>41</v>
      </c>
      <c r="C629" t="s">
        <v>42</v>
      </c>
      <c r="D629" t="s">
        <v>2029</v>
      </c>
    </row>
    <row r="630" spans="1:4" x14ac:dyDescent="0.25">
      <c r="A630">
        <v>691</v>
      </c>
      <c r="B630" t="s">
        <v>77</v>
      </c>
      <c r="C630" t="s">
        <v>85</v>
      </c>
      <c r="D630" t="s">
        <v>2032</v>
      </c>
    </row>
    <row r="631" spans="1:4" x14ac:dyDescent="0.25">
      <c r="A631">
        <v>693</v>
      </c>
      <c r="B631" t="s">
        <v>41</v>
      </c>
      <c r="C631" t="s">
        <v>191</v>
      </c>
      <c r="D631" t="s">
        <v>2040</v>
      </c>
    </row>
    <row r="632" spans="1:4" x14ac:dyDescent="0.25">
      <c r="A632">
        <v>697</v>
      </c>
      <c r="B632" t="s">
        <v>41</v>
      </c>
      <c r="C632" t="s">
        <v>42</v>
      </c>
      <c r="D632" t="s">
        <v>2059</v>
      </c>
    </row>
    <row r="633" spans="1:4" x14ac:dyDescent="0.25">
      <c r="A633">
        <v>701</v>
      </c>
      <c r="B633" t="s">
        <v>41</v>
      </c>
      <c r="C633" t="s">
        <v>152</v>
      </c>
      <c r="D633" t="s">
        <v>2069</v>
      </c>
    </row>
    <row r="634" spans="1:4" x14ac:dyDescent="0.25">
      <c r="A634">
        <v>713</v>
      </c>
      <c r="B634" t="s">
        <v>41</v>
      </c>
      <c r="C634" t="s">
        <v>42</v>
      </c>
      <c r="D634" t="s">
        <v>2122</v>
      </c>
    </row>
    <row r="635" spans="1:4" x14ac:dyDescent="0.25">
      <c r="A635">
        <v>716</v>
      </c>
      <c r="B635" t="s">
        <v>41</v>
      </c>
      <c r="C635" t="s">
        <v>42</v>
      </c>
      <c r="D635" t="s">
        <v>2133</v>
      </c>
    </row>
    <row r="636" spans="1:4" x14ac:dyDescent="0.25">
      <c r="A636">
        <v>729</v>
      </c>
      <c r="B636" t="s">
        <v>41</v>
      </c>
      <c r="C636" t="s">
        <v>42</v>
      </c>
      <c r="D636" t="s">
        <v>2188</v>
      </c>
    </row>
    <row r="637" spans="1:4" x14ac:dyDescent="0.25">
      <c r="A637">
        <v>730</v>
      </c>
      <c r="B637" t="s">
        <v>41</v>
      </c>
      <c r="C637" t="s">
        <v>152</v>
      </c>
      <c r="D637" t="s">
        <v>2190</v>
      </c>
    </row>
    <row r="638" spans="1:4" x14ac:dyDescent="0.25">
      <c r="A638">
        <v>736</v>
      </c>
      <c r="B638" t="s">
        <v>41</v>
      </c>
      <c r="C638" t="s">
        <v>42</v>
      </c>
      <c r="D638" t="s">
        <v>2213</v>
      </c>
    </row>
    <row r="639" spans="1:4" x14ac:dyDescent="0.25">
      <c r="A639">
        <v>738</v>
      </c>
      <c r="B639" t="s">
        <v>41</v>
      </c>
      <c r="C639" t="s">
        <v>152</v>
      </c>
      <c r="D639" t="s">
        <v>2221</v>
      </c>
    </row>
    <row r="640" spans="1:4" x14ac:dyDescent="0.25">
      <c r="A640">
        <v>748</v>
      </c>
      <c r="B640" t="s">
        <v>77</v>
      </c>
      <c r="C640" t="s">
        <v>587</v>
      </c>
      <c r="D640" t="s">
        <v>2266</v>
      </c>
    </row>
    <row r="641" spans="1:4" x14ac:dyDescent="0.25">
      <c r="A641">
        <v>751</v>
      </c>
      <c r="B641" t="s">
        <v>41</v>
      </c>
      <c r="C641" t="s">
        <v>42</v>
      </c>
      <c r="D641" t="s">
        <v>2272</v>
      </c>
    </row>
    <row r="642" spans="1:4" x14ac:dyDescent="0.25">
      <c r="A642">
        <v>761</v>
      </c>
      <c r="B642" t="s">
        <v>41</v>
      </c>
      <c r="C642" t="s">
        <v>152</v>
      </c>
      <c r="D642" t="s">
        <v>2317</v>
      </c>
    </row>
    <row r="643" spans="1:4" x14ac:dyDescent="0.25">
      <c r="A643">
        <v>779</v>
      </c>
      <c r="B643" t="s">
        <v>41</v>
      </c>
      <c r="C643" t="s">
        <v>152</v>
      </c>
      <c r="D643" t="s">
        <v>2408</v>
      </c>
    </row>
    <row r="644" spans="1:4" x14ac:dyDescent="0.25">
      <c r="A644">
        <v>780</v>
      </c>
      <c r="B644" t="s">
        <v>77</v>
      </c>
      <c r="C644" t="s">
        <v>85</v>
      </c>
      <c r="D644" t="s">
        <v>2412</v>
      </c>
    </row>
    <row r="645" spans="1:4" x14ac:dyDescent="0.25">
      <c r="A645">
        <v>791</v>
      </c>
      <c r="B645" t="s">
        <v>41</v>
      </c>
      <c r="C645" t="s">
        <v>42</v>
      </c>
      <c r="D645" t="s">
        <v>2466</v>
      </c>
    </row>
    <row r="646" spans="1:4" x14ac:dyDescent="0.25">
      <c r="A646">
        <v>804</v>
      </c>
      <c r="B646" t="s">
        <v>41</v>
      </c>
      <c r="C646" t="s">
        <v>191</v>
      </c>
      <c r="D646" t="s">
        <v>2500</v>
      </c>
    </row>
    <row r="647" spans="1:4" x14ac:dyDescent="0.25">
      <c r="A647">
        <v>809</v>
      </c>
      <c r="B647" t="s">
        <v>41</v>
      </c>
      <c r="C647" t="s">
        <v>191</v>
      </c>
      <c r="D647" t="s">
        <v>2526</v>
      </c>
    </row>
    <row r="648" spans="1:4" x14ac:dyDescent="0.25">
      <c r="A648">
        <v>815</v>
      </c>
      <c r="B648" t="s">
        <v>77</v>
      </c>
      <c r="C648" t="s">
        <v>85</v>
      </c>
      <c r="D648" t="s">
        <v>2555</v>
      </c>
    </row>
    <row r="649" spans="1:4" x14ac:dyDescent="0.25">
      <c r="A649">
        <v>823</v>
      </c>
      <c r="B649" t="s">
        <v>77</v>
      </c>
      <c r="C649" t="s">
        <v>85</v>
      </c>
      <c r="D649" t="s">
        <v>2577</v>
      </c>
    </row>
    <row r="650" spans="1:4" x14ac:dyDescent="0.25">
      <c r="A650">
        <v>831</v>
      </c>
      <c r="B650" t="s">
        <v>41</v>
      </c>
      <c r="C650" t="s">
        <v>152</v>
      </c>
      <c r="D650" t="s">
        <v>2623</v>
      </c>
    </row>
    <row r="651" spans="1:4" x14ac:dyDescent="0.25">
      <c r="A651">
        <v>839</v>
      </c>
      <c r="B651" t="s">
        <v>41</v>
      </c>
      <c r="C651" t="s">
        <v>152</v>
      </c>
      <c r="D651" t="s">
        <v>2653</v>
      </c>
    </row>
    <row r="652" spans="1:4" x14ac:dyDescent="0.25">
      <c r="A652">
        <v>846</v>
      </c>
      <c r="B652" t="s">
        <v>41</v>
      </c>
      <c r="C652" t="s">
        <v>152</v>
      </c>
      <c r="D652" t="s">
        <v>2700</v>
      </c>
    </row>
    <row r="653" spans="1:4" x14ac:dyDescent="0.25">
      <c r="A653">
        <v>858</v>
      </c>
      <c r="B653" t="s">
        <v>77</v>
      </c>
      <c r="C653" t="s">
        <v>587</v>
      </c>
      <c r="D653" t="s">
        <v>2761</v>
      </c>
    </row>
    <row r="654" spans="1:4" x14ac:dyDescent="0.25">
      <c r="A654">
        <v>861</v>
      </c>
      <c r="B654" t="s">
        <v>41</v>
      </c>
      <c r="C654" t="s">
        <v>191</v>
      </c>
      <c r="D654" t="s">
        <v>2772</v>
      </c>
    </row>
    <row r="655" spans="1:4" x14ac:dyDescent="0.25">
      <c r="A655">
        <v>867</v>
      </c>
      <c r="B655" t="s">
        <v>41</v>
      </c>
      <c r="C655" t="s">
        <v>152</v>
      </c>
      <c r="D655" t="s">
        <v>2791</v>
      </c>
    </row>
    <row r="656" spans="1:4" x14ac:dyDescent="0.25">
      <c r="A656">
        <v>873</v>
      </c>
      <c r="B656" t="s">
        <v>77</v>
      </c>
      <c r="C656" t="s">
        <v>85</v>
      </c>
      <c r="D656" t="s">
        <v>2814</v>
      </c>
    </row>
    <row r="657" spans="1:4" x14ac:dyDescent="0.25">
      <c r="A657">
        <v>880</v>
      </c>
      <c r="B657" t="s">
        <v>41</v>
      </c>
      <c r="C657" t="s">
        <v>42</v>
      </c>
      <c r="D657" t="s">
        <v>2842</v>
      </c>
    </row>
    <row r="658" spans="1:4" x14ac:dyDescent="0.25">
      <c r="A658">
        <v>881</v>
      </c>
      <c r="B658" t="s">
        <v>41</v>
      </c>
      <c r="C658" t="s">
        <v>152</v>
      </c>
      <c r="D658" t="s">
        <v>2845</v>
      </c>
    </row>
    <row r="659" spans="1:4" x14ac:dyDescent="0.25">
      <c r="A659">
        <v>888</v>
      </c>
      <c r="B659" t="s">
        <v>41</v>
      </c>
      <c r="C659" t="s">
        <v>42</v>
      </c>
      <c r="D659" t="s">
        <v>2888</v>
      </c>
    </row>
    <row r="660" spans="1:4" x14ac:dyDescent="0.25">
      <c r="A660">
        <v>896</v>
      </c>
      <c r="B660" t="s">
        <v>77</v>
      </c>
      <c r="C660" t="s">
        <v>587</v>
      </c>
      <c r="D660" t="s">
        <v>2931</v>
      </c>
    </row>
    <row r="661" spans="1:4" x14ac:dyDescent="0.25">
      <c r="A661">
        <v>902</v>
      </c>
      <c r="B661" t="s">
        <v>41</v>
      </c>
      <c r="C661" t="s">
        <v>42</v>
      </c>
      <c r="D661" t="s">
        <v>2964</v>
      </c>
    </row>
    <row r="662" spans="1:4" x14ac:dyDescent="0.25">
      <c r="A662">
        <v>50</v>
      </c>
      <c r="B662" t="s">
        <v>77</v>
      </c>
      <c r="C662" t="s">
        <v>180</v>
      </c>
      <c r="D662" t="s">
        <v>181</v>
      </c>
    </row>
    <row r="663" spans="1:4" x14ac:dyDescent="0.25">
      <c r="A663">
        <v>52</v>
      </c>
      <c r="B663" t="s">
        <v>77</v>
      </c>
      <c r="C663" t="s">
        <v>180</v>
      </c>
      <c r="D663" t="s">
        <v>187</v>
      </c>
    </row>
    <row r="664" spans="1:4" x14ac:dyDescent="0.25">
      <c r="A664">
        <v>57</v>
      </c>
      <c r="B664" t="s">
        <v>77</v>
      </c>
      <c r="C664" t="s">
        <v>180</v>
      </c>
      <c r="D664" t="s">
        <v>206</v>
      </c>
    </row>
    <row r="665" spans="1:4" x14ac:dyDescent="0.25">
      <c r="A665">
        <v>70</v>
      </c>
      <c r="B665" t="s">
        <v>77</v>
      </c>
      <c r="C665" t="s">
        <v>180</v>
      </c>
      <c r="D665" t="s">
        <v>243</v>
      </c>
    </row>
    <row r="666" spans="1:4" x14ac:dyDescent="0.25">
      <c r="A666">
        <v>75</v>
      </c>
      <c r="B666" t="s">
        <v>77</v>
      </c>
      <c r="C666" t="s">
        <v>180</v>
      </c>
      <c r="D666" t="s">
        <v>252</v>
      </c>
    </row>
    <row r="667" spans="1:4" x14ac:dyDescent="0.25">
      <c r="A667">
        <v>81</v>
      </c>
      <c r="B667" t="s">
        <v>77</v>
      </c>
      <c r="C667" t="s">
        <v>180</v>
      </c>
      <c r="D667" t="s">
        <v>267</v>
      </c>
    </row>
    <row r="668" spans="1:4" x14ac:dyDescent="0.25">
      <c r="A668">
        <v>85</v>
      </c>
      <c r="B668" t="s">
        <v>77</v>
      </c>
      <c r="C668" t="s">
        <v>180</v>
      </c>
      <c r="D668" t="s">
        <v>275</v>
      </c>
    </row>
    <row r="669" spans="1:4" x14ac:dyDescent="0.25">
      <c r="A669">
        <v>89</v>
      </c>
      <c r="B669" t="s">
        <v>77</v>
      </c>
      <c r="C669" t="s">
        <v>180</v>
      </c>
      <c r="D669" t="s">
        <v>288</v>
      </c>
    </row>
    <row r="670" spans="1:4" x14ac:dyDescent="0.25">
      <c r="A670">
        <v>96</v>
      </c>
      <c r="B670" t="s">
        <v>77</v>
      </c>
      <c r="C670" t="s">
        <v>180</v>
      </c>
      <c r="D670" t="s">
        <v>306</v>
      </c>
    </row>
    <row r="671" spans="1:4" x14ac:dyDescent="0.25">
      <c r="A671">
        <v>109</v>
      </c>
      <c r="B671" t="s">
        <v>77</v>
      </c>
      <c r="C671" t="s">
        <v>180</v>
      </c>
      <c r="D671" t="s">
        <v>333</v>
      </c>
    </row>
    <row r="672" spans="1:4" x14ac:dyDescent="0.25">
      <c r="A672">
        <v>122</v>
      </c>
      <c r="B672" t="s">
        <v>77</v>
      </c>
      <c r="C672" t="s">
        <v>180</v>
      </c>
      <c r="D672" t="s">
        <v>361</v>
      </c>
    </row>
    <row r="673" spans="1:4" x14ac:dyDescent="0.25">
      <c r="A673">
        <v>125</v>
      </c>
      <c r="B673" t="s">
        <v>77</v>
      </c>
      <c r="C673" t="s">
        <v>180</v>
      </c>
      <c r="D673" t="s">
        <v>372</v>
      </c>
    </row>
    <row r="674" spans="1:4" x14ac:dyDescent="0.25">
      <c r="A674">
        <v>138</v>
      </c>
      <c r="B674" t="s">
        <v>77</v>
      </c>
      <c r="C674" t="s">
        <v>180</v>
      </c>
      <c r="D674" t="s">
        <v>407</v>
      </c>
    </row>
    <row r="675" spans="1:4" x14ac:dyDescent="0.25">
      <c r="A675">
        <v>140</v>
      </c>
      <c r="B675" t="s">
        <v>77</v>
      </c>
      <c r="C675" t="s">
        <v>180</v>
      </c>
      <c r="D675" t="s">
        <v>411</v>
      </c>
    </row>
    <row r="676" spans="1:4" x14ac:dyDescent="0.25">
      <c r="A676">
        <v>141</v>
      </c>
      <c r="B676" t="s">
        <v>77</v>
      </c>
      <c r="C676" t="s">
        <v>180</v>
      </c>
      <c r="D676" t="s">
        <v>414</v>
      </c>
    </row>
    <row r="677" spans="1:4" x14ac:dyDescent="0.25">
      <c r="A677">
        <v>147</v>
      </c>
      <c r="B677" t="s">
        <v>77</v>
      </c>
      <c r="C677" t="s">
        <v>180</v>
      </c>
      <c r="D677" t="s">
        <v>435</v>
      </c>
    </row>
    <row r="678" spans="1:4" x14ac:dyDescent="0.25">
      <c r="A678">
        <v>155</v>
      </c>
      <c r="B678" t="s">
        <v>77</v>
      </c>
      <c r="C678" t="s">
        <v>180</v>
      </c>
      <c r="D678" t="s">
        <v>458</v>
      </c>
    </row>
    <row r="679" spans="1:4" x14ac:dyDescent="0.25">
      <c r="A679">
        <v>172</v>
      </c>
      <c r="B679" t="s">
        <v>77</v>
      </c>
      <c r="C679" t="s">
        <v>180</v>
      </c>
      <c r="D679" t="s">
        <v>505</v>
      </c>
    </row>
    <row r="680" spans="1:4" x14ac:dyDescent="0.25">
      <c r="A680">
        <v>175</v>
      </c>
      <c r="B680" t="s">
        <v>77</v>
      </c>
      <c r="C680" t="s">
        <v>180</v>
      </c>
      <c r="D680" t="s">
        <v>513</v>
      </c>
    </row>
    <row r="681" spans="1:4" x14ac:dyDescent="0.25">
      <c r="A681">
        <v>197</v>
      </c>
      <c r="B681" t="s">
        <v>77</v>
      </c>
      <c r="C681" t="s">
        <v>180</v>
      </c>
      <c r="D681" t="s">
        <v>579</v>
      </c>
    </row>
    <row r="682" spans="1:4" x14ac:dyDescent="0.25">
      <c r="A682">
        <v>208</v>
      </c>
      <c r="B682" t="s">
        <v>77</v>
      </c>
      <c r="C682" t="s">
        <v>180</v>
      </c>
      <c r="D682" t="s">
        <v>607</v>
      </c>
    </row>
    <row r="683" spans="1:4" x14ac:dyDescent="0.25">
      <c r="A683">
        <v>209</v>
      </c>
      <c r="B683" t="s">
        <v>77</v>
      </c>
      <c r="C683" t="s">
        <v>180</v>
      </c>
      <c r="D683" t="s">
        <v>609</v>
      </c>
    </row>
    <row r="684" spans="1:4" x14ac:dyDescent="0.25">
      <c r="A684">
        <v>247</v>
      </c>
      <c r="B684" t="s">
        <v>77</v>
      </c>
      <c r="C684" t="s">
        <v>180</v>
      </c>
      <c r="D684" t="s">
        <v>705</v>
      </c>
    </row>
    <row r="685" spans="1:4" x14ac:dyDescent="0.25">
      <c r="A685">
        <v>287</v>
      </c>
      <c r="B685" t="s">
        <v>77</v>
      </c>
      <c r="C685" t="s">
        <v>180</v>
      </c>
      <c r="D685" t="s">
        <v>814</v>
      </c>
    </row>
    <row r="686" spans="1:4" x14ac:dyDescent="0.25">
      <c r="A686">
        <v>294</v>
      </c>
      <c r="B686" t="s">
        <v>77</v>
      </c>
      <c r="C686" t="s">
        <v>180</v>
      </c>
      <c r="D686" t="s">
        <v>827</v>
      </c>
    </row>
    <row r="687" spans="1:4" x14ac:dyDescent="0.25">
      <c r="A687">
        <v>296</v>
      </c>
      <c r="B687" t="s">
        <v>77</v>
      </c>
      <c r="C687" t="s">
        <v>180</v>
      </c>
      <c r="D687" t="s">
        <v>830</v>
      </c>
    </row>
    <row r="688" spans="1:4" x14ac:dyDescent="0.25">
      <c r="A688">
        <v>302</v>
      </c>
      <c r="B688" t="s">
        <v>77</v>
      </c>
      <c r="C688" t="s">
        <v>180</v>
      </c>
      <c r="D688" t="s">
        <v>840</v>
      </c>
    </row>
    <row r="689" spans="1:4" x14ac:dyDescent="0.25">
      <c r="A689">
        <v>303</v>
      </c>
      <c r="B689" t="s">
        <v>77</v>
      </c>
      <c r="C689" t="s">
        <v>180</v>
      </c>
      <c r="D689" t="s">
        <v>847</v>
      </c>
    </row>
    <row r="690" spans="1:4" x14ac:dyDescent="0.25">
      <c r="A690">
        <v>313</v>
      </c>
      <c r="B690" t="s">
        <v>77</v>
      </c>
      <c r="C690" t="s">
        <v>180</v>
      </c>
      <c r="D690" t="s">
        <v>870</v>
      </c>
    </row>
    <row r="691" spans="1:4" x14ac:dyDescent="0.25">
      <c r="A691">
        <v>316</v>
      </c>
      <c r="B691" t="s">
        <v>77</v>
      </c>
      <c r="C691" t="s">
        <v>180</v>
      </c>
      <c r="D691" t="s">
        <v>877</v>
      </c>
    </row>
    <row r="692" spans="1:4" x14ac:dyDescent="0.25">
      <c r="A692">
        <v>324</v>
      </c>
      <c r="B692" t="s">
        <v>77</v>
      </c>
      <c r="C692" t="s">
        <v>180</v>
      </c>
      <c r="D692" t="s">
        <v>901</v>
      </c>
    </row>
    <row r="693" spans="1:4" x14ac:dyDescent="0.25">
      <c r="A693">
        <v>339</v>
      </c>
      <c r="B693" t="s">
        <v>77</v>
      </c>
      <c r="C693" t="s">
        <v>180</v>
      </c>
      <c r="D693" t="s">
        <v>937</v>
      </c>
    </row>
    <row r="694" spans="1:4" x14ac:dyDescent="0.25">
      <c r="A694">
        <v>368</v>
      </c>
      <c r="B694" t="s">
        <v>77</v>
      </c>
      <c r="C694" t="s">
        <v>180</v>
      </c>
      <c r="D694" t="s">
        <v>1013</v>
      </c>
    </row>
    <row r="695" spans="1:4" x14ac:dyDescent="0.25">
      <c r="A695">
        <v>395</v>
      </c>
      <c r="B695" t="s">
        <v>77</v>
      </c>
      <c r="C695" t="s">
        <v>180</v>
      </c>
      <c r="D695" t="s">
        <v>1089</v>
      </c>
    </row>
    <row r="696" spans="1:4" x14ac:dyDescent="0.25">
      <c r="A696">
        <v>398</v>
      </c>
      <c r="B696" t="s">
        <v>77</v>
      </c>
      <c r="C696" t="s">
        <v>180</v>
      </c>
      <c r="D696" t="s">
        <v>1100</v>
      </c>
    </row>
    <row r="697" spans="1:4" x14ac:dyDescent="0.25">
      <c r="A697">
        <v>413</v>
      </c>
      <c r="B697" t="s">
        <v>77</v>
      </c>
      <c r="C697" t="s">
        <v>180</v>
      </c>
      <c r="D697" t="s">
        <v>1137</v>
      </c>
    </row>
    <row r="698" spans="1:4" x14ac:dyDescent="0.25">
      <c r="A698">
        <v>415</v>
      </c>
      <c r="B698" t="s">
        <v>77</v>
      </c>
      <c r="C698" t="s">
        <v>180</v>
      </c>
      <c r="D698" t="s">
        <v>1140</v>
      </c>
    </row>
    <row r="699" spans="1:4" x14ac:dyDescent="0.25">
      <c r="A699">
        <v>418</v>
      </c>
      <c r="B699" t="s">
        <v>77</v>
      </c>
      <c r="C699" t="s">
        <v>180</v>
      </c>
      <c r="D699" t="s">
        <v>1146</v>
      </c>
    </row>
    <row r="700" spans="1:4" x14ac:dyDescent="0.25">
      <c r="A700">
        <v>420</v>
      </c>
      <c r="B700" t="s">
        <v>77</v>
      </c>
      <c r="C700" t="s">
        <v>180</v>
      </c>
      <c r="D700" t="s">
        <v>1151</v>
      </c>
    </row>
    <row r="701" spans="1:4" x14ac:dyDescent="0.25">
      <c r="A701">
        <v>421</v>
      </c>
      <c r="B701" t="s">
        <v>77</v>
      </c>
      <c r="C701" t="s">
        <v>180</v>
      </c>
      <c r="D701" t="s">
        <v>1156</v>
      </c>
    </row>
    <row r="702" spans="1:4" x14ac:dyDescent="0.25">
      <c r="A702">
        <v>435</v>
      </c>
      <c r="B702" t="s">
        <v>77</v>
      </c>
      <c r="C702" t="s">
        <v>180</v>
      </c>
      <c r="D702" t="s">
        <v>1196</v>
      </c>
    </row>
    <row r="703" spans="1:4" x14ac:dyDescent="0.25">
      <c r="A703">
        <v>450</v>
      </c>
      <c r="B703" t="s">
        <v>77</v>
      </c>
      <c r="C703" t="s">
        <v>180</v>
      </c>
      <c r="D703" t="s">
        <v>1240</v>
      </c>
    </row>
    <row r="704" spans="1:4" x14ac:dyDescent="0.25">
      <c r="A704">
        <v>457</v>
      </c>
      <c r="B704" t="s">
        <v>77</v>
      </c>
      <c r="C704" t="s">
        <v>180</v>
      </c>
      <c r="D704" t="s">
        <v>1270</v>
      </c>
    </row>
    <row r="705" spans="1:4" x14ac:dyDescent="0.25">
      <c r="A705">
        <v>469</v>
      </c>
      <c r="B705" t="s">
        <v>77</v>
      </c>
      <c r="C705" t="s">
        <v>180</v>
      </c>
      <c r="D705" t="s">
        <v>1311</v>
      </c>
    </row>
    <row r="706" spans="1:4" x14ac:dyDescent="0.25">
      <c r="A706">
        <v>477</v>
      </c>
      <c r="B706" t="s">
        <v>77</v>
      </c>
      <c r="C706" t="s">
        <v>180</v>
      </c>
      <c r="D706" t="s">
        <v>1336</v>
      </c>
    </row>
    <row r="707" spans="1:4" x14ac:dyDescent="0.25">
      <c r="A707">
        <v>492</v>
      </c>
      <c r="B707" t="s">
        <v>77</v>
      </c>
      <c r="C707" t="s">
        <v>180</v>
      </c>
      <c r="D707" t="s">
        <v>1368</v>
      </c>
    </row>
    <row r="708" spans="1:4" x14ac:dyDescent="0.25">
      <c r="A708">
        <v>505</v>
      </c>
      <c r="B708" t="s">
        <v>77</v>
      </c>
      <c r="C708" t="s">
        <v>180</v>
      </c>
      <c r="D708" t="s">
        <v>1407</v>
      </c>
    </row>
    <row r="709" spans="1:4" x14ac:dyDescent="0.25">
      <c r="A709">
        <v>525</v>
      </c>
      <c r="B709" t="s">
        <v>77</v>
      </c>
      <c r="C709" t="s">
        <v>180</v>
      </c>
      <c r="D709" t="s">
        <v>1472</v>
      </c>
    </row>
    <row r="710" spans="1:4" x14ac:dyDescent="0.25">
      <c r="A710">
        <v>537</v>
      </c>
      <c r="B710" t="s">
        <v>77</v>
      </c>
      <c r="C710" t="s">
        <v>180</v>
      </c>
      <c r="D710" t="s">
        <v>1516</v>
      </c>
    </row>
    <row r="711" spans="1:4" x14ac:dyDescent="0.25">
      <c r="A711">
        <v>561</v>
      </c>
      <c r="B711" t="s">
        <v>77</v>
      </c>
      <c r="C711" t="s">
        <v>180</v>
      </c>
      <c r="D711" t="s">
        <v>1591</v>
      </c>
    </row>
    <row r="712" spans="1:4" x14ac:dyDescent="0.25">
      <c r="A712">
        <v>570</v>
      </c>
      <c r="B712" t="s">
        <v>77</v>
      </c>
      <c r="C712" t="s">
        <v>180</v>
      </c>
      <c r="D712" t="s">
        <v>1619</v>
      </c>
    </row>
    <row r="713" spans="1:4" x14ac:dyDescent="0.25">
      <c r="A713">
        <v>585</v>
      </c>
      <c r="B713" t="s">
        <v>77</v>
      </c>
      <c r="C713" t="s">
        <v>180</v>
      </c>
      <c r="D713" t="s">
        <v>1662</v>
      </c>
    </row>
    <row r="714" spans="1:4" x14ac:dyDescent="0.25">
      <c r="A714">
        <v>589</v>
      </c>
      <c r="B714" t="s">
        <v>77</v>
      </c>
      <c r="C714" t="s">
        <v>180</v>
      </c>
      <c r="D714" t="s">
        <v>1672</v>
      </c>
    </row>
    <row r="715" spans="1:4" x14ac:dyDescent="0.25">
      <c r="A715">
        <v>607</v>
      </c>
      <c r="B715" t="s">
        <v>77</v>
      </c>
      <c r="C715" t="s">
        <v>180</v>
      </c>
      <c r="D715" t="s">
        <v>1731</v>
      </c>
    </row>
    <row r="716" spans="1:4" x14ac:dyDescent="0.25">
      <c r="A716">
        <v>625</v>
      </c>
      <c r="B716" t="s">
        <v>77</v>
      </c>
      <c r="C716" t="s">
        <v>180</v>
      </c>
      <c r="D716" t="s">
        <v>1802</v>
      </c>
    </row>
    <row r="717" spans="1:4" x14ac:dyDescent="0.25">
      <c r="A717">
        <v>654</v>
      </c>
      <c r="B717" t="s">
        <v>77</v>
      </c>
      <c r="C717" t="s">
        <v>180</v>
      </c>
      <c r="D717" t="s">
        <v>1908</v>
      </c>
    </row>
    <row r="718" spans="1:4" x14ac:dyDescent="0.25">
      <c r="A718">
        <v>675</v>
      </c>
      <c r="B718" t="s">
        <v>77</v>
      </c>
      <c r="C718" t="s">
        <v>180</v>
      </c>
      <c r="D718" t="s">
        <v>1992</v>
      </c>
    </row>
    <row r="719" spans="1:4" x14ac:dyDescent="0.25">
      <c r="A719">
        <v>708</v>
      </c>
      <c r="B719" t="s">
        <v>77</v>
      </c>
      <c r="C719" t="s">
        <v>180</v>
      </c>
      <c r="D719" t="s">
        <v>2093</v>
      </c>
    </row>
    <row r="720" spans="1:4" x14ac:dyDescent="0.25">
      <c r="A720">
        <v>728</v>
      </c>
      <c r="B720" t="s">
        <v>77</v>
      </c>
      <c r="C720" t="s">
        <v>180</v>
      </c>
      <c r="D720" t="s">
        <v>2186</v>
      </c>
    </row>
    <row r="721" spans="1:4" x14ac:dyDescent="0.25">
      <c r="A721">
        <v>743</v>
      </c>
      <c r="B721" t="s">
        <v>77</v>
      </c>
      <c r="C721" t="s">
        <v>180</v>
      </c>
      <c r="D721" t="s">
        <v>2250</v>
      </c>
    </row>
    <row r="722" spans="1:4" x14ac:dyDescent="0.25">
      <c r="A722">
        <v>752</v>
      </c>
      <c r="B722" t="s">
        <v>77</v>
      </c>
      <c r="C722" t="s">
        <v>180</v>
      </c>
      <c r="D722" t="s">
        <v>2275</v>
      </c>
    </row>
    <row r="723" spans="1:4" x14ac:dyDescent="0.25">
      <c r="A723">
        <v>763</v>
      </c>
      <c r="B723" t="s">
        <v>77</v>
      </c>
      <c r="C723" t="s">
        <v>180</v>
      </c>
      <c r="D723" t="s">
        <v>2321</v>
      </c>
    </row>
    <row r="724" spans="1:4" x14ac:dyDescent="0.25">
      <c r="A724">
        <v>767</v>
      </c>
      <c r="B724" t="s">
        <v>77</v>
      </c>
      <c r="C724" t="s">
        <v>180</v>
      </c>
      <c r="D724" t="s">
        <v>2341</v>
      </c>
    </row>
    <row r="725" spans="1:4" x14ac:dyDescent="0.25">
      <c r="A725">
        <v>808</v>
      </c>
      <c r="B725" t="s">
        <v>77</v>
      </c>
      <c r="C725" t="s">
        <v>180</v>
      </c>
      <c r="D725" t="s">
        <v>2522</v>
      </c>
    </row>
    <row r="726" spans="1:4" x14ac:dyDescent="0.25">
      <c r="A726">
        <v>836</v>
      </c>
      <c r="B726" t="s">
        <v>77</v>
      </c>
      <c r="C726" t="s">
        <v>180</v>
      </c>
      <c r="D726" t="s">
        <v>2635</v>
      </c>
    </row>
    <row r="727" spans="1:4" x14ac:dyDescent="0.25">
      <c r="A727">
        <v>847</v>
      </c>
      <c r="B727" t="s">
        <v>77</v>
      </c>
      <c r="C727" t="s">
        <v>180</v>
      </c>
      <c r="D727" t="s">
        <v>2702</v>
      </c>
    </row>
    <row r="728" spans="1:4" x14ac:dyDescent="0.25">
      <c r="A728">
        <v>864</v>
      </c>
      <c r="B728" t="s">
        <v>77</v>
      </c>
      <c r="C728" t="s">
        <v>180</v>
      </c>
      <c r="D728" t="s">
        <v>2783</v>
      </c>
    </row>
    <row r="729" spans="1:4" x14ac:dyDescent="0.25">
      <c r="A729">
        <v>876</v>
      </c>
      <c r="B729" t="s">
        <v>77</v>
      </c>
      <c r="C729" t="s">
        <v>180</v>
      </c>
      <c r="D729" t="s">
        <v>2824</v>
      </c>
    </row>
    <row r="730" spans="1:4" x14ac:dyDescent="0.25">
      <c r="A730">
        <v>884</v>
      </c>
      <c r="B730" t="s">
        <v>77</v>
      </c>
      <c r="C730" t="s">
        <v>180</v>
      </c>
      <c r="D730" t="s">
        <v>2852</v>
      </c>
    </row>
    <row r="731" spans="1:4" x14ac:dyDescent="0.25">
      <c r="A731">
        <v>886</v>
      </c>
      <c r="B731" t="s">
        <v>77</v>
      </c>
      <c r="C731" t="s">
        <v>180</v>
      </c>
      <c r="D731" t="s">
        <v>2861</v>
      </c>
    </row>
    <row r="732" spans="1:4" x14ac:dyDescent="0.25">
      <c r="A732">
        <v>890</v>
      </c>
      <c r="B732" t="s">
        <v>77</v>
      </c>
      <c r="C732" t="s">
        <v>180</v>
      </c>
      <c r="D732" t="s">
        <v>2895</v>
      </c>
    </row>
    <row r="733" spans="1:4" x14ac:dyDescent="0.25">
      <c r="A733">
        <v>892</v>
      </c>
      <c r="B733" t="s">
        <v>77</v>
      </c>
      <c r="C733" t="s">
        <v>180</v>
      </c>
      <c r="D733" t="s">
        <v>2900</v>
      </c>
    </row>
    <row r="734" spans="1:4" x14ac:dyDescent="0.25">
      <c r="A734">
        <v>894</v>
      </c>
      <c r="B734" t="s">
        <v>77</v>
      </c>
      <c r="C734" t="s">
        <v>180</v>
      </c>
      <c r="D734" t="s">
        <v>2906</v>
      </c>
    </row>
    <row r="735" spans="1:4" x14ac:dyDescent="0.25">
      <c r="A735">
        <v>11</v>
      </c>
      <c r="B735" t="s">
        <v>77</v>
      </c>
      <c r="C735" t="s">
        <v>78</v>
      </c>
      <c r="D735" t="s">
        <v>79</v>
      </c>
    </row>
    <row r="736" spans="1:4" x14ac:dyDescent="0.25">
      <c r="A736">
        <v>20</v>
      </c>
      <c r="B736" t="s">
        <v>77</v>
      </c>
      <c r="C736" t="s">
        <v>78</v>
      </c>
      <c r="D736" t="s">
        <v>105</v>
      </c>
    </row>
    <row r="737" spans="1:4" x14ac:dyDescent="0.25">
      <c r="A737">
        <v>21</v>
      </c>
      <c r="B737" t="s">
        <v>77</v>
      </c>
      <c r="C737" t="s">
        <v>78</v>
      </c>
      <c r="D737" t="s">
        <v>107</v>
      </c>
    </row>
    <row r="738" spans="1:4" x14ac:dyDescent="0.25">
      <c r="A738">
        <v>25</v>
      </c>
      <c r="B738" t="s">
        <v>77</v>
      </c>
      <c r="C738" t="s">
        <v>78</v>
      </c>
      <c r="D738" t="s">
        <v>118</v>
      </c>
    </row>
    <row r="739" spans="1:4" x14ac:dyDescent="0.25">
      <c r="A739">
        <v>33</v>
      </c>
      <c r="B739" t="s">
        <v>77</v>
      </c>
      <c r="C739" t="s">
        <v>78</v>
      </c>
      <c r="D739" t="s">
        <v>139</v>
      </c>
    </row>
    <row r="740" spans="1:4" x14ac:dyDescent="0.25">
      <c r="A740">
        <v>45</v>
      </c>
      <c r="B740" t="s">
        <v>77</v>
      </c>
      <c r="C740" t="s">
        <v>78</v>
      </c>
      <c r="D740" t="s">
        <v>168</v>
      </c>
    </row>
    <row r="741" spans="1:4" x14ac:dyDescent="0.25">
      <c r="A741">
        <v>51</v>
      </c>
      <c r="B741" t="s">
        <v>77</v>
      </c>
      <c r="C741" t="s">
        <v>78</v>
      </c>
      <c r="D741" t="s">
        <v>185</v>
      </c>
    </row>
    <row r="742" spans="1:4" x14ac:dyDescent="0.25">
      <c r="A742">
        <v>59</v>
      </c>
      <c r="B742" t="s">
        <v>77</v>
      </c>
      <c r="C742" t="s">
        <v>78</v>
      </c>
      <c r="D742" t="s">
        <v>214</v>
      </c>
    </row>
    <row r="743" spans="1:4" x14ac:dyDescent="0.25">
      <c r="A743">
        <v>74</v>
      </c>
      <c r="B743" t="s">
        <v>77</v>
      </c>
      <c r="C743" t="s">
        <v>78</v>
      </c>
      <c r="D743" t="s">
        <v>251</v>
      </c>
    </row>
    <row r="744" spans="1:4" x14ac:dyDescent="0.25">
      <c r="A744">
        <v>76</v>
      </c>
      <c r="B744" t="s">
        <v>77</v>
      </c>
      <c r="C744" t="s">
        <v>78</v>
      </c>
      <c r="D744" t="s">
        <v>254</v>
      </c>
    </row>
    <row r="745" spans="1:4" x14ac:dyDescent="0.25">
      <c r="A745">
        <v>90</v>
      </c>
      <c r="B745" t="s">
        <v>77</v>
      </c>
      <c r="C745" t="s">
        <v>78</v>
      </c>
      <c r="D745" t="s">
        <v>289</v>
      </c>
    </row>
    <row r="746" spans="1:4" x14ac:dyDescent="0.25">
      <c r="A746">
        <v>101</v>
      </c>
      <c r="B746" t="s">
        <v>77</v>
      </c>
      <c r="C746" t="s">
        <v>78</v>
      </c>
      <c r="D746" t="s">
        <v>315</v>
      </c>
    </row>
    <row r="747" spans="1:4" x14ac:dyDescent="0.25">
      <c r="A747">
        <v>115</v>
      </c>
      <c r="B747" t="s">
        <v>77</v>
      </c>
      <c r="C747" t="s">
        <v>78</v>
      </c>
      <c r="D747" t="s">
        <v>345</v>
      </c>
    </row>
    <row r="748" spans="1:4" x14ac:dyDescent="0.25">
      <c r="A748">
        <v>119</v>
      </c>
      <c r="B748" t="s">
        <v>77</v>
      </c>
      <c r="C748" t="s">
        <v>78</v>
      </c>
      <c r="D748" t="s">
        <v>353</v>
      </c>
    </row>
    <row r="749" spans="1:4" x14ac:dyDescent="0.25">
      <c r="A749">
        <v>135</v>
      </c>
      <c r="B749" t="s">
        <v>77</v>
      </c>
      <c r="C749" t="s">
        <v>78</v>
      </c>
      <c r="D749" t="s">
        <v>398</v>
      </c>
    </row>
    <row r="750" spans="1:4" x14ac:dyDescent="0.25">
      <c r="A750">
        <v>139</v>
      </c>
      <c r="B750" t="s">
        <v>77</v>
      </c>
      <c r="C750" t="s">
        <v>78</v>
      </c>
      <c r="D750" t="s">
        <v>409</v>
      </c>
    </row>
    <row r="751" spans="1:4" x14ac:dyDescent="0.25">
      <c r="A751">
        <v>142</v>
      </c>
      <c r="B751" t="s">
        <v>77</v>
      </c>
      <c r="C751" t="s">
        <v>78</v>
      </c>
      <c r="D751" t="s">
        <v>417</v>
      </c>
    </row>
    <row r="752" spans="1:4" x14ac:dyDescent="0.25">
      <c r="A752">
        <v>146</v>
      </c>
      <c r="B752" t="s">
        <v>77</v>
      </c>
      <c r="C752" t="s">
        <v>78</v>
      </c>
      <c r="D752" t="s">
        <v>430</v>
      </c>
    </row>
    <row r="753" spans="1:4" x14ac:dyDescent="0.25">
      <c r="A753">
        <v>158</v>
      </c>
      <c r="B753" t="s">
        <v>77</v>
      </c>
      <c r="C753" t="s">
        <v>78</v>
      </c>
      <c r="D753" t="s">
        <v>465</v>
      </c>
    </row>
    <row r="754" spans="1:4" x14ac:dyDescent="0.25">
      <c r="A754">
        <v>161</v>
      </c>
      <c r="B754" t="s">
        <v>77</v>
      </c>
      <c r="C754" t="s">
        <v>78</v>
      </c>
      <c r="D754" t="s">
        <v>475</v>
      </c>
    </row>
    <row r="755" spans="1:4" x14ac:dyDescent="0.25">
      <c r="A755">
        <v>164</v>
      </c>
      <c r="B755" t="s">
        <v>77</v>
      </c>
      <c r="C755" t="s">
        <v>78</v>
      </c>
      <c r="D755" t="s">
        <v>482</v>
      </c>
    </row>
    <row r="756" spans="1:4" x14ac:dyDescent="0.25">
      <c r="A756">
        <v>168</v>
      </c>
      <c r="B756" t="s">
        <v>77</v>
      </c>
      <c r="C756" t="s">
        <v>78</v>
      </c>
      <c r="D756" t="s">
        <v>493</v>
      </c>
    </row>
    <row r="757" spans="1:4" x14ac:dyDescent="0.25">
      <c r="A757">
        <v>171</v>
      </c>
      <c r="B757" t="s">
        <v>77</v>
      </c>
      <c r="C757" t="s">
        <v>78</v>
      </c>
      <c r="D757" t="s">
        <v>501</v>
      </c>
    </row>
    <row r="758" spans="1:4" x14ac:dyDescent="0.25">
      <c r="A758">
        <v>182</v>
      </c>
      <c r="B758" t="s">
        <v>77</v>
      </c>
      <c r="C758" t="s">
        <v>78</v>
      </c>
      <c r="D758" t="s">
        <v>535</v>
      </c>
    </row>
    <row r="759" spans="1:4" x14ac:dyDescent="0.25">
      <c r="A759">
        <v>187</v>
      </c>
      <c r="B759" t="s">
        <v>77</v>
      </c>
      <c r="C759" t="s">
        <v>78</v>
      </c>
      <c r="D759" t="s">
        <v>548</v>
      </c>
    </row>
    <row r="760" spans="1:4" x14ac:dyDescent="0.25">
      <c r="A760">
        <v>202</v>
      </c>
      <c r="B760" t="s">
        <v>77</v>
      </c>
      <c r="C760" t="s">
        <v>78</v>
      </c>
      <c r="D760" t="s">
        <v>596</v>
      </c>
    </row>
    <row r="761" spans="1:4" x14ac:dyDescent="0.25">
      <c r="A761">
        <v>211</v>
      </c>
      <c r="B761" t="s">
        <v>77</v>
      </c>
      <c r="C761" t="s">
        <v>78</v>
      </c>
      <c r="D761" t="s">
        <v>615</v>
      </c>
    </row>
    <row r="762" spans="1:4" x14ac:dyDescent="0.25">
      <c r="A762">
        <v>225</v>
      </c>
      <c r="B762" t="s">
        <v>77</v>
      </c>
      <c r="C762" t="s">
        <v>78</v>
      </c>
      <c r="D762" t="s">
        <v>643</v>
      </c>
    </row>
    <row r="763" spans="1:4" x14ac:dyDescent="0.25">
      <c r="A763">
        <v>231</v>
      </c>
      <c r="B763" t="s">
        <v>77</v>
      </c>
      <c r="C763" t="s">
        <v>78</v>
      </c>
      <c r="D763" t="s">
        <v>657</v>
      </c>
    </row>
    <row r="764" spans="1:4" x14ac:dyDescent="0.25">
      <c r="A764">
        <v>242</v>
      </c>
      <c r="B764" t="s">
        <v>77</v>
      </c>
      <c r="C764" t="s">
        <v>78</v>
      </c>
      <c r="D764" t="s">
        <v>689</v>
      </c>
    </row>
    <row r="765" spans="1:4" x14ac:dyDescent="0.25">
      <c r="A765">
        <v>253</v>
      </c>
      <c r="B765" t="s">
        <v>77</v>
      </c>
      <c r="C765" t="s">
        <v>78</v>
      </c>
      <c r="D765" t="s">
        <v>717</v>
      </c>
    </row>
    <row r="766" spans="1:4" x14ac:dyDescent="0.25">
      <c r="A766">
        <v>259</v>
      </c>
      <c r="B766" t="s">
        <v>77</v>
      </c>
      <c r="C766" t="s">
        <v>78</v>
      </c>
      <c r="D766" t="s">
        <v>734</v>
      </c>
    </row>
    <row r="767" spans="1:4" x14ac:dyDescent="0.25">
      <c r="A767">
        <v>265</v>
      </c>
      <c r="B767" t="s">
        <v>77</v>
      </c>
      <c r="C767" t="s">
        <v>78</v>
      </c>
      <c r="D767" t="s">
        <v>751</v>
      </c>
    </row>
    <row r="768" spans="1:4" x14ac:dyDescent="0.25">
      <c r="A768">
        <v>266</v>
      </c>
      <c r="B768" t="s">
        <v>77</v>
      </c>
      <c r="C768" t="s">
        <v>78</v>
      </c>
      <c r="D768" t="s">
        <v>753</v>
      </c>
    </row>
    <row r="769" spans="1:4" x14ac:dyDescent="0.25">
      <c r="A769">
        <v>281</v>
      </c>
      <c r="B769" t="s">
        <v>77</v>
      </c>
      <c r="C769" t="s">
        <v>78</v>
      </c>
      <c r="D769" t="s">
        <v>795</v>
      </c>
    </row>
    <row r="770" spans="1:4" x14ac:dyDescent="0.25">
      <c r="A770">
        <v>292</v>
      </c>
      <c r="B770" t="s">
        <v>77</v>
      </c>
      <c r="C770" t="s">
        <v>78</v>
      </c>
      <c r="D770" t="s">
        <v>824</v>
      </c>
    </row>
    <row r="771" spans="1:4" x14ac:dyDescent="0.25">
      <c r="A771">
        <v>308</v>
      </c>
      <c r="B771" t="s">
        <v>77</v>
      </c>
      <c r="C771" t="s">
        <v>78</v>
      </c>
      <c r="D771" t="s">
        <v>856</v>
      </c>
    </row>
    <row r="772" spans="1:4" x14ac:dyDescent="0.25">
      <c r="A772">
        <v>322</v>
      </c>
      <c r="B772" t="s">
        <v>77</v>
      </c>
      <c r="C772" t="s">
        <v>78</v>
      </c>
      <c r="D772" t="s">
        <v>895</v>
      </c>
    </row>
    <row r="773" spans="1:4" x14ac:dyDescent="0.25">
      <c r="A773">
        <v>323</v>
      </c>
      <c r="B773" t="s">
        <v>77</v>
      </c>
      <c r="C773" t="s">
        <v>78</v>
      </c>
      <c r="D773" t="s">
        <v>898</v>
      </c>
    </row>
    <row r="774" spans="1:4" x14ac:dyDescent="0.25">
      <c r="A774">
        <v>338</v>
      </c>
      <c r="B774" t="s">
        <v>77</v>
      </c>
      <c r="C774" t="s">
        <v>78</v>
      </c>
      <c r="D774" t="s">
        <v>935</v>
      </c>
    </row>
    <row r="775" spans="1:4" x14ac:dyDescent="0.25">
      <c r="A775">
        <v>341</v>
      </c>
      <c r="B775" t="s">
        <v>77</v>
      </c>
      <c r="C775" t="s">
        <v>78</v>
      </c>
      <c r="D775" t="s">
        <v>942</v>
      </c>
    </row>
    <row r="776" spans="1:4" x14ac:dyDescent="0.25">
      <c r="A776">
        <v>352</v>
      </c>
      <c r="B776" t="s">
        <v>77</v>
      </c>
      <c r="C776" t="s">
        <v>78</v>
      </c>
      <c r="D776" t="s">
        <v>981</v>
      </c>
    </row>
    <row r="777" spans="1:4" x14ac:dyDescent="0.25">
      <c r="A777">
        <v>360</v>
      </c>
      <c r="B777" t="s">
        <v>77</v>
      </c>
      <c r="C777" t="s">
        <v>78</v>
      </c>
      <c r="D777" t="s">
        <v>996</v>
      </c>
    </row>
    <row r="778" spans="1:4" x14ac:dyDescent="0.25">
      <c r="A778">
        <v>364</v>
      </c>
      <c r="B778" t="s">
        <v>77</v>
      </c>
      <c r="C778" t="s">
        <v>78</v>
      </c>
      <c r="D778" t="s">
        <v>1005</v>
      </c>
    </row>
    <row r="779" spans="1:4" x14ac:dyDescent="0.25">
      <c r="A779">
        <v>378</v>
      </c>
      <c r="B779" t="s">
        <v>77</v>
      </c>
      <c r="C779" t="s">
        <v>78</v>
      </c>
      <c r="D779" t="s">
        <v>1042</v>
      </c>
    </row>
    <row r="780" spans="1:4" x14ac:dyDescent="0.25">
      <c r="A780">
        <v>383</v>
      </c>
      <c r="B780" t="s">
        <v>77</v>
      </c>
      <c r="C780" t="s">
        <v>78</v>
      </c>
      <c r="D780" t="s">
        <v>1053</v>
      </c>
    </row>
    <row r="781" spans="1:4" x14ac:dyDescent="0.25">
      <c r="A781">
        <v>403</v>
      </c>
      <c r="B781" t="s">
        <v>77</v>
      </c>
      <c r="C781" t="s">
        <v>78</v>
      </c>
      <c r="D781" t="s">
        <v>1115</v>
      </c>
    </row>
    <row r="782" spans="1:4" x14ac:dyDescent="0.25">
      <c r="A782">
        <v>412</v>
      </c>
      <c r="B782" t="s">
        <v>77</v>
      </c>
      <c r="C782" t="s">
        <v>78</v>
      </c>
      <c r="D782" t="s">
        <v>1135</v>
      </c>
    </row>
    <row r="783" spans="1:4" x14ac:dyDescent="0.25">
      <c r="A783">
        <v>419</v>
      </c>
      <c r="B783" t="s">
        <v>77</v>
      </c>
      <c r="C783" t="s">
        <v>78</v>
      </c>
      <c r="D783" t="s">
        <v>1148</v>
      </c>
    </row>
    <row r="784" spans="1:4" x14ac:dyDescent="0.25">
      <c r="A784">
        <v>428</v>
      </c>
      <c r="B784" t="s">
        <v>77</v>
      </c>
      <c r="C784" t="s">
        <v>78</v>
      </c>
      <c r="D784" t="s">
        <v>1170</v>
      </c>
    </row>
    <row r="785" spans="1:4" x14ac:dyDescent="0.25">
      <c r="A785">
        <v>443</v>
      </c>
      <c r="B785" t="s">
        <v>77</v>
      </c>
      <c r="C785" t="s">
        <v>78</v>
      </c>
      <c r="D785" t="s">
        <v>1225</v>
      </c>
    </row>
    <row r="786" spans="1:4" x14ac:dyDescent="0.25">
      <c r="A786">
        <v>455</v>
      </c>
      <c r="B786" t="s">
        <v>77</v>
      </c>
      <c r="C786" t="s">
        <v>78</v>
      </c>
      <c r="D786" t="s">
        <v>1266</v>
      </c>
    </row>
    <row r="787" spans="1:4" x14ac:dyDescent="0.25">
      <c r="A787">
        <v>458</v>
      </c>
      <c r="B787" t="s">
        <v>77</v>
      </c>
      <c r="C787" t="s">
        <v>78</v>
      </c>
      <c r="D787" t="s">
        <v>1274</v>
      </c>
    </row>
    <row r="788" spans="1:4" x14ac:dyDescent="0.25">
      <c r="A788">
        <v>473</v>
      </c>
      <c r="B788" t="s">
        <v>77</v>
      </c>
      <c r="C788" t="s">
        <v>78</v>
      </c>
      <c r="D788" t="s">
        <v>1328</v>
      </c>
    </row>
    <row r="789" spans="1:4" x14ac:dyDescent="0.25">
      <c r="A789">
        <v>498</v>
      </c>
      <c r="B789" t="s">
        <v>77</v>
      </c>
      <c r="C789" t="s">
        <v>78</v>
      </c>
      <c r="D789" t="s">
        <v>1385</v>
      </c>
    </row>
    <row r="790" spans="1:4" x14ac:dyDescent="0.25">
      <c r="A790">
        <v>502</v>
      </c>
      <c r="B790" t="s">
        <v>77</v>
      </c>
      <c r="C790" t="s">
        <v>78</v>
      </c>
      <c r="D790" t="s">
        <v>1401</v>
      </c>
    </row>
    <row r="791" spans="1:4" x14ac:dyDescent="0.25">
      <c r="A791">
        <v>508</v>
      </c>
      <c r="B791" t="s">
        <v>77</v>
      </c>
      <c r="C791" t="s">
        <v>78</v>
      </c>
      <c r="D791" t="s">
        <v>1415</v>
      </c>
    </row>
    <row r="792" spans="1:4" x14ac:dyDescent="0.25">
      <c r="A792">
        <v>523</v>
      </c>
      <c r="B792" t="s">
        <v>77</v>
      </c>
      <c r="C792" t="s">
        <v>78</v>
      </c>
      <c r="D792" t="s">
        <v>1466</v>
      </c>
    </row>
    <row r="793" spans="1:4" x14ac:dyDescent="0.25">
      <c r="A793">
        <v>546</v>
      </c>
      <c r="B793" t="s">
        <v>77</v>
      </c>
      <c r="C793" t="s">
        <v>78</v>
      </c>
      <c r="D793" t="s">
        <v>1542</v>
      </c>
    </row>
    <row r="794" spans="1:4" x14ac:dyDescent="0.25">
      <c r="A794">
        <v>572</v>
      </c>
      <c r="B794" t="s">
        <v>77</v>
      </c>
      <c r="C794" t="s">
        <v>78</v>
      </c>
      <c r="D794" t="s">
        <v>1625</v>
      </c>
    </row>
    <row r="795" spans="1:4" x14ac:dyDescent="0.25">
      <c r="A795">
        <v>587</v>
      </c>
      <c r="B795" t="s">
        <v>77</v>
      </c>
      <c r="C795" t="s">
        <v>78</v>
      </c>
      <c r="D795" t="s">
        <v>1665</v>
      </c>
    </row>
    <row r="796" spans="1:4" x14ac:dyDescent="0.25">
      <c r="A796">
        <v>597</v>
      </c>
      <c r="B796" t="s">
        <v>77</v>
      </c>
      <c r="C796" t="s">
        <v>78</v>
      </c>
      <c r="D796" t="s">
        <v>1694</v>
      </c>
    </row>
    <row r="797" spans="1:4" x14ac:dyDescent="0.25">
      <c r="A797">
        <v>613</v>
      </c>
      <c r="B797" t="s">
        <v>77</v>
      </c>
      <c r="C797" t="s">
        <v>78</v>
      </c>
      <c r="D797" t="s">
        <v>1758</v>
      </c>
    </row>
    <row r="798" spans="1:4" x14ac:dyDescent="0.25">
      <c r="A798">
        <v>616</v>
      </c>
      <c r="B798" t="s">
        <v>77</v>
      </c>
      <c r="C798" t="s">
        <v>78</v>
      </c>
      <c r="D798" t="s">
        <v>1762</v>
      </c>
    </row>
    <row r="799" spans="1:4" x14ac:dyDescent="0.25">
      <c r="A799">
        <v>618</v>
      </c>
      <c r="B799" t="s">
        <v>77</v>
      </c>
      <c r="C799" t="s">
        <v>78</v>
      </c>
      <c r="D799" t="s">
        <v>1770</v>
      </c>
    </row>
    <row r="800" spans="1:4" x14ac:dyDescent="0.25">
      <c r="A800">
        <v>619</v>
      </c>
      <c r="B800" t="s">
        <v>77</v>
      </c>
      <c r="C800" t="s">
        <v>78</v>
      </c>
      <c r="D800" t="s">
        <v>1772</v>
      </c>
    </row>
    <row r="801" spans="1:4" x14ac:dyDescent="0.25">
      <c r="A801">
        <v>668</v>
      </c>
      <c r="B801" t="s">
        <v>77</v>
      </c>
      <c r="C801" t="s">
        <v>78</v>
      </c>
      <c r="D801" t="s">
        <v>1956</v>
      </c>
    </row>
    <row r="802" spans="1:4" x14ac:dyDescent="0.25">
      <c r="A802">
        <v>690</v>
      </c>
      <c r="B802" t="s">
        <v>77</v>
      </c>
      <c r="C802" t="s">
        <v>78</v>
      </c>
      <c r="D802" t="s">
        <v>2030</v>
      </c>
    </row>
    <row r="803" spans="1:4" x14ac:dyDescent="0.25">
      <c r="A803">
        <v>694</v>
      </c>
      <c r="B803" t="s">
        <v>77</v>
      </c>
      <c r="C803" t="s">
        <v>78</v>
      </c>
      <c r="D803" t="s">
        <v>2045</v>
      </c>
    </row>
    <row r="804" spans="1:4" x14ac:dyDescent="0.25">
      <c r="A804">
        <v>706</v>
      </c>
      <c r="B804" t="s">
        <v>77</v>
      </c>
      <c r="C804" t="s">
        <v>78</v>
      </c>
      <c r="D804" t="s">
        <v>2086</v>
      </c>
    </row>
    <row r="805" spans="1:4" x14ac:dyDescent="0.25">
      <c r="A805">
        <v>711</v>
      </c>
      <c r="B805" t="s">
        <v>77</v>
      </c>
      <c r="C805" t="s">
        <v>78</v>
      </c>
      <c r="D805" t="s">
        <v>2107</v>
      </c>
    </row>
    <row r="806" spans="1:4" x14ac:dyDescent="0.25">
      <c r="A806">
        <v>718</v>
      </c>
      <c r="B806" t="s">
        <v>77</v>
      </c>
      <c r="C806" t="s">
        <v>78</v>
      </c>
      <c r="D806" t="s">
        <v>2141</v>
      </c>
    </row>
    <row r="807" spans="1:4" x14ac:dyDescent="0.25">
      <c r="A807">
        <v>722</v>
      </c>
      <c r="B807" t="s">
        <v>77</v>
      </c>
      <c r="C807" t="s">
        <v>78</v>
      </c>
      <c r="D807" t="s">
        <v>2155</v>
      </c>
    </row>
    <row r="808" spans="1:4" x14ac:dyDescent="0.25">
      <c r="A808">
        <v>737</v>
      </c>
      <c r="B808" t="s">
        <v>77</v>
      </c>
      <c r="C808" t="s">
        <v>78</v>
      </c>
      <c r="D808" t="s">
        <v>2220</v>
      </c>
    </row>
    <row r="809" spans="1:4" x14ac:dyDescent="0.25">
      <c r="A809">
        <v>753</v>
      </c>
      <c r="B809" t="s">
        <v>77</v>
      </c>
      <c r="C809" t="s">
        <v>78</v>
      </c>
      <c r="D809" t="s">
        <v>2283</v>
      </c>
    </row>
    <row r="810" spans="1:4" x14ac:dyDescent="0.25">
      <c r="A810">
        <v>772</v>
      </c>
      <c r="B810" t="s">
        <v>77</v>
      </c>
      <c r="C810" t="s">
        <v>78</v>
      </c>
      <c r="D810" t="s">
        <v>2385</v>
      </c>
    </row>
    <row r="811" spans="1:4" x14ac:dyDescent="0.25">
      <c r="A811">
        <v>786</v>
      </c>
      <c r="B811" t="s">
        <v>77</v>
      </c>
      <c r="C811" t="s">
        <v>78</v>
      </c>
      <c r="D811" t="s">
        <v>2439</v>
      </c>
    </row>
    <row r="812" spans="1:4" x14ac:dyDescent="0.25">
      <c r="A812">
        <v>789</v>
      </c>
      <c r="B812" t="s">
        <v>77</v>
      </c>
      <c r="C812" t="s">
        <v>78</v>
      </c>
      <c r="D812" t="s">
        <v>2452</v>
      </c>
    </row>
    <row r="813" spans="1:4" x14ac:dyDescent="0.25">
      <c r="A813">
        <v>814</v>
      </c>
      <c r="B813" t="s">
        <v>77</v>
      </c>
      <c r="C813" t="s">
        <v>78</v>
      </c>
      <c r="D813" t="s">
        <v>2550</v>
      </c>
    </row>
    <row r="814" spans="1:4" x14ac:dyDescent="0.25">
      <c r="A814">
        <v>820</v>
      </c>
      <c r="B814" t="s">
        <v>77</v>
      </c>
      <c r="C814" t="s">
        <v>78</v>
      </c>
      <c r="D814" t="s">
        <v>2568</v>
      </c>
    </row>
    <row r="815" spans="1:4" x14ac:dyDescent="0.25">
      <c r="A815">
        <v>825</v>
      </c>
      <c r="B815" t="s">
        <v>77</v>
      </c>
      <c r="C815" t="s">
        <v>78</v>
      </c>
      <c r="D815" t="s">
        <v>2583</v>
      </c>
    </row>
    <row r="816" spans="1:4" x14ac:dyDescent="0.25">
      <c r="A816">
        <v>833</v>
      </c>
      <c r="B816" t="s">
        <v>77</v>
      </c>
      <c r="C816" t="s">
        <v>78</v>
      </c>
      <c r="D816" t="s">
        <v>2626</v>
      </c>
    </row>
    <row r="817" spans="1:4" x14ac:dyDescent="0.25">
      <c r="A817">
        <v>843</v>
      </c>
      <c r="B817" t="s">
        <v>77</v>
      </c>
      <c r="C817" t="s">
        <v>78</v>
      </c>
      <c r="D817" t="s">
        <v>2688</v>
      </c>
    </row>
    <row r="818" spans="1:4" x14ac:dyDescent="0.25">
      <c r="A818">
        <v>869</v>
      </c>
      <c r="B818" t="s">
        <v>77</v>
      </c>
      <c r="C818" t="s">
        <v>78</v>
      </c>
      <c r="D818" t="s">
        <v>2798</v>
      </c>
    </row>
    <row r="819" spans="1:4" x14ac:dyDescent="0.25">
      <c r="A819">
        <v>877</v>
      </c>
      <c r="B819" t="s">
        <v>77</v>
      </c>
      <c r="C819" t="s">
        <v>78</v>
      </c>
      <c r="D819" t="s">
        <v>2825</v>
      </c>
    </row>
    <row r="820" spans="1:4" x14ac:dyDescent="0.25">
      <c r="A820">
        <v>903</v>
      </c>
      <c r="B820" t="s">
        <v>77</v>
      </c>
      <c r="C820" t="s">
        <v>78</v>
      </c>
      <c r="D820" t="s">
        <v>2972</v>
      </c>
    </row>
    <row r="821" spans="1:4" x14ac:dyDescent="0.25">
      <c r="A821">
        <v>906</v>
      </c>
      <c r="B821" t="s">
        <v>77</v>
      </c>
      <c r="C821" t="s">
        <v>78</v>
      </c>
      <c r="D821" t="s">
        <v>2991</v>
      </c>
    </row>
    <row r="822" spans="1:4" x14ac:dyDescent="0.25">
      <c r="A822">
        <v>3</v>
      </c>
      <c r="B822" t="s">
        <v>41</v>
      </c>
      <c r="C822" t="s">
        <v>50</v>
      </c>
      <c r="D822" t="s">
        <v>52</v>
      </c>
    </row>
    <row r="823" spans="1:4" x14ac:dyDescent="0.25">
      <c r="A823">
        <v>4</v>
      </c>
      <c r="B823" t="s">
        <v>41</v>
      </c>
      <c r="C823" t="s">
        <v>50</v>
      </c>
      <c r="D823" t="s">
        <v>60</v>
      </c>
    </row>
    <row r="824" spans="1:4" x14ac:dyDescent="0.25">
      <c r="A824">
        <v>12</v>
      </c>
      <c r="B824" t="s">
        <v>41</v>
      </c>
      <c r="C824" t="s">
        <v>50</v>
      </c>
      <c r="D824" t="s">
        <v>81</v>
      </c>
    </row>
    <row r="825" spans="1:4" x14ac:dyDescent="0.25">
      <c r="A825">
        <v>17</v>
      </c>
      <c r="B825" t="s">
        <v>41</v>
      </c>
      <c r="C825" t="s">
        <v>50</v>
      </c>
      <c r="D825" t="s">
        <v>98</v>
      </c>
    </row>
    <row r="826" spans="1:4" x14ac:dyDescent="0.25">
      <c r="A826">
        <v>39</v>
      </c>
      <c r="B826" t="s">
        <v>41</v>
      </c>
      <c r="C826" t="s">
        <v>50</v>
      </c>
      <c r="D826" t="s">
        <v>157</v>
      </c>
    </row>
    <row r="827" spans="1:4" x14ac:dyDescent="0.25">
      <c r="A827">
        <v>61</v>
      </c>
      <c r="B827" t="s">
        <v>41</v>
      </c>
      <c r="C827" t="s">
        <v>50</v>
      </c>
      <c r="D827" t="s">
        <v>219</v>
      </c>
    </row>
    <row r="828" spans="1:4" x14ac:dyDescent="0.25">
      <c r="A828">
        <v>68</v>
      </c>
      <c r="B828" t="s">
        <v>41</v>
      </c>
      <c r="C828" t="s">
        <v>50</v>
      </c>
      <c r="D828" t="s">
        <v>239</v>
      </c>
    </row>
    <row r="829" spans="1:4" x14ac:dyDescent="0.25">
      <c r="A829">
        <v>73</v>
      </c>
      <c r="B829" t="s">
        <v>41</v>
      </c>
      <c r="C829" t="s">
        <v>50</v>
      </c>
      <c r="D829" t="s">
        <v>250</v>
      </c>
    </row>
    <row r="830" spans="1:4" x14ac:dyDescent="0.25">
      <c r="A830">
        <v>99</v>
      </c>
      <c r="B830" t="s">
        <v>41</v>
      </c>
      <c r="C830" t="s">
        <v>50</v>
      </c>
      <c r="D830" t="s">
        <v>311</v>
      </c>
    </row>
    <row r="831" spans="1:4" x14ac:dyDescent="0.25">
      <c r="A831">
        <v>106</v>
      </c>
      <c r="B831" t="s">
        <v>41</v>
      </c>
      <c r="C831" t="s">
        <v>50</v>
      </c>
      <c r="D831" t="s">
        <v>327</v>
      </c>
    </row>
    <row r="832" spans="1:4" x14ac:dyDescent="0.25">
      <c r="A832">
        <v>129</v>
      </c>
      <c r="B832" t="s">
        <v>41</v>
      </c>
      <c r="C832" t="s">
        <v>50</v>
      </c>
      <c r="D832" t="s">
        <v>380</v>
      </c>
    </row>
    <row r="833" spans="1:4" x14ac:dyDescent="0.25">
      <c r="A833">
        <v>130</v>
      </c>
      <c r="B833" t="s">
        <v>41</v>
      </c>
      <c r="C833" t="s">
        <v>50</v>
      </c>
      <c r="D833" t="s">
        <v>383</v>
      </c>
    </row>
    <row r="834" spans="1:4" x14ac:dyDescent="0.25">
      <c r="A834">
        <v>144</v>
      </c>
      <c r="B834" t="s">
        <v>41</v>
      </c>
      <c r="C834" t="s">
        <v>50</v>
      </c>
      <c r="D834" t="s">
        <v>424</v>
      </c>
    </row>
    <row r="835" spans="1:4" x14ac:dyDescent="0.25">
      <c r="A835">
        <v>149</v>
      </c>
      <c r="B835" t="s">
        <v>41</v>
      </c>
      <c r="C835" t="s">
        <v>50</v>
      </c>
      <c r="D835" t="s">
        <v>440</v>
      </c>
    </row>
    <row r="836" spans="1:4" x14ac:dyDescent="0.25">
      <c r="A836">
        <v>151</v>
      </c>
      <c r="B836" t="s">
        <v>41</v>
      </c>
      <c r="C836" t="s">
        <v>50</v>
      </c>
      <c r="D836" t="s">
        <v>444</v>
      </c>
    </row>
    <row r="837" spans="1:4" x14ac:dyDescent="0.25">
      <c r="A837">
        <v>154</v>
      </c>
      <c r="B837" t="s">
        <v>41</v>
      </c>
      <c r="C837" t="s">
        <v>50</v>
      </c>
      <c r="D837" t="s">
        <v>454</v>
      </c>
    </row>
    <row r="838" spans="1:4" x14ac:dyDescent="0.25">
      <c r="A838">
        <v>160</v>
      </c>
      <c r="B838" t="s">
        <v>41</v>
      </c>
      <c r="C838" t="s">
        <v>50</v>
      </c>
      <c r="D838" t="s">
        <v>472</v>
      </c>
    </row>
    <row r="839" spans="1:4" x14ac:dyDescent="0.25">
      <c r="A839">
        <v>173</v>
      </c>
      <c r="B839" t="s">
        <v>41</v>
      </c>
      <c r="C839" t="s">
        <v>50</v>
      </c>
      <c r="D839" t="s">
        <v>508</v>
      </c>
    </row>
    <row r="840" spans="1:4" x14ac:dyDescent="0.25">
      <c r="A840">
        <v>177</v>
      </c>
      <c r="B840" t="s">
        <v>41</v>
      </c>
      <c r="C840" t="s">
        <v>50</v>
      </c>
      <c r="D840" t="s">
        <v>519</v>
      </c>
    </row>
    <row r="841" spans="1:4" x14ac:dyDescent="0.25">
      <c r="A841">
        <v>190</v>
      </c>
      <c r="B841" t="s">
        <v>41</v>
      </c>
      <c r="C841" t="s">
        <v>50</v>
      </c>
      <c r="D841" t="s">
        <v>556</v>
      </c>
    </row>
    <row r="842" spans="1:4" x14ac:dyDescent="0.25">
      <c r="A842">
        <v>194</v>
      </c>
      <c r="B842" t="s">
        <v>41</v>
      </c>
      <c r="C842" t="s">
        <v>50</v>
      </c>
      <c r="D842" t="s">
        <v>568</v>
      </c>
    </row>
    <row r="843" spans="1:4" x14ac:dyDescent="0.25">
      <c r="A843">
        <v>216</v>
      </c>
      <c r="B843" t="s">
        <v>41</v>
      </c>
      <c r="C843" t="s">
        <v>50</v>
      </c>
      <c r="D843" t="s">
        <v>625</v>
      </c>
    </row>
    <row r="844" spans="1:4" x14ac:dyDescent="0.25">
      <c r="A844">
        <v>227</v>
      </c>
      <c r="B844" t="s">
        <v>41</v>
      </c>
      <c r="C844" t="s">
        <v>50</v>
      </c>
      <c r="D844" t="s">
        <v>647</v>
      </c>
    </row>
    <row r="845" spans="1:4" x14ac:dyDescent="0.25">
      <c r="A845">
        <v>246</v>
      </c>
      <c r="B845" t="s">
        <v>41</v>
      </c>
      <c r="C845" t="s">
        <v>50</v>
      </c>
      <c r="D845" t="s">
        <v>702</v>
      </c>
    </row>
    <row r="846" spans="1:4" x14ac:dyDescent="0.25">
      <c r="A846">
        <v>248</v>
      </c>
      <c r="B846" t="s">
        <v>41</v>
      </c>
      <c r="C846" t="s">
        <v>50</v>
      </c>
      <c r="D846" t="s">
        <v>706</v>
      </c>
    </row>
    <row r="847" spans="1:4" x14ac:dyDescent="0.25">
      <c r="A847">
        <v>258</v>
      </c>
      <c r="B847" t="s">
        <v>41</v>
      </c>
      <c r="C847" t="s">
        <v>50</v>
      </c>
      <c r="D847" t="s">
        <v>730</v>
      </c>
    </row>
    <row r="848" spans="1:4" x14ac:dyDescent="0.25">
      <c r="A848">
        <v>262</v>
      </c>
      <c r="B848" t="s">
        <v>41</v>
      </c>
      <c r="C848" t="s">
        <v>50</v>
      </c>
      <c r="D848" t="s">
        <v>744</v>
      </c>
    </row>
    <row r="849" spans="1:4" x14ac:dyDescent="0.25">
      <c r="A849">
        <v>268</v>
      </c>
      <c r="B849" t="s">
        <v>41</v>
      </c>
      <c r="C849" t="s">
        <v>50</v>
      </c>
      <c r="D849" t="s">
        <v>759</v>
      </c>
    </row>
    <row r="850" spans="1:4" x14ac:dyDescent="0.25">
      <c r="A850">
        <v>269</v>
      </c>
      <c r="B850" t="s">
        <v>41</v>
      </c>
      <c r="C850" t="s">
        <v>50</v>
      </c>
      <c r="D850" t="s">
        <v>762</v>
      </c>
    </row>
    <row r="851" spans="1:4" x14ac:dyDescent="0.25">
      <c r="A851">
        <v>272</v>
      </c>
      <c r="B851" t="s">
        <v>41</v>
      </c>
      <c r="C851" t="s">
        <v>50</v>
      </c>
      <c r="D851" t="s">
        <v>770</v>
      </c>
    </row>
    <row r="852" spans="1:4" x14ac:dyDescent="0.25">
      <c r="A852">
        <v>275</v>
      </c>
      <c r="B852" t="s">
        <v>41</v>
      </c>
      <c r="C852" t="s">
        <v>50</v>
      </c>
      <c r="D852" t="s">
        <v>780</v>
      </c>
    </row>
    <row r="853" spans="1:4" x14ac:dyDescent="0.25">
      <c r="A853">
        <v>276</v>
      </c>
      <c r="B853" t="s">
        <v>41</v>
      </c>
      <c r="C853" t="s">
        <v>50</v>
      </c>
      <c r="D853" t="s">
        <v>782</v>
      </c>
    </row>
    <row r="854" spans="1:4" x14ac:dyDescent="0.25">
      <c r="A854">
        <v>284</v>
      </c>
      <c r="B854" t="s">
        <v>41</v>
      </c>
      <c r="C854" t="s">
        <v>50</v>
      </c>
      <c r="D854" t="s">
        <v>807</v>
      </c>
    </row>
    <row r="855" spans="1:4" x14ac:dyDescent="0.25">
      <c r="A855">
        <v>295</v>
      </c>
      <c r="B855" t="s">
        <v>41</v>
      </c>
      <c r="C855" t="s">
        <v>50</v>
      </c>
      <c r="D855" t="s">
        <v>829</v>
      </c>
    </row>
    <row r="856" spans="1:4" x14ac:dyDescent="0.25">
      <c r="A856">
        <v>305</v>
      </c>
      <c r="B856" t="s">
        <v>41</v>
      </c>
      <c r="C856" t="s">
        <v>50</v>
      </c>
      <c r="D856" t="s">
        <v>851</v>
      </c>
    </row>
    <row r="857" spans="1:4" x14ac:dyDescent="0.25">
      <c r="A857">
        <v>343</v>
      </c>
      <c r="B857" t="s">
        <v>41</v>
      </c>
      <c r="C857" t="s">
        <v>50</v>
      </c>
      <c r="D857" t="s">
        <v>947</v>
      </c>
    </row>
    <row r="858" spans="1:4" x14ac:dyDescent="0.25">
      <c r="A858">
        <v>348</v>
      </c>
      <c r="B858" t="s">
        <v>41</v>
      </c>
      <c r="C858" t="s">
        <v>50</v>
      </c>
      <c r="D858" t="s">
        <v>969</v>
      </c>
    </row>
    <row r="859" spans="1:4" x14ac:dyDescent="0.25">
      <c r="A859">
        <v>354</v>
      </c>
      <c r="B859" t="s">
        <v>41</v>
      </c>
      <c r="C859" t="s">
        <v>50</v>
      </c>
      <c r="D859" t="s">
        <v>985</v>
      </c>
    </row>
    <row r="860" spans="1:4" x14ac:dyDescent="0.25">
      <c r="A860">
        <v>365</v>
      </c>
      <c r="B860" t="s">
        <v>41</v>
      </c>
      <c r="C860" t="s">
        <v>50</v>
      </c>
      <c r="D860" t="s">
        <v>1007</v>
      </c>
    </row>
    <row r="861" spans="1:4" x14ac:dyDescent="0.25">
      <c r="A861">
        <v>385</v>
      </c>
      <c r="B861" t="s">
        <v>41</v>
      </c>
      <c r="C861" t="s">
        <v>50</v>
      </c>
      <c r="D861" t="s">
        <v>1061</v>
      </c>
    </row>
    <row r="862" spans="1:4" x14ac:dyDescent="0.25">
      <c r="A862">
        <v>399</v>
      </c>
      <c r="B862" t="s">
        <v>41</v>
      </c>
      <c r="C862" t="s">
        <v>50</v>
      </c>
      <c r="D862" t="s">
        <v>1103</v>
      </c>
    </row>
    <row r="863" spans="1:4" x14ac:dyDescent="0.25">
      <c r="A863">
        <v>423</v>
      </c>
      <c r="B863" t="s">
        <v>41</v>
      </c>
      <c r="C863" t="s">
        <v>50</v>
      </c>
      <c r="D863" t="s">
        <v>1162</v>
      </c>
    </row>
    <row r="864" spans="1:4" x14ac:dyDescent="0.25">
      <c r="A864">
        <v>424</v>
      </c>
      <c r="B864" t="s">
        <v>41</v>
      </c>
      <c r="C864" t="s">
        <v>50</v>
      </c>
      <c r="D864" t="s">
        <v>1163</v>
      </c>
    </row>
    <row r="865" spans="1:4" x14ac:dyDescent="0.25">
      <c r="A865">
        <v>431</v>
      </c>
      <c r="B865" t="s">
        <v>41</v>
      </c>
      <c r="C865" t="s">
        <v>50</v>
      </c>
      <c r="D865" t="s">
        <v>1176</v>
      </c>
    </row>
    <row r="866" spans="1:4" x14ac:dyDescent="0.25">
      <c r="A866">
        <v>440</v>
      </c>
      <c r="B866" t="s">
        <v>41</v>
      </c>
      <c r="C866" t="s">
        <v>50</v>
      </c>
      <c r="D866" t="s">
        <v>1213</v>
      </c>
    </row>
    <row r="867" spans="1:4" x14ac:dyDescent="0.25">
      <c r="A867">
        <v>462</v>
      </c>
      <c r="B867" t="s">
        <v>41</v>
      </c>
      <c r="C867" t="s">
        <v>50</v>
      </c>
      <c r="D867" t="s">
        <v>1285</v>
      </c>
    </row>
    <row r="868" spans="1:4" x14ac:dyDescent="0.25">
      <c r="A868">
        <v>476</v>
      </c>
      <c r="B868" t="s">
        <v>41</v>
      </c>
      <c r="C868" t="s">
        <v>50</v>
      </c>
      <c r="D868" t="s">
        <v>1335</v>
      </c>
    </row>
    <row r="869" spans="1:4" x14ac:dyDescent="0.25">
      <c r="A869">
        <v>493</v>
      </c>
      <c r="B869" t="s">
        <v>41</v>
      </c>
      <c r="C869" t="s">
        <v>50</v>
      </c>
      <c r="D869" t="s">
        <v>1371</v>
      </c>
    </row>
    <row r="870" spans="1:4" x14ac:dyDescent="0.25">
      <c r="A870">
        <v>500</v>
      </c>
      <c r="B870" t="s">
        <v>41</v>
      </c>
      <c r="C870" t="s">
        <v>50</v>
      </c>
      <c r="D870" t="s">
        <v>1390</v>
      </c>
    </row>
    <row r="871" spans="1:4" x14ac:dyDescent="0.25">
      <c r="A871">
        <v>507</v>
      </c>
      <c r="B871" t="s">
        <v>41</v>
      </c>
      <c r="C871" t="s">
        <v>50</v>
      </c>
      <c r="D871" t="s">
        <v>1412</v>
      </c>
    </row>
    <row r="872" spans="1:4" x14ac:dyDescent="0.25">
      <c r="A872">
        <v>512</v>
      </c>
      <c r="B872" t="s">
        <v>41</v>
      </c>
      <c r="C872" t="s">
        <v>50</v>
      </c>
      <c r="D872" t="s">
        <v>1427</v>
      </c>
    </row>
    <row r="873" spans="1:4" x14ac:dyDescent="0.25">
      <c r="A873">
        <v>519</v>
      </c>
      <c r="B873" t="s">
        <v>41</v>
      </c>
      <c r="C873" t="s">
        <v>50</v>
      </c>
      <c r="D873" t="s">
        <v>1451</v>
      </c>
    </row>
    <row r="874" spans="1:4" x14ac:dyDescent="0.25">
      <c r="A874">
        <v>531</v>
      </c>
      <c r="B874" t="s">
        <v>41</v>
      </c>
      <c r="C874" t="s">
        <v>50</v>
      </c>
      <c r="D874" t="s">
        <v>1497</v>
      </c>
    </row>
    <row r="875" spans="1:4" x14ac:dyDescent="0.25">
      <c r="A875">
        <v>534</v>
      </c>
      <c r="B875" t="s">
        <v>41</v>
      </c>
      <c r="C875" t="s">
        <v>50</v>
      </c>
      <c r="D875" t="s">
        <v>1507</v>
      </c>
    </row>
    <row r="876" spans="1:4" x14ac:dyDescent="0.25">
      <c r="A876">
        <v>562</v>
      </c>
      <c r="B876" t="s">
        <v>41</v>
      </c>
      <c r="C876" t="s">
        <v>50</v>
      </c>
      <c r="D876" t="s">
        <v>1596</v>
      </c>
    </row>
    <row r="877" spans="1:4" x14ac:dyDescent="0.25">
      <c r="A877">
        <v>564</v>
      </c>
      <c r="B877" t="s">
        <v>41</v>
      </c>
      <c r="C877" t="s">
        <v>50</v>
      </c>
      <c r="D877" t="s">
        <v>1602</v>
      </c>
    </row>
    <row r="878" spans="1:4" x14ac:dyDescent="0.25">
      <c r="A878">
        <v>581</v>
      </c>
      <c r="B878" t="s">
        <v>41</v>
      </c>
      <c r="C878" t="s">
        <v>50</v>
      </c>
      <c r="D878" t="s">
        <v>1648</v>
      </c>
    </row>
    <row r="879" spans="1:4" x14ac:dyDescent="0.25">
      <c r="A879">
        <v>583</v>
      </c>
      <c r="B879" t="s">
        <v>41</v>
      </c>
      <c r="C879" t="s">
        <v>50</v>
      </c>
      <c r="D879" t="s">
        <v>1653</v>
      </c>
    </row>
    <row r="880" spans="1:4" x14ac:dyDescent="0.25">
      <c r="A880">
        <v>593</v>
      </c>
      <c r="B880" t="s">
        <v>41</v>
      </c>
      <c r="C880" t="s">
        <v>50</v>
      </c>
      <c r="D880" t="s">
        <v>1683</v>
      </c>
    </row>
    <row r="881" spans="1:4" x14ac:dyDescent="0.25">
      <c r="A881">
        <v>594</v>
      </c>
      <c r="B881" t="s">
        <v>41</v>
      </c>
      <c r="C881" t="s">
        <v>50</v>
      </c>
      <c r="D881" t="s">
        <v>1685</v>
      </c>
    </row>
    <row r="882" spans="1:4" x14ac:dyDescent="0.25">
      <c r="A882">
        <v>610</v>
      </c>
      <c r="B882" t="s">
        <v>41</v>
      </c>
      <c r="C882" t="s">
        <v>50</v>
      </c>
      <c r="D882" t="s">
        <v>1750</v>
      </c>
    </row>
    <row r="883" spans="1:4" x14ac:dyDescent="0.25">
      <c r="A883">
        <v>615</v>
      </c>
      <c r="B883" t="s">
        <v>41</v>
      </c>
      <c r="C883" t="s">
        <v>50</v>
      </c>
      <c r="D883" t="s">
        <v>1761</v>
      </c>
    </row>
    <row r="884" spans="1:4" x14ac:dyDescent="0.25">
      <c r="A884">
        <v>620</v>
      </c>
      <c r="B884" t="s">
        <v>41</v>
      </c>
      <c r="C884" t="s">
        <v>50</v>
      </c>
      <c r="D884" t="s">
        <v>1774</v>
      </c>
    </row>
    <row r="885" spans="1:4" x14ac:dyDescent="0.25">
      <c r="A885">
        <v>621</v>
      </c>
      <c r="B885" t="s">
        <v>41</v>
      </c>
      <c r="C885" t="s">
        <v>50</v>
      </c>
      <c r="D885" t="s">
        <v>1775</v>
      </c>
    </row>
    <row r="886" spans="1:4" x14ac:dyDescent="0.25">
      <c r="A886">
        <v>623</v>
      </c>
      <c r="B886" t="s">
        <v>41</v>
      </c>
      <c r="C886" t="s">
        <v>50</v>
      </c>
      <c r="D886" t="s">
        <v>1791</v>
      </c>
    </row>
    <row r="887" spans="1:4" x14ac:dyDescent="0.25">
      <c r="A887">
        <v>629</v>
      </c>
      <c r="B887" t="s">
        <v>41</v>
      </c>
      <c r="C887" t="s">
        <v>50</v>
      </c>
      <c r="D887" t="s">
        <v>1813</v>
      </c>
    </row>
    <row r="888" spans="1:4" x14ac:dyDescent="0.25">
      <c r="A888">
        <v>643</v>
      </c>
      <c r="B888" t="s">
        <v>41</v>
      </c>
      <c r="C888" t="s">
        <v>50</v>
      </c>
      <c r="D888" t="s">
        <v>1871</v>
      </c>
    </row>
    <row r="889" spans="1:4" x14ac:dyDescent="0.25">
      <c r="A889">
        <v>644</v>
      </c>
      <c r="B889" t="s">
        <v>41</v>
      </c>
      <c r="C889" t="s">
        <v>50</v>
      </c>
      <c r="D889" t="s">
        <v>1873</v>
      </c>
    </row>
    <row r="890" spans="1:4" x14ac:dyDescent="0.25">
      <c r="A890">
        <v>650</v>
      </c>
      <c r="B890" t="s">
        <v>41</v>
      </c>
      <c r="C890" t="s">
        <v>50</v>
      </c>
      <c r="D890" t="s">
        <v>1891</v>
      </c>
    </row>
    <row r="891" spans="1:4" x14ac:dyDescent="0.25">
      <c r="A891">
        <v>655</v>
      </c>
      <c r="B891" t="s">
        <v>41</v>
      </c>
      <c r="C891" t="s">
        <v>50</v>
      </c>
      <c r="D891" t="s">
        <v>1910</v>
      </c>
    </row>
    <row r="892" spans="1:4" x14ac:dyDescent="0.25">
      <c r="A892">
        <v>659</v>
      </c>
      <c r="B892" t="s">
        <v>41</v>
      </c>
      <c r="C892" t="s">
        <v>50</v>
      </c>
      <c r="D892" t="s">
        <v>1931</v>
      </c>
    </row>
    <row r="893" spans="1:4" x14ac:dyDescent="0.25">
      <c r="A893">
        <v>678</v>
      </c>
      <c r="B893" t="s">
        <v>41</v>
      </c>
      <c r="C893" t="s">
        <v>50</v>
      </c>
      <c r="D893" t="s">
        <v>1998</v>
      </c>
    </row>
    <row r="894" spans="1:4" x14ac:dyDescent="0.25">
      <c r="A894">
        <v>684</v>
      </c>
      <c r="B894" t="s">
        <v>41</v>
      </c>
      <c r="C894" t="s">
        <v>50</v>
      </c>
      <c r="D894" t="s">
        <v>2014</v>
      </c>
    </row>
    <row r="895" spans="1:4" x14ac:dyDescent="0.25">
      <c r="A895">
        <v>699</v>
      </c>
      <c r="B895" t="s">
        <v>41</v>
      </c>
      <c r="C895" t="s">
        <v>50</v>
      </c>
      <c r="D895" t="s">
        <v>2063</v>
      </c>
    </row>
    <row r="896" spans="1:4" x14ac:dyDescent="0.25">
      <c r="A896">
        <v>710</v>
      </c>
      <c r="B896" t="s">
        <v>41</v>
      </c>
      <c r="C896" t="s">
        <v>50</v>
      </c>
      <c r="D896" t="s">
        <v>2098</v>
      </c>
    </row>
    <row r="897" spans="1:4" x14ac:dyDescent="0.25">
      <c r="A897">
        <v>725</v>
      </c>
      <c r="B897" t="s">
        <v>41</v>
      </c>
      <c r="C897" t="s">
        <v>50</v>
      </c>
      <c r="D897" t="s">
        <v>2163</v>
      </c>
    </row>
    <row r="898" spans="1:4" x14ac:dyDescent="0.25">
      <c r="A898">
        <v>740</v>
      </c>
      <c r="B898" t="s">
        <v>41</v>
      </c>
      <c r="C898" t="s">
        <v>50</v>
      </c>
      <c r="D898" t="s">
        <v>2235</v>
      </c>
    </row>
    <row r="899" spans="1:4" x14ac:dyDescent="0.25">
      <c r="A899">
        <v>757</v>
      </c>
      <c r="B899" t="s">
        <v>41</v>
      </c>
      <c r="C899" t="s">
        <v>50</v>
      </c>
      <c r="D899" t="s">
        <v>2307</v>
      </c>
    </row>
    <row r="900" spans="1:4" x14ac:dyDescent="0.25">
      <c r="A900">
        <v>771</v>
      </c>
      <c r="B900" t="s">
        <v>41</v>
      </c>
      <c r="C900" t="s">
        <v>50</v>
      </c>
      <c r="D900" t="s">
        <v>2380</v>
      </c>
    </row>
    <row r="901" spans="1:4" x14ac:dyDescent="0.25">
      <c r="A901">
        <v>776</v>
      </c>
      <c r="B901" t="s">
        <v>41</v>
      </c>
      <c r="C901" t="s">
        <v>50</v>
      </c>
      <c r="D901" t="s">
        <v>2398</v>
      </c>
    </row>
    <row r="902" spans="1:4" x14ac:dyDescent="0.25">
      <c r="A902">
        <v>777</v>
      </c>
      <c r="B902" t="s">
        <v>41</v>
      </c>
      <c r="C902" t="s">
        <v>50</v>
      </c>
      <c r="D902" t="s">
        <v>2403</v>
      </c>
    </row>
    <row r="903" spans="1:4" x14ac:dyDescent="0.25">
      <c r="A903">
        <v>778</v>
      </c>
      <c r="B903" t="s">
        <v>41</v>
      </c>
      <c r="C903" t="s">
        <v>50</v>
      </c>
      <c r="D903" t="s">
        <v>2404</v>
      </c>
    </row>
    <row r="904" spans="1:4" x14ac:dyDescent="0.25">
      <c r="A904">
        <v>790</v>
      </c>
      <c r="B904" t="s">
        <v>41</v>
      </c>
      <c r="C904" t="s">
        <v>50</v>
      </c>
      <c r="D904" t="s">
        <v>2458</v>
      </c>
    </row>
    <row r="905" spans="1:4" x14ac:dyDescent="0.25">
      <c r="A905">
        <v>795</v>
      </c>
      <c r="B905" t="s">
        <v>41</v>
      </c>
      <c r="C905" t="s">
        <v>50</v>
      </c>
      <c r="D905" t="s">
        <v>2473</v>
      </c>
    </row>
    <row r="906" spans="1:4" x14ac:dyDescent="0.25">
      <c r="A906">
        <v>799</v>
      </c>
      <c r="B906" t="s">
        <v>41</v>
      </c>
      <c r="C906" t="s">
        <v>50</v>
      </c>
      <c r="D906" t="s">
        <v>2481</v>
      </c>
    </row>
    <row r="907" spans="1:4" x14ac:dyDescent="0.25">
      <c r="A907">
        <v>800</v>
      </c>
      <c r="B907" t="s">
        <v>41</v>
      </c>
      <c r="C907" t="s">
        <v>50</v>
      </c>
      <c r="D907" t="s">
        <v>2485</v>
      </c>
    </row>
    <row r="908" spans="1:4" x14ac:dyDescent="0.25">
      <c r="A908">
        <v>810</v>
      </c>
      <c r="B908" t="s">
        <v>41</v>
      </c>
      <c r="C908" t="s">
        <v>50</v>
      </c>
      <c r="D908" t="s">
        <v>2529</v>
      </c>
    </row>
    <row r="909" spans="1:4" x14ac:dyDescent="0.25">
      <c r="A909">
        <v>827</v>
      </c>
      <c r="B909" t="s">
        <v>41</v>
      </c>
      <c r="C909" t="s">
        <v>50</v>
      </c>
      <c r="D909" t="s">
        <v>2598</v>
      </c>
    </row>
    <row r="910" spans="1:4" x14ac:dyDescent="0.25">
      <c r="A910">
        <v>829</v>
      </c>
      <c r="B910" t="s">
        <v>41</v>
      </c>
      <c r="C910" t="s">
        <v>50</v>
      </c>
      <c r="D910" t="s">
        <v>2608</v>
      </c>
    </row>
    <row r="911" spans="1:4" x14ac:dyDescent="0.25">
      <c r="A911">
        <v>835</v>
      </c>
      <c r="B911" t="s">
        <v>41</v>
      </c>
      <c r="C911" t="s">
        <v>50</v>
      </c>
      <c r="D911" t="s">
        <v>2634</v>
      </c>
    </row>
    <row r="912" spans="1:4" x14ac:dyDescent="0.25">
      <c r="A912">
        <v>900</v>
      </c>
      <c r="B912" t="s">
        <v>41</v>
      </c>
      <c r="C912" t="s">
        <v>50</v>
      </c>
      <c r="D912" t="s">
        <v>2951</v>
      </c>
    </row>
    <row r="913" spans="1:4" x14ac:dyDescent="0.25">
      <c r="A913">
        <v>912</v>
      </c>
      <c r="B913" t="s">
        <v>41</v>
      </c>
      <c r="C913" t="s">
        <v>50</v>
      </c>
      <c r="D913" t="s">
        <v>3024</v>
      </c>
    </row>
    <row r="914" spans="1:4" x14ac:dyDescent="0.25">
      <c r="A914">
        <v>913</v>
      </c>
      <c r="B914" t="s">
        <v>41</v>
      </c>
      <c r="C914" t="s">
        <v>50</v>
      </c>
      <c r="D914" t="s">
        <v>3027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��2K@CG:02K@CG:0?@81K;L?@81K;LA@54=89 G5:A@54=89 G5:
</file>

<file path=customXml/item9.xml>��<5AOF<5AOF (=45:A <5AOF0<5AOF (5AOF<5AOF<5AOF (=45:A <5AOF0<5AOF (5AOF
</file>

<file path=customXml/item10.xml>��
</file>

<file path=customXml/item11.xml>��
</file>

<file path=customXml/item12.xml>��2K@CG:02K@CG:0?@81K;L?@81K;LA@54=89 G5:A@54=89 G5:
</file>

<file path=customXml/item13.xml>��
</file>

<file path=customXml/item14.xml>��2K@CG:02K@CG:0?@81K;L?@81K;LA@54=89 G5:A@54=89 G5:
</file>

<file path=customXml/item15.xml>��
</file>

<file path=customXml/item16.xml>��2K@CG:02K@CG:0?@81K;L?@81K;LA@54=89 G5:A@54=89 G5:
</file>

<file path=customXml/item17.xml>��
</file>

<file path=customXml/item18.xml>��
</file>

<file path=customXml/item19.xml>��!C<<0 ?> AB>;1FC!C<<0 ?> AB>;1FC$>@<C;0!C<<0 ?> AB>;1FC=0G5=85'8A;> M;5<5=B>2 2 AB>;1F5'8A;> M;5<5=B>2 2 AB>;1F5$>@<C;0'8A;> M;5<5=B>2 2 AB>;1F5=0G5=85!C<<0 ?> AB>;1FC!C<<0 ?> AB>;1FC!C<<0 ?> AB>;1FC'8A;> M;5<5=B>2 2 AB>;1F5'8A;> M;5<5=B>2 2 AB>;1F5'8A;> M;5<5=B>2 2 AB>;1F5!C<<0 ?> AB>;1FC!C<<0 ?> AB>;1FC$>@<C;0!C<<0 ?> AB>;1FC=0G5=85'8A;> M;5<5=B>2 2 AB>;1F5'8A;> M;5<5=B>2 2 AB>;1F5$>@<C;0'8A;> M;5<5=B>2 2 AB>;1F5=0G5=85!C<<0 ?> AB>;1FC!C<<0 ?> AB>;1FC!C<<0 ?> AB>;1FC'8A;> M;5<5=B>2 2 AB>;1F5'8A;> M;5<5=B>2 2 AB>;1F5'8A;> M;5<5=B>2 2 AB>;1F52K@CG:02K@CG:0$>@<C;02K@CG:0=0G5=85?@81K;L?@81K;L$>@<C;0?@81K;L=0G5=85A@54=89 G5:A@54=89 G5:$>@<C;0A@54=89 G5:=0G5=85'8A;> M;5<5=B>2 2 AB>;1F5'8A;> M;5<5=B>2 2 AB>;1F5$>@<C;0'8A;> M;5<5=B>2 2 AB>;1F5=0G5=85'8A;> @07=KE M;5<5=B>2 2 AB>;1F5'8A;> @07=KE M;5<5=B>2 2 AB>;1F5$>@<C;0'8A;> @07=KE M;5<5=B>2 2 AB>;1F5=0G5=85<5AOF<5AOF (=45:A <5AOF0<5AOF (5AOF'8A;> M;5<5=B>2 2 AB>;1F5'8A;> M;5<5=B>2 2 AB>;1F5'8A;> M;5<5=B>2 2 AB>;1F5'8A;> @07=KE M;5<5=B>2 2 AB>;1F5'8A;> @07=KE M;5<5=B>2 2 AB>;1F5'8A;> @07=KE M;5<5=B>2 2 AB>;1F52K@CG:02K@CG:0$>@<C;02K@CG:0=0G5=85?@81K;L?@81K;L$>@<C;0?@81K;L=0G5=85A@54=89 G5:A@54=89 G5:$>@<C;0A@54=89 G5:=0G5=85'8A;> M;5<5=B>2 2 AB>;1F5'8A;> M;5<5=B>2 2 AB>;1F5$>@<C;0'8A;> M;5<5=B>2 2 AB>;1F5=0G5=85'8A;> @07=KE M;5<5=B>2 2 AB>;1F5'8A;> @07=KE M;5<5=B>2 2 AB>;1F5$>@<C;0'8A;> @07=KE M;5<5=B>2 2 AB>;1F5=0G5=85<5AOF<5AOF (=45:A <5AOF0<5AOF (5AOF'8A;> M;5<5=B>2 2 AB>;1F5'8A;> M;5<5=B>2 2 AB>;1F5'8A;> M;5<5=B>2 2 AB>;1F5'8A;> @07=KE M;5<5=B>2 2 AB>;1F5'8A;> @07=KE M;5<5=B>2 2 AB>;1F5'8A;> @07=KE M;5<5=B>2 2 AB>;1F5<5AOF<5AOF (=45:A <5AOF0<5AOF (5AOF2K@CG:0?@81K;LA@54=89 G5:'8A;> M;5<5=B>2 2 AB>;1F5'8A;> M;5<5=B>2 2 AB>;1F55O2=0O <5@0'8A;> @07=KE M;5<5=B>2 2 AB>;1F5'8A;> @07=KE M;5<5=B>2 2 AB>;1F55O2=0O <5@0!C<<0 ?> AB>;1FC!C<<0 ?> AB>;1FC5O2=0O <5@0<5AOF<5AOF (=45:A <5AOF0<5AOF (5AOF2K@CG:0?@81K;LA@54=89 G5:'8A;> M;5<5=B>2 2 AB>;1F5'8A;> M;5<5=B>2 2 AB>;1F55O2=0O <5@0'8A;> @07=KE M;5<5=B>2 2 AB>;1F5'8A;> @07=KE M;5<5=B>2 2 AB>;1F55O2=0O <5@0!C<<0 ?> AB>;1FC!C<<0 ?> AB>;1FC5O2=0O <5@0>=5G=0O B>G:0>=5G=0O B>G:0>=5G=0O B>G:0>=5G=0O B>G:0>=5G=0O B>G:0>=5G=0O B>G:0
</file>

<file path=customXml/item20.xml>��2K@CG:02K@CG:0?@81K;L?@81K;LA@54=89 G5:A@54=89 G5:
</file>

<file path=customXml/item21.xml>��2K@CG:02K@CG:0?@81K;L?@81K;LA@54=89 G5:A@54=89 G5:
</file>

<file path=customXml/item22.xml>��<5AOF<5AOF (=45:A <5AOF0<5AOF (5AOF
</file>

<file path=customXml/item23.xml>��2K@CG:02K@CG:0?@81K;L?@81K;LA@54=89 G5:A@54=89 G5:
</file>

<file path=customXml/item24.xml>��
</file>

<file path=customXml/item25.xml>��2K@CG:02K@CG:0?@81K;L?@81K;LA@54=89 G5:A@54=89 G5:
</file>

<file path=customXml/item26.xml>��2K@CG:02K@CG:0?@81K;L?@81K;LA@54=89 G5:A@54=89 G5: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D25F8901-5710-406F-87A2-F692616C45B8}">
  <ds:schemaRefs/>
</ds:datastoreItem>
</file>

<file path=customXml/itemProps2.xml><?xml version="1.0" encoding="utf-8"?>
<ds:datastoreItem xmlns:ds="http://schemas.openxmlformats.org/officeDocument/2006/customXml" ds:itemID="{71D5B785-9C5B-4B85-BBB2-AD816EB0863B}">
  <ds:schemaRefs/>
</ds:datastoreItem>
</file>

<file path=customXml/itemProps3.xml><?xml version="1.0" encoding="utf-8"?>
<ds:datastoreItem xmlns:ds="http://schemas.openxmlformats.org/officeDocument/2006/customXml" ds:itemID="{ED39F7FB-2F80-4D10-9514-7C5D143C6A36}">
  <ds:schemaRefs/>
</ds:datastoreItem>
</file>

<file path=customXml/itemProps4.xml><?xml version="1.0" encoding="utf-8"?>
<ds:datastoreItem xmlns:ds="http://schemas.openxmlformats.org/officeDocument/2006/customXml" ds:itemID="{896951BC-4EA8-458F-BE86-589DAA5F02DE}">
  <ds:schemaRefs/>
</ds:datastoreItem>
</file>

<file path=customXml/itemProps5.xml><?xml version="1.0" encoding="utf-8"?>
<ds:datastoreItem xmlns:ds="http://schemas.openxmlformats.org/officeDocument/2006/customXml" ds:itemID="{79F2340D-50B1-43AE-B5E3-654AEB449815}">
  <ds:schemaRefs/>
</ds:datastoreItem>
</file>

<file path=customXml/itemProps6.xml><?xml version="1.0" encoding="utf-8"?>
<ds:datastoreItem xmlns:ds="http://schemas.openxmlformats.org/officeDocument/2006/customXml" ds:itemID="{AAC297AE-E03B-4252-8955-C574F10F6107}">
  <ds:schemaRefs/>
</ds:datastoreItem>
</file>

<file path=customXml/itemProps7.xml><?xml version="1.0" encoding="utf-8"?>
<ds:datastoreItem xmlns:ds="http://schemas.openxmlformats.org/officeDocument/2006/customXml" ds:itemID="{0AAAC987-BB0B-47CA-A36C-B5E0C130988E}">
  <ds:schemaRefs/>
</ds:datastoreItem>
</file>

<file path=customXml/itemProps8.xml><?xml version="1.0" encoding="utf-8"?>
<ds:datastoreItem xmlns:ds="http://schemas.openxmlformats.org/officeDocument/2006/customXml" ds:itemID="{18E4BF11-5B09-4B06-81F7-595EA8D54DB9}">
  <ds:schemaRefs/>
</ds:datastoreItem>
</file>

<file path=customXml/itemProps9.xml><?xml version="1.0" encoding="utf-8"?>
<ds:datastoreItem xmlns:ds="http://schemas.openxmlformats.org/officeDocument/2006/customXml" ds:itemID="{A010EDF7-C90B-429B-A08B-B454761E1243}">
  <ds:schemaRefs/>
</ds:datastoreItem>
</file>

<file path=customXml/itemProps10.xml><?xml version="1.0" encoding="utf-8"?>
<ds:datastoreItem xmlns:ds="http://schemas.openxmlformats.org/officeDocument/2006/customXml" ds:itemID="{047D3E4C-411E-4E4C-B3A2-9D46DCA1D30A}">
  <ds:schemaRefs/>
</ds:datastoreItem>
</file>

<file path=customXml/itemProps11.xml><?xml version="1.0" encoding="utf-8"?>
<ds:datastoreItem xmlns:ds="http://schemas.openxmlformats.org/officeDocument/2006/customXml" ds:itemID="{DF45D8D5-1691-460A-A3CE-547A125ADFD5}">
  <ds:schemaRefs/>
</ds:datastoreItem>
</file>

<file path=customXml/itemProps12.xml><?xml version="1.0" encoding="utf-8"?>
<ds:datastoreItem xmlns:ds="http://schemas.openxmlformats.org/officeDocument/2006/customXml" ds:itemID="{C15DCD3F-1EAB-4A38-A7FF-BB55CDFD9DDF}">
  <ds:schemaRefs/>
</ds:datastoreItem>
</file>

<file path=customXml/itemProps13.xml><?xml version="1.0" encoding="utf-8"?>
<ds:datastoreItem xmlns:ds="http://schemas.openxmlformats.org/officeDocument/2006/customXml" ds:itemID="{6A0922EC-5CD8-462E-A8F3-90E6B230E516}">
  <ds:schemaRefs/>
</ds:datastoreItem>
</file>

<file path=customXml/itemProps14.xml><?xml version="1.0" encoding="utf-8"?>
<ds:datastoreItem xmlns:ds="http://schemas.openxmlformats.org/officeDocument/2006/customXml" ds:itemID="{C062ACF7-43D3-418F-A4A8-AD8CADF08ADC}">
  <ds:schemaRefs/>
</ds:datastoreItem>
</file>

<file path=customXml/itemProps15.xml><?xml version="1.0" encoding="utf-8"?>
<ds:datastoreItem xmlns:ds="http://schemas.openxmlformats.org/officeDocument/2006/customXml" ds:itemID="{20F2A261-151C-43BA-B35D-1106E25BA5CA}">
  <ds:schemaRefs/>
</ds:datastoreItem>
</file>

<file path=customXml/itemProps16.xml><?xml version="1.0" encoding="utf-8"?>
<ds:datastoreItem xmlns:ds="http://schemas.openxmlformats.org/officeDocument/2006/customXml" ds:itemID="{4130042C-FEDD-45B4-B9EE-DBC7A2F7EC51}">
  <ds:schemaRefs/>
</ds:datastoreItem>
</file>

<file path=customXml/itemProps17.xml><?xml version="1.0" encoding="utf-8"?>
<ds:datastoreItem xmlns:ds="http://schemas.openxmlformats.org/officeDocument/2006/customXml" ds:itemID="{16B98991-C300-4BBB-88F6-F8631A1DEB7A}">
  <ds:schemaRefs/>
</ds:datastoreItem>
</file>

<file path=customXml/itemProps18.xml><?xml version="1.0" encoding="utf-8"?>
<ds:datastoreItem xmlns:ds="http://schemas.openxmlformats.org/officeDocument/2006/customXml" ds:itemID="{E34C8AF0-1F07-4286-95A2-59B0B83F3948}">
  <ds:schemaRefs/>
</ds:datastoreItem>
</file>

<file path=customXml/itemProps19.xml><?xml version="1.0" encoding="utf-8"?>
<ds:datastoreItem xmlns:ds="http://schemas.openxmlformats.org/officeDocument/2006/customXml" ds:itemID="{4C551C2A-2D7D-43D4-A147-B89C46584DE6}">
  <ds:schemaRefs/>
</ds:datastoreItem>
</file>

<file path=customXml/itemProps20.xml><?xml version="1.0" encoding="utf-8"?>
<ds:datastoreItem xmlns:ds="http://schemas.openxmlformats.org/officeDocument/2006/customXml" ds:itemID="{64174FD8-9753-4FE1-A17F-7F768671AD7E}">
  <ds:schemaRefs/>
</ds:datastoreItem>
</file>

<file path=customXml/itemProps21.xml><?xml version="1.0" encoding="utf-8"?>
<ds:datastoreItem xmlns:ds="http://schemas.openxmlformats.org/officeDocument/2006/customXml" ds:itemID="{51A012BA-E65C-4312-8101-28AD7B4B1C00}">
  <ds:schemaRefs/>
</ds:datastoreItem>
</file>

<file path=customXml/itemProps22.xml><?xml version="1.0" encoding="utf-8"?>
<ds:datastoreItem xmlns:ds="http://schemas.openxmlformats.org/officeDocument/2006/customXml" ds:itemID="{3DB42D6B-1D49-4E94-A50A-D72D13A20FBB}">
  <ds:schemaRefs/>
</ds:datastoreItem>
</file>

<file path=customXml/itemProps23.xml><?xml version="1.0" encoding="utf-8"?>
<ds:datastoreItem xmlns:ds="http://schemas.openxmlformats.org/officeDocument/2006/customXml" ds:itemID="{0B42A02C-D6CB-4E4B-B214-D4AF3ED1C4BC}">
  <ds:schemaRefs/>
</ds:datastoreItem>
</file>

<file path=customXml/itemProps24.xml><?xml version="1.0" encoding="utf-8"?>
<ds:datastoreItem xmlns:ds="http://schemas.openxmlformats.org/officeDocument/2006/customXml" ds:itemID="{5B8D2D06-5467-4A76-9FEB-8FD1DE4EFCF3}">
  <ds:schemaRefs>
    <ds:schemaRef ds:uri="http://schemas.microsoft.com/DataMashup"/>
  </ds:schemaRefs>
</ds:datastoreItem>
</file>

<file path=customXml/itemProps25.xml><?xml version="1.0" encoding="utf-8"?>
<ds:datastoreItem xmlns:ds="http://schemas.openxmlformats.org/officeDocument/2006/customXml" ds:itemID="{022D904C-DDD3-4940-B1A1-C5AC8F69433F}">
  <ds:schemaRefs/>
</ds:datastoreItem>
</file>

<file path=customXml/itemProps26.xml><?xml version="1.0" encoding="utf-8"?>
<ds:datastoreItem xmlns:ds="http://schemas.openxmlformats.org/officeDocument/2006/customXml" ds:itemID="{F28EF84A-4DE1-4AD1-83F3-A0498F5A3125}">
  <ds:schemaRefs/>
</ds:datastoreItem>
</file>

<file path=customXml/itemProps27.xml><?xml version="1.0" encoding="utf-8"?>
<ds:datastoreItem xmlns:ds="http://schemas.openxmlformats.org/officeDocument/2006/customXml" ds:itemID="{CB8BF02A-A332-4228-BE10-620881A9B50C}">
  <ds:schemaRefs/>
</ds:datastoreItem>
</file>

<file path=customXml/itemProps28.xml><?xml version="1.0" encoding="utf-8"?>
<ds:datastoreItem xmlns:ds="http://schemas.openxmlformats.org/officeDocument/2006/customXml" ds:itemID="{116E0718-BD61-405F-BF5A-BEB191F688FB}">
  <ds:schemaRefs/>
</ds:datastoreItem>
</file>

<file path=customXml/itemProps29.xml><?xml version="1.0" encoding="utf-8"?>
<ds:datastoreItem xmlns:ds="http://schemas.openxmlformats.org/officeDocument/2006/customXml" ds:itemID="{8C4D2A6B-6070-4FEA-89BD-28082A97A51A}">
  <ds:schemaRefs/>
</ds:datastoreItem>
</file>

<file path=customXml/itemProps30.xml><?xml version="1.0" encoding="utf-8"?>
<ds:datastoreItem xmlns:ds="http://schemas.openxmlformats.org/officeDocument/2006/customXml" ds:itemID="{C02E40B1-C062-4F41-B86D-628BB6028168}">
  <ds:schemaRefs/>
</ds:datastoreItem>
</file>

<file path=customXml/itemProps31.xml><?xml version="1.0" encoding="utf-8"?>
<ds:datastoreItem xmlns:ds="http://schemas.openxmlformats.org/officeDocument/2006/customXml" ds:itemID="{1C0F79E2-FAC4-40FE-AAEA-D676E256962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Orders</vt:lpstr>
      <vt:lpstr>Users</vt:lpstr>
      <vt:lpstr>выручка по менеджерам</vt:lpstr>
      <vt:lpstr>kpi</vt:lpstr>
      <vt:lpstr>выручка от даты</vt:lpstr>
      <vt:lpstr>покупатели</vt:lpstr>
      <vt:lpstr>топ 5 товаров</vt:lpstr>
      <vt:lpstr>сегмент</vt:lpstr>
      <vt:lpstr>Дашборд</vt:lpstr>
      <vt:lpstr>формулы</vt:lpstr>
      <vt:lpstr>Orders изм.</vt:lpstr>
      <vt:lpstr>abc анализ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2026-09-08T02:12:49Z</dcterms:modified>
  <cp:category/>
  <cp:contentStatus/>
</cp:coreProperties>
</file>