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шка аналитик\11. Итоговая работа\"/>
    </mc:Choice>
  </mc:AlternateContent>
  <xr:revisionPtr revIDLastSave="0" documentId="13_ncr:1_{5C16FEEE-3133-4CDB-88D0-F55AE16E9EB4}" xr6:coauthVersionLast="47" xr6:coauthVersionMax="47" xr10:uidLastSave="{00000000-0000-0000-0000-000000000000}"/>
  <bookViews>
    <workbookView xWindow="-108" yWindow="-108" windowWidth="23256" windowHeight="12456" xr2:uid="{6CB0031C-BB2E-4BD4-8740-027E8E783A57}"/>
  </bookViews>
  <sheets>
    <sheet name="Прогноз конверсий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7" l="1"/>
  <c r="C51" i="7"/>
  <c r="C52" i="7"/>
  <c r="C53" i="7"/>
  <c r="C54" i="7"/>
  <c r="C55" i="7"/>
  <c r="C56" i="7"/>
  <c r="C57" i="7"/>
  <c r="C58" i="7"/>
  <c r="C59" i="7"/>
  <c r="C60" i="7"/>
  <c r="E60" i="7" l="1"/>
  <c r="E52" i="7"/>
  <c r="D52" i="7"/>
  <c r="E51" i="7"/>
  <c r="D51" i="7"/>
  <c r="E50" i="7"/>
  <c r="E58" i="7"/>
  <c r="D57" i="7"/>
  <c r="E54" i="7"/>
  <c r="D53" i="7"/>
  <c r="D60" i="7"/>
  <c r="E59" i="7"/>
  <c r="D58" i="7"/>
  <c r="D50" i="7"/>
  <c r="E57" i="7"/>
  <c r="D56" i="7"/>
  <c r="E55" i="7"/>
  <c r="D54" i="7"/>
  <c r="D59" i="7"/>
  <c r="D55" i="7"/>
  <c r="E53" i="7"/>
  <c r="E56" i="7"/>
</calcChain>
</file>

<file path=xl/sharedStrings.xml><?xml version="1.0" encoding="utf-8"?>
<sst xmlns="http://schemas.openxmlformats.org/spreadsheetml/2006/main" count="5" uniqueCount="5">
  <si>
    <t>Дата</t>
  </si>
  <si>
    <t>Значение</t>
  </si>
  <si>
    <t>Прогноз(Значение)</t>
  </si>
  <si>
    <t>Привязка низкой вероятности(Значение)</t>
  </si>
  <si>
    <t>Привязка высокой вероятности(Значение)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</si>
</sst>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3">
    <dxf>
      <numFmt numFmtId="2" formatCode="0.00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'Прогноз конверсий'!$B$1</c:f>
              <c:strCache>
                <c:ptCount val="1"/>
                <c:pt idx="0">
                  <c:v>Значение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'Прогноз конверсий'!$B$2:$B$60</c:f>
              <c:numCache>
                <c:formatCode>General</c:formatCode>
                <c:ptCount val="59"/>
                <c:pt idx="0">
                  <c:v>445</c:v>
                </c:pt>
                <c:pt idx="1">
                  <c:v>609</c:v>
                </c:pt>
                <c:pt idx="2">
                  <c:v>678</c:v>
                </c:pt>
                <c:pt idx="3">
                  <c:v>672</c:v>
                </c:pt>
                <c:pt idx="4">
                  <c:v>642</c:v>
                </c:pt>
                <c:pt idx="5">
                  <c:v>579</c:v>
                </c:pt>
                <c:pt idx="6">
                  <c:v>688</c:v>
                </c:pt>
                <c:pt idx="7">
                  <c:v>700</c:v>
                </c:pt>
                <c:pt idx="8">
                  <c:v>733</c:v>
                </c:pt>
                <c:pt idx="9">
                  <c:v>790</c:v>
                </c:pt>
                <c:pt idx="10">
                  <c:v>619</c:v>
                </c:pt>
                <c:pt idx="11">
                  <c:v>657</c:v>
                </c:pt>
                <c:pt idx="12">
                  <c:v>752</c:v>
                </c:pt>
                <c:pt idx="13">
                  <c:v>800</c:v>
                </c:pt>
                <c:pt idx="14">
                  <c:v>785</c:v>
                </c:pt>
                <c:pt idx="15">
                  <c:v>771</c:v>
                </c:pt>
                <c:pt idx="16">
                  <c:v>749</c:v>
                </c:pt>
                <c:pt idx="17">
                  <c:v>648</c:v>
                </c:pt>
                <c:pt idx="18">
                  <c:v>738</c:v>
                </c:pt>
                <c:pt idx="19">
                  <c:v>742</c:v>
                </c:pt>
                <c:pt idx="20">
                  <c:v>743</c:v>
                </c:pt>
                <c:pt idx="21">
                  <c:v>754</c:v>
                </c:pt>
                <c:pt idx="22">
                  <c:v>757</c:v>
                </c:pt>
                <c:pt idx="23">
                  <c:v>646</c:v>
                </c:pt>
                <c:pt idx="24">
                  <c:v>611</c:v>
                </c:pt>
                <c:pt idx="25">
                  <c:v>645</c:v>
                </c:pt>
                <c:pt idx="26">
                  <c:v>709</c:v>
                </c:pt>
                <c:pt idx="27">
                  <c:v>720</c:v>
                </c:pt>
                <c:pt idx="28">
                  <c:v>700</c:v>
                </c:pt>
                <c:pt idx="29">
                  <c:v>732</c:v>
                </c:pt>
                <c:pt idx="30">
                  <c:v>593</c:v>
                </c:pt>
                <c:pt idx="31">
                  <c:v>612</c:v>
                </c:pt>
                <c:pt idx="32">
                  <c:v>685</c:v>
                </c:pt>
                <c:pt idx="33">
                  <c:v>750</c:v>
                </c:pt>
                <c:pt idx="34">
                  <c:v>740</c:v>
                </c:pt>
                <c:pt idx="35">
                  <c:v>727</c:v>
                </c:pt>
                <c:pt idx="36">
                  <c:v>718</c:v>
                </c:pt>
                <c:pt idx="37">
                  <c:v>685</c:v>
                </c:pt>
                <c:pt idx="38">
                  <c:v>664</c:v>
                </c:pt>
                <c:pt idx="39">
                  <c:v>676</c:v>
                </c:pt>
                <c:pt idx="40">
                  <c:v>713</c:v>
                </c:pt>
                <c:pt idx="41">
                  <c:v>739</c:v>
                </c:pt>
                <c:pt idx="42">
                  <c:v>678</c:v>
                </c:pt>
                <c:pt idx="43">
                  <c:v>706</c:v>
                </c:pt>
                <c:pt idx="44">
                  <c:v>674</c:v>
                </c:pt>
                <c:pt idx="45">
                  <c:v>601</c:v>
                </c:pt>
                <c:pt idx="46">
                  <c:v>717</c:v>
                </c:pt>
                <c:pt idx="47">
                  <c:v>541</c:v>
                </c:pt>
                <c:pt idx="48">
                  <c:v>670.29985554167729</c:v>
                </c:pt>
                <c:pt idx="49">
                  <c:v>672.99199243959606</c:v>
                </c:pt>
                <c:pt idx="50">
                  <c:v>678.3808242721982</c:v>
                </c:pt>
                <c:pt idx="51">
                  <c:v>671.88807762555052</c:v>
                </c:pt>
                <c:pt idx="52">
                  <c:v>573.05671765992065</c:v>
                </c:pt>
                <c:pt idx="53">
                  <c:v>603.05473886638424</c:v>
                </c:pt>
                <c:pt idx="54">
                  <c:v>621.11538992968212</c:v>
                </c:pt>
                <c:pt idx="55">
                  <c:v>676.15431575511684</c:v>
                </c:pt>
                <c:pt idx="56">
                  <c:v>678.84645265303561</c:v>
                </c:pt>
                <c:pt idx="57">
                  <c:v>684.23528448563786</c:v>
                </c:pt>
                <c:pt idx="58">
                  <c:v>677.74253783899019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D-4294-A46D-7D4D78B62C4B}"/>
            </c:ext>
          </c:extLst>
        </c:ser>
        <c:ser>
          <c:idx val="1"/>
          <c:order val="1"/>
          <c:tx>
            <c:strRef>
              <c:f>'Прогноз конверсий'!$C$1</c:f>
              <c:strCache>
                <c:ptCount val="1"/>
                <c:pt idx="0">
                  <c:v>Прогноз(Значение)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'Прогноз конверсий'!$A$2:$A$60</c:f>
              <c:numCache>
                <c:formatCode>m/d/yyyy</c:formatCode>
                <c:ptCount val="5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</c:numCache>
            </c:numRef>
          </c:cat>
          <c:val>
            <c:numRef>
              <c:f>'Прогноз конверсий'!$C$2:$C$60</c:f>
              <c:numCache>
                <c:formatCode>General</c:formatCode>
                <c:ptCount val="59"/>
                <c:pt idx="47">
                  <c:v>541</c:v>
                </c:pt>
                <c:pt idx="48">
                  <c:v>670.29985554167729</c:v>
                </c:pt>
                <c:pt idx="49">
                  <c:v>672.99199243959606</c:v>
                </c:pt>
                <c:pt idx="50">
                  <c:v>678.3808242721982</c:v>
                </c:pt>
                <c:pt idx="51">
                  <c:v>671.88807762555052</c:v>
                </c:pt>
                <c:pt idx="52">
                  <c:v>573.05671765992065</c:v>
                </c:pt>
                <c:pt idx="53">
                  <c:v>603.05473886638424</c:v>
                </c:pt>
                <c:pt idx="54">
                  <c:v>621.11538992968212</c:v>
                </c:pt>
                <c:pt idx="55">
                  <c:v>676.15431575511684</c:v>
                </c:pt>
                <c:pt idx="56">
                  <c:v>678.84645265303561</c:v>
                </c:pt>
                <c:pt idx="57">
                  <c:v>684.23528448563786</c:v>
                </c:pt>
                <c:pt idx="58">
                  <c:v>677.74253783899019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D-4294-A46D-7D4D78B62C4B}"/>
            </c:ext>
          </c:extLst>
        </c:ser>
        <c:ser>
          <c:idx val="2"/>
          <c:order val="2"/>
          <c:tx>
            <c:strRef>
              <c:f>'Прогноз конверсий'!$D$1</c:f>
              <c:strCache>
                <c:ptCount val="1"/>
                <c:pt idx="0">
                  <c:v>Привязка низкой вероятности(Значение)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'Прогноз конверсий'!$A$2:$A$60</c:f>
              <c:numCache>
                <c:formatCode>m/d/yyyy</c:formatCode>
                <c:ptCount val="5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</c:numCache>
            </c:numRef>
          </c:cat>
          <c:val>
            <c:numRef>
              <c:f>'Прогноз конверсий'!$D$2:$D$60</c:f>
              <c:numCache>
                <c:formatCode>General</c:formatCode>
                <c:ptCount val="59"/>
                <c:pt idx="47" formatCode="0.00">
                  <c:v>541</c:v>
                </c:pt>
                <c:pt idx="48" formatCode="0.00">
                  <c:v>544.03420610813521</c:v>
                </c:pt>
                <c:pt idx="49" formatCode="0.00">
                  <c:v>531.70958877904343</c:v>
                </c:pt>
                <c:pt idx="50" formatCode="0.00">
                  <c:v>523.47942443788247</c:v>
                </c:pt>
                <c:pt idx="51" formatCode="0.00">
                  <c:v>504.42397886858043</c:v>
                </c:pt>
                <c:pt idx="52" formatCode="0.00">
                  <c:v>393.8638283598907</c:v>
                </c:pt>
                <c:pt idx="53" formatCode="0.00">
                  <c:v>412.81258484608111</c:v>
                </c:pt>
                <c:pt idx="54" formatCode="0.00">
                  <c:v>420.39116859531373</c:v>
                </c:pt>
                <c:pt idx="55" formatCode="0.00">
                  <c:v>465.39202050475359</c:v>
                </c:pt>
                <c:pt idx="56" formatCode="0.00">
                  <c:v>458.50290913947111</c:v>
                </c:pt>
                <c:pt idx="57" formatCode="0.00">
                  <c:v>454.67471476922503</c:v>
                </c:pt>
                <c:pt idx="58" formatCode="0.00">
                  <c:v>439.28685854730367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D-4294-A46D-7D4D78B62C4B}"/>
            </c:ext>
          </c:extLst>
        </c:ser>
        <c:ser>
          <c:idx val="3"/>
          <c:order val="3"/>
          <c:tx>
            <c:strRef>
              <c:f>'Прогноз конверсий'!$E$1</c:f>
              <c:strCache>
                <c:ptCount val="1"/>
                <c:pt idx="0">
                  <c:v>Привязка высокой вероятности(Значение)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'Прогноз конверсий'!$A$2:$A$60</c:f>
              <c:numCache>
                <c:formatCode>m/d/yyyy</c:formatCode>
                <c:ptCount val="5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</c:numCache>
            </c:numRef>
          </c:cat>
          <c:val>
            <c:numRef>
              <c:f>'Прогноз конверсий'!$E$2:$E$60</c:f>
              <c:numCache>
                <c:formatCode>General</c:formatCode>
                <c:ptCount val="59"/>
                <c:pt idx="47" formatCode="0.00">
                  <c:v>541</c:v>
                </c:pt>
                <c:pt idx="48" formatCode="0.00">
                  <c:v>796.56550497521937</c:v>
                </c:pt>
                <c:pt idx="49" formatCode="0.00">
                  <c:v>814.27439610014869</c:v>
                </c:pt>
                <c:pt idx="50" formatCode="0.00">
                  <c:v>833.28222410651392</c:v>
                </c:pt>
                <c:pt idx="51" formatCode="0.00">
                  <c:v>839.35217638252061</c:v>
                </c:pt>
                <c:pt idx="52" formatCode="0.00">
                  <c:v>752.2496069599506</c:v>
                </c:pt>
                <c:pt idx="53" formatCode="0.00">
                  <c:v>793.29689288668737</c:v>
                </c:pt>
                <c:pt idx="54" formatCode="0.00">
                  <c:v>821.83961126405052</c:v>
                </c:pt>
                <c:pt idx="55" formatCode="0.00">
                  <c:v>886.91661100548004</c:v>
                </c:pt>
                <c:pt idx="56" formatCode="0.00">
                  <c:v>899.18999616660017</c:v>
                </c:pt>
                <c:pt idx="57" formatCode="0.00">
                  <c:v>913.79585420205069</c:v>
                </c:pt>
                <c:pt idx="58" formatCode="0.00">
                  <c:v>916.19821713067677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2D-4294-A46D-7D4D78B62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268384"/>
        <c:axId val="969262624"/>
      </c:lineChart>
      <c:catAx>
        <c:axId val="96926838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262624"/>
        <c:crosses val="autoZero"/>
        <c:auto val="1"/>
        <c:lblAlgn val="ctr"/>
        <c:lblOffset val="100"/>
        <c:noMultiLvlLbl val="0"/>
      </c:catAx>
      <c:valAx>
        <c:axId val="96926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926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2339340</xdr:colOff>
      <xdr:row>3</xdr:row>
      <xdr:rowOff>72390</xdr:rowOff>
    </xdr:from>
    <xdr:to>
      <xdr:col>12</xdr:col>
      <xdr:colOff>283845</xdr:colOff>
      <xdr:row>23</xdr:row>
      <xdr:rowOff>81915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4EB316B-C2D2-0A4E-F2C8-A5723BC92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93FF72-E967-4E74-901B-A60BF68428D1}" name="Таблица2" displayName="Таблица2" ref="A1:E60" totalsRowShown="0">
  <autoFilter ref="A1:E60" xr:uid="{2993FF72-E967-4E74-901B-A60BF68428D1}"/>
  <tableColumns count="5">
    <tableColumn id="1" xr3:uid="{F4294CAF-2ADE-469C-95FE-EF2A9D84DC19}" name="Дата" dataDxfId="2"/>
    <tableColumn id="2" xr3:uid="{7DF2CE83-60ED-44BD-97E3-1650029E946D}" name="Значение"/>
    <tableColumn id="3" xr3:uid="{220B28E8-DB25-48D8-8602-19B163092DF4}" name="Прогноз(Значение)">
      <calculatedColumnFormula>_xlfn.FORECAST.ETS(A2,$B$2:$B$49,$A$2:$A$49,1,1)</calculatedColumnFormula>
    </tableColumn>
    <tableColumn id="4" xr3:uid="{123E4D93-7093-4845-9943-C34F093A691F}" name="Привязка низкой вероятности(Значение)" dataDxfId="1">
      <calculatedColumnFormula>C2-_xlfn.FORECAST.ETS.CONFINT(A2,$B$2:$B$49,$A$2:$A$49,0.95,1,1)</calculatedColumnFormula>
    </tableColumn>
    <tableColumn id="5" xr3:uid="{55434EB5-7ED6-4E81-AE86-1AA1C7A01261}" name="Привязка высокой вероятности(Значение)" dataDxfId="0">
      <calculatedColumnFormula>C2+_xlfn.FORECAST.ETS.CONFINT(A2,$B$2:$B$49,$A$2:$A$49,0.95,1,1)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0527-09D4-4602-A4F4-FCDB8AD625FE}">
  <dimension ref="A1:E60"/>
  <sheetViews>
    <sheetView tabSelected="1" workbookViewId="0">
      <selection activeCell="D63" sqref="D63"/>
    </sheetView>
  </sheetViews>
  <sheetFormatPr defaultRowHeight="14.4" x14ac:dyDescent="0.3"/>
  <cols>
    <col min="1" max="1" width="10.109375" bestFit="1" customWidth="1"/>
    <col min="2" max="2" width="11.21875" customWidth="1"/>
    <col min="3" max="3" width="19.77734375" customWidth="1"/>
    <col min="4" max="4" width="39.109375" customWidth="1"/>
    <col min="5" max="5" width="4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43831</v>
      </c>
      <c r="B2">
        <v>445</v>
      </c>
    </row>
    <row r="3" spans="1:5" x14ac:dyDescent="0.3">
      <c r="A3" s="2">
        <v>43832</v>
      </c>
      <c r="B3">
        <v>609</v>
      </c>
    </row>
    <row r="4" spans="1:5" x14ac:dyDescent="0.3">
      <c r="A4" s="2">
        <v>43833</v>
      </c>
      <c r="B4">
        <v>678</v>
      </c>
    </row>
    <row r="5" spans="1:5" x14ac:dyDescent="0.3">
      <c r="A5" s="2">
        <v>43834</v>
      </c>
      <c r="B5">
        <v>672</v>
      </c>
    </row>
    <row r="6" spans="1:5" x14ac:dyDescent="0.3">
      <c r="A6" s="2">
        <v>43835</v>
      </c>
      <c r="B6">
        <v>642</v>
      </c>
    </row>
    <row r="7" spans="1:5" x14ac:dyDescent="0.3">
      <c r="A7" s="2">
        <v>43836</v>
      </c>
      <c r="B7">
        <v>579</v>
      </c>
    </row>
    <row r="8" spans="1:5" x14ac:dyDescent="0.3">
      <c r="A8" s="2">
        <v>43837</v>
      </c>
      <c r="B8">
        <v>688</v>
      </c>
    </row>
    <row r="9" spans="1:5" x14ac:dyDescent="0.3">
      <c r="A9" s="2">
        <v>43838</v>
      </c>
      <c r="B9">
        <v>700</v>
      </c>
    </row>
    <row r="10" spans="1:5" x14ac:dyDescent="0.3">
      <c r="A10" s="2">
        <v>43839</v>
      </c>
      <c r="B10">
        <v>733</v>
      </c>
    </row>
    <row r="11" spans="1:5" x14ac:dyDescent="0.3">
      <c r="A11" s="2">
        <v>43840</v>
      </c>
      <c r="B11">
        <v>790</v>
      </c>
    </row>
    <row r="12" spans="1:5" x14ac:dyDescent="0.3">
      <c r="A12" s="2">
        <v>43841</v>
      </c>
      <c r="B12">
        <v>619</v>
      </c>
    </row>
    <row r="13" spans="1:5" x14ac:dyDescent="0.3">
      <c r="A13" s="2">
        <v>43842</v>
      </c>
      <c r="B13">
        <v>657</v>
      </c>
    </row>
    <row r="14" spans="1:5" x14ac:dyDescent="0.3">
      <c r="A14" s="2">
        <v>43843</v>
      </c>
      <c r="B14">
        <v>752</v>
      </c>
    </row>
    <row r="15" spans="1:5" x14ac:dyDescent="0.3">
      <c r="A15" s="2">
        <v>43844</v>
      </c>
      <c r="B15">
        <v>800</v>
      </c>
    </row>
    <row r="16" spans="1:5" x14ac:dyDescent="0.3">
      <c r="A16" s="2">
        <v>43845</v>
      </c>
      <c r="B16">
        <v>785</v>
      </c>
    </row>
    <row r="17" spans="1:2" x14ac:dyDescent="0.3">
      <c r="A17" s="2">
        <v>43846</v>
      </c>
      <c r="B17">
        <v>771</v>
      </c>
    </row>
    <row r="18" spans="1:2" x14ac:dyDescent="0.3">
      <c r="A18" s="2">
        <v>43847</v>
      </c>
      <c r="B18">
        <v>749</v>
      </c>
    </row>
    <row r="19" spans="1:2" x14ac:dyDescent="0.3">
      <c r="A19" s="2">
        <v>43848</v>
      </c>
      <c r="B19">
        <v>648</v>
      </c>
    </row>
    <row r="20" spans="1:2" x14ac:dyDescent="0.3">
      <c r="A20" s="2">
        <v>43849</v>
      </c>
      <c r="B20">
        <v>738</v>
      </c>
    </row>
    <row r="21" spans="1:2" x14ac:dyDescent="0.3">
      <c r="A21" s="2">
        <v>43850</v>
      </c>
      <c r="B21">
        <v>742</v>
      </c>
    </row>
    <row r="22" spans="1:2" x14ac:dyDescent="0.3">
      <c r="A22" s="2">
        <v>43851</v>
      </c>
      <c r="B22">
        <v>743</v>
      </c>
    </row>
    <row r="23" spans="1:2" x14ac:dyDescent="0.3">
      <c r="A23" s="2">
        <v>43852</v>
      </c>
      <c r="B23">
        <v>754</v>
      </c>
    </row>
    <row r="24" spans="1:2" x14ac:dyDescent="0.3">
      <c r="A24" s="2">
        <v>43853</v>
      </c>
      <c r="B24">
        <v>757</v>
      </c>
    </row>
    <row r="25" spans="1:2" x14ac:dyDescent="0.3">
      <c r="A25" s="2">
        <v>43854</v>
      </c>
      <c r="B25">
        <v>646</v>
      </c>
    </row>
    <row r="26" spans="1:2" x14ac:dyDescent="0.3">
      <c r="A26" s="2">
        <v>43855</v>
      </c>
      <c r="B26">
        <v>611</v>
      </c>
    </row>
    <row r="27" spans="1:2" x14ac:dyDescent="0.3">
      <c r="A27" s="2">
        <v>43856</v>
      </c>
      <c r="B27">
        <v>645</v>
      </c>
    </row>
    <row r="28" spans="1:2" x14ac:dyDescent="0.3">
      <c r="A28" s="2">
        <v>43857</v>
      </c>
      <c r="B28">
        <v>709</v>
      </c>
    </row>
    <row r="29" spans="1:2" x14ac:dyDescent="0.3">
      <c r="A29" s="2">
        <v>43858</v>
      </c>
      <c r="B29">
        <v>720</v>
      </c>
    </row>
    <row r="30" spans="1:2" x14ac:dyDescent="0.3">
      <c r="A30" s="2">
        <v>43859</v>
      </c>
      <c r="B30">
        <v>700</v>
      </c>
    </row>
    <row r="31" spans="1:2" x14ac:dyDescent="0.3">
      <c r="A31" s="2">
        <v>43860</v>
      </c>
      <c r="B31">
        <v>732</v>
      </c>
    </row>
    <row r="32" spans="1:2" x14ac:dyDescent="0.3">
      <c r="A32" s="2">
        <v>43861</v>
      </c>
      <c r="B32">
        <v>593</v>
      </c>
    </row>
    <row r="33" spans="1:2" x14ac:dyDescent="0.3">
      <c r="A33" s="2">
        <v>43862</v>
      </c>
      <c r="B33">
        <v>612</v>
      </c>
    </row>
    <row r="34" spans="1:2" x14ac:dyDescent="0.3">
      <c r="A34" s="2">
        <v>43863</v>
      </c>
      <c r="B34">
        <v>685</v>
      </c>
    </row>
    <row r="35" spans="1:2" x14ac:dyDescent="0.3">
      <c r="A35" s="2">
        <v>43864</v>
      </c>
      <c r="B35">
        <v>750</v>
      </c>
    </row>
    <row r="36" spans="1:2" x14ac:dyDescent="0.3">
      <c r="A36" s="2">
        <v>43865</v>
      </c>
      <c r="B36">
        <v>740</v>
      </c>
    </row>
    <row r="37" spans="1:2" x14ac:dyDescent="0.3">
      <c r="A37" s="2">
        <v>43866</v>
      </c>
      <c r="B37">
        <v>727</v>
      </c>
    </row>
    <row r="38" spans="1:2" x14ac:dyDescent="0.3">
      <c r="A38" s="2">
        <v>43867</v>
      </c>
      <c r="B38">
        <v>718</v>
      </c>
    </row>
    <row r="39" spans="1:2" x14ac:dyDescent="0.3">
      <c r="A39" s="2">
        <v>43868</v>
      </c>
      <c r="B39">
        <v>685</v>
      </c>
    </row>
    <row r="40" spans="1:2" x14ac:dyDescent="0.3">
      <c r="A40" s="2">
        <v>43869</v>
      </c>
      <c r="B40">
        <v>664</v>
      </c>
    </row>
    <row r="41" spans="1:2" x14ac:dyDescent="0.3">
      <c r="A41" s="2">
        <v>43870</v>
      </c>
      <c r="B41">
        <v>676</v>
      </c>
    </row>
    <row r="42" spans="1:2" x14ac:dyDescent="0.3">
      <c r="A42" s="2">
        <v>43871</v>
      </c>
      <c r="B42">
        <v>713</v>
      </c>
    </row>
    <row r="43" spans="1:2" x14ac:dyDescent="0.3">
      <c r="A43" s="2">
        <v>43872</v>
      </c>
      <c r="B43">
        <v>739</v>
      </c>
    </row>
    <row r="44" spans="1:2" x14ac:dyDescent="0.3">
      <c r="A44" s="2">
        <v>43873</v>
      </c>
      <c r="B44">
        <v>678</v>
      </c>
    </row>
    <row r="45" spans="1:2" x14ac:dyDescent="0.3">
      <c r="A45" s="2">
        <v>43874</v>
      </c>
      <c r="B45">
        <v>706</v>
      </c>
    </row>
    <row r="46" spans="1:2" x14ac:dyDescent="0.3">
      <c r="A46" s="2">
        <v>43875</v>
      </c>
      <c r="B46">
        <v>674</v>
      </c>
    </row>
    <row r="47" spans="1:2" x14ac:dyDescent="0.3">
      <c r="A47" s="2">
        <v>43876</v>
      </c>
      <c r="B47">
        <v>601</v>
      </c>
    </row>
    <row r="48" spans="1:2" x14ac:dyDescent="0.3">
      <c r="A48" s="2">
        <v>43877</v>
      </c>
      <c r="B48">
        <v>717</v>
      </c>
    </row>
    <row r="49" spans="1:5" x14ac:dyDescent="0.3">
      <c r="A49" s="2">
        <v>43878</v>
      </c>
      <c r="B49">
        <v>541</v>
      </c>
      <c r="C49">
        <v>541</v>
      </c>
      <c r="D49" s="1">
        <v>541</v>
      </c>
      <c r="E49" s="1">
        <v>541</v>
      </c>
    </row>
    <row r="50" spans="1:5" x14ac:dyDescent="0.3">
      <c r="A50" s="2">
        <v>43879</v>
      </c>
      <c r="B50">
        <v>670.29985554167729</v>
      </c>
      <c r="C50">
        <f t="shared" ref="C50:C60" si="0">_xlfn.FORECAST.ETS(A50,$B$2:$B$49,$A$2:$A$49,1,1)</f>
        <v>670.29985554167729</v>
      </c>
      <c r="D50" s="1">
        <f t="shared" ref="D50:D60" si="1">C50-_xlfn.FORECAST.ETS.CONFINT(A50,$B$2:$B$49,$A$2:$A$49,0.95,1,1)</f>
        <v>544.03420610813521</v>
      </c>
      <c r="E50" s="1">
        <f t="shared" ref="E50:E60" si="2">C50+_xlfn.FORECAST.ETS.CONFINT(A50,$B$2:$B$49,$A$2:$A$49,0.95,1,1)</f>
        <v>796.56550497521937</v>
      </c>
    </row>
    <row r="51" spans="1:5" x14ac:dyDescent="0.3">
      <c r="A51" s="2">
        <v>43880</v>
      </c>
      <c r="B51">
        <v>672.99199243959606</v>
      </c>
      <c r="C51">
        <f t="shared" si="0"/>
        <v>672.99199243959606</v>
      </c>
      <c r="D51" s="1">
        <f t="shared" si="1"/>
        <v>531.70958877904343</v>
      </c>
      <c r="E51" s="1">
        <f t="shared" si="2"/>
        <v>814.27439610014869</v>
      </c>
    </row>
    <row r="52" spans="1:5" x14ac:dyDescent="0.3">
      <c r="A52" s="2">
        <v>43881</v>
      </c>
      <c r="B52">
        <v>678.3808242721982</v>
      </c>
      <c r="C52">
        <f t="shared" si="0"/>
        <v>678.3808242721982</v>
      </c>
      <c r="D52" s="1">
        <f t="shared" si="1"/>
        <v>523.47942443788247</v>
      </c>
      <c r="E52" s="1">
        <f t="shared" si="2"/>
        <v>833.28222410651392</v>
      </c>
    </row>
    <row r="53" spans="1:5" x14ac:dyDescent="0.3">
      <c r="A53" s="2">
        <v>43882</v>
      </c>
      <c r="B53">
        <v>671.88807762555052</v>
      </c>
      <c r="C53">
        <f t="shared" si="0"/>
        <v>671.88807762555052</v>
      </c>
      <c r="D53" s="1">
        <f t="shared" si="1"/>
        <v>504.42397886858043</v>
      </c>
      <c r="E53" s="1">
        <f t="shared" si="2"/>
        <v>839.35217638252061</v>
      </c>
    </row>
    <row r="54" spans="1:5" x14ac:dyDescent="0.3">
      <c r="A54" s="2">
        <v>43883</v>
      </c>
      <c r="B54">
        <v>573.05671765992065</v>
      </c>
      <c r="C54">
        <f t="shared" si="0"/>
        <v>573.05671765992065</v>
      </c>
      <c r="D54" s="1">
        <f t="shared" si="1"/>
        <v>393.8638283598907</v>
      </c>
      <c r="E54" s="1">
        <f t="shared" si="2"/>
        <v>752.2496069599506</v>
      </c>
    </row>
    <row r="55" spans="1:5" x14ac:dyDescent="0.3">
      <c r="A55" s="2">
        <v>43884</v>
      </c>
      <c r="B55">
        <v>603.05473886638424</v>
      </c>
      <c r="C55">
        <f t="shared" si="0"/>
        <v>603.05473886638424</v>
      </c>
      <c r="D55" s="1">
        <f t="shared" si="1"/>
        <v>412.81258484608111</v>
      </c>
      <c r="E55" s="1">
        <f t="shared" si="2"/>
        <v>793.29689288668737</v>
      </c>
    </row>
    <row r="56" spans="1:5" x14ac:dyDescent="0.3">
      <c r="A56" s="2">
        <v>43885</v>
      </c>
      <c r="B56">
        <v>621.11538992968212</v>
      </c>
      <c r="C56">
        <f t="shared" si="0"/>
        <v>621.11538992968212</v>
      </c>
      <c r="D56" s="1">
        <f t="shared" si="1"/>
        <v>420.39116859531373</v>
      </c>
      <c r="E56" s="1">
        <f t="shared" si="2"/>
        <v>821.83961126405052</v>
      </c>
    </row>
    <row r="57" spans="1:5" x14ac:dyDescent="0.3">
      <c r="A57" s="2">
        <v>43886</v>
      </c>
      <c r="B57">
        <v>676.15431575511684</v>
      </c>
      <c r="C57">
        <f t="shared" si="0"/>
        <v>676.15431575511684</v>
      </c>
      <c r="D57" s="1">
        <f t="shared" si="1"/>
        <v>465.39202050475359</v>
      </c>
      <c r="E57" s="1">
        <f t="shared" si="2"/>
        <v>886.91661100548004</v>
      </c>
    </row>
    <row r="58" spans="1:5" x14ac:dyDescent="0.3">
      <c r="A58" s="2">
        <v>43887</v>
      </c>
      <c r="B58">
        <v>678.84645265303561</v>
      </c>
      <c r="C58">
        <f t="shared" si="0"/>
        <v>678.84645265303561</v>
      </c>
      <c r="D58" s="1">
        <f t="shared" si="1"/>
        <v>458.50290913947111</v>
      </c>
      <c r="E58" s="1">
        <f t="shared" si="2"/>
        <v>899.18999616660017</v>
      </c>
    </row>
    <row r="59" spans="1:5" x14ac:dyDescent="0.3">
      <c r="A59" s="2">
        <v>43888</v>
      </c>
      <c r="B59">
        <v>684.23528448563786</v>
      </c>
      <c r="C59">
        <f t="shared" si="0"/>
        <v>684.23528448563786</v>
      </c>
      <c r="D59" s="1">
        <f t="shared" si="1"/>
        <v>454.67471476922503</v>
      </c>
      <c r="E59" s="1">
        <f t="shared" si="2"/>
        <v>913.79585420205069</v>
      </c>
    </row>
    <row r="60" spans="1:5" x14ac:dyDescent="0.3">
      <c r="A60" s="2">
        <v>43889</v>
      </c>
      <c r="B60">
        <v>677.74253783899019</v>
      </c>
      <c r="C60">
        <f t="shared" si="0"/>
        <v>677.74253783899019</v>
      </c>
      <c r="D60" s="1">
        <f t="shared" si="1"/>
        <v>439.28685854730367</v>
      </c>
      <c r="E60" s="1">
        <f t="shared" si="2"/>
        <v>916.19821713067677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B4922C-C3F5-46FF-BF59-B0DBEFBCEE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Прогноз конверсий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2023-04-09T17:26:12Z</dcterms:created>
  <dcterms:modified xsi:type="dcterms:W3CDTF">2023-04-09T19:55:52Z</dcterms:modified>
</cp:coreProperties>
</file>