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8" i="1"/>
  <c r="O29"/>
  <c r="O30"/>
  <c r="O31"/>
  <c r="O32"/>
  <c r="O33"/>
  <c r="O34"/>
  <c r="O35"/>
  <c r="O36"/>
  <c r="O37"/>
  <c r="O38"/>
  <c r="O27"/>
  <c r="L52" l="1"/>
  <c r="I52"/>
  <c r="I51"/>
  <c r="L51" s="1"/>
  <c r="L50"/>
  <c r="L49"/>
  <c r="L48"/>
  <c r="I48"/>
  <c r="L47"/>
  <c r="I47"/>
  <c r="L46"/>
  <c r="L45"/>
  <c r="L44"/>
  <c r="L43"/>
  <c r="I43"/>
  <c r="I42"/>
  <c r="L42" s="1"/>
  <c r="L41"/>
  <c r="I41"/>
  <c r="L40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5"/>
</calcChain>
</file>

<file path=xl/sharedStrings.xml><?xml version="1.0" encoding="utf-8"?>
<sst xmlns="http://schemas.openxmlformats.org/spreadsheetml/2006/main" count="259" uniqueCount="140">
  <si>
    <t>Naspur</t>
  </si>
  <si>
    <t>S.MOUNIKA</t>
  </si>
  <si>
    <t>S.BHAVANI</t>
  </si>
  <si>
    <t>S.SARITHA</t>
  </si>
  <si>
    <t>N.PADMA</t>
  </si>
  <si>
    <t>SAMEENA BEGUM</t>
  </si>
  <si>
    <t>G.SWARNALATHA</t>
  </si>
  <si>
    <t>R.MANJULA</t>
  </si>
  <si>
    <t>S.SUNITHA</t>
  </si>
  <si>
    <t>N.RENUKA</t>
  </si>
  <si>
    <t>B.ANUSHA</t>
  </si>
  <si>
    <t>K.SANDHYA</t>
  </si>
  <si>
    <t>A.SARITHA</t>
  </si>
  <si>
    <t>L.LAXMI</t>
  </si>
  <si>
    <t>SPECIAL OFFICER</t>
  </si>
  <si>
    <t>CRT-TELUGU</t>
  </si>
  <si>
    <t>CRT-HINDI</t>
  </si>
  <si>
    <t>CRT-ENGLISH</t>
  </si>
  <si>
    <t>CRT-MATHS</t>
  </si>
  <si>
    <t>CRT-SCIENCE</t>
  </si>
  <si>
    <t>CRT-SOCIAL</t>
  </si>
  <si>
    <t>ATTENDER</t>
  </si>
  <si>
    <t>DAY WATCH WOMEN</t>
  </si>
  <si>
    <t>NIGHT WATCH WOMEN</t>
  </si>
  <si>
    <t>COOK</t>
  </si>
  <si>
    <t>ASST.COOK</t>
  </si>
  <si>
    <t>SWEEPER CUM SCAVENGER</t>
  </si>
  <si>
    <t>Designation</t>
  </si>
  <si>
    <t>SBH GARMILLA</t>
  </si>
  <si>
    <t>SBHY0020744</t>
  </si>
  <si>
    <t>SBI MNCL</t>
  </si>
  <si>
    <t>SBIN0006267</t>
  </si>
  <si>
    <t>SBH MNCL</t>
  </si>
  <si>
    <t>SBIN0020124</t>
  </si>
  <si>
    <t>SBH GODAVARIKHANI</t>
  </si>
  <si>
    <t>SBIN0020708</t>
  </si>
  <si>
    <t>SBH NASPUR</t>
  </si>
  <si>
    <t>SBIN0020923</t>
  </si>
  <si>
    <t>SBH SRIRAMPUR</t>
  </si>
  <si>
    <t>SBHY0020910</t>
  </si>
  <si>
    <t>SBHY0020923</t>
  </si>
  <si>
    <t>July, 2017</t>
  </si>
  <si>
    <t>August, 2017</t>
  </si>
  <si>
    <t>Sept, 2017</t>
  </si>
  <si>
    <t>Account No.</t>
  </si>
  <si>
    <t>Branch Name</t>
  </si>
  <si>
    <t>IFSC Code</t>
  </si>
  <si>
    <t>Total</t>
  </si>
  <si>
    <t>I.SANTOSH</t>
  </si>
  <si>
    <t>T.SWARNALATHA</t>
  </si>
  <si>
    <t>J.ARUNA</t>
  </si>
  <si>
    <t>P.SHEKAR</t>
  </si>
  <si>
    <t>S.SHOBHA RANI</t>
  </si>
  <si>
    <t>D.PUSHPALATHA</t>
  </si>
  <si>
    <t>G.MALLESHWARI</t>
  </si>
  <si>
    <t>A.ASHOK</t>
  </si>
  <si>
    <t>URS</t>
  </si>
  <si>
    <t>WATCH MEN</t>
  </si>
  <si>
    <t>WATCHMAN</t>
  </si>
  <si>
    <t>SBH</t>
  </si>
  <si>
    <t>SBHY0020130</t>
  </si>
  <si>
    <t>SBHY0020912</t>
  </si>
  <si>
    <t>SBHY0020120</t>
  </si>
  <si>
    <t>SBHY0020124</t>
  </si>
  <si>
    <t>SBI</t>
  </si>
  <si>
    <t>SBIN0020912</t>
  </si>
  <si>
    <t>V.SRUJANA DEVI</t>
  </si>
  <si>
    <t>RAMAGIRI MEENA KUMARI</t>
  </si>
  <si>
    <t>GORRE RAJITHA</t>
  </si>
  <si>
    <t>ATIKETI RAJITHA</t>
  </si>
  <si>
    <t>BUDIGE NIRMALA</t>
  </si>
  <si>
    <t>DEGALA SUPRIYA</t>
  </si>
  <si>
    <t>MUKKERA SWAPNA</t>
  </si>
  <si>
    <t>NAGAMALLA PREMA SWAROOPA</t>
  </si>
  <si>
    <t>KURISENGA SUSHEELA</t>
  </si>
  <si>
    <t>CHIPAKURTHI PUSHPALATHA</t>
  </si>
  <si>
    <t>MD.RESHMA</t>
  </si>
  <si>
    <t>AKULA PADMAVATHI</t>
  </si>
  <si>
    <t>PUSALA SHARADHA</t>
  </si>
  <si>
    <t>hazipur</t>
  </si>
  <si>
    <t>S.O</t>
  </si>
  <si>
    <t>CRT (HINDI)</t>
  </si>
  <si>
    <t>CRT (SCIENCE)</t>
  </si>
  <si>
    <t>CRT (ENGLISH)</t>
  </si>
  <si>
    <t>CRT (MATHS)</t>
  </si>
  <si>
    <t>CRT (TELUGU)</t>
  </si>
  <si>
    <t>CRT (SOCIAL)</t>
  </si>
  <si>
    <t>Head Cook</t>
  </si>
  <si>
    <t>Asst.Cook</t>
  </si>
  <si>
    <t>Attender</t>
  </si>
  <si>
    <t>WatchWomen</t>
  </si>
  <si>
    <t>Scavenger</t>
  </si>
  <si>
    <t>SBIN0020744</t>
  </si>
  <si>
    <t>SBIN0020386</t>
  </si>
  <si>
    <t>SBHY0020895</t>
  </si>
  <si>
    <t>SBIN0007481</t>
  </si>
  <si>
    <t>ANDHRA BANK</t>
  </si>
  <si>
    <t>ANDB0002314</t>
  </si>
  <si>
    <t>KGBV Bheemaram</t>
  </si>
  <si>
    <t>K Phanibala</t>
  </si>
  <si>
    <t>SBH Jankapur</t>
  </si>
  <si>
    <t>SBHY0020746</t>
  </si>
  <si>
    <t>L Archana</t>
  </si>
  <si>
    <t>CRT Hindi</t>
  </si>
  <si>
    <t>SBH Mancherial</t>
  </si>
  <si>
    <t>P Shirisha</t>
  </si>
  <si>
    <t>CRT Maths</t>
  </si>
  <si>
    <t>SBH Kalyankhani</t>
  </si>
  <si>
    <t>SBHY0020909</t>
  </si>
  <si>
    <t>V Padma</t>
  </si>
  <si>
    <t>CRT Telugu</t>
  </si>
  <si>
    <t>SBH Rkp</t>
  </si>
  <si>
    <t>V Sujatha</t>
  </si>
  <si>
    <t>CRT Science</t>
  </si>
  <si>
    <t>SBI Kalyankhani</t>
  </si>
  <si>
    <t>SBIN0020909</t>
  </si>
  <si>
    <t>S Rajitha</t>
  </si>
  <si>
    <t>CRT English</t>
  </si>
  <si>
    <t>SBI Jammikunta</t>
  </si>
  <si>
    <t>SBIN0011988</t>
  </si>
  <si>
    <t>N Sharada</t>
  </si>
  <si>
    <t>CRT Social</t>
  </si>
  <si>
    <t>SBI Mandamarri</t>
  </si>
  <si>
    <t>SBIN0020799</t>
  </si>
  <si>
    <t>R Sunitha</t>
  </si>
  <si>
    <t>Office Sub-Ordinate</t>
  </si>
  <si>
    <t>SBI Jaipur</t>
  </si>
  <si>
    <t>SBIN008792</t>
  </si>
  <si>
    <t>K Deepika</t>
  </si>
  <si>
    <t>Night Watchwoman</t>
  </si>
  <si>
    <t>J Soujanya</t>
  </si>
  <si>
    <t>Day watchwoman</t>
  </si>
  <si>
    <t>J Swarupa</t>
  </si>
  <si>
    <t>Sweeper</t>
  </si>
  <si>
    <t>P Swarna</t>
  </si>
  <si>
    <t>SBI Chennoor</t>
  </si>
  <si>
    <t>SBIN0020128</t>
  </si>
  <si>
    <t>R Lavanya</t>
  </si>
  <si>
    <t>Ass. Cook</t>
  </si>
  <si>
    <t>NAGAMALLA PREMASWAROOPA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</si>
</sst>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O52"/>
  <sheetViews>
    <sheetView tabSelected="1" topLeftCell="C1" workbookViewId="0">
      <pane xSplit="2" ySplit="4" topLeftCell="E41" activePane="bottomRight" state="frozen"/>
      <selection activeCell="C1" sqref="C1"/>
      <selection pane="topRight" activeCell="E1" sqref="E1"/>
      <selection pane="bottomLeft" activeCell="C5" sqref="C5"/>
      <selection pane="bottomRight" activeCell="I51" sqref="I51"/>
    </sheetView>
  </sheetViews>
  <sheetFormatPr defaultRowHeight="15"/>
  <cols>
    <col min="3" max="3" width="17.28515625" bestFit="1" customWidth="1"/>
    <col min="4" max="4" width="25.140625" bestFit="1" customWidth="1"/>
    <col min="5" max="5" width="15" customWidth="1"/>
    <col min="6" max="6" width="12" bestFit="1" customWidth="1"/>
    <col min="7" max="7" width="20.42578125" bestFit="1" customWidth="1"/>
    <col min="8" max="8" width="12.42578125" bestFit="1" customWidth="1"/>
    <col min="10" max="10" width="12.140625" bestFit="1" customWidth="1"/>
    <col min="11" max="11" width="10" bestFit="1" customWidth="1"/>
  </cols>
  <sheetData>
    <row r="4" spans="3:12">
      <c r="E4" t="s">
        <v>27</v>
      </c>
      <c r="F4" t="s">
        <v>44</v>
      </c>
      <c r="G4" t="s">
        <v>45</v>
      </c>
      <c r="H4" t="s">
        <v>46</v>
      </c>
      <c r="I4" t="s">
        <v>41</v>
      </c>
      <c r="J4" t="s">
        <v>42</v>
      </c>
      <c r="K4" t="s">
        <v>43</v>
      </c>
      <c r="L4" t="s">
        <v>47</v>
      </c>
    </row>
    <row r="5" spans="3:12" ht="30">
      <c r="C5" t="s">
        <v>0</v>
      </c>
      <c r="D5" s="1" t="s">
        <v>1</v>
      </c>
      <c r="E5" s="1" t="s">
        <v>14</v>
      </c>
      <c r="F5" s="3">
        <v>62117024510</v>
      </c>
      <c r="G5" s="3" t="s">
        <v>28</v>
      </c>
      <c r="H5" s="3" t="s">
        <v>29</v>
      </c>
      <c r="I5" s="4">
        <v>3871</v>
      </c>
      <c r="J5" s="4">
        <v>20000</v>
      </c>
      <c r="K5" s="4">
        <v>20000</v>
      </c>
      <c r="L5" s="5">
        <f>SUM(I5:K5)</f>
        <v>43871</v>
      </c>
    </row>
    <row r="6" spans="3:12">
      <c r="C6" t="s">
        <v>0</v>
      </c>
      <c r="D6" s="1" t="s">
        <v>2</v>
      </c>
      <c r="E6" s="1" t="s">
        <v>15</v>
      </c>
      <c r="F6" s="3">
        <v>37145554359</v>
      </c>
      <c r="G6" s="3" t="s">
        <v>30</v>
      </c>
      <c r="H6" s="3" t="s">
        <v>31</v>
      </c>
      <c r="I6" s="4">
        <v>2419</v>
      </c>
      <c r="J6" s="4">
        <v>15000</v>
      </c>
      <c r="K6" s="4">
        <v>15000</v>
      </c>
      <c r="L6" s="5">
        <f t="shared" ref="L6:L31" si="0">SUM(I6:K6)</f>
        <v>32419</v>
      </c>
    </row>
    <row r="7" spans="3:12">
      <c r="C7" t="s">
        <v>0</v>
      </c>
      <c r="D7" s="1" t="s">
        <v>3</v>
      </c>
      <c r="E7" s="1" t="s">
        <v>16</v>
      </c>
      <c r="F7" s="3">
        <v>37116405164</v>
      </c>
      <c r="G7" s="3" t="s">
        <v>30</v>
      </c>
      <c r="H7" s="3" t="s">
        <v>31</v>
      </c>
      <c r="I7" s="4">
        <v>1935</v>
      </c>
      <c r="J7" s="4">
        <v>15000</v>
      </c>
      <c r="K7" s="4">
        <v>15000</v>
      </c>
      <c r="L7" s="5">
        <f t="shared" si="0"/>
        <v>31935</v>
      </c>
    </row>
    <row r="8" spans="3:12">
      <c r="C8" t="s">
        <v>0</v>
      </c>
      <c r="D8" s="1" t="s">
        <v>4</v>
      </c>
      <c r="E8" s="1" t="s">
        <v>17</v>
      </c>
      <c r="F8" s="3">
        <v>62309727311</v>
      </c>
      <c r="G8" s="3" t="s">
        <v>32</v>
      </c>
      <c r="H8" s="3" t="s">
        <v>33</v>
      </c>
      <c r="I8" s="4">
        <v>1935</v>
      </c>
      <c r="J8" s="4">
        <v>15000</v>
      </c>
      <c r="K8" s="4">
        <v>15000</v>
      </c>
      <c r="L8" s="5">
        <f t="shared" si="0"/>
        <v>31935</v>
      </c>
    </row>
    <row r="9" spans="3:12">
      <c r="C9" t="s">
        <v>0</v>
      </c>
      <c r="D9" s="1" t="s">
        <v>5</v>
      </c>
      <c r="E9" s="1" t="s">
        <v>18</v>
      </c>
      <c r="F9" s="3">
        <v>37125004896</v>
      </c>
      <c r="G9" s="3" t="s">
        <v>34</v>
      </c>
      <c r="H9" s="3" t="s">
        <v>35</v>
      </c>
      <c r="I9" s="4">
        <v>2419</v>
      </c>
      <c r="J9" s="4">
        <v>15000</v>
      </c>
      <c r="K9" s="4">
        <v>15000</v>
      </c>
      <c r="L9" s="5">
        <f t="shared" si="0"/>
        <v>32419</v>
      </c>
    </row>
    <row r="10" spans="3:12">
      <c r="C10" t="s">
        <v>0</v>
      </c>
      <c r="D10" s="1" t="s">
        <v>6</v>
      </c>
      <c r="E10" s="1" t="s">
        <v>19</v>
      </c>
      <c r="F10" s="3">
        <v>37124198178</v>
      </c>
      <c r="G10" s="3" t="s">
        <v>36</v>
      </c>
      <c r="H10" s="3" t="s">
        <v>37</v>
      </c>
      <c r="I10" s="4">
        <v>1935</v>
      </c>
      <c r="J10" s="4">
        <v>15000</v>
      </c>
      <c r="K10" s="4">
        <v>15000</v>
      </c>
      <c r="L10" s="5">
        <f t="shared" si="0"/>
        <v>31935</v>
      </c>
    </row>
    <row r="11" spans="3:12">
      <c r="C11" t="s">
        <v>0</v>
      </c>
      <c r="D11" s="1" t="s">
        <v>7</v>
      </c>
      <c r="E11" s="1" t="s">
        <v>20</v>
      </c>
      <c r="F11" s="3">
        <v>30706070019</v>
      </c>
      <c r="G11" s="3" t="s">
        <v>30</v>
      </c>
      <c r="H11" s="3" t="s">
        <v>31</v>
      </c>
      <c r="I11" s="4">
        <v>1935</v>
      </c>
      <c r="J11" s="4">
        <v>15000</v>
      </c>
      <c r="K11" s="4">
        <v>15000</v>
      </c>
      <c r="L11" s="5">
        <f t="shared" si="0"/>
        <v>31935</v>
      </c>
    </row>
    <row r="12" spans="3:12">
      <c r="C12" t="s">
        <v>0</v>
      </c>
      <c r="D12" s="1" t="s">
        <v>8</v>
      </c>
      <c r="E12" s="1" t="s">
        <v>21</v>
      </c>
      <c r="F12" s="3">
        <v>33437074472</v>
      </c>
      <c r="G12" s="3" t="s">
        <v>30</v>
      </c>
      <c r="H12" s="3" t="s">
        <v>31</v>
      </c>
      <c r="I12" s="4">
        <v>1935</v>
      </c>
      <c r="J12" s="4">
        <v>7500</v>
      </c>
      <c r="K12" s="4">
        <v>7500</v>
      </c>
      <c r="L12" s="5">
        <f t="shared" si="0"/>
        <v>16935</v>
      </c>
    </row>
    <row r="13" spans="3:12" ht="30">
      <c r="C13" t="s">
        <v>0</v>
      </c>
      <c r="D13" s="1" t="s">
        <v>9</v>
      </c>
      <c r="E13" s="1" t="s">
        <v>22</v>
      </c>
      <c r="F13" s="3">
        <v>62426667938</v>
      </c>
      <c r="G13" s="3" t="s">
        <v>38</v>
      </c>
      <c r="H13" s="3" t="s">
        <v>39</v>
      </c>
      <c r="I13" s="4">
        <v>1935</v>
      </c>
      <c r="J13" s="4">
        <v>7500</v>
      </c>
      <c r="K13" s="4">
        <v>7500</v>
      </c>
      <c r="L13" s="5">
        <f t="shared" si="0"/>
        <v>16935</v>
      </c>
    </row>
    <row r="14" spans="3:12" ht="30">
      <c r="C14" t="s">
        <v>0</v>
      </c>
      <c r="D14" s="1" t="s">
        <v>10</v>
      </c>
      <c r="E14" s="1" t="s">
        <v>23</v>
      </c>
      <c r="F14" s="3">
        <v>31525301659</v>
      </c>
      <c r="G14" s="3" t="s">
        <v>30</v>
      </c>
      <c r="H14" s="3" t="s">
        <v>31</v>
      </c>
      <c r="I14" s="4">
        <v>968</v>
      </c>
      <c r="J14" s="4">
        <v>7500</v>
      </c>
      <c r="K14" s="4">
        <v>7500</v>
      </c>
      <c r="L14" s="5">
        <f t="shared" si="0"/>
        <v>15968</v>
      </c>
    </row>
    <row r="15" spans="3:12">
      <c r="C15" t="s">
        <v>0</v>
      </c>
      <c r="D15" s="1" t="s">
        <v>11</v>
      </c>
      <c r="E15" s="1" t="s">
        <v>24</v>
      </c>
      <c r="F15" s="3">
        <v>62431119551</v>
      </c>
      <c r="G15" s="3" t="s">
        <v>36</v>
      </c>
      <c r="H15" s="3" t="s">
        <v>40</v>
      </c>
      <c r="I15" s="4">
        <v>1548</v>
      </c>
      <c r="J15" s="4">
        <v>6000</v>
      </c>
      <c r="K15" s="4">
        <v>6000</v>
      </c>
      <c r="L15" s="5">
        <f t="shared" si="0"/>
        <v>13548</v>
      </c>
    </row>
    <row r="16" spans="3:12">
      <c r="C16" t="s">
        <v>0</v>
      </c>
      <c r="D16" s="1" t="s">
        <v>12</v>
      </c>
      <c r="E16" s="1" t="s">
        <v>25</v>
      </c>
      <c r="F16" s="3">
        <v>62506220330</v>
      </c>
      <c r="G16" s="3" t="s">
        <v>36</v>
      </c>
      <c r="H16" s="3" t="s">
        <v>40</v>
      </c>
      <c r="I16" s="4">
        <v>581</v>
      </c>
      <c r="J16" s="4">
        <v>4500</v>
      </c>
      <c r="K16" s="4">
        <v>4500</v>
      </c>
      <c r="L16" s="5">
        <f t="shared" si="0"/>
        <v>9581</v>
      </c>
    </row>
    <row r="17" spans="3:15">
      <c r="C17" t="s">
        <v>0</v>
      </c>
      <c r="D17" s="2" t="s">
        <v>13</v>
      </c>
      <c r="E17" s="2" t="s">
        <v>26</v>
      </c>
      <c r="F17" s="3">
        <v>62239591614</v>
      </c>
      <c r="G17" s="3" t="s">
        <v>36</v>
      </c>
      <c r="H17" s="3" t="s">
        <v>40</v>
      </c>
      <c r="I17" s="4">
        <v>0</v>
      </c>
      <c r="J17" s="4">
        <v>4355</v>
      </c>
      <c r="K17" s="4">
        <v>5000</v>
      </c>
      <c r="L17" s="5">
        <f t="shared" si="0"/>
        <v>9355</v>
      </c>
    </row>
    <row r="18" spans="3:15" ht="30">
      <c r="C18" t="s">
        <v>56</v>
      </c>
      <c r="D18" s="1" t="s">
        <v>48</v>
      </c>
      <c r="E18" s="1" t="s">
        <v>14</v>
      </c>
      <c r="F18" s="3">
        <v>52107040561</v>
      </c>
      <c r="G18" s="3" t="s">
        <v>59</v>
      </c>
      <c r="H18" s="3" t="s">
        <v>60</v>
      </c>
      <c r="I18">
        <v>2581</v>
      </c>
      <c r="J18">
        <v>20000</v>
      </c>
      <c r="K18">
        <v>20000</v>
      </c>
      <c r="L18" s="5">
        <f t="shared" si="0"/>
        <v>42581</v>
      </c>
    </row>
    <row r="19" spans="3:15">
      <c r="C19" t="s">
        <v>56</v>
      </c>
      <c r="D19" s="1" t="s">
        <v>49</v>
      </c>
      <c r="E19" s="1" t="s">
        <v>18</v>
      </c>
      <c r="F19" s="3">
        <v>62086959205</v>
      </c>
      <c r="G19" s="3" t="s">
        <v>59</v>
      </c>
      <c r="H19" s="3" t="s">
        <v>61</v>
      </c>
      <c r="I19">
        <v>1935</v>
      </c>
      <c r="J19">
        <v>15000</v>
      </c>
      <c r="K19">
        <v>15000</v>
      </c>
      <c r="L19" s="5">
        <f t="shared" si="0"/>
        <v>31935</v>
      </c>
    </row>
    <row r="20" spans="3:15">
      <c r="C20" t="s">
        <v>56</v>
      </c>
      <c r="D20" s="1" t="s">
        <v>50</v>
      </c>
      <c r="E20" s="1" t="s">
        <v>15</v>
      </c>
      <c r="F20" s="3">
        <v>62068505300</v>
      </c>
      <c r="G20" s="3" t="s">
        <v>59</v>
      </c>
      <c r="H20" s="3" t="s">
        <v>62</v>
      </c>
      <c r="I20">
        <v>1935</v>
      </c>
      <c r="J20">
        <v>15000</v>
      </c>
      <c r="K20">
        <v>15000</v>
      </c>
      <c r="L20" s="5">
        <f t="shared" si="0"/>
        <v>31935</v>
      </c>
    </row>
    <row r="21" spans="3:15">
      <c r="C21" t="s">
        <v>56</v>
      </c>
      <c r="D21" s="1" t="s">
        <v>51</v>
      </c>
      <c r="E21" s="1" t="s">
        <v>57</v>
      </c>
      <c r="F21" s="3">
        <v>62308300120</v>
      </c>
      <c r="G21" s="3" t="s">
        <v>59</v>
      </c>
      <c r="H21" s="3" t="s">
        <v>63</v>
      </c>
      <c r="I21">
        <v>484</v>
      </c>
      <c r="J21">
        <v>7500</v>
      </c>
      <c r="K21">
        <v>7500</v>
      </c>
      <c r="L21" s="5">
        <f t="shared" si="0"/>
        <v>15484</v>
      </c>
    </row>
    <row r="22" spans="3:15">
      <c r="C22" t="s">
        <v>56</v>
      </c>
      <c r="D22" s="1" t="s">
        <v>6</v>
      </c>
      <c r="E22" s="1" t="s">
        <v>21</v>
      </c>
      <c r="F22" s="3">
        <v>37077993449</v>
      </c>
      <c r="G22" s="3" t="s">
        <v>64</v>
      </c>
      <c r="H22" s="3" t="s">
        <v>65</v>
      </c>
      <c r="I22">
        <v>484</v>
      </c>
      <c r="J22">
        <v>7500</v>
      </c>
      <c r="K22">
        <v>7500</v>
      </c>
      <c r="L22" s="5">
        <f t="shared" si="0"/>
        <v>15484</v>
      </c>
    </row>
    <row r="23" spans="3:15">
      <c r="C23" t="s">
        <v>56</v>
      </c>
      <c r="D23" s="1" t="s">
        <v>52</v>
      </c>
      <c r="E23" s="1" t="s">
        <v>24</v>
      </c>
      <c r="F23" s="3">
        <v>33132377291</v>
      </c>
      <c r="G23" s="3" t="s">
        <v>64</v>
      </c>
      <c r="H23" s="3" t="s">
        <v>31</v>
      </c>
      <c r="I23">
        <v>387</v>
      </c>
      <c r="J23">
        <v>6000</v>
      </c>
      <c r="K23">
        <v>6000</v>
      </c>
      <c r="L23" s="5">
        <f t="shared" si="0"/>
        <v>12387</v>
      </c>
    </row>
    <row r="24" spans="3:15">
      <c r="C24" t="s">
        <v>56</v>
      </c>
      <c r="D24" s="1" t="s">
        <v>53</v>
      </c>
      <c r="E24" s="1" t="s">
        <v>25</v>
      </c>
      <c r="F24" s="3">
        <v>62234883646</v>
      </c>
      <c r="G24" s="3" t="s">
        <v>59</v>
      </c>
      <c r="H24" s="3" t="s">
        <v>29</v>
      </c>
      <c r="I24">
        <v>0</v>
      </c>
      <c r="J24">
        <v>2468</v>
      </c>
      <c r="K24">
        <v>4500</v>
      </c>
      <c r="L24" s="5">
        <f t="shared" si="0"/>
        <v>6968</v>
      </c>
    </row>
    <row r="25" spans="3:15" ht="22.5">
      <c r="C25" t="s">
        <v>56</v>
      </c>
      <c r="D25" s="1" t="s">
        <v>54</v>
      </c>
      <c r="E25" s="6" t="s">
        <v>26</v>
      </c>
      <c r="F25" s="3">
        <v>37130059521</v>
      </c>
      <c r="G25" s="3" t="s">
        <v>64</v>
      </c>
      <c r="H25" s="3" t="s">
        <v>65</v>
      </c>
      <c r="I25">
        <v>0</v>
      </c>
      <c r="J25">
        <v>968</v>
      </c>
      <c r="K25">
        <v>5000</v>
      </c>
      <c r="L25" s="5">
        <f t="shared" si="0"/>
        <v>5968</v>
      </c>
    </row>
    <row r="26" spans="3:15">
      <c r="C26" t="s">
        <v>56</v>
      </c>
      <c r="D26" s="1" t="s">
        <v>55</v>
      </c>
      <c r="E26" s="6" t="s">
        <v>58</v>
      </c>
      <c r="F26" s="3"/>
      <c r="G26" s="3"/>
      <c r="H26" s="3"/>
      <c r="I26">
        <v>0</v>
      </c>
      <c r="J26">
        <v>0</v>
      </c>
      <c r="K26">
        <v>4750</v>
      </c>
      <c r="L26" s="5">
        <f t="shared" si="0"/>
        <v>4750</v>
      </c>
    </row>
    <row r="27" spans="3:15">
      <c r="C27" t="s">
        <v>79</v>
      </c>
      <c r="D27" s="7" t="s">
        <v>66</v>
      </c>
      <c r="E27" s="9" t="s">
        <v>80</v>
      </c>
      <c r="F27" s="9">
        <v>62046358508</v>
      </c>
      <c r="G27" s="9" t="s">
        <v>59</v>
      </c>
      <c r="H27" s="9" t="s">
        <v>29</v>
      </c>
      <c r="I27">
        <v>20000</v>
      </c>
      <c r="J27" s="23">
        <v>19354.83870967742</v>
      </c>
      <c r="K27">
        <v>20000</v>
      </c>
      <c r="L27" s="5">
        <f t="shared" si="0"/>
        <v>59354.838709677424</v>
      </c>
      <c r="M27" s="21" t="s">
        <v>66</v>
      </c>
      <c r="O27" t="b">
        <f>D27=M27</f>
        <v>1</v>
      </c>
    </row>
    <row r="28" spans="3:15">
      <c r="C28" t="s">
        <v>79</v>
      </c>
      <c r="D28" s="7" t="s">
        <v>67</v>
      </c>
      <c r="E28" s="9" t="s">
        <v>81</v>
      </c>
      <c r="F28" s="9">
        <v>62017895537</v>
      </c>
      <c r="G28" s="9" t="s">
        <v>64</v>
      </c>
      <c r="H28" s="11" t="s">
        <v>92</v>
      </c>
      <c r="I28">
        <v>15000</v>
      </c>
      <c r="J28" s="23">
        <v>14032.258064516129</v>
      </c>
      <c r="K28">
        <v>15000</v>
      </c>
      <c r="L28" s="5">
        <f t="shared" si="0"/>
        <v>44032.258064516129</v>
      </c>
      <c r="M28" s="21" t="s">
        <v>67</v>
      </c>
      <c r="O28" t="b">
        <f t="shared" ref="O28:O38" si="1">D28=M28</f>
        <v>1</v>
      </c>
    </row>
    <row r="29" spans="3:15">
      <c r="C29" t="s">
        <v>79</v>
      </c>
      <c r="D29" s="7" t="s">
        <v>68</v>
      </c>
      <c r="E29" s="9" t="s">
        <v>82</v>
      </c>
      <c r="F29" s="9">
        <v>62135334268</v>
      </c>
      <c r="G29" s="9" t="s">
        <v>64</v>
      </c>
      <c r="H29" s="9" t="s">
        <v>93</v>
      </c>
      <c r="I29">
        <v>15000</v>
      </c>
      <c r="J29" s="23">
        <v>15000</v>
      </c>
      <c r="K29">
        <v>15000</v>
      </c>
      <c r="L29" s="5">
        <f t="shared" si="0"/>
        <v>45000</v>
      </c>
      <c r="M29" s="21" t="s">
        <v>68</v>
      </c>
      <c r="O29" t="b">
        <f t="shared" si="1"/>
        <v>1</v>
      </c>
    </row>
    <row r="30" spans="3:15">
      <c r="C30" t="s">
        <v>79</v>
      </c>
      <c r="D30" s="7" t="s">
        <v>69</v>
      </c>
      <c r="E30" s="9" t="s">
        <v>83</v>
      </c>
      <c r="F30" s="9">
        <v>62017517565</v>
      </c>
      <c r="G30" s="9" t="s">
        <v>59</v>
      </c>
      <c r="H30" s="9" t="s">
        <v>40</v>
      </c>
      <c r="I30">
        <v>15000</v>
      </c>
      <c r="J30" s="23">
        <v>15000</v>
      </c>
      <c r="K30">
        <v>14500</v>
      </c>
      <c r="L30" s="5">
        <f t="shared" si="0"/>
        <v>44500</v>
      </c>
      <c r="M30" s="21" t="s">
        <v>69</v>
      </c>
      <c r="O30" t="b">
        <f t="shared" si="1"/>
        <v>1</v>
      </c>
    </row>
    <row r="31" spans="3:15">
      <c r="C31" t="s">
        <v>79</v>
      </c>
      <c r="D31" s="7" t="s">
        <v>70</v>
      </c>
      <c r="E31" s="9" t="s">
        <v>84</v>
      </c>
      <c r="F31" s="9">
        <v>52166640934</v>
      </c>
      <c r="G31" s="9" t="s">
        <v>59</v>
      </c>
      <c r="H31" s="9" t="s">
        <v>94</v>
      </c>
      <c r="I31">
        <v>15000</v>
      </c>
      <c r="J31" s="23">
        <v>15000</v>
      </c>
      <c r="K31">
        <v>14500</v>
      </c>
      <c r="L31" s="5">
        <f t="shared" si="0"/>
        <v>44500</v>
      </c>
      <c r="M31" s="21" t="s">
        <v>70</v>
      </c>
      <c r="O31" t="b">
        <f t="shared" si="1"/>
        <v>1</v>
      </c>
    </row>
    <row r="32" spans="3:15">
      <c r="C32" t="s">
        <v>79</v>
      </c>
      <c r="D32" s="7" t="s">
        <v>71</v>
      </c>
      <c r="E32" s="9" t="s">
        <v>85</v>
      </c>
      <c r="F32" s="9">
        <v>32590141531</v>
      </c>
      <c r="G32" s="9" t="s">
        <v>64</v>
      </c>
      <c r="H32" s="9" t="s">
        <v>95</v>
      </c>
      <c r="I32">
        <v>15000</v>
      </c>
      <c r="J32" s="23">
        <v>15000</v>
      </c>
      <c r="K32">
        <v>15000</v>
      </c>
      <c r="M32" s="21" t="s">
        <v>71</v>
      </c>
      <c r="O32" t="b">
        <f t="shared" si="1"/>
        <v>1</v>
      </c>
    </row>
    <row r="33" spans="3:15">
      <c r="C33" t="s">
        <v>79</v>
      </c>
      <c r="D33" s="7" t="s">
        <v>72</v>
      </c>
      <c r="E33" s="9" t="s">
        <v>86</v>
      </c>
      <c r="F33" s="9">
        <v>37132171961</v>
      </c>
      <c r="G33" s="9" t="s">
        <v>64</v>
      </c>
      <c r="H33" s="9" t="s">
        <v>92</v>
      </c>
      <c r="I33">
        <v>15000</v>
      </c>
      <c r="J33" s="23">
        <v>15000</v>
      </c>
      <c r="K33">
        <v>15000</v>
      </c>
      <c r="M33" s="21" t="s">
        <v>72</v>
      </c>
      <c r="O33" t="b">
        <f t="shared" si="1"/>
        <v>1</v>
      </c>
    </row>
    <row r="34" spans="3:15">
      <c r="C34" t="s">
        <v>79</v>
      </c>
      <c r="D34" s="7" t="s">
        <v>73</v>
      </c>
      <c r="E34" s="9" t="s">
        <v>87</v>
      </c>
      <c r="F34" s="12">
        <v>231410100007277</v>
      </c>
      <c r="G34" s="13" t="s">
        <v>96</v>
      </c>
      <c r="H34" s="9" t="s">
        <v>97</v>
      </c>
      <c r="J34" s="25">
        <v>1355</v>
      </c>
      <c r="K34">
        <v>0</v>
      </c>
      <c r="M34" s="21" t="s">
        <v>74</v>
      </c>
      <c r="O34" t="b">
        <f t="shared" si="1"/>
        <v>0</v>
      </c>
    </row>
    <row r="35" spans="3:15">
      <c r="C35" t="s">
        <v>79</v>
      </c>
      <c r="D35" s="7" t="s">
        <v>74</v>
      </c>
      <c r="E35" s="9" t="s">
        <v>88</v>
      </c>
      <c r="F35" s="9">
        <v>62106331272</v>
      </c>
      <c r="G35" s="9" t="s">
        <v>59</v>
      </c>
      <c r="H35" s="9" t="s">
        <v>29</v>
      </c>
      <c r="I35">
        <v>4500</v>
      </c>
      <c r="J35" s="24">
        <v>4355</v>
      </c>
      <c r="K35">
        <v>4500</v>
      </c>
      <c r="M35" s="21" t="s">
        <v>75</v>
      </c>
      <c r="O35" t="b">
        <f t="shared" si="1"/>
        <v>0</v>
      </c>
    </row>
    <row r="36" spans="3:15">
      <c r="C36" t="s">
        <v>79</v>
      </c>
      <c r="D36" s="7" t="s">
        <v>75</v>
      </c>
      <c r="E36" s="9" t="s">
        <v>89</v>
      </c>
      <c r="F36" s="9">
        <v>33576006933</v>
      </c>
      <c r="G36" s="9" t="s">
        <v>64</v>
      </c>
      <c r="H36" s="9" t="s">
        <v>31</v>
      </c>
      <c r="I36" s="22">
        <v>7500</v>
      </c>
      <c r="J36" s="24">
        <v>7500</v>
      </c>
      <c r="K36">
        <v>7000</v>
      </c>
      <c r="M36" s="21" t="s">
        <v>76</v>
      </c>
      <c r="O36" t="b">
        <f t="shared" si="1"/>
        <v>0</v>
      </c>
    </row>
    <row r="37" spans="3:15">
      <c r="C37" t="s">
        <v>79</v>
      </c>
      <c r="D37" s="8" t="s">
        <v>76</v>
      </c>
      <c r="E37" s="10" t="s">
        <v>90</v>
      </c>
      <c r="F37" s="10">
        <v>37151053423</v>
      </c>
      <c r="G37" s="14" t="s">
        <v>64</v>
      </c>
      <c r="H37" s="10" t="s">
        <v>33</v>
      </c>
      <c r="I37" s="22">
        <v>7500</v>
      </c>
      <c r="J37" s="23">
        <v>7500</v>
      </c>
      <c r="K37">
        <v>7500</v>
      </c>
      <c r="M37" s="21" t="s">
        <v>77</v>
      </c>
      <c r="O37" t="b">
        <f t="shared" si="1"/>
        <v>0</v>
      </c>
    </row>
    <row r="38" spans="3:15">
      <c r="C38" t="s">
        <v>79</v>
      </c>
      <c r="D38" s="8" t="s">
        <v>77</v>
      </c>
      <c r="E38" s="10" t="s">
        <v>90</v>
      </c>
      <c r="F38" s="15">
        <v>37150846763</v>
      </c>
      <c r="G38" s="14" t="s">
        <v>64</v>
      </c>
      <c r="H38" s="10" t="s">
        <v>92</v>
      </c>
      <c r="I38" s="22">
        <v>7500</v>
      </c>
      <c r="J38" s="23">
        <v>7500</v>
      </c>
      <c r="K38">
        <v>7500</v>
      </c>
      <c r="M38" s="21" t="s">
        <v>78</v>
      </c>
      <c r="O38" t="b">
        <f t="shared" si="1"/>
        <v>0</v>
      </c>
    </row>
    <row r="39" spans="3:15">
      <c r="C39" t="s">
        <v>79</v>
      </c>
      <c r="D39" s="7" t="s">
        <v>78</v>
      </c>
      <c r="E39" s="9" t="s">
        <v>91</v>
      </c>
      <c r="F39" s="9">
        <v>62481947597</v>
      </c>
      <c r="G39" s="9" t="s">
        <v>59</v>
      </c>
      <c r="H39" s="9" t="s">
        <v>29</v>
      </c>
      <c r="I39" s="22">
        <v>5000</v>
      </c>
      <c r="J39" s="24">
        <v>4677</v>
      </c>
      <c r="K39">
        <v>4666.666666666667</v>
      </c>
      <c r="M39" s="2" t="s">
        <v>139</v>
      </c>
    </row>
    <row r="40" spans="3:15" ht="15.75" thickBot="1">
      <c r="C40" s="16" t="s">
        <v>98</v>
      </c>
      <c r="D40" s="17" t="s">
        <v>99</v>
      </c>
      <c r="E40" s="17" t="s">
        <v>80</v>
      </c>
      <c r="F40" s="17">
        <v>62335279117</v>
      </c>
      <c r="G40" s="17" t="s">
        <v>100</v>
      </c>
      <c r="H40" s="17" t="s">
        <v>101</v>
      </c>
      <c r="I40" s="16">
        <v>3333</v>
      </c>
      <c r="J40" s="16">
        <v>20000</v>
      </c>
      <c r="K40" s="16">
        <v>20000</v>
      </c>
      <c r="L40" s="16">
        <f>SUM(I40:K40)</f>
        <v>43333</v>
      </c>
    </row>
    <row r="41" spans="3:15" ht="15.75" thickBot="1">
      <c r="C41" s="16" t="s">
        <v>98</v>
      </c>
      <c r="D41" s="17" t="s">
        <v>102</v>
      </c>
      <c r="E41" s="17" t="s">
        <v>103</v>
      </c>
      <c r="F41" s="17">
        <v>62258950402</v>
      </c>
      <c r="G41" s="17" t="s">
        <v>104</v>
      </c>
      <c r="H41" s="17" t="s">
        <v>63</v>
      </c>
      <c r="I41" s="18">
        <f>15000/30*4</f>
        <v>2000</v>
      </c>
      <c r="J41" s="16"/>
      <c r="K41" s="16">
        <v>15000</v>
      </c>
      <c r="L41" s="16">
        <f t="shared" ref="L41:L52" si="2">SUM(I41:K41)</f>
        <v>17000</v>
      </c>
    </row>
    <row r="42" spans="3:15" ht="15.75" thickBot="1">
      <c r="C42" s="16" t="s">
        <v>98</v>
      </c>
      <c r="D42" s="17" t="s">
        <v>105</v>
      </c>
      <c r="E42" s="17" t="s">
        <v>106</v>
      </c>
      <c r="F42" s="17">
        <v>62112750218</v>
      </c>
      <c r="G42" s="17" t="s">
        <v>107</v>
      </c>
      <c r="H42" s="17" t="s">
        <v>108</v>
      </c>
      <c r="I42" s="18">
        <f>15000/30*3</f>
        <v>1500</v>
      </c>
      <c r="J42" s="16"/>
      <c r="K42" s="16">
        <v>15000</v>
      </c>
      <c r="L42" s="16">
        <f t="shared" si="2"/>
        <v>16500</v>
      </c>
    </row>
    <row r="43" spans="3:15" ht="15.75" thickBot="1">
      <c r="C43" s="16" t="s">
        <v>98</v>
      </c>
      <c r="D43" s="17" t="s">
        <v>109</v>
      </c>
      <c r="E43" s="17" t="s">
        <v>110</v>
      </c>
      <c r="F43" s="17">
        <v>62349374650</v>
      </c>
      <c r="G43" s="17" t="s">
        <v>111</v>
      </c>
      <c r="H43" s="17" t="s">
        <v>94</v>
      </c>
      <c r="I43" s="18">
        <f>15000/30*1</f>
        <v>500</v>
      </c>
      <c r="J43" s="16"/>
      <c r="K43" s="16">
        <v>15000</v>
      </c>
      <c r="L43" s="16">
        <f t="shared" si="2"/>
        <v>15500</v>
      </c>
    </row>
    <row r="44" spans="3:15" ht="15.75" thickBot="1">
      <c r="C44" s="16" t="s">
        <v>98</v>
      </c>
      <c r="D44" s="17" t="s">
        <v>112</v>
      </c>
      <c r="E44" s="17" t="s">
        <v>113</v>
      </c>
      <c r="F44" s="17">
        <v>37100740299</v>
      </c>
      <c r="G44" s="17" t="s">
        <v>114</v>
      </c>
      <c r="H44" s="17" t="s">
        <v>115</v>
      </c>
      <c r="I44" s="18">
        <v>500</v>
      </c>
      <c r="J44" s="16"/>
      <c r="K44" s="16">
        <v>15000</v>
      </c>
      <c r="L44" s="16">
        <f t="shared" si="2"/>
        <v>15500</v>
      </c>
    </row>
    <row r="45" spans="3:15" ht="15.75" thickBot="1">
      <c r="C45" s="16" t="s">
        <v>98</v>
      </c>
      <c r="D45" s="17" t="s">
        <v>116</v>
      </c>
      <c r="E45" s="17" t="s">
        <v>117</v>
      </c>
      <c r="F45" s="17">
        <v>37119508789</v>
      </c>
      <c r="G45" s="17" t="s">
        <v>118</v>
      </c>
      <c r="H45" s="17" t="s">
        <v>119</v>
      </c>
      <c r="I45" s="16">
        <v>0</v>
      </c>
      <c r="J45" s="16"/>
      <c r="K45" s="16">
        <v>15000</v>
      </c>
      <c r="L45" s="16">
        <f t="shared" si="2"/>
        <v>15000</v>
      </c>
    </row>
    <row r="46" spans="3:15" ht="15.75" thickBot="1">
      <c r="C46" s="16" t="s">
        <v>98</v>
      </c>
      <c r="D46" s="17" t="s">
        <v>120</v>
      </c>
      <c r="E46" s="17" t="s">
        <v>121</v>
      </c>
      <c r="F46" s="17">
        <v>62293946449</v>
      </c>
      <c r="G46" s="17" t="s">
        <v>122</v>
      </c>
      <c r="H46" s="17" t="s">
        <v>123</v>
      </c>
      <c r="I46" s="16">
        <v>0</v>
      </c>
      <c r="J46" s="16"/>
      <c r="K46" s="16">
        <v>8000</v>
      </c>
      <c r="L46" s="16">
        <f t="shared" si="2"/>
        <v>8000</v>
      </c>
    </row>
    <row r="47" spans="3:15" ht="30.75" thickBot="1">
      <c r="C47" s="16" t="s">
        <v>98</v>
      </c>
      <c r="D47" s="17" t="s">
        <v>124</v>
      </c>
      <c r="E47" s="17" t="s">
        <v>125</v>
      </c>
      <c r="F47" s="17">
        <v>20370340739</v>
      </c>
      <c r="G47" s="17" t="s">
        <v>126</v>
      </c>
      <c r="H47" s="17" t="s">
        <v>127</v>
      </c>
      <c r="I47" s="18">
        <f>7500/30*10</f>
        <v>2500</v>
      </c>
      <c r="J47" s="16"/>
      <c r="K47" s="16">
        <v>7500</v>
      </c>
      <c r="L47" s="16">
        <f t="shared" si="2"/>
        <v>10000</v>
      </c>
    </row>
    <row r="48" spans="3:15" ht="26.25" thickBot="1">
      <c r="C48" s="16" t="s">
        <v>98</v>
      </c>
      <c r="D48" s="17" t="s">
        <v>128</v>
      </c>
      <c r="E48" s="19" t="s">
        <v>129</v>
      </c>
      <c r="F48" s="17">
        <v>33390733640</v>
      </c>
      <c r="G48" s="17" t="s">
        <v>126</v>
      </c>
      <c r="H48" s="17" t="s">
        <v>127</v>
      </c>
      <c r="I48" s="18">
        <f>7500/30*10</f>
        <v>2500</v>
      </c>
      <c r="J48" s="16"/>
      <c r="K48" s="16">
        <v>7500</v>
      </c>
      <c r="L48" s="16">
        <f t="shared" si="2"/>
        <v>10000</v>
      </c>
    </row>
    <row r="49" spans="3:12" ht="15.75" thickBot="1">
      <c r="C49" s="16" t="s">
        <v>98</v>
      </c>
      <c r="D49" s="17" t="s">
        <v>130</v>
      </c>
      <c r="E49" s="19" t="s">
        <v>131</v>
      </c>
      <c r="F49" s="17">
        <v>20284724305</v>
      </c>
      <c r="G49" s="17" t="s">
        <v>126</v>
      </c>
      <c r="H49" s="17" t="s">
        <v>127</v>
      </c>
      <c r="I49" s="18">
        <v>2500</v>
      </c>
      <c r="J49" s="16"/>
      <c r="K49" s="16">
        <v>7500</v>
      </c>
      <c r="L49" s="16">
        <f t="shared" si="2"/>
        <v>10000</v>
      </c>
    </row>
    <row r="50" spans="3:12" ht="15.75" thickBot="1">
      <c r="C50" s="16" t="s">
        <v>98</v>
      </c>
      <c r="D50" s="17" t="s">
        <v>132</v>
      </c>
      <c r="E50" s="17" t="s">
        <v>133</v>
      </c>
      <c r="F50" s="17">
        <v>33186971816</v>
      </c>
      <c r="G50" s="17" t="s">
        <v>126</v>
      </c>
      <c r="H50" s="17" t="s">
        <v>127</v>
      </c>
      <c r="I50" s="20">
        <v>1667</v>
      </c>
      <c r="J50" s="16"/>
      <c r="K50" s="16">
        <v>5000</v>
      </c>
      <c r="L50" s="16">
        <f t="shared" si="2"/>
        <v>6667</v>
      </c>
    </row>
    <row r="51" spans="3:12" ht="15.75" thickBot="1">
      <c r="C51" s="16" t="s">
        <v>98</v>
      </c>
      <c r="D51" s="17" t="s">
        <v>134</v>
      </c>
      <c r="E51" s="17" t="s">
        <v>87</v>
      </c>
      <c r="F51" s="17">
        <v>62316265471</v>
      </c>
      <c r="G51" s="17" t="s">
        <v>135</v>
      </c>
      <c r="H51" s="17" t="s">
        <v>136</v>
      </c>
      <c r="I51" s="18">
        <f>6000/30*10</f>
        <v>2000</v>
      </c>
      <c r="J51" s="16"/>
      <c r="K51" s="16">
        <v>6000</v>
      </c>
      <c r="L51" s="16">
        <f t="shared" si="2"/>
        <v>8000</v>
      </c>
    </row>
    <row r="52" spans="3:12" ht="15.75" thickBot="1">
      <c r="C52" s="16" t="s">
        <v>98</v>
      </c>
      <c r="D52" s="17" t="s">
        <v>137</v>
      </c>
      <c r="E52" s="17" t="s">
        <v>138</v>
      </c>
      <c r="F52" s="17">
        <v>37111043151</v>
      </c>
      <c r="G52" s="17" t="s">
        <v>126</v>
      </c>
      <c r="H52" s="17" t="s">
        <v>127</v>
      </c>
      <c r="I52" s="18">
        <f>4500/30*10</f>
        <v>1500</v>
      </c>
      <c r="J52" s="16"/>
      <c r="K52" s="16">
        <v>4500</v>
      </c>
      <c r="L52" s="16">
        <f t="shared" si="2"/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2017-09-27T06:31:17Z</dcterms:modified>
</cp:coreProperties>
</file>