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ald\Documents\controlcascade\docs\"/>
    </mc:Choice>
  </mc:AlternateContent>
  <bookViews>
    <workbookView xWindow="480" yWindow="45" windowWidth="27795" windowHeight="13350"/>
  </bookViews>
  <sheets>
    <sheet name="Loops" sheetId="2" r:id="rId1"/>
    <sheet name="Sheet3" sheetId="3" r:id="rId2"/>
    <sheet name="terminal velocity" sheetId="4" r:id="rId3"/>
  </sheets>
  <calcPr calcId="152511"/>
</workbook>
</file>

<file path=xl/calcChain.xml><?xml version="1.0" encoding="utf-8"?>
<calcChain xmlns="http://schemas.openxmlformats.org/spreadsheetml/2006/main">
  <c r="N13" i="4" l="1"/>
  <c r="L8" i="4" l="1"/>
  <c r="O10" i="4" s="1"/>
  <c r="O8" i="4"/>
  <c r="J13" i="4"/>
  <c r="K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N86" i="4"/>
  <c r="J87" i="4"/>
  <c r="J88" i="4"/>
  <c r="J89" i="4"/>
  <c r="J90" i="4"/>
  <c r="N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N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N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N144" i="4"/>
  <c r="J145" i="4"/>
  <c r="J146" i="4"/>
  <c r="J147" i="4"/>
  <c r="J148" i="4"/>
  <c r="J149" i="4"/>
  <c r="J150" i="4"/>
  <c r="J151" i="4"/>
  <c r="J152" i="4"/>
  <c r="N152" i="4"/>
  <c r="J153" i="4"/>
  <c r="J154" i="4"/>
  <c r="J155" i="4"/>
  <c r="J156" i="4"/>
  <c r="J157" i="4"/>
  <c r="J158" i="4"/>
  <c r="J159" i="4"/>
  <c r="J160" i="4"/>
  <c r="N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N174" i="4"/>
  <c r="J175" i="4"/>
  <c r="J176" i="4"/>
  <c r="N176" i="4"/>
  <c r="J177" i="4"/>
  <c r="J178" i="4"/>
  <c r="J179" i="4"/>
  <c r="J180" i="4"/>
  <c r="J181" i="4"/>
  <c r="J182" i="4"/>
  <c r="J183" i="4"/>
  <c r="J184" i="4"/>
  <c r="J185" i="4"/>
  <c r="J186" i="4"/>
  <c r="N186" i="4"/>
  <c r="J187" i="4"/>
  <c r="J188" i="4"/>
  <c r="J189" i="4"/>
  <c r="J190" i="4"/>
  <c r="J191" i="4"/>
  <c r="J192" i="4"/>
  <c r="N192" i="4"/>
  <c r="J193" i="4"/>
  <c r="J194" i="4"/>
  <c r="N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N208" i="4"/>
  <c r="J209" i="4"/>
  <c r="J210" i="4"/>
  <c r="N210" i="4"/>
  <c r="J211" i="4"/>
  <c r="J212" i="4"/>
  <c r="J213" i="4"/>
  <c r="J214" i="4"/>
  <c r="J215" i="4"/>
  <c r="J216" i="4"/>
  <c r="N216" i="4" s="1"/>
  <c r="J217" i="4"/>
  <c r="J218" i="4"/>
  <c r="N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N251" i="4"/>
  <c r="J252" i="4"/>
  <c r="N252" i="4"/>
  <c r="J253" i="4"/>
  <c r="J254" i="4"/>
  <c r="J255" i="4"/>
  <c r="J256" i="4"/>
  <c r="N256" i="4"/>
  <c r="J257" i="4"/>
  <c r="J258" i="4"/>
  <c r="J259" i="4"/>
  <c r="J260" i="4"/>
  <c r="N260" i="4"/>
  <c r="J261" i="4"/>
  <c r="J262" i="4"/>
  <c r="J263" i="4"/>
  <c r="J264" i="4"/>
  <c r="J265" i="4"/>
  <c r="J266" i="4"/>
  <c r="J267" i="4"/>
  <c r="N267" i="4"/>
  <c r="J268" i="4"/>
  <c r="N268" i="4"/>
  <c r="N16" i="4" l="1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98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191" i="4"/>
  <c r="N195" i="4"/>
  <c r="N199" i="4"/>
  <c r="N203" i="4"/>
  <c r="N207" i="4"/>
  <c r="N211" i="4"/>
  <c r="N215" i="4"/>
  <c r="N219" i="4"/>
  <c r="N223" i="4"/>
  <c r="N227" i="4"/>
  <c r="N231" i="4"/>
  <c r="N235" i="4"/>
  <c r="N239" i="4"/>
  <c r="N243" i="4"/>
  <c r="N247" i="4"/>
  <c r="N102" i="4"/>
  <c r="N82" i="4"/>
  <c r="N114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3" i="4"/>
  <c r="N197" i="4"/>
  <c r="N201" i="4"/>
  <c r="N205" i="4"/>
  <c r="N209" i="4"/>
  <c r="N213" i="4"/>
  <c r="N217" i="4"/>
  <c r="N221" i="4"/>
  <c r="N225" i="4"/>
  <c r="N229" i="4"/>
  <c r="N233" i="4"/>
  <c r="N237" i="4"/>
  <c r="N241" i="4"/>
  <c r="N245" i="4"/>
  <c r="N156" i="4"/>
  <c r="N158" i="4"/>
  <c r="N188" i="4"/>
  <c r="N190" i="4"/>
  <c r="N220" i="4"/>
  <c r="N228" i="4"/>
  <c r="N236" i="4"/>
  <c r="N244" i="4"/>
  <c r="N250" i="4"/>
  <c r="N254" i="4"/>
  <c r="N258" i="4"/>
  <c r="N262" i="4"/>
  <c r="N266" i="4"/>
  <c r="N106" i="4"/>
  <c r="N126" i="4"/>
  <c r="N132" i="4"/>
  <c r="N134" i="4"/>
  <c r="N164" i="4"/>
  <c r="N166" i="4"/>
  <c r="N196" i="4"/>
  <c r="N198" i="4"/>
  <c r="N222" i="4"/>
  <c r="N230" i="4"/>
  <c r="N238" i="4"/>
  <c r="N246" i="4"/>
  <c r="N249" i="4"/>
  <c r="N253" i="4"/>
  <c r="N257" i="4"/>
  <c r="N261" i="4"/>
  <c r="N265" i="4"/>
  <c r="N140" i="4"/>
  <c r="N136" i="4"/>
  <c r="N138" i="4"/>
  <c r="N168" i="4"/>
  <c r="N170" i="4"/>
  <c r="N200" i="4"/>
  <c r="N202" i="4"/>
  <c r="N142" i="4"/>
  <c r="N232" i="4"/>
  <c r="N212" i="4"/>
  <c r="N259" i="4"/>
  <c r="N180" i="4"/>
  <c r="N146" i="4"/>
  <c r="N263" i="4"/>
  <c r="N248" i="4"/>
  <c r="N234" i="4"/>
  <c r="N178" i="4"/>
  <c r="N162" i="4"/>
  <c r="N154" i="4"/>
  <c r="N128" i="4"/>
  <c r="N255" i="4"/>
  <c r="N214" i="4"/>
  <c r="N204" i="4"/>
  <c r="N148" i="4"/>
  <c r="N94" i="4"/>
  <c r="N182" i="4"/>
  <c r="N172" i="4"/>
  <c r="N130" i="4"/>
  <c r="N118" i="4"/>
  <c r="N264" i="4"/>
  <c r="N242" i="4"/>
  <c r="N240" i="4"/>
  <c r="N226" i="4"/>
  <c r="N224" i="4"/>
  <c r="N206" i="4"/>
  <c r="N184" i="4"/>
  <c r="N150" i="4"/>
  <c r="L13" i="4"/>
  <c r="M13" i="4" s="1"/>
  <c r="O13" i="4" s="1"/>
  <c r="K14" i="4" s="1"/>
  <c r="L14" i="4" l="1"/>
  <c r="M14" i="4" s="1"/>
  <c r="O14" i="4" s="1"/>
  <c r="K15" i="4" s="1"/>
  <c r="L15" i="4" l="1"/>
  <c r="M15" i="4" s="1"/>
  <c r="O15" i="4" s="1"/>
  <c r="K16" i="4" s="1"/>
  <c r="L16" i="4" l="1"/>
  <c r="M16" i="4" s="1"/>
  <c r="O16" i="4" s="1"/>
  <c r="K17" i="4" s="1"/>
  <c r="L17" i="4" l="1"/>
  <c r="M17" i="4" s="1"/>
  <c r="O17" i="4" s="1"/>
  <c r="K18" i="4" s="1"/>
  <c r="L18" i="4" l="1"/>
  <c r="M18" i="4" s="1"/>
  <c r="O18" i="4" s="1"/>
  <c r="K19" i="4" s="1"/>
  <c r="L19" i="4" l="1"/>
  <c r="M19" i="4" s="1"/>
  <c r="O19" i="4" s="1"/>
  <c r="K20" i="4" s="1"/>
  <c r="L20" i="4" l="1"/>
  <c r="M20" i="4" s="1"/>
  <c r="O20" i="4" s="1"/>
  <c r="K21" i="4" s="1"/>
  <c r="L21" i="4" l="1"/>
  <c r="M21" i="4" s="1"/>
  <c r="O21" i="4" s="1"/>
  <c r="K22" i="4" s="1"/>
  <c r="L22" i="4" l="1"/>
  <c r="M22" i="4" s="1"/>
  <c r="O22" i="4" s="1"/>
  <c r="K23" i="4" s="1"/>
  <c r="L23" i="4" l="1"/>
  <c r="M23" i="4" s="1"/>
  <c r="O23" i="4" s="1"/>
  <c r="K24" i="4" s="1"/>
  <c r="L24" i="4" l="1"/>
  <c r="M24" i="4" s="1"/>
  <c r="O24" i="4" s="1"/>
  <c r="K25" i="4" s="1"/>
  <c r="L25" i="4" l="1"/>
  <c r="M25" i="4" s="1"/>
  <c r="O25" i="4" s="1"/>
  <c r="K26" i="4" s="1"/>
  <c r="L26" i="4" l="1"/>
  <c r="M26" i="4" s="1"/>
  <c r="O26" i="4" s="1"/>
  <c r="K27" i="4" s="1"/>
  <c r="L27" i="4" l="1"/>
  <c r="M27" i="4" s="1"/>
  <c r="O27" i="4" s="1"/>
  <c r="K28" i="4" s="1"/>
  <c r="L28" i="4" l="1"/>
  <c r="M28" i="4" s="1"/>
  <c r="O28" i="4" s="1"/>
  <c r="K29" i="4" s="1"/>
  <c r="L29" i="4" l="1"/>
  <c r="M29" i="4" s="1"/>
  <c r="O29" i="4" s="1"/>
  <c r="K30" i="4" s="1"/>
  <c r="L30" i="4" l="1"/>
  <c r="M30" i="4" s="1"/>
  <c r="O30" i="4" s="1"/>
  <c r="K31" i="4" s="1"/>
  <c r="L31" i="4" l="1"/>
  <c r="M31" i="4" s="1"/>
  <c r="O31" i="4" s="1"/>
  <c r="K32" i="4" s="1"/>
  <c r="L32" i="4" l="1"/>
  <c r="M32" i="4" s="1"/>
  <c r="O32" i="4" s="1"/>
  <c r="K33" i="4" s="1"/>
  <c r="L33" i="4" l="1"/>
  <c r="M33" i="4" s="1"/>
  <c r="O33" i="4" s="1"/>
  <c r="K34" i="4" s="1"/>
  <c r="L34" i="4" l="1"/>
  <c r="M34" i="4" s="1"/>
  <c r="O34" i="4" s="1"/>
  <c r="K35" i="4" s="1"/>
  <c r="L35" i="4" l="1"/>
  <c r="M35" i="4" s="1"/>
  <c r="O35" i="4" s="1"/>
  <c r="K36" i="4" s="1"/>
  <c r="L36" i="4" l="1"/>
  <c r="M36" i="4" s="1"/>
  <c r="O36" i="4" s="1"/>
  <c r="K37" i="4" s="1"/>
  <c r="L37" i="4" l="1"/>
  <c r="M37" i="4" s="1"/>
  <c r="O37" i="4" s="1"/>
  <c r="K38" i="4" s="1"/>
  <c r="L38" i="4" l="1"/>
  <c r="M38" i="4" s="1"/>
  <c r="O38" i="4" s="1"/>
  <c r="K39" i="4" s="1"/>
  <c r="L39" i="4" l="1"/>
  <c r="M39" i="4" s="1"/>
  <c r="O39" i="4" s="1"/>
  <c r="K40" i="4" s="1"/>
  <c r="L40" i="4" l="1"/>
  <c r="M40" i="4" s="1"/>
  <c r="O40" i="4" s="1"/>
  <c r="K41" i="4" s="1"/>
  <c r="L41" i="4" l="1"/>
  <c r="M41" i="4" s="1"/>
  <c r="O41" i="4" s="1"/>
  <c r="K42" i="4" s="1"/>
  <c r="L42" i="4" l="1"/>
  <c r="M42" i="4" s="1"/>
  <c r="O42" i="4" s="1"/>
  <c r="K43" i="4" s="1"/>
  <c r="L43" i="4" l="1"/>
  <c r="M43" i="4" s="1"/>
  <c r="O43" i="4" s="1"/>
  <c r="K44" i="4" s="1"/>
  <c r="L44" i="4" l="1"/>
  <c r="M44" i="4" s="1"/>
  <c r="O44" i="4" s="1"/>
  <c r="K45" i="4" s="1"/>
  <c r="L45" i="4" l="1"/>
  <c r="M45" i="4" s="1"/>
  <c r="O45" i="4" s="1"/>
  <c r="K46" i="4" s="1"/>
  <c r="L46" i="4" l="1"/>
  <c r="M46" i="4" s="1"/>
  <c r="O46" i="4" s="1"/>
  <c r="K47" i="4" s="1"/>
  <c r="L47" i="4" l="1"/>
  <c r="M47" i="4" s="1"/>
  <c r="O47" i="4" s="1"/>
  <c r="K48" i="4" s="1"/>
  <c r="L48" i="4" l="1"/>
  <c r="M48" i="4" s="1"/>
  <c r="O48" i="4" s="1"/>
  <c r="K49" i="4" s="1"/>
  <c r="L49" i="4" l="1"/>
  <c r="M49" i="4" s="1"/>
  <c r="O49" i="4" s="1"/>
  <c r="K50" i="4" s="1"/>
  <c r="L50" i="4" l="1"/>
  <c r="M50" i="4" s="1"/>
  <c r="O50" i="4" s="1"/>
  <c r="K51" i="4" s="1"/>
  <c r="L51" i="4" l="1"/>
  <c r="M51" i="4" s="1"/>
  <c r="O51" i="4" s="1"/>
  <c r="K52" i="4" s="1"/>
  <c r="L52" i="4" l="1"/>
  <c r="M52" i="4" s="1"/>
  <c r="O52" i="4" s="1"/>
  <c r="K53" i="4" s="1"/>
  <c r="L53" i="4" l="1"/>
  <c r="M53" i="4" s="1"/>
  <c r="O53" i="4" s="1"/>
  <c r="K54" i="4" s="1"/>
  <c r="L54" i="4" l="1"/>
  <c r="M54" i="4" s="1"/>
  <c r="O54" i="4" s="1"/>
  <c r="K55" i="4" s="1"/>
  <c r="L55" i="4" l="1"/>
  <c r="M55" i="4" s="1"/>
  <c r="O55" i="4" s="1"/>
  <c r="K56" i="4" s="1"/>
  <c r="L56" i="4" l="1"/>
  <c r="M56" i="4" s="1"/>
  <c r="O56" i="4" s="1"/>
  <c r="K57" i="4" s="1"/>
  <c r="L57" i="4" l="1"/>
  <c r="M57" i="4" s="1"/>
  <c r="O57" i="4" s="1"/>
  <c r="K58" i="4" s="1"/>
  <c r="L58" i="4" l="1"/>
  <c r="M58" i="4" s="1"/>
  <c r="O58" i="4" s="1"/>
  <c r="K59" i="4" s="1"/>
  <c r="L59" i="4" l="1"/>
  <c r="M59" i="4" s="1"/>
  <c r="O59" i="4" s="1"/>
  <c r="K60" i="4" s="1"/>
  <c r="L60" i="4" l="1"/>
  <c r="M60" i="4" s="1"/>
  <c r="O60" i="4" s="1"/>
  <c r="K61" i="4" s="1"/>
  <c r="L61" i="4" l="1"/>
  <c r="M61" i="4" s="1"/>
  <c r="O61" i="4" s="1"/>
  <c r="K62" i="4" s="1"/>
  <c r="L62" i="4" l="1"/>
  <c r="M62" i="4" s="1"/>
  <c r="O62" i="4" s="1"/>
  <c r="K63" i="4" s="1"/>
  <c r="L63" i="4" l="1"/>
  <c r="M63" i="4" s="1"/>
  <c r="O63" i="4" s="1"/>
  <c r="K64" i="4" s="1"/>
  <c r="L64" i="4" l="1"/>
  <c r="M64" i="4" s="1"/>
  <c r="O64" i="4" s="1"/>
  <c r="K65" i="4" s="1"/>
  <c r="L65" i="4" l="1"/>
  <c r="M65" i="4" s="1"/>
  <c r="O65" i="4" s="1"/>
  <c r="K66" i="4" s="1"/>
  <c r="L66" i="4" l="1"/>
  <c r="M66" i="4" s="1"/>
  <c r="O66" i="4" s="1"/>
  <c r="K67" i="4" s="1"/>
  <c r="L67" i="4" l="1"/>
  <c r="M67" i="4" s="1"/>
  <c r="O67" i="4" s="1"/>
  <c r="K68" i="4" s="1"/>
  <c r="L68" i="4" l="1"/>
  <c r="M68" i="4" s="1"/>
  <c r="O68" i="4" s="1"/>
  <c r="K69" i="4" s="1"/>
  <c r="L69" i="4" l="1"/>
  <c r="M69" i="4" s="1"/>
  <c r="O69" i="4" s="1"/>
  <c r="K70" i="4" s="1"/>
  <c r="L70" i="4" l="1"/>
  <c r="M70" i="4" s="1"/>
  <c r="O70" i="4" s="1"/>
  <c r="K71" i="4" s="1"/>
  <c r="L71" i="4" l="1"/>
  <c r="M71" i="4" s="1"/>
  <c r="O71" i="4" s="1"/>
  <c r="K72" i="4" s="1"/>
  <c r="L72" i="4" l="1"/>
  <c r="M72" i="4" s="1"/>
  <c r="O72" i="4" s="1"/>
  <c r="K73" i="4" s="1"/>
  <c r="L73" i="4" l="1"/>
  <c r="M73" i="4" s="1"/>
  <c r="O73" i="4" s="1"/>
  <c r="K74" i="4" s="1"/>
  <c r="L74" i="4" l="1"/>
  <c r="M74" i="4" s="1"/>
  <c r="O74" i="4" s="1"/>
  <c r="K75" i="4" s="1"/>
  <c r="L75" i="4" l="1"/>
  <c r="M75" i="4" s="1"/>
  <c r="O75" i="4" s="1"/>
  <c r="K76" i="4" s="1"/>
  <c r="L76" i="4" l="1"/>
  <c r="M76" i="4" s="1"/>
  <c r="O76" i="4" s="1"/>
  <c r="K77" i="4" s="1"/>
  <c r="L77" i="4" l="1"/>
  <c r="M77" i="4" s="1"/>
  <c r="O77" i="4" s="1"/>
  <c r="K78" i="4" s="1"/>
  <c r="L78" i="4" l="1"/>
  <c r="M78" i="4" s="1"/>
  <c r="O78" i="4" s="1"/>
  <c r="K79" i="4" s="1"/>
  <c r="L79" i="4" l="1"/>
  <c r="M79" i="4" s="1"/>
  <c r="O79" i="4" s="1"/>
  <c r="K80" i="4" s="1"/>
  <c r="L80" i="4" l="1"/>
  <c r="M80" i="4" s="1"/>
  <c r="O80" i="4" s="1"/>
  <c r="K81" i="4" s="1"/>
  <c r="L81" i="4" l="1"/>
  <c r="M81" i="4" s="1"/>
  <c r="O81" i="4" s="1"/>
  <c r="K82" i="4" s="1"/>
  <c r="L82" i="4" l="1"/>
  <c r="M82" i="4" s="1"/>
  <c r="O82" i="4" s="1"/>
  <c r="K83" i="4" s="1"/>
  <c r="L83" i="4" l="1"/>
  <c r="M83" i="4" s="1"/>
  <c r="O83" i="4" s="1"/>
  <c r="K84" i="4" s="1"/>
  <c r="L84" i="4" l="1"/>
  <c r="M84" i="4" s="1"/>
  <c r="O84" i="4" s="1"/>
  <c r="K85" i="4" s="1"/>
  <c r="L85" i="4" l="1"/>
  <c r="M85" i="4" s="1"/>
  <c r="O85" i="4" s="1"/>
  <c r="K86" i="4" s="1"/>
  <c r="L86" i="4" l="1"/>
  <c r="M86" i="4" s="1"/>
  <c r="O86" i="4" s="1"/>
  <c r="K87" i="4" s="1"/>
  <c r="L87" i="4" l="1"/>
  <c r="M87" i="4" s="1"/>
  <c r="O87" i="4" s="1"/>
  <c r="K88" i="4" s="1"/>
  <c r="L88" i="4" l="1"/>
  <c r="M88" i="4" s="1"/>
  <c r="O88" i="4" s="1"/>
  <c r="K89" i="4" s="1"/>
  <c r="L89" i="4" l="1"/>
  <c r="M89" i="4" s="1"/>
  <c r="O89" i="4" s="1"/>
  <c r="K90" i="4" s="1"/>
  <c r="L90" i="4" l="1"/>
  <c r="M90" i="4" s="1"/>
  <c r="O90" i="4" s="1"/>
  <c r="K91" i="4" s="1"/>
  <c r="L91" i="4" l="1"/>
  <c r="M91" i="4" s="1"/>
  <c r="O91" i="4" s="1"/>
  <c r="K92" i="4" s="1"/>
  <c r="L92" i="4" l="1"/>
  <c r="M92" i="4" s="1"/>
  <c r="O92" i="4" s="1"/>
  <c r="K93" i="4" s="1"/>
  <c r="L93" i="4" l="1"/>
  <c r="M93" i="4" s="1"/>
  <c r="O93" i="4" s="1"/>
  <c r="K94" i="4" s="1"/>
  <c r="L94" i="4" l="1"/>
  <c r="M94" i="4" s="1"/>
  <c r="O94" i="4" s="1"/>
  <c r="K95" i="4" s="1"/>
  <c r="L95" i="4" l="1"/>
  <c r="M95" i="4" s="1"/>
  <c r="O95" i="4" s="1"/>
  <c r="K96" i="4" s="1"/>
  <c r="L96" i="4" l="1"/>
  <c r="M96" i="4" s="1"/>
  <c r="O96" i="4" s="1"/>
  <c r="K97" i="4" s="1"/>
  <c r="L97" i="4" l="1"/>
  <c r="M97" i="4" s="1"/>
  <c r="O97" i="4" s="1"/>
  <c r="K98" i="4" s="1"/>
  <c r="L98" i="4" l="1"/>
  <c r="M98" i="4" s="1"/>
  <c r="O98" i="4" s="1"/>
  <c r="K99" i="4" s="1"/>
  <c r="L99" i="4" l="1"/>
  <c r="M99" i="4" s="1"/>
  <c r="O99" i="4" s="1"/>
  <c r="K100" i="4" s="1"/>
  <c r="L100" i="4" l="1"/>
  <c r="M100" i="4" s="1"/>
  <c r="O100" i="4" s="1"/>
  <c r="K101" i="4" s="1"/>
  <c r="L101" i="4" l="1"/>
  <c r="M101" i="4" s="1"/>
  <c r="O101" i="4" s="1"/>
  <c r="K102" i="4" s="1"/>
  <c r="L102" i="4" l="1"/>
  <c r="M102" i="4" s="1"/>
  <c r="O102" i="4" s="1"/>
  <c r="K103" i="4" s="1"/>
  <c r="L103" i="4" l="1"/>
  <c r="M103" i="4" s="1"/>
  <c r="O103" i="4" s="1"/>
  <c r="K104" i="4" s="1"/>
  <c r="L104" i="4" l="1"/>
  <c r="M104" i="4" s="1"/>
  <c r="O104" i="4" s="1"/>
  <c r="K105" i="4" s="1"/>
  <c r="L105" i="4" l="1"/>
  <c r="M105" i="4" s="1"/>
  <c r="O105" i="4" s="1"/>
  <c r="K106" i="4" s="1"/>
  <c r="L106" i="4" l="1"/>
  <c r="M106" i="4" s="1"/>
  <c r="O106" i="4" s="1"/>
  <c r="K107" i="4" s="1"/>
  <c r="L107" i="4" l="1"/>
  <c r="M107" i="4" s="1"/>
  <c r="O107" i="4" s="1"/>
  <c r="K108" i="4" s="1"/>
  <c r="L108" i="4" l="1"/>
  <c r="M108" i="4" s="1"/>
  <c r="O108" i="4" s="1"/>
  <c r="K109" i="4" s="1"/>
  <c r="L109" i="4" l="1"/>
  <c r="M109" i="4" s="1"/>
  <c r="O109" i="4" s="1"/>
  <c r="K110" i="4" s="1"/>
  <c r="L110" i="4" l="1"/>
  <c r="M110" i="4" s="1"/>
  <c r="O110" i="4" s="1"/>
  <c r="K111" i="4" s="1"/>
  <c r="L111" i="4" l="1"/>
  <c r="M111" i="4" s="1"/>
  <c r="O111" i="4" s="1"/>
  <c r="K112" i="4" s="1"/>
  <c r="L112" i="4" l="1"/>
  <c r="M112" i="4" s="1"/>
  <c r="O112" i="4" s="1"/>
  <c r="K113" i="4" s="1"/>
  <c r="L113" i="4" l="1"/>
  <c r="M113" i="4" s="1"/>
  <c r="O113" i="4" s="1"/>
  <c r="K114" i="4" s="1"/>
  <c r="L114" i="4" l="1"/>
  <c r="M114" i="4" s="1"/>
  <c r="O114" i="4" s="1"/>
  <c r="K115" i="4" s="1"/>
  <c r="L115" i="4" l="1"/>
  <c r="M115" i="4" s="1"/>
  <c r="O115" i="4" s="1"/>
  <c r="K116" i="4" s="1"/>
  <c r="L116" i="4" l="1"/>
  <c r="M116" i="4" s="1"/>
  <c r="O116" i="4" s="1"/>
  <c r="K117" i="4" s="1"/>
  <c r="L117" i="4" l="1"/>
  <c r="M117" i="4" s="1"/>
  <c r="O117" i="4" s="1"/>
  <c r="K118" i="4" s="1"/>
  <c r="L118" i="4" l="1"/>
  <c r="M118" i="4" s="1"/>
  <c r="O118" i="4" s="1"/>
  <c r="K119" i="4" s="1"/>
  <c r="L119" i="4" l="1"/>
  <c r="M119" i="4" s="1"/>
  <c r="O119" i="4" s="1"/>
  <c r="K120" i="4" s="1"/>
  <c r="L120" i="4" l="1"/>
  <c r="M120" i="4" s="1"/>
  <c r="O120" i="4" s="1"/>
  <c r="K121" i="4" s="1"/>
  <c r="L121" i="4" l="1"/>
  <c r="M121" i="4" s="1"/>
  <c r="O121" i="4" s="1"/>
  <c r="K122" i="4" s="1"/>
  <c r="L122" i="4" l="1"/>
  <c r="M122" i="4" s="1"/>
  <c r="O122" i="4" s="1"/>
  <c r="K123" i="4" s="1"/>
  <c r="L123" i="4" l="1"/>
  <c r="M123" i="4" s="1"/>
  <c r="O123" i="4" s="1"/>
  <c r="K124" i="4" s="1"/>
  <c r="L124" i="4" l="1"/>
  <c r="M124" i="4" s="1"/>
  <c r="O124" i="4" s="1"/>
  <c r="K125" i="4" s="1"/>
  <c r="L125" i="4" l="1"/>
  <c r="M125" i="4" s="1"/>
  <c r="O125" i="4" s="1"/>
  <c r="K126" i="4" s="1"/>
  <c r="L126" i="4" l="1"/>
  <c r="M126" i="4" s="1"/>
  <c r="O126" i="4" s="1"/>
  <c r="K127" i="4" s="1"/>
  <c r="L127" i="4" l="1"/>
  <c r="M127" i="4" s="1"/>
  <c r="O127" i="4" s="1"/>
  <c r="K128" i="4" s="1"/>
  <c r="L128" i="4" l="1"/>
  <c r="M128" i="4" s="1"/>
  <c r="O128" i="4" s="1"/>
  <c r="K129" i="4" s="1"/>
  <c r="L129" i="4" l="1"/>
  <c r="M129" i="4" s="1"/>
  <c r="O129" i="4" s="1"/>
  <c r="K130" i="4" s="1"/>
  <c r="L130" i="4" l="1"/>
  <c r="M130" i="4" s="1"/>
  <c r="O130" i="4" s="1"/>
  <c r="K131" i="4" s="1"/>
  <c r="L131" i="4" l="1"/>
  <c r="M131" i="4" s="1"/>
  <c r="O131" i="4" s="1"/>
  <c r="K132" i="4" s="1"/>
  <c r="L132" i="4" l="1"/>
  <c r="M132" i="4" s="1"/>
  <c r="O132" i="4" s="1"/>
  <c r="K133" i="4" s="1"/>
  <c r="L133" i="4" l="1"/>
  <c r="M133" i="4" s="1"/>
  <c r="O133" i="4" s="1"/>
  <c r="K134" i="4" s="1"/>
  <c r="L134" i="4" l="1"/>
  <c r="M134" i="4" s="1"/>
  <c r="O134" i="4" s="1"/>
  <c r="K135" i="4" s="1"/>
  <c r="L135" i="4" l="1"/>
  <c r="M135" i="4" s="1"/>
  <c r="O135" i="4" s="1"/>
  <c r="K136" i="4" s="1"/>
  <c r="L136" i="4" l="1"/>
  <c r="M136" i="4" s="1"/>
  <c r="O136" i="4" s="1"/>
  <c r="K137" i="4" s="1"/>
  <c r="L137" i="4" l="1"/>
  <c r="M137" i="4" s="1"/>
  <c r="O137" i="4" s="1"/>
  <c r="K138" i="4" s="1"/>
  <c r="L138" i="4" l="1"/>
  <c r="M138" i="4" s="1"/>
  <c r="O138" i="4" s="1"/>
  <c r="K139" i="4" s="1"/>
  <c r="L139" i="4" l="1"/>
  <c r="M139" i="4" s="1"/>
  <c r="O139" i="4" s="1"/>
  <c r="K140" i="4" s="1"/>
  <c r="L140" i="4" l="1"/>
  <c r="M140" i="4" s="1"/>
  <c r="O140" i="4" s="1"/>
  <c r="K141" i="4" s="1"/>
  <c r="L141" i="4" l="1"/>
  <c r="M141" i="4" s="1"/>
  <c r="O141" i="4" s="1"/>
  <c r="K142" i="4" s="1"/>
  <c r="L142" i="4" l="1"/>
  <c r="M142" i="4" s="1"/>
  <c r="O142" i="4" s="1"/>
  <c r="K143" i="4" s="1"/>
  <c r="L143" i="4" l="1"/>
  <c r="M143" i="4" s="1"/>
  <c r="O143" i="4" s="1"/>
  <c r="K144" i="4" s="1"/>
  <c r="L144" i="4" l="1"/>
  <c r="M144" i="4" s="1"/>
  <c r="O144" i="4" s="1"/>
  <c r="K145" i="4" s="1"/>
  <c r="L145" i="4" l="1"/>
  <c r="M145" i="4" s="1"/>
  <c r="O145" i="4" s="1"/>
  <c r="K146" i="4" s="1"/>
  <c r="L146" i="4" l="1"/>
  <c r="M146" i="4" s="1"/>
  <c r="O146" i="4" s="1"/>
  <c r="K147" i="4" s="1"/>
  <c r="L147" i="4" l="1"/>
  <c r="M147" i="4" s="1"/>
  <c r="O147" i="4" s="1"/>
  <c r="K148" i="4" s="1"/>
  <c r="L148" i="4" l="1"/>
  <c r="M148" i="4" s="1"/>
  <c r="O148" i="4" s="1"/>
  <c r="K149" i="4" s="1"/>
  <c r="L149" i="4" l="1"/>
  <c r="M149" i="4" s="1"/>
  <c r="O149" i="4" s="1"/>
  <c r="K150" i="4" s="1"/>
  <c r="L150" i="4" l="1"/>
  <c r="M150" i="4" s="1"/>
  <c r="O150" i="4" s="1"/>
  <c r="K151" i="4" s="1"/>
  <c r="L151" i="4" l="1"/>
  <c r="M151" i="4" s="1"/>
  <c r="O151" i="4" s="1"/>
  <c r="K152" i="4" s="1"/>
  <c r="L152" i="4" l="1"/>
  <c r="M152" i="4" s="1"/>
  <c r="O152" i="4" s="1"/>
  <c r="K153" i="4" s="1"/>
  <c r="L153" i="4" l="1"/>
  <c r="M153" i="4" s="1"/>
  <c r="O153" i="4" s="1"/>
  <c r="K154" i="4" s="1"/>
  <c r="L154" i="4" l="1"/>
  <c r="M154" i="4" s="1"/>
  <c r="O154" i="4" s="1"/>
  <c r="K155" i="4" s="1"/>
  <c r="L155" i="4" l="1"/>
  <c r="M155" i="4" s="1"/>
  <c r="O155" i="4" s="1"/>
  <c r="K156" i="4" s="1"/>
  <c r="L156" i="4" l="1"/>
  <c r="M156" i="4"/>
  <c r="O156" i="4" s="1"/>
  <c r="K157" i="4" s="1"/>
  <c r="L157" i="4" l="1"/>
  <c r="M157" i="4" s="1"/>
  <c r="O157" i="4" s="1"/>
  <c r="K158" i="4" s="1"/>
  <c r="L158" i="4" l="1"/>
  <c r="M158" i="4" s="1"/>
  <c r="O158" i="4" s="1"/>
  <c r="K159" i="4" s="1"/>
  <c r="L159" i="4" l="1"/>
  <c r="M159" i="4" s="1"/>
  <c r="O159" i="4" s="1"/>
  <c r="K160" i="4" s="1"/>
  <c r="L160" i="4" l="1"/>
  <c r="M160" i="4" s="1"/>
  <c r="O160" i="4" s="1"/>
  <c r="K161" i="4" s="1"/>
  <c r="L161" i="4" l="1"/>
  <c r="M161" i="4" s="1"/>
  <c r="O161" i="4" s="1"/>
  <c r="K162" i="4" s="1"/>
  <c r="L162" i="4" l="1"/>
  <c r="M162" i="4" s="1"/>
  <c r="O162" i="4" s="1"/>
  <c r="K163" i="4" s="1"/>
  <c r="L163" i="4" l="1"/>
  <c r="M163" i="4" s="1"/>
  <c r="O163" i="4" s="1"/>
  <c r="K164" i="4" s="1"/>
  <c r="L164" i="4" l="1"/>
  <c r="M164" i="4" s="1"/>
  <c r="O164" i="4" s="1"/>
  <c r="K165" i="4" s="1"/>
  <c r="L165" i="4" l="1"/>
  <c r="M165" i="4" s="1"/>
  <c r="O165" i="4" s="1"/>
  <c r="K166" i="4" s="1"/>
  <c r="L166" i="4" l="1"/>
  <c r="M166" i="4" s="1"/>
  <c r="O166" i="4" s="1"/>
  <c r="K167" i="4" s="1"/>
  <c r="L167" i="4" l="1"/>
  <c r="M167" i="4" s="1"/>
  <c r="O167" i="4" s="1"/>
  <c r="K168" i="4" s="1"/>
  <c r="L168" i="4" l="1"/>
  <c r="M168" i="4" s="1"/>
  <c r="O168" i="4" s="1"/>
  <c r="K169" i="4" s="1"/>
  <c r="L169" i="4" l="1"/>
  <c r="M169" i="4"/>
  <c r="O169" i="4" s="1"/>
  <c r="K170" i="4" s="1"/>
  <c r="L170" i="4" l="1"/>
  <c r="M170" i="4" s="1"/>
  <c r="O170" i="4" s="1"/>
  <c r="K171" i="4" s="1"/>
  <c r="L171" i="4" l="1"/>
  <c r="M171" i="4" s="1"/>
  <c r="O171" i="4" s="1"/>
  <c r="K172" i="4" s="1"/>
  <c r="L172" i="4" l="1"/>
  <c r="M172" i="4" s="1"/>
  <c r="O172" i="4" s="1"/>
  <c r="K173" i="4" s="1"/>
  <c r="L173" i="4" l="1"/>
  <c r="M173" i="4" s="1"/>
  <c r="O173" i="4" s="1"/>
  <c r="K174" i="4" s="1"/>
  <c r="L174" i="4" l="1"/>
  <c r="M174" i="4" s="1"/>
  <c r="O174" i="4" s="1"/>
  <c r="K175" i="4" s="1"/>
  <c r="L175" i="4" l="1"/>
  <c r="M175" i="4" s="1"/>
  <c r="O175" i="4" s="1"/>
  <c r="K176" i="4" s="1"/>
  <c r="L176" i="4" l="1"/>
  <c r="M176" i="4" s="1"/>
  <c r="O176" i="4" s="1"/>
  <c r="K177" i="4" s="1"/>
  <c r="L177" i="4" l="1"/>
  <c r="M177" i="4" s="1"/>
  <c r="O177" i="4" s="1"/>
  <c r="K178" i="4" s="1"/>
  <c r="L178" i="4" l="1"/>
  <c r="M178" i="4" s="1"/>
  <c r="O178" i="4" s="1"/>
  <c r="K179" i="4" s="1"/>
  <c r="L179" i="4" l="1"/>
  <c r="M179" i="4" s="1"/>
  <c r="O179" i="4" s="1"/>
  <c r="K180" i="4" s="1"/>
  <c r="L180" i="4" l="1"/>
  <c r="M180" i="4" s="1"/>
  <c r="O180" i="4" s="1"/>
  <c r="K181" i="4" s="1"/>
  <c r="L181" i="4" l="1"/>
  <c r="M181" i="4" s="1"/>
  <c r="O181" i="4" s="1"/>
  <c r="K182" i="4" s="1"/>
  <c r="L182" i="4" l="1"/>
  <c r="M182" i="4" s="1"/>
  <c r="O182" i="4" s="1"/>
  <c r="K183" i="4" s="1"/>
  <c r="L183" i="4" l="1"/>
  <c r="M183" i="4" s="1"/>
  <c r="O183" i="4" s="1"/>
  <c r="K184" i="4" s="1"/>
  <c r="L184" i="4" l="1"/>
  <c r="M184" i="4" s="1"/>
  <c r="O184" i="4" s="1"/>
  <c r="K185" i="4" s="1"/>
  <c r="L185" i="4" l="1"/>
  <c r="M185" i="4" s="1"/>
  <c r="O185" i="4" s="1"/>
  <c r="K186" i="4" s="1"/>
  <c r="L186" i="4" l="1"/>
  <c r="M186" i="4" s="1"/>
  <c r="O186" i="4" s="1"/>
  <c r="K187" i="4" s="1"/>
  <c r="L187" i="4" l="1"/>
  <c r="M187" i="4" s="1"/>
  <c r="O187" i="4" s="1"/>
  <c r="K188" i="4" s="1"/>
  <c r="L188" i="4" l="1"/>
  <c r="M188" i="4" s="1"/>
  <c r="O188" i="4" s="1"/>
  <c r="K189" i="4" s="1"/>
  <c r="L189" i="4" l="1"/>
  <c r="M189" i="4" s="1"/>
  <c r="O189" i="4" s="1"/>
  <c r="K190" i="4" s="1"/>
  <c r="L190" i="4" l="1"/>
  <c r="M190" i="4" s="1"/>
  <c r="O190" i="4" s="1"/>
  <c r="K191" i="4" s="1"/>
  <c r="L191" i="4" l="1"/>
  <c r="M191" i="4" s="1"/>
  <c r="O191" i="4" s="1"/>
  <c r="K192" i="4" s="1"/>
  <c r="L192" i="4" l="1"/>
  <c r="M192" i="4" s="1"/>
  <c r="O192" i="4" s="1"/>
  <c r="K193" i="4" s="1"/>
  <c r="L193" i="4" l="1"/>
  <c r="M193" i="4" s="1"/>
  <c r="O193" i="4" s="1"/>
  <c r="K194" i="4" s="1"/>
  <c r="L194" i="4" l="1"/>
  <c r="M194" i="4" s="1"/>
  <c r="O194" i="4" s="1"/>
  <c r="K195" i="4" s="1"/>
  <c r="L195" i="4" l="1"/>
  <c r="M195" i="4" s="1"/>
  <c r="O195" i="4" s="1"/>
  <c r="K196" i="4" s="1"/>
  <c r="L196" i="4" l="1"/>
  <c r="M196" i="4" s="1"/>
  <c r="O196" i="4" s="1"/>
  <c r="K197" i="4" s="1"/>
  <c r="L197" i="4" l="1"/>
  <c r="M197" i="4" s="1"/>
  <c r="O197" i="4" s="1"/>
  <c r="K198" i="4" s="1"/>
  <c r="L198" i="4" l="1"/>
  <c r="M198" i="4" s="1"/>
  <c r="O198" i="4" s="1"/>
  <c r="K199" i="4" s="1"/>
  <c r="L199" i="4" l="1"/>
  <c r="M199" i="4" s="1"/>
  <c r="O199" i="4" s="1"/>
  <c r="K200" i="4" s="1"/>
  <c r="L200" i="4" l="1"/>
  <c r="M200" i="4" s="1"/>
  <c r="O200" i="4" s="1"/>
  <c r="K201" i="4" s="1"/>
  <c r="L201" i="4" l="1"/>
  <c r="M201" i="4" s="1"/>
  <c r="O201" i="4" s="1"/>
  <c r="K202" i="4" s="1"/>
  <c r="L202" i="4" l="1"/>
  <c r="M202" i="4" s="1"/>
  <c r="O202" i="4" s="1"/>
  <c r="K203" i="4" s="1"/>
  <c r="L203" i="4" l="1"/>
  <c r="M203" i="4" s="1"/>
  <c r="O203" i="4" s="1"/>
  <c r="K204" i="4" s="1"/>
  <c r="L204" i="4" l="1"/>
  <c r="M204" i="4" s="1"/>
  <c r="O204" i="4" s="1"/>
  <c r="K205" i="4" s="1"/>
  <c r="L205" i="4" l="1"/>
  <c r="M205" i="4" s="1"/>
  <c r="O205" i="4" s="1"/>
  <c r="K206" i="4" s="1"/>
  <c r="L206" i="4" l="1"/>
  <c r="M206" i="4" s="1"/>
  <c r="O206" i="4" s="1"/>
  <c r="K207" i="4" s="1"/>
  <c r="L207" i="4" l="1"/>
  <c r="M207" i="4" s="1"/>
  <c r="O207" i="4" s="1"/>
  <c r="K208" i="4" s="1"/>
  <c r="L208" i="4" l="1"/>
  <c r="M208" i="4" s="1"/>
  <c r="O208" i="4" s="1"/>
  <c r="K209" i="4" s="1"/>
  <c r="L209" i="4" l="1"/>
  <c r="M209" i="4" s="1"/>
  <c r="O209" i="4" s="1"/>
  <c r="K210" i="4" s="1"/>
  <c r="L210" i="4" l="1"/>
  <c r="M210" i="4" s="1"/>
  <c r="O210" i="4" s="1"/>
  <c r="K211" i="4" s="1"/>
  <c r="L211" i="4" l="1"/>
  <c r="M211" i="4" s="1"/>
  <c r="O211" i="4" s="1"/>
  <c r="K212" i="4" s="1"/>
  <c r="L212" i="4" l="1"/>
  <c r="M212" i="4" s="1"/>
  <c r="O212" i="4" s="1"/>
  <c r="K213" i="4" s="1"/>
  <c r="L213" i="4" l="1"/>
  <c r="M213" i="4" s="1"/>
  <c r="O213" i="4" s="1"/>
  <c r="K214" i="4" s="1"/>
  <c r="L214" i="4" l="1"/>
  <c r="M214" i="4" s="1"/>
  <c r="O214" i="4" s="1"/>
  <c r="K215" i="4" s="1"/>
  <c r="L215" i="4" l="1"/>
  <c r="M215" i="4" s="1"/>
  <c r="O215" i="4" s="1"/>
  <c r="K216" i="4" s="1"/>
  <c r="L216" i="4" l="1"/>
  <c r="M216" i="4" s="1"/>
  <c r="O216" i="4" s="1"/>
  <c r="K217" i="4" s="1"/>
  <c r="L217" i="4" l="1"/>
  <c r="M217" i="4" s="1"/>
  <c r="O217" i="4" s="1"/>
  <c r="K218" i="4" s="1"/>
  <c r="L218" i="4" l="1"/>
  <c r="M218" i="4" s="1"/>
  <c r="O218" i="4" s="1"/>
  <c r="K219" i="4" s="1"/>
  <c r="L219" i="4" l="1"/>
  <c r="M219" i="4" s="1"/>
  <c r="O219" i="4" s="1"/>
  <c r="K220" i="4" s="1"/>
  <c r="L220" i="4" l="1"/>
  <c r="M220" i="4" s="1"/>
  <c r="O220" i="4" s="1"/>
  <c r="K221" i="4" s="1"/>
  <c r="L221" i="4" l="1"/>
  <c r="M221" i="4" s="1"/>
  <c r="O221" i="4" s="1"/>
  <c r="K222" i="4" s="1"/>
  <c r="L222" i="4" l="1"/>
  <c r="M222" i="4"/>
  <c r="O222" i="4" s="1"/>
  <c r="K223" i="4" s="1"/>
  <c r="L223" i="4" l="1"/>
  <c r="M223" i="4" s="1"/>
  <c r="O223" i="4" s="1"/>
  <c r="K224" i="4" s="1"/>
  <c r="L224" i="4" l="1"/>
  <c r="M224" i="4"/>
  <c r="O224" i="4" s="1"/>
  <c r="K225" i="4" s="1"/>
  <c r="L225" i="4" l="1"/>
  <c r="M225" i="4" s="1"/>
  <c r="O225" i="4" s="1"/>
  <c r="K226" i="4" s="1"/>
  <c r="L226" i="4" l="1"/>
  <c r="M226" i="4" s="1"/>
  <c r="O226" i="4" s="1"/>
  <c r="K227" i="4" s="1"/>
  <c r="L227" i="4" l="1"/>
  <c r="M227" i="4" s="1"/>
  <c r="O227" i="4" s="1"/>
  <c r="K228" i="4" s="1"/>
  <c r="L228" i="4" l="1"/>
  <c r="M228" i="4" s="1"/>
  <c r="O228" i="4" s="1"/>
  <c r="K229" i="4" s="1"/>
  <c r="L229" i="4" l="1"/>
  <c r="M229" i="4" s="1"/>
  <c r="O229" i="4" s="1"/>
  <c r="K230" i="4" s="1"/>
  <c r="L230" i="4" l="1"/>
  <c r="M230" i="4" s="1"/>
  <c r="O230" i="4" s="1"/>
  <c r="K231" i="4" s="1"/>
  <c r="L231" i="4" l="1"/>
  <c r="M231" i="4" s="1"/>
  <c r="O231" i="4" s="1"/>
  <c r="K232" i="4" s="1"/>
  <c r="L232" i="4" l="1"/>
  <c r="M232" i="4" s="1"/>
  <c r="O232" i="4" s="1"/>
  <c r="K233" i="4" s="1"/>
  <c r="L233" i="4" l="1"/>
  <c r="M233" i="4" s="1"/>
  <c r="O233" i="4" s="1"/>
  <c r="K234" i="4" s="1"/>
  <c r="L234" i="4" l="1"/>
  <c r="M234" i="4" s="1"/>
  <c r="O234" i="4" s="1"/>
  <c r="K235" i="4" s="1"/>
  <c r="L235" i="4" l="1"/>
  <c r="M235" i="4" s="1"/>
  <c r="O235" i="4" s="1"/>
  <c r="K236" i="4" s="1"/>
  <c r="L236" i="4" l="1"/>
  <c r="M236" i="4" s="1"/>
  <c r="O236" i="4" s="1"/>
  <c r="K237" i="4" s="1"/>
  <c r="L237" i="4" l="1"/>
  <c r="M237" i="4" s="1"/>
  <c r="O237" i="4" s="1"/>
  <c r="K238" i="4" s="1"/>
  <c r="L238" i="4" l="1"/>
  <c r="M238" i="4" s="1"/>
  <c r="O238" i="4" s="1"/>
  <c r="K239" i="4" s="1"/>
  <c r="L239" i="4" l="1"/>
  <c r="M239" i="4" s="1"/>
  <c r="O239" i="4" s="1"/>
  <c r="K240" i="4" s="1"/>
  <c r="L240" i="4" l="1"/>
  <c r="M240" i="4" s="1"/>
  <c r="O240" i="4" s="1"/>
  <c r="K241" i="4" s="1"/>
  <c r="L241" i="4" l="1"/>
  <c r="M241" i="4" s="1"/>
  <c r="O241" i="4" s="1"/>
  <c r="K242" i="4" s="1"/>
  <c r="L242" i="4" l="1"/>
  <c r="M242" i="4" s="1"/>
  <c r="O242" i="4" s="1"/>
  <c r="K243" i="4" s="1"/>
  <c r="L243" i="4" l="1"/>
  <c r="M243" i="4" s="1"/>
  <c r="O243" i="4" s="1"/>
  <c r="K244" i="4" s="1"/>
  <c r="L244" i="4" l="1"/>
  <c r="M244" i="4" s="1"/>
  <c r="O244" i="4" s="1"/>
  <c r="K245" i="4" s="1"/>
  <c r="L245" i="4" l="1"/>
  <c r="M245" i="4" s="1"/>
  <c r="O245" i="4" s="1"/>
  <c r="K246" i="4" s="1"/>
  <c r="L246" i="4" l="1"/>
  <c r="M246" i="4" s="1"/>
  <c r="O246" i="4" s="1"/>
  <c r="K247" i="4" s="1"/>
  <c r="L247" i="4" l="1"/>
  <c r="M247" i="4" s="1"/>
  <c r="O247" i="4" s="1"/>
  <c r="K248" i="4" s="1"/>
  <c r="L248" i="4" l="1"/>
  <c r="M248" i="4" s="1"/>
  <c r="O248" i="4" s="1"/>
  <c r="K249" i="4" s="1"/>
  <c r="L249" i="4" l="1"/>
  <c r="M249" i="4" s="1"/>
  <c r="O249" i="4" s="1"/>
  <c r="K250" i="4" s="1"/>
  <c r="L250" i="4" l="1"/>
  <c r="M250" i="4" s="1"/>
  <c r="O250" i="4" s="1"/>
  <c r="K251" i="4" s="1"/>
  <c r="L251" i="4" l="1"/>
  <c r="M251" i="4" s="1"/>
  <c r="O251" i="4" s="1"/>
  <c r="K252" i="4" s="1"/>
  <c r="L252" i="4" l="1"/>
  <c r="M252" i="4" s="1"/>
  <c r="O252" i="4" s="1"/>
  <c r="K253" i="4" s="1"/>
  <c r="L253" i="4" l="1"/>
  <c r="M253" i="4" s="1"/>
  <c r="O253" i="4" s="1"/>
  <c r="K254" i="4" s="1"/>
  <c r="L254" i="4" l="1"/>
  <c r="M254" i="4" s="1"/>
  <c r="O254" i="4" s="1"/>
  <c r="K255" i="4" s="1"/>
  <c r="L255" i="4" l="1"/>
  <c r="M255" i="4" s="1"/>
  <c r="O255" i="4" s="1"/>
  <c r="K256" i="4" s="1"/>
  <c r="L256" i="4" l="1"/>
  <c r="M256" i="4" s="1"/>
  <c r="O256" i="4" s="1"/>
  <c r="K257" i="4" s="1"/>
  <c r="L257" i="4" l="1"/>
  <c r="M257" i="4" s="1"/>
  <c r="O257" i="4" s="1"/>
  <c r="K258" i="4" s="1"/>
  <c r="L258" i="4" l="1"/>
  <c r="M258" i="4" s="1"/>
  <c r="O258" i="4" s="1"/>
  <c r="K259" i="4" s="1"/>
  <c r="L259" i="4" l="1"/>
  <c r="M259" i="4"/>
  <c r="O259" i="4" s="1"/>
  <c r="K260" i="4" s="1"/>
  <c r="L260" i="4" l="1"/>
  <c r="M260" i="4" s="1"/>
  <c r="O260" i="4" s="1"/>
  <c r="K261" i="4" s="1"/>
  <c r="L261" i="4" l="1"/>
  <c r="M261" i="4" s="1"/>
  <c r="O261" i="4" s="1"/>
  <c r="K262" i="4" s="1"/>
  <c r="L262" i="4" l="1"/>
  <c r="M262" i="4" s="1"/>
  <c r="O262" i="4" s="1"/>
  <c r="K263" i="4" s="1"/>
  <c r="L263" i="4" l="1"/>
  <c r="M263" i="4" s="1"/>
  <c r="O263" i="4" s="1"/>
  <c r="K264" i="4" s="1"/>
  <c r="L264" i="4" l="1"/>
  <c r="M264" i="4" s="1"/>
  <c r="O264" i="4" s="1"/>
  <c r="K265" i="4" s="1"/>
  <c r="L265" i="4" l="1"/>
  <c r="M265" i="4" s="1"/>
  <c r="O265" i="4" s="1"/>
  <c r="K266" i="4" s="1"/>
  <c r="L266" i="4" l="1"/>
  <c r="M266" i="4" s="1"/>
  <c r="O266" i="4" s="1"/>
  <c r="K267" i="4" s="1"/>
  <c r="L267" i="4" l="1"/>
  <c r="M267" i="4" s="1"/>
  <c r="O267" i="4" s="1"/>
  <c r="K268" i="4" s="1"/>
  <c r="L268" i="4" l="1"/>
  <c r="M268" i="4" s="1"/>
  <c r="O268" i="4" s="1"/>
</calcChain>
</file>

<file path=xl/sharedStrings.xml><?xml version="1.0" encoding="utf-8"?>
<sst xmlns="http://schemas.openxmlformats.org/spreadsheetml/2006/main" count="104" uniqueCount="82">
  <si>
    <t>rcChanUpdate</t>
  </si>
  <si>
    <t>routeState</t>
  </si>
  <si>
    <t>trackState</t>
  </si>
  <si>
    <t>odoState</t>
  </si>
  <si>
    <t>rcChanState</t>
  </si>
  <si>
    <t>trackToRcChanTranslator</t>
  </si>
  <si>
    <t>demandTurn</t>
  </si>
  <si>
    <t>demandFwd</t>
  </si>
  <si>
    <t>control</t>
  </si>
  <si>
    <t>-1..+1</t>
  </si>
  <si>
    <t>(-1)0..1</t>
  </si>
  <si>
    <t>trackToRouteTranslator</t>
  </si>
  <si>
    <t>sense</t>
  </si>
  <si>
    <t>sensedPos</t>
  </si>
  <si>
    <t>(x,y) mm</t>
  </si>
  <si>
    <t>add sensedHeading?</t>
  </si>
  <si>
    <t>odoToTrackTranslator</t>
  </si>
  <si>
    <t>sensedTheta</t>
  </si>
  <si>
    <t>radians</t>
  </si>
  <si>
    <t>sensedMove</t>
  </si>
  <si>
    <t>mm</t>
  </si>
  <si>
    <t>routeToTrackTranslator</t>
  </si>
  <si>
    <t>legGoal</t>
  </si>
  <si>
    <t>legOrigin</t>
  </si>
  <si>
    <t>note:</t>
  </si>
  <si>
    <t>update function</t>
  </si>
  <si>
    <t>trackControlUpdate</t>
  </si>
  <si>
    <t>state data</t>
  </si>
  <si>
    <t>control loop</t>
  </si>
  <si>
    <t>trackController</t>
  </si>
  <si>
    <t>routeController</t>
  </si>
  <si>
    <t>routeControlUpdate</t>
  </si>
  <si>
    <t>odoController</t>
  </si>
  <si>
    <t>odoControlUpdate</t>
  </si>
  <si>
    <t>rcChanController</t>
  </si>
  <si>
    <t>pulses per mm</t>
  </si>
  <si>
    <t>l,r calibration</t>
  </si>
  <si>
    <t>pulseL</t>
  </si>
  <si>
    <t>pulseR</t>
  </si>
  <si>
    <t>wheel turns</t>
  </si>
  <si>
    <t>sim real location mm</t>
  </si>
  <si>
    <t>vsimController</t>
  </si>
  <si>
    <t>vsimControlUpdate</t>
  </si>
  <si>
    <t>vsimState</t>
  </si>
  <si>
    <t>vsimToOdoTranslator</t>
  </si>
  <si>
    <t>ramp-up/down</t>
  </si>
  <si>
    <t>limit</t>
  </si>
  <si>
    <t>rcChanToVsimTranslator</t>
  </si>
  <si>
    <t>rcTurn</t>
  </si>
  <si>
    <t>rcFwd</t>
  </si>
  <si>
    <t>0..255 ( 127 centre)</t>
  </si>
  <si>
    <t>speed</t>
  </si>
  <si>
    <t>odoControl.py</t>
  </si>
  <si>
    <t>rcChanControl.py</t>
  </si>
  <si>
    <t>trackControl.py</t>
  </si>
  <si>
    <t>routeControl.py</t>
  </si>
  <si>
    <t>vsimControl.py</t>
  </si>
  <si>
    <t>minPeriod</t>
  </si>
  <si>
    <t>maxPeriod</t>
  </si>
  <si>
    <t>100*friction</t>
  </si>
  <si>
    <t>steps</t>
  </si>
  <si>
    <t>result</t>
  </si>
  <si>
    <t>work done</t>
  </si>
  <si>
    <t>after friction</t>
  </si>
  <si>
    <t>current f</t>
  </si>
  <si>
    <t>init</t>
  </si>
  <si>
    <t>period</t>
  </si>
  <si>
    <t>demand</t>
  </si>
  <si>
    <t>friction @ target</t>
  </si>
  <si>
    <t>friction</t>
  </si>
  <si>
    <t>initial</t>
  </si>
  <si>
    <t>No history is required. (previous speed etc.)</t>
  </si>
  <si>
    <t>The result is quick acceleration that tends to zero at the desired speed.</t>
  </si>
  <si>
    <t>Speed is incremented upwards in steps of the magnitude necessary to oppose friction at terminal velocity</t>
  </si>
  <si>
    <t>Friction is proportional to speed</t>
  </si>
  <si>
    <t>Demanded speed is achieved by doing work against friction</t>
  </si>
  <si>
    <t>vsimControl logic</t>
  </si>
  <si>
    <t>timeDelta</t>
  </si>
  <si>
    <t>speedL (mm/sec)</t>
  </si>
  <si>
    <t>speedR (mm/sec)</t>
  </si>
  <si>
    <t>Concepts</t>
  </si>
  <si>
    <t>inertia, motor power, bias, grip,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</si>
</sst>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0" fillId="5" borderId="0" xfId="0" quotePrefix="1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1" fillId="0" borderId="0" xfId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2" fillId="5" borderId="0" xfId="0" applyFont="1" applyFill="1" applyBorder="1"/>
    <xf numFmtId="0" fontId="0" fillId="5" borderId="0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2" xfId="0" applyFill="1" applyBorder="1"/>
    <xf numFmtId="0" fontId="2" fillId="3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'terminal velocity'!$K$12</c:f>
              <c:strCache>
                <c:ptCount val="1"/>
                <c:pt idx="0">
                  <c:v>init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'terminal velocity'!$K$13:$K$268</c:f>
              <c:numCache>
                <c:formatCode>General</c:formatCode>
                <c:ptCount val="256"/>
                <c:pt idx="0">
                  <c:v>-0.74</c:v>
                </c:pt>
                <c:pt idx="1">
                  <c:v>-0.40939999999999993</c:v>
                </c:pt>
                <c:pt idx="2">
                  <c:v>-0.14161399999999996</c:v>
                </c:pt>
                <c:pt idx="3">
                  <c:v>7.5292660000000039E-2</c:v>
                </c:pt>
                <c:pt idx="4">
                  <c:v>0.25098705460000004</c:v>
                </c:pt>
                <c:pt idx="5">
                  <c:v>0.39329951422600007</c:v>
                </c:pt>
                <c:pt idx="6">
                  <c:v>0.50857260652306002</c:v>
                </c:pt>
                <c:pt idx="7">
                  <c:v>0.60194381128367858</c:v>
                </c:pt>
                <c:pt idx="8">
                  <c:v>0.67757448713977964</c:v>
                </c:pt>
                <c:pt idx="9">
                  <c:v>0.73883533458322148</c:v>
                </c:pt>
                <c:pt idx="10">
                  <c:v>0.78845662101240932</c:v>
                </c:pt>
                <c:pt idx="11">
                  <c:v>0.82864986302005161</c:v>
                </c:pt>
                <c:pt idx="12">
                  <c:v>0.8612063890462418</c:v>
                </c:pt>
                <c:pt idx="13">
                  <c:v>0.88757717512745593</c:v>
                </c:pt>
                <c:pt idx="14">
                  <c:v>0.90893751185323923</c:v>
                </c:pt>
                <c:pt idx="15">
                  <c:v>0.92623938460112387</c:v>
                </c:pt>
                <c:pt idx="16">
                  <c:v>0.94025390152691024</c:v>
                </c:pt>
                <c:pt idx="17">
                  <c:v>0.95160566023679727</c:v>
                </c:pt>
                <c:pt idx="18">
                  <c:v>0.96080058479180575</c:v>
                </c:pt>
                <c:pt idx="19">
                  <c:v>0.96824847368136258</c:v>
                </c:pt>
                <c:pt idx="20">
                  <c:v>0.9742812636819036</c:v>
                </c:pt>
                <c:pt idx="21">
                  <c:v>0.979167823582342</c:v>
                </c:pt>
                <c:pt idx="22">
                  <c:v>0.98312593710169693</c:v>
                </c:pt>
                <c:pt idx="23">
                  <c:v>0.98633200905237461</c:v>
                </c:pt>
                <c:pt idx="24">
                  <c:v>0.98892892733242332</c:v>
                </c:pt>
                <c:pt idx="25">
                  <c:v>0.99103243113926287</c:v>
                </c:pt>
                <c:pt idx="26">
                  <c:v>0.992736269222803</c:v>
                </c:pt>
                <c:pt idx="27">
                  <c:v>0.99411637807047049</c:v>
                </c:pt>
                <c:pt idx="28">
                  <c:v>0.995234266237081</c:v>
                </c:pt>
                <c:pt idx="29">
                  <c:v>0.9961397556520355</c:v>
                </c:pt>
                <c:pt idx="30">
                  <c:v>0.99687320207814878</c:v>
                </c:pt>
                <c:pt idx="31">
                  <c:v>0.99746729368330045</c:v>
                </c:pt>
                <c:pt idx="32">
                  <c:v>0.99794850788347333</c:v>
                </c:pt>
                <c:pt idx="33">
                  <c:v>0.99833829138561336</c:v>
                </c:pt>
                <c:pt idx="34">
                  <c:v>0.99865401602234671</c:v>
                </c:pt>
                <c:pt idx="35">
                  <c:v>0.99890975297810081</c:v>
                </c:pt>
                <c:pt idx="36">
                  <c:v>0.99911689991226171</c:v>
                </c:pt>
                <c:pt idx="37">
                  <c:v>0.99928468892893196</c:v>
                </c:pt>
                <c:pt idx="38">
                  <c:v>0.99942059803243488</c:v>
                </c:pt>
                <c:pt idx="39">
                  <c:v>0.99953068440627235</c:v>
                </c:pt>
                <c:pt idx="40">
                  <c:v>0.99961985436908063</c:v>
                </c:pt>
                <c:pt idx="41">
                  <c:v>0.99969208203895521</c:v>
                </c:pt>
                <c:pt idx="42">
                  <c:v>0.99975058645155368</c:v>
                </c:pt>
                <c:pt idx="43">
                  <c:v>0.9997979750257584</c:v>
                </c:pt>
                <c:pt idx="44">
                  <c:v>0.99983635977086438</c:v>
                </c:pt>
                <c:pt idx="45">
                  <c:v>0.99986745141440014</c:v>
                </c:pt>
                <c:pt idx="46">
                  <c:v>0.99989263564566411</c:v>
                </c:pt>
                <c:pt idx="47">
                  <c:v>0.99991303487298788</c:v>
                </c:pt>
                <c:pt idx="48">
                  <c:v>0.99992955824712015</c:v>
                </c:pt>
                <c:pt idx="49">
                  <c:v>0.99994294218016733</c:v>
                </c:pt>
                <c:pt idx="50">
                  <c:v>0.99995378316593553</c:v>
                </c:pt>
                <c:pt idx="51">
                  <c:v>0.99996256436440767</c:v>
                </c:pt>
                <c:pt idx="52">
                  <c:v>0.99996967713517027</c:v>
                </c:pt>
                <c:pt idx="53">
                  <c:v>0.99997543847948789</c:v>
                </c:pt>
                <c:pt idx="54">
                  <c:v>0.9999801051683852</c:v>
                </c:pt>
                <c:pt idx="55">
                  <c:v>0.99998388518639203</c:v>
                </c:pt>
                <c:pt idx="56">
                  <c:v>0.99998694700097746</c:v>
                </c:pt>
                <c:pt idx="57">
                  <c:v>0.99998942707079164</c:v>
                </c:pt>
                <c:pt idx="58">
                  <c:v>0.99999143592734119</c:v>
                </c:pt>
                <c:pt idx="59">
                  <c:v>0.99999306310114644</c:v>
                </c:pt>
                <c:pt idx="60">
                  <c:v>0.99999438111192851</c:v>
                </c:pt>
                <c:pt idx="61">
                  <c:v>0.99999544870066215</c:v>
                </c:pt>
                <c:pt idx="62">
                  <c:v>0.99999631344753626</c:v>
                </c:pt>
                <c:pt idx="63">
                  <c:v>0.99999701389250428</c:v>
                </c:pt>
                <c:pt idx="64">
                  <c:v>0.99999758125292848</c:v>
                </c:pt>
                <c:pt idx="65">
                  <c:v>0.99999804081487209</c:v>
                </c:pt>
                <c:pt idx="66">
                  <c:v>0.99999841306004633</c:v>
                </c:pt>
                <c:pt idx="67">
                  <c:v>0.99999871457863754</c:v>
                </c:pt>
                <c:pt idx="68">
                  <c:v>0.99999895880869638</c:v>
                </c:pt>
                <c:pt idx="69">
                  <c:v>0.99999915663504413</c:v>
                </c:pt>
                <c:pt idx="70">
                  <c:v>0.9999993168743857</c:v>
                </c:pt>
                <c:pt idx="71">
                  <c:v>0.99999944666825247</c:v>
                </c:pt>
                <c:pt idx="72">
                  <c:v>0.99999955180128453</c:v>
                </c:pt>
                <c:pt idx="73">
                  <c:v>0.99999963695904048</c:v>
                </c:pt>
                <c:pt idx="74">
                  <c:v>0.99999970593682286</c:v>
                </c:pt>
                <c:pt idx="75">
                  <c:v>0.99999976180882655</c:v>
                </c:pt>
                <c:pt idx="76">
                  <c:v>0.99999980706514946</c:v>
                </c:pt>
                <c:pt idx="77">
                  <c:v>0.99999984372277106</c:v>
                </c:pt>
                <c:pt idx="78">
                  <c:v>0.9999998734154445</c:v>
                </c:pt>
                <c:pt idx="79">
                  <c:v>0.99999989746651008</c:v>
                </c:pt>
                <c:pt idx="80">
                  <c:v>0.99999991694787305</c:v>
                </c:pt>
                <c:pt idx="81">
                  <c:v>0.9999999327277771</c:v>
                </c:pt>
                <c:pt idx="82">
                  <c:v>0.99999994550949944</c:v>
                </c:pt>
                <c:pt idx="83">
                  <c:v>0.99999995586269463</c:v>
                </c:pt>
                <c:pt idx="84">
                  <c:v>0.99999996424878268</c:v>
                </c:pt>
                <c:pt idx="85">
                  <c:v>0.99999997104151395</c:v>
                </c:pt>
                <c:pt idx="86">
                  <c:v>0.99999997654362627</c:v>
                </c:pt>
                <c:pt idx="87">
                  <c:v>0.99999998100033727</c:v>
                </c:pt>
                <c:pt idx="88">
                  <c:v>0.99999998461027317</c:v>
                </c:pt>
                <c:pt idx="89">
                  <c:v>0.99999998753432129</c:v>
                </c:pt>
                <c:pt idx="90">
                  <c:v>0.99999998990280026</c:v>
                </c:pt>
                <c:pt idx="91">
                  <c:v>0.99999999182126831</c:v>
                </c:pt>
                <c:pt idx="92">
                  <c:v>0.99999999337522727</c:v>
                </c:pt>
                <c:pt idx="93">
                  <c:v>0.99999999463393419</c:v>
                </c:pt>
                <c:pt idx="94">
                  <c:v>0.99999999565348663</c:v>
                </c:pt>
                <c:pt idx="95">
                  <c:v>0.99999999647932425</c:v>
                </c:pt>
                <c:pt idx="96">
                  <c:v>0.99999999714825272</c:v>
                </c:pt>
                <c:pt idx="97">
                  <c:v>0.99999999769008463</c:v>
                </c:pt>
                <c:pt idx="98">
                  <c:v>0.99999999812896845</c:v>
                </c:pt>
                <c:pt idx="99">
                  <c:v>0.99999999848446453</c:v>
                </c:pt>
                <c:pt idx="100">
                  <c:v>0.99999999877241619</c:v>
                </c:pt>
                <c:pt idx="101">
                  <c:v>0.99999999900565717</c:v>
                </c:pt>
                <c:pt idx="102">
                  <c:v>0.99999999919458227</c:v>
                </c:pt>
                <c:pt idx="103">
                  <c:v>0.99999999934761163</c:v>
                </c:pt>
                <c:pt idx="104">
                  <c:v>0.99999999947156537</c:v>
                </c:pt>
                <c:pt idx="105">
                  <c:v>0.99999999957196795</c:v>
                </c:pt>
                <c:pt idx="106">
                  <c:v>0.999999999653294</c:v>
                </c:pt>
                <c:pt idx="107">
                  <c:v>0.9999999997191682</c:v>
                </c:pt>
                <c:pt idx="108">
                  <c:v>0.99999999977252618</c:v>
                </c:pt>
                <c:pt idx="109">
                  <c:v>0.99999999981574628</c:v>
                </c:pt>
                <c:pt idx="110">
                  <c:v>0.9999999998507545</c:v>
                </c:pt>
                <c:pt idx="111">
                  <c:v>0.99999999987911115</c:v>
                </c:pt>
                <c:pt idx="112">
                  <c:v>0.99999999990208011</c:v>
                </c:pt>
                <c:pt idx="113">
                  <c:v>0.99999999992068478</c:v>
                </c:pt>
                <c:pt idx="114">
                  <c:v>0.99999999993575472</c:v>
                </c:pt>
                <c:pt idx="115">
                  <c:v>0.9999999999479614</c:v>
                </c:pt>
                <c:pt idx="116">
                  <c:v>0.99999999995784883</c:v>
                </c:pt>
                <c:pt idx="117">
                  <c:v>0.99999999996585753</c:v>
                </c:pt>
                <c:pt idx="118">
                  <c:v>0.99999999997234457</c:v>
                </c:pt>
                <c:pt idx="119">
                  <c:v>0.99999999997759903</c:v>
                </c:pt>
                <c:pt idx="120">
                  <c:v>0.99999999998185518</c:v>
                </c:pt>
                <c:pt idx="121">
                  <c:v>0.99999999998530265</c:v>
                </c:pt>
                <c:pt idx="122">
                  <c:v>0.99999999998809508</c:v>
                </c:pt>
                <c:pt idx="123">
                  <c:v>0.99999999999035705</c:v>
                </c:pt>
                <c:pt idx="124">
                  <c:v>0.99999999999218914</c:v>
                </c:pt>
                <c:pt idx="125">
                  <c:v>0.99999999999367328</c:v>
                </c:pt>
                <c:pt idx="126">
                  <c:v>0.99999999999487543</c:v>
                </c:pt>
                <c:pt idx="127">
                  <c:v>0.9999999999958491</c:v>
                </c:pt>
                <c:pt idx="128">
                  <c:v>0.9999999999966378</c:v>
                </c:pt>
                <c:pt idx="129">
                  <c:v>0.99999999999727662</c:v>
                </c:pt>
                <c:pt idx="130">
                  <c:v>0.99999999999779399</c:v>
                </c:pt>
                <c:pt idx="131">
                  <c:v>0.99999999999821321</c:v>
                </c:pt>
                <c:pt idx="132">
                  <c:v>0.99999999999855271</c:v>
                </c:pt>
                <c:pt idx="133">
                  <c:v>0.9999999999988276</c:v>
                </c:pt>
                <c:pt idx="134">
                  <c:v>0.99999999999905032</c:v>
                </c:pt>
                <c:pt idx="135">
                  <c:v>0.99999999999923084</c:v>
                </c:pt>
                <c:pt idx="136">
                  <c:v>0.99999999999937694</c:v>
                </c:pt>
                <c:pt idx="137">
                  <c:v>0.99999999999949529</c:v>
                </c:pt>
                <c:pt idx="138">
                  <c:v>0.99999999999959122</c:v>
                </c:pt>
                <c:pt idx="139">
                  <c:v>0.99999999999966893</c:v>
                </c:pt>
                <c:pt idx="140">
                  <c:v>0.99999999999973177</c:v>
                </c:pt>
                <c:pt idx="141">
                  <c:v>0.99999999999978262</c:v>
                </c:pt>
                <c:pt idx="142">
                  <c:v>0.99999999999982392</c:v>
                </c:pt>
                <c:pt idx="143">
                  <c:v>0.99999999999985745</c:v>
                </c:pt>
                <c:pt idx="144">
                  <c:v>0.99999999999988454</c:v>
                </c:pt>
                <c:pt idx="145">
                  <c:v>0.99999999999990652</c:v>
                </c:pt>
                <c:pt idx="146">
                  <c:v>0.99999999999992428</c:v>
                </c:pt>
                <c:pt idx="147">
                  <c:v>0.99999999999993872</c:v>
                </c:pt>
                <c:pt idx="148">
                  <c:v>0.99999999999995026</c:v>
                </c:pt>
                <c:pt idx="149">
                  <c:v>0.99999999999995981</c:v>
                </c:pt>
                <c:pt idx="150">
                  <c:v>0.99999999999996736</c:v>
                </c:pt>
                <c:pt idx="151">
                  <c:v>0.99999999999997358</c:v>
                </c:pt>
                <c:pt idx="152">
                  <c:v>0.99999999999997868</c:v>
                </c:pt>
                <c:pt idx="153">
                  <c:v>0.99999999999998268</c:v>
                </c:pt>
                <c:pt idx="154">
                  <c:v>0.99999999999998601</c:v>
                </c:pt>
                <c:pt idx="155">
                  <c:v>0.99999999999998868</c:v>
                </c:pt>
                <c:pt idx="156">
                  <c:v>0.9999999999999909</c:v>
                </c:pt>
                <c:pt idx="157">
                  <c:v>0.99999999999999267</c:v>
                </c:pt>
                <c:pt idx="158">
                  <c:v>0.999999999999994</c:v>
                </c:pt>
                <c:pt idx="159">
                  <c:v>0.99999999999999512</c:v>
                </c:pt>
                <c:pt idx="160">
                  <c:v>0.999999999999996</c:v>
                </c:pt>
                <c:pt idx="161">
                  <c:v>0.99999999999999667</c:v>
                </c:pt>
                <c:pt idx="162">
                  <c:v>0.99999999999999734</c:v>
                </c:pt>
                <c:pt idx="163">
                  <c:v>0.99999999999999778</c:v>
                </c:pt>
                <c:pt idx="164">
                  <c:v>0.99999999999999822</c:v>
                </c:pt>
                <c:pt idx="165">
                  <c:v>0.99999999999999845</c:v>
                </c:pt>
                <c:pt idx="166">
                  <c:v>0.99999999999999867</c:v>
                </c:pt>
                <c:pt idx="167">
                  <c:v>0.99999999999999889</c:v>
                </c:pt>
                <c:pt idx="168">
                  <c:v>0.99999999999999911</c:v>
                </c:pt>
                <c:pt idx="169">
                  <c:v>0.99999999999999933</c:v>
                </c:pt>
                <c:pt idx="170">
                  <c:v>0.99999999999999956</c:v>
                </c:pt>
                <c:pt idx="171">
                  <c:v>0.99999999999999956</c:v>
                </c:pt>
                <c:pt idx="172">
                  <c:v>0.99999999999999956</c:v>
                </c:pt>
                <c:pt idx="173">
                  <c:v>0.99999999999999956</c:v>
                </c:pt>
                <c:pt idx="174">
                  <c:v>0.99999999999999956</c:v>
                </c:pt>
                <c:pt idx="175">
                  <c:v>0.99999999999999956</c:v>
                </c:pt>
                <c:pt idx="176">
                  <c:v>0.99999999999999956</c:v>
                </c:pt>
                <c:pt idx="177">
                  <c:v>0.99999999999999956</c:v>
                </c:pt>
                <c:pt idx="178">
                  <c:v>0.99999999999999956</c:v>
                </c:pt>
                <c:pt idx="179">
                  <c:v>0.99999999999999956</c:v>
                </c:pt>
                <c:pt idx="180">
                  <c:v>0.99999999999999956</c:v>
                </c:pt>
                <c:pt idx="181">
                  <c:v>0.99999999999999956</c:v>
                </c:pt>
                <c:pt idx="182">
                  <c:v>0.99999999999999956</c:v>
                </c:pt>
                <c:pt idx="183">
                  <c:v>0.99999999999999956</c:v>
                </c:pt>
                <c:pt idx="184">
                  <c:v>0.99999999999999956</c:v>
                </c:pt>
                <c:pt idx="185">
                  <c:v>0.99999999999999956</c:v>
                </c:pt>
                <c:pt idx="186">
                  <c:v>0.99999999999999956</c:v>
                </c:pt>
                <c:pt idx="187">
                  <c:v>0.99999999999999956</c:v>
                </c:pt>
                <c:pt idx="188">
                  <c:v>0.99999999999999956</c:v>
                </c:pt>
                <c:pt idx="189">
                  <c:v>0.99999999999999956</c:v>
                </c:pt>
                <c:pt idx="190">
                  <c:v>0.99999999999999956</c:v>
                </c:pt>
                <c:pt idx="191">
                  <c:v>0.99999999999999956</c:v>
                </c:pt>
                <c:pt idx="192">
                  <c:v>0.99999999999999956</c:v>
                </c:pt>
                <c:pt idx="193">
                  <c:v>0.99999999999999956</c:v>
                </c:pt>
                <c:pt idx="194">
                  <c:v>0.99999999999999956</c:v>
                </c:pt>
                <c:pt idx="195">
                  <c:v>0.99999999999999956</c:v>
                </c:pt>
                <c:pt idx="196">
                  <c:v>0.99999999999999956</c:v>
                </c:pt>
                <c:pt idx="197">
                  <c:v>0.99999999999999956</c:v>
                </c:pt>
                <c:pt idx="198">
                  <c:v>0.99999999999999956</c:v>
                </c:pt>
                <c:pt idx="199">
                  <c:v>0.99999999999999956</c:v>
                </c:pt>
                <c:pt idx="200">
                  <c:v>0.99999999999999956</c:v>
                </c:pt>
                <c:pt idx="201">
                  <c:v>0.99999999999999956</c:v>
                </c:pt>
                <c:pt idx="202">
                  <c:v>0.99999999999999956</c:v>
                </c:pt>
                <c:pt idx="203">
                  <c:v>0.99999999999999956</c:v>
                </c:pt>
                <c:pt idx="204">
                  <c:v>0.99999999999999956</c:v>
                </c:pt>
                <c:pt idx="205">
                  <c:v>0.99999999999999956</c:v>
                </c:pt>
                <c:pt idx="206">
                  <c:v>0.99999999999999956</c:v>
                </c:pt>
                <c:pt idx="207">
                  <c:v>0.99999999999999956</c:v>
                </c:pt>
                <c:pt idx="208">
                  <c:v>0.99999999999999956</c:v>
                </c:pt>
                <c:pt idx="209">
                  <c:v>0.99999999999999956</c:v>
                </c:pt>
                <c:pt idx="210">
                  <c:v>0.99999999999999956</c:v>
                </c:pt>
                <c:pt idx="211">
                  <c:v>0.99999999999999956</c:v>
                </c:pt>
                <c:pt idx="212">
                  <c:v>0.99999999999999956</c:v>
                </c:pt>
                <c:pt idx="213">
                  <c:v>0.99999999999999956</c:v>
                </c:pt>
                <c:pt idx="214">
                  <c:v>0.99999999999999956</c:v>
                </c:pt>
                <c:pt idx="215">
                  <c:v>0.99999999999999956</c:v>
                </c:pt>
                <c:pt idx="216">
                  <c:v>0.99999999999999956</c:v>
                </c:pt>
                <c:pt idx="217">
                  <c:v>0.99999999999999956</c:v>
                </c:pt>
                <c:pt idx="218">
                  <c:v>0.99999999999999956</c:v>
                </c:pt>
                <c:pt idx="219">
                  <c:v>0.99999999999999956</c:v>
                </c:pt>
                <c:pt idx="220">
                  <c:v>0.99999999999999956</c:v>
                </c:pt>
                <c:pt idx="221">
                  <c:v>0.99999999999999956</c:v>
                </c:pt>
                <c:pt idx="222">
                  <c:v>0.99999999999999956</c:v>
                </c:pt>
                <c:pt idx="223">
                  <c:v>0.99999999999999956</c:v>
                </c:pt>
                <c:pt idx="224">
                  <c:v>0.99999999999999956</c:v>
                </c:pt>
                <c:pt idx="225">
                  <c:v>0.99999999999999956</c:v>
                </c:pt>
                <c:pt idx="226">
                  <c:v>0.99999999999999956</c:v>
                </c:pt>
                <c:pt idx="227">
                  <c:v>0.99999999999999956</c:v>
                </c:pt>
                <c:pt idx="228">
                  <c:v>0.99999999999999956</c:v>
                </c:pt>
                <c:pt idx="229">
                  <c:v>0.99999999999999956</c:v>
                </c:pt>
                <c:pt idx="230">
                  <c:v>0.99999999999999956</c:v>
                </c:pt>
                <c:pt idx="231">
                  <c:v>0.99999999999999956</c:v>
                </c:pt>
                <c:pt idx="232">
                  <c:v>0.99999999999999956</c:v>
                </c:pt>
                <c:pt idx="233">
                  <c:v>0.99999999999999956</c:v>
                </c:pt>
                <c:pt idx="234">
                  <c:v>0.99999999999999956</c:v>
                </c:pt>
                <c:pt idx="235">
                  <c:v>0.99999999999999956</c:v>
                </c:pt>
                <c:pt idx="236">
                  <c:v>0.99999999999999956</c:v>
                </c:pt>
                <c:pt idx="237">
                  <c:v>0.99999999999999956</c:v>
                </c:pt>
                <c:pt idx="238">
                  <c:v>0.99999999999999956</c:v>
                </c:pt>
                <c:pt idx="239">
                  <c:v>0.99999999999999956</c:v>
                </c:pt>
                <c:pt idx="240">
                  <c:v>0.99999999999999956</c:v>
                </c:pt>
                <c:pt idx="241">
                  <c:v>0.99999999999999956</c:v>
                </c:pt>
                <c:pt idx="242">
                  <c:v>0.99999999999999956</c:v>
                </c:pt>
                <c:pt idx="243">
                  <c:v>0.99999999999999956</c:v>
                </c:pt>
                <c:pt idx="244">
                  <c:v>0.99999999999999956</c:v>
                </c:pt>
                <c:pt idx="245">
                  <c:v>0.99999999999999956</c:v>
                </c:pt>
                <c:pt idx="246">
                  <c:v>0.99999999999999956</c:v>
                </c:pt>
                <c:pt idx="247">
                  <c:v>0.99999999999999956</c:v>
                </c:pt>
                <c:pt idx="248">
                  <c:v>0.99999999999999956</c:v>
                </c:pt>
                <c:pt idx="249">
                  <c:v>0.99999999999999956</c:v>
                </c:pt>
                <c:pt idx="250">
                  <c:v>0.99999999999999956</c:v>
                </c:pt>
                <c:pt idx="251">
                  <c:v>0.99999999999999956</c:v>
                </c:pt>
                <c:pt idx="252">
                  <c:v>0.99999999999999956</c:v>
                </c:pt>
                <c:pt idx="253">
                  <c:v>0.99999999999999956</c:v>
                </c:pt>
                <c:pt idx="254">
                  <c:v>0.99999999999999956</c:v>
                </c:pt>
                <c:pt idx="255">
                  <c:v>0.99999999999999956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'terminal velocity'!$L$12</c:f>
              <c:strCache>
                <c:ptCount val="1"/>
                <c:pt idx="0">
                  <c:v>current 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'terminal velocity'!$L$13:$L$268</c:f>
              <c:numCache>
                <c:formatCode>General</c:formatCode>
                <c:ptCount val="256"/>
                <c:pt idx="0">
                  <c:v>-0.1406</c:v>
                </c:pt>
                <c:pt idx="1">
                  <c:v>-7.7785999999999994E-2</c:v>
                </c:pt>
                <c:pt idx="2">
                  <c:v>-2.6906659999999995E-2</c:v>
                </c:pt>
                <c:pt idx="3">
                  <c:v>1.4305605400000008E-2</c:v>
                </c:pt>
                <c:pt idx="4">
                  <c:v>4.7687540374000005E-2</c:v>
                </c:pt>
                <c:pt idx="5">
                  <c:v>7.4726907702940007E-2</c:v>
                </c:pt>
                <c:pt idx="6">
                  <c:v>9.6628795239381407E-2</c:v>
                </c:pt>
                <c:pt idx="7">
                  <c:v>0.11436932414389894</c:v>
                </c:pt>
                <c:pt idx="8">
                  <c:v>0.12873915255655813</c:v>
                </c:pt>
                <c:pt idx="9">
                  <c:v>0.14037871357081208</c:v>
                </c:pt>
                <c:pt idx="10">
                  <c:v>0.14980675799235776</c:v>
                </c:pt>
                <c:pt idx="11">
                  <c:v>0.15744347397380981</c:v>
                </c:pt>
                <c:pt idx="12">
                  <c:v>0.16362921391878593</c:v>
                </c:pt>
                <c:pt idx="13">
                  <c:v>0.16863966327421664</c:v>
                </c:pt>
                <c:pt idx="14">
                  <c:v>0.17269812725211545</c:v>
                </c:pt>
                <c:pt idx="15">
                  <c:v>0.17598548307421355</c:v>
                </c:pt>
                <c:pt idx="16">
                  <c:v>0.17864824129011295</c:v>
                </c:pt>
                <c:pt idx="17">
                  <c:v>0.18080507544499147</c:v>
                </c:pt>
                <c:pt idx="18">
                  <c:v>0.18255211111044312</c:v>
                </c:pt>
                <c:pt idx="19">
                  <c:v>0.1839672099994589</c:v>
                </c:pt>
                <c:pt idx="20">
                  <c:v>0.18511344009956168</c:v>
                </c:pt>
                <c:pt idx="21">
                  <c:v>0.18604188648064499</c:v>
                </c:pt>
                <c:pt idx="22">
                  <c:v>0.18679392804932241</c:v>
                </c:pt>
                <c:pt idx="23">
                  <c:v>0.18740308171995118</c:v>
                </c:pt>
                <c:pt idx="24">
                  <c:v>0.18789649619316043</c:v>
                </c:pt>
                <c:pt idx="25">
                  <c:v>0.18829616191645995</c:v>
                </c:pt>
                <c:pt idx="26">
                  <c:v>0.18861989115233257</c:v>
                </c:pt>
                <c:pt idx="27">
                  <c:v>0.1888821118333894</c:v>
                </c:pt>
                <c:pt idx="28">
                  <c:v>0.18909451058504539</c:v>
                </c:pt>
                <c:pt idx="29">
                  <c:v>0.18926655357388675</c:v>
                </c:pt>
                <c:pt idx="30">
                  <c:v>0.18940590839484828</c:v>
                </c:pt>
                <c:pt idx="31">
                  <c:v>0.18951878579982709</c:v>
                </c:pt>
                <c:pt idx="32">
                  <c:v>0.18961021649785992</c:v>
                </c:pt>
                <c:pt idx="33">
                  <c:v>0.18968427536326654</c:v>
                </c:pt>
                <c:pt idx="34">
                  <c:v>0.18974426304424588</c:v>
                </c:pt>
                <c:pt idx="35">
                  <c:v>0.18979285306583915</c:v>
                </c:pt>
                <c:pt idx="36">
                  <c:v>0.18983221098332972</c:v>
                </c:pt>
                <c:pt idx="37">
                  <c:v>0.18986409089649708</c:v>
                </c:pt>
                <c:pt idx="38">
                  <c:v>0.18988991362616262</c:v>
                </c:pt>
                <c:pt idx="39">
                  <c:v>0.18991083003719175</c:v>
                </c:pt>
                <c:pt idx="40">
                  <c:v>0.18992777233012534</c:v>
                </c:pt>
                <c:pt idx="41">
                  <c:v>0.18994149558740148</c:v>
                </c:pt>
                <c:pt idx="42">
                  <c:v>0.1899526114257952</c:v>
                </c:pt>
                <c:pt idx="43">
                  <c:v>0.18996161525489408</c:v>
                </c:pt>
                <c:pt idx="44">
                  <c:v>0.18996890835646424</c:v>
                </c:pt>
                <c:pt idx="45">
                  <c:v>0.18997481576873604</c:v>
                </c:pt>
                <c:pt idx="46">
                  <c:v>0.18997960077267617</c:v>
                </c:pt>
                <c:pt idx="47">
                  <c:v>0.1899834766258677</c:v>
                </c:pt>
                <c:pt idx="48">
                  <c:v>0.18998661606695283</c:v>
                </c:pt>
                <c:pt idx="49">
                  <c:v>0.1899891590142318</c:v>
                </c:pt>
                <c:pt idx="50">
                  <c:v>0.18999121880152775</c:v>
                </c:pt>
                <c:pt idx="51">
                  <c:v>0.18999288722923746</c:v>
                </c:pt>
                <c:pt idx="52">
                  <c:v>0.18999423865568235</c:v>
                </c:pt>
                <c:pt idx="53">
                  <c:v>0.18999533331110272</c:v>
                </c:pt>
                <c:pt idx="54">
                  <c:v>0.1899962199819932</c:v>
                </c:pt>
                <c:pt idx="55">
                  <c:v>0.18999693818541449</c:v>
                </c:pt>
                <c:pt idx="56">
                  <c:v>0.18999751993018571</c:v>
                </c:pt>
                <c:pt idx="57">
                  <c:v>0.1899979911434504</c:v>
                </c:pt>
                <c:pt idx="58">
                  <c:v>0.18999837282619483</c:v>
                </c:pt>
                <c:pt idx="59">
                  <c:v>0.18999868198921782</c:v>
                </c:pt>
                <c:pt idx="60">
                  <c:v>0.18999893241126642</c:v>
                </c:pt>
                <c:pt idx="61">
                  <c:v>0.18999913525312581</c:v>
                </c:pt>
                <c:pt idx="62">
                  <c:v>0.18999929955503189</c:v>
                </c:pt>
                <c:pt idx="63">
                  <c:v>0.1899994326395758</c:v>
                </c:pt>
                <c:pt idx="64">
                  <c:v>0.18999954043805642</c:v>
                </c:pt>
                <c:pt idx="65">
                  <c:v>0.18999962775482571</c:v>
                </c:pt>
                <c:pt idx="66">
                  <c:v>0.1899996984814088</c:v>
                </c:pt>
                <c:pt idx="67">
                  <c:v>0.18999975576994113</c:v>
                </c:pt>
                <c:pt idx="68">
                  <c:v>0.18999980217365231</c:v>
                </c:pt>
                <c:pt idx="69">
                  <c:v>0.18999983976065837</c:v>
                </c:pt>
                <c:pt idx="70">
                  <c:v>0.18999987020613329</c:v>
                </c:pt>
                <c:pt idx="71">
                  <c:v>0.18999989486696797</c:v>
                </c:pt>
                <c:pt idx="72">
                  <c:v>0.18999991484224407</c:v>
                </c:pt>
                <c:pt idx="73">
                  <c:v>0.18999993102221768</c:v>
                </c:pt>
                <c:pt idx="74">
                  <c:v>0.18999994412799637</c:v>
                </c:pt>
                <c:pt idx="75">
                  <c:v>0.18999995474367704</c:v>
                </c:pt>
                <c:pt idx="76">
                  <c:v>0.1899999633423784</c:v>
                </c:pt>
                <c:pt idx="77">
                  <c:v>0.18999997030732652</c:v>
                </c:pt>
                <c:pt idx="78">
                  <c:v>0.18999997594893447</c:v>
                </c:pt>
                <c:pt idx="79">
                  <c:v>0.18999998051863692</c:v>
                </c:pt>
                <c:pt idx="80">
                  <c:v>0.1899999842200959</c:v>
                </c:pt>
                <c:pt idx="81">
                  <c:v>0.18999998721827766</c:v>
                </c:pt>
                <c:pt idx="82">
                  <c:v>0.1899999896468049</c:v>
                </c:pt>
                <c:pt idx="83">
                  <c:v>0.18999999161391198</c:v>
                </c:pt>
                <c:pt idx="84">
                  <c:v>0.18999999320726871</c:v>
                </c:pt>
                <c:pt idx="85">
                  <c:v>0.18999999449788765</c:v>
                </c:pt>
                <c:pt idx="86">
                  <c:v>0.189999995543289</c:v>
                </c:pt>
                <c:pt idx="87">
                  <c:v>0.18999999639006407</c:v>
                </c:pt>
                <c:pt idx="88">
                  <c:v>0.18999999707595192</c:v>
                </c:pt>
                <c:pt idx="89">
                  <c:v>0.18999999763152106</c:v>
                </c:pt>
                <c:pt idx="90">
                  <c:v>0.18999999808153203</c:v>
                </c:pt>
                <c:pt idx="91">
                  <c:v>0.18999999844604099</c:v>
                </c:pt>
                <c:pt idx="92">
                  <c:v>0.18999999874129317</c:v>
                </c:pt>
                <c:pt idx="93">
                  <c:v>0.1899999989804475</c:v>
                </c:pt>
                <c:pt idx="94">
                  <c:v>0.18999999917416246</c:v>
                </c:pt>
                <c:pt idx="95">
                  <c:v>0.18999999933107159</c:v>
                </c:pt>
                <c:pt idx="96">
                  <c:v>0.18999999945816803</c:v>
                </c:pt>
                <c:pt idx="97">
                  <c:v>0.18999999956111607</c:v>
                </c:pt>
                <c:pt idx="98">
                  <c:v>0.18999999964450401</c:v>
                </c:pt>
                <c:pt idx="99">
                  <c:v>0.18999999971204826</c:v>
                </c:pt>
                <c:pt idx="100">
                  <c:v>0.18999999976675908</c:v>
                </c:pt>
                <c:pt idx="101">
                  <c:v>0.18999999981107485</c:v>
                </c:pt>
                <c:pt idx="102">
                  <c:v>0.18999999984697064</c:v>
                </c:pt>
                <c:pt idx="103">
                  <c:v>0.18999999987604621</c:v>
                </c:pt>
                <c:pt idx="104">
                  <c:v>0.18999999989959743</c:v>
                </c:pt>
                <c:pt idx="105">
                  <c:v>0.18999999991867389</c:v>
                </c:pt>
                <c:pt idx="106">
                  <c:v>0.18999999993412586</c:v>
                </c:pt>
                <c:pt idx="107">
                  <c:v>0.18999999994664196</c:v>
                </c:pt>
                <c:pt idx="108">
                  <c:v>0.18999999995677996</c:v>
                </c:pt>
                <c:pt idx="109">
                  <c:v>0.18999999996499178</c:v>
                </c:pt>
                <c:pt idx="110">
                  <c:v>0.18999999997164335</c:v>
                </c:pt>
                <c:pt idx="111">
                  <c:v>0.18999999997703113</c:v>
                </c:pt>
                <c:pt idx="112">
                  <c:v>0.18999999998139522</c:v>
                </c:pt>
                <c:pt idx="113">
                  <c:v>0.18999999998493011</c:v>
                </c:pt>
                <c:pt idx="114">
                  <c:v>0.18999999998779341</c:v>
                </c:pt>
                <c:pt idx="115">
                  <c:v>0.18999999999011266</c:v>
                </c:pt>
                <c:pt idx="116">
                  <c:v>0.18999999999199127</c:v>
                </c:pt>
                <c:pt idx="117">
                  <c:v>0.18999999999351291</c:v>
                </c:pt>
                <c:pt idx="118">
                  <c:v>0.18999999999474548</c:v>
                </c:pt>
                <c:pt idx="119">
                  <c:v>0.1899999999957438</c:v>
                </c:pt>
                <c:pt idx="120">
                  <c:v>0.18999999999655248</c:v>
                </c:pt>
                <c:pt idx="121">
                  <c:v>0.18999999999720751</c:v>
                </c:pt>
                <c:pt idx="122">
                  <c:v>0.18999999999773809</c:v>
                </c:pt>
                <c:pt idx="123">
                  <c:v>0.18999999999816786</c:v>
                </c:pt>
                <c:pt idx="124">
                  <c:v>0.18999999999851594</c:v>
                </c:pt>
                <c:pt idx="125">
                  <c:v>0.18999999999879791</c:v>
                </c:pt>
                <c:pt idx="126">
                  <c:v>0.18999999999902634</c:v>
                </c:pt>
                <c:pt idx="127">
                  <c:v>0.18999999999921133</c:v>
                </c:pt>
                <c:pt idx="128">
                  <c:v>0.18999999999936118</c:v>
                </c:pt>
                <c:pt idx="129">
                  <c:v>0.18999999999948256</c:v>
                </c:pt>
                <c:pt idx="130">
                  <c:v>0.18999999999958087</c:v>
                </c:pt>
                <c:pt idx="131">
                  <c:v>0.18999999999966052</c:v>
                </c:pt>
                <c:pt idx="132">
                  <c:v>0.18999999999972503</c:v>
                </c:pt>
                <c:pt idx="133">
                  <c:v>0.18999999999977724</c:v>
                </c:pt>
                <c:pt idx="134">
                  <c:v>0.18999999999981956</c:v>
                </c:pt>
                <c:pt idx="135">
                  <c:v>0.18999999999985384</c:v>
                </c:pt>
                <c:pt idx="136">
                  <c:v>0.18999999999988162</c:v>
                </c:pt>
                <c:pt idx="137">
                  <c:v>0.18999999999990411</c:v>
                </c:pt>
                <c:pt idx="138">
                  <c:v>0.18999999999992234</c:v>
                </c:pt>
                <c:pt idx="139">
                  <c:v>0.18999999999993711</c:v>
                </c:pt>
                <c:pt idx="140">
                  <c:v>0.18999999999994904</c:v>
                </c:pt>
                <c:pt idx="141">
                  <c:v>0.1899999999999587</c:v>
                </c:pt>
                <c:pt idx="142">
                  <c:v>0.18999999999996653</c:v>
                </c:pt>
                <c:pt idx="143">
                  <c:v>0.18999999999997291</c:v>
                </c:pt>
                <c:pt idx="144">
                  <c:v>0.18999999999997808</c:v>
                </c:pt>
                <c:pt idx="145">
                  <c:v>0.18999999999998224</c:v>
                </c:pt>
                <c:pt idx="146">
                  <c:v>0.18999999999998562</c:v>
                </c:pt>
                <c:pt idx="147">
                  <c:v>0.18999999999998837</c:v>
                </c:pt>
                <c:pt idx="148">
                  <c:v>0.18999999999999054</c:v>
                </c:pt>
                <c:pt idx="149">
                  <c:v>0.18999999999999237</c:v>
                </c:pt>
                <c:pt idx="150">
                  <c:v>0.18999999999999381</c:v>
                </c:pt>
                <c:pt idx="151">
                  <c:v>0.18999999999999498</c:v>
                </c:pt>
                <c:pt idx="152">
                  <c:v>0.18999999999999595</c:v>
                </c:pt>
                <c:pt idx="153">
                  <c:v>0.18999999999999673</c:v>
                </c:pt>
                <c:pt idx="154">
                  <c:v>0.18999999999999734</c:v>
                </c:pt>
                <c:pt idx="155">
                  <c:v>0.18999999999999784</c:v>
                </c:pt>
                <c:pt idx="156">
                  <c:v>0.18999999999999828</c:v>
                </c:pt>
                <c:pt idx="157">
                  <c:v>0.18999999999999861</c:v>
                </c:pt>
                <c:pt idx="158">
                  <c:v>0.18999999999999886</c:v>
                </c:pt>
                <c:pt idx="159">
                  <c:v>0.18999999999999906</c:v>
                </c:pt>
                <c:pt idx="160">
                  <c:v>0.18999999999999925</c:v>
                </c:pt>
                <c:pt idx="161">
                  <c:v>0.18999999999999939</c:v>
                </c:pt>
                <c:pt idx="162">
                  <c:v>0.1899999999999995</c:v>
                </c:pt>
                <c:pt idx="163">
                  <c:v>0.18999999999999959</c:v>
                </c:pt>
                <c:pt idx="164">
                  <c:v>0.18999999999999967</c:v>
                </c:pt>
                <c:pt idx="165">
                  <c:v>0.18999999999999972</c:v>
                </c:pt>
                <c:pt idx="166">
                  <c:v>0.18999999999999975</c:v>
                </c:pt>
                <c:pt idx="167">
                  <c:v>0.18999999999999978</c:v>
                </c:pt>
                <c:pt idx="168">
                  <c:v>0.18999999999999984</c:v>
                </c:pt>
                <c:pt idx="169">
                  <c:v>0.18999999999999986</c:v>
                </c:pt>
                <c:pt idx="170">
                  <c:v>0.18999999999999992</c:v>
                </c:pt>
                <c:pt idx="171">
                  <c:v>0.18999999999999992</c:v>
                </c:pt>
                <c:pt idx="172">
                  <c:v>0.18999999999999992</c:v>
                </c:pt>
                <c:pt idx="173">
                  <c:v>0.18999999999999992</c:v>
                </c:pt>
                <c:pt idx="174">
                  <c:v>0.18999999999999992</c:v>
                </c:pt>
                <c:pt idx="175">
                  <c:v>0.18999999999999992</c:v>
                </c:pt>
                <c:pt idx="176">
                  <c:v>0.18999999999999992</c:v>
                </c:pt>
                <c:pt idx="177">
                  <c:v>0.18999999999999992</c:v>
                </c:pt>
                <c:pt idx="178">
                  <c:v>0.18999999999999992</c:v>
                </c:pt>
                <c:pt idx="179">
                  <c:v>0.18999999999999992</c:v>
                </c:pt>
                <c:pt idx="180">
                  <c:v>0.18999999999999992</c:v>
                </c:pt>
                <c:pt idx="181">
                  <c:v>0.18999999999999992</c:v>
                </c:pt>
                <c:pt idx="182">
                  <c:v>0.18999999999999992</c:v>
                </c:pt>
                <c:pt idx="183">
                  <c:v>0.18999999999999992</c:v>
                </c:pt>
                <c:pt idx="184">
                  <c:v>0.18999999999999992</c:v>
                </c:pt>
                <c:pt idx="185">
                  <c:v>0.18999999999999992</c:v>
                </c:pt>
                <c:pt idx="186">
                  <c:v>0.18999999999999992</c:v>
                </c:pt>
                <c:pt idx="187">
                  <c:v>0.18999999999999992</c:v>
                </c:pt>
                <c:pt idx="188">
                  <c:v>0.18999999999999992</c:v>
                </c:pt>
                <c:pt idx="189">
                  <c:v>0.18999999999999992</c:v>
                </c:pt>
                <c:pt idx="190">
                  <c:v>0.18999999999999992</c:v>
                </c:pt>
                <c:pt idx="191">
                  <c:v>0.18999999999999992</c:v>
                </c:pt>
                <c:pt idx="192">
                  <c:v>0.18999999999999992</c:v>
                </c:pt>
                <c:pt idx="193">
                  <c:v>0.18999999999999992</c:v>
                </c:pt>
                <c:pt idx="194">
                  <c:v>0.18999999999999992</c:v>
                </c:pt>
                <c:pt idx="195">
                  <c:v>0.18999999999999992</c:v>
                </c:pt>
                <c:pt idx="196">
                  <c:v>0.18999999999999992</c:v>
                </c:pt>
                <c:pt idx="197">
                  <c:v>0.18999999999999992</c:v>
                </c:pt>
                <c:pt idx="198">
                  <c:v>0.18999999999999992</c:v>
                </c:pt>
                <c:pt idx="199">
                  <c:v>0.18999999999999992</c:v>
                </c:pt>
                <c:pt idx="200">
                  <c:v>0.18999999999999992</c:v>
                </c:pt>
                <c:pt idx="201">
                  <c:v>0.18999999999999992</c:v>
                </c:pt>
                <c:pt idx="202">
                  <c:v>0.18999999999999992</c:v>
                </c:pt>
                <c:pt idx="203">
                  <c:v>0.18999999999999992</c:v>
                </c:pt>
                <c:pt idx="204">
                  <c:v>0.18999999999999992</c:v>
                </c:pt>
                <c:pt idx="205">
                  <c:v>0.18999999999999992</c:v>
                </c:pt>
                <c:pt idx="206">
                  <c:v>0.18999999999999992</c:v>
                </c:pt>
                <c:pt idx="207">
                  <c:v>0.18999999999999992</c:v>
                </c:pt>
                <c:pt idx="208">
                  <c:v>0.18999999999999992</c:v>
                </c:pt>
                <c:pt idx="209">
                  <c:v>0.18999999999999992</c:v>
                </c:pt>
                <c:pt idx="210">
                  <c:v>0.18999999999999992</c:v>
                </c:pt>
                <c:pt idx="211">
                  <c:v>0.18999999999999992</c:v>
                </c:pt>
                <c:pt idx="212">
                  <c:v>0.18999999999999992</c:v>
                </c:pt>
                <c:pt idx="213">
                  <c:v>0.18999999999999992</c:v>
                </c:pt>
                <c:pt idx="214">
                  <c:v>0.18999999999999992</c:v>
                </c:pt>
                <c:pt idx="215">
                  <c:v>0.18999999999999992</c:v>
                </c:pt>
                <c:pt idx="216">
                  <c:v>0.18999999999999992</c:v>
                </c:pt>
                <c:pt idx="217">
                  <c:v>0.18999999999999992</c:v>
                </c:pt>
                <c:pt idx="218">
                  <c:v>0.18999999999999992</c:v>
                </c:pt>
                <c:pt idx="219">
                  <c:v>0.18999999999999992</c:v>
                </c:pt>
                <c:pt idx="220">
                  <c:v>0.18999999999999992</c:v>
                </c:pt>
                <c:pt idx="221">
                  <c:v>0.18999999999999992</c:v>
                </c:pt>
                <c:pt idx="222">
                  <c:v>0.18999999999999992</c:v>
                </c:pt>
                <c:pt idx="223">
                  <c:v>0.18999999999999992</c:v>
                </c:pt>
                <c:pt idx="224">
                  <c:v>0.18999999999999992</c:v>
                </c:pt>
                <c:pt idx="225">
                  <c:v>0.18999999999999992</c:v>
                </c:pt>
                <c:pt idx="226">
                  <c:v>0.18999999999999992</c:v>
                </c:pt>
                <c:pt idx="227">
                  <c:v>0.18999999999999992</c:v>
                </c:pt>
                <c:pt idx="228">
                  <c:v>0.18999999999999992</c:v>
                </c:pt>
                <c:pt idx="229">
                  <c:v>0.18999999999999992</c:v>
                </c:pt>
                <c:pt idx="230">
                  <c:v>0.18999999999999992</c:v>
                </c:pt>
                <c:pt idx="231">
                  <c:v>0.18999999999999992</c:v>
                </c:pt>
                <c:pt idx="232">
                  <c:v>0.18999999999999992</c:v>
                </c:pt>
                <c:pt idx="233">
                  <c:v>0.18999999999999992</c:v>
                </c:pt>
                <c:pt idx="234">
                  <c:v>0.18999999999999992</c:v>
                </c:pt>
                <c:pt idx="235">
                  <c:v>0.18999999999999992</c:v>
                </c:pt>
                <c:pt idx="236">
                  <c:v>0.18999999999999992</c:v>
                </c:pt>
                <c:pt idx="237">
                  <c:v>0.18999999999999992</c:v>
                </c:pt>
                <c:pt idx="238">
                  <c:v>0.18999999999999992</c:v>
                </c:pt>
                <c:pt idx="239">
                  <c:v>0.18999999999999992</c:v>
                </c:pt>
                <c:pt idx="240">
                  <c:v>0.18999999999999992</c:v>
                </c:pt>
                <c:pt idx="241">
                  <c:v>0.18999999999999992</c:v>
                </c:pt>
                <c:pt idx="242">
                  <c:v>0.18999999999999992</c:v>
                </c:pt>
                <c:pt idx="243">
                  <c:v>0.18999999999999992</c:v>
                </c:pt>
                <c:pt idx="244">
                  <c:v>0.18999999999999992</c:v>
                </c:pt>
                <c:pt idx="245">
                  <c:v>0.18999999999999992</c:v>
                </c:pt>
                <c:pt idx="246">
                  <c:v>0.18999999999999992</c:v>
                </c:pt>
                <c:pt idx="247">
                  <c:v>0.18999999999999992</c:v>
                </c:pt>
                <c:pt idx="248">
                  <c:v>0.18999999999999992</c:v>
                </c:pt>
                <c:pt idx="249">
                  <c:v>0.18999999999999992</c:v>
                </c:pt>
                <c:pt idx="250">
                  <c:v>0.18999999999999992</c:v>
                </c:pt>
                <c:pt idx="251">
                  <c:v>0.18999999999999992</c:v>
                </c:pt>
                <c:pt idx="252">
                  <c:v>0.18999999999999992</c:v>
                </c:pt>
                <c:pt idx="253">
                  <c:v>0.18999999999999992</c:v>
                </c:pt>
                <c:pt idx="254">
                  <c:v>0.18999999999999992</c:v>
                </c:pt>
                <c:pt idx="255">
                  <c:v>0.18999999999999992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'terminal velocity'!$M$12</c:f>
              <c:strCache>
                <c:ptCount val="1"/>
                <c:pt idx="0">
                  <c:v>after friction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'terminal velocity'!$M$13:$M$268</c:f>
              <c:numCache>
                <c:formatCode>General</c:formatCode>
                <c:ptCount val="256"/>
                <c:pt idx="0">
                  <c:v>-0.59939999999999993</c:v>
                </c:pt>
                <c:pt idx="1">
                  <c:v>-0.33161399999999996</c:v>
                </c:pt>
                <c:pt idx="2">
                  <c:v>-0.11470733999999996</c:v>
                </c:pt>
                <c:pt idx="3">
                  <c:v>6.0987054600000035E-2</c:v>
                </c:pt>
                <c:pt idx="4">
                  <c:v>0.20329951422600004</c:v>
                </c:pt>
                <c:pt idx="5">
                  <c:v>0.31857260652306008</c:v>
                </c:pt>
                <c:pt idx="6">
                  <c:v>0.41194381128367863</c:v>
                </c:pt>
                <c:pt idx="7">
                  <c:v>0.48757448713977963</c:v>
                </c:pt>
                <c:pt idx="8">
                  <c:v>0.54883533458322153</c:v>
                </c:pt>
                <c:pt idx="9">
                  <c:v>0.59845662101240937</c:v>
                </c:pt>
                <c:pt idx="10">
                  <c:v>0.63864986302005156</c:v>
                </c:pt>
                <c:pt idx="11">
                  <c:v>0.67120638904624186</c:v>
                </c:pt>
                <c:pt idx="12">
                  <c:v>0.69757717512745587</c:v>
                </c:pt>
                <c:pt idx="13">
                  <c:v>0.71893751185323929</c:v>
                </c:pt>
                <c:pt idx="14">
                  <c:v>0.73623938460112381</c:v>
                </c:pt>
                <c:pt idx="15">
                  <c:v>0.75025390152691029</c:v>
                </c:pt>
                <c:pt idx="16">
                  <c:v>0.76160566023679732</c:v>
                </c:pt>
                <c:pt idx="17">
                  <c:v>0.7708005847918058</c:v>
                </c:pt>
                <c:pt idx="18">
                  <c:v>0.77824847368136263</c:v>
                </c:pt>
                <c:pt idx="19">
                  <c:v>0.78428126368190365</c:v>
                </c:pt>
                <c:pt idx="20">
                  <c:v>0.78916782358234194</c:v>
                </c:pt>
                <c:pt idx="21">
                  <c:v>0.79312593710169699</c:v>
                </c:pt>
                <c:pt idx="22">
                  <c:v>0.79633200905237456</c:v>
                </c:pt>
                <c:pt idx="23">
                  <c:v>0.79892892733242338</c:v>
                </c:pt>
                <c:pt idx="24">
                  <c:v>0.80103243113926292</c:v>
                </c:pt>
                <c:pt idx="25">
                  <c:v>0.80273626922280295</c:v>
                </c:pt>
                <c:pt idx="26">
                  <c:v>0.80411637807047043</c:v>
                </c:pt>
                <c:pt idx="27">
                  <c:v>0.80523426623708105</c:v>
                </c:pt>
                <c:pt idx="28">
                  <c:v>0.80613975565203555</c:v>
                </c:pt>
                <c:pt idx="29">
                  <c:v>0.80687320207814872</c:v>
                </c:pt>
                <c:pt idx="30">
                  <c:v>0.8074672936833005</c:v>
                </c:pt>
                <c:pt idx="31">
                  <c:v>0.80794850788347339</c:v>
                </c:pt>
                <c:pt idx="32">
                  <c:v>0.80833829138561342</c:v>
                </c:pt>
                <c:pt idx="33">
                  <c:v>0.80865401602234677</c:v>
                </c:pt>
                <c:pt idx="34">
                  <c:v>0.80890975297810086</c:v>
                </c:pt>
                <c:pt idx="35">
                  <c:v>0.80911689991226166</c:v>
                </c:pt>
                <c:pt idx="36">
                  <c:v>0.80928468892893202</c:v>
                </c:pt>
                <c:pt idx="37">
                  <c:v>0.80942059803243493</c:v>
                </c:pt>
                <c:pt idx="38">
                  <c:v>0.80953068440627229</c:v>
                </c:pt>
                <c:pt idx="39">
                  <c:v>0.80961985436908057</c:v>
                </c:pt>
                <c:pt idx="40">
                  <c:v>0.80969208203895526</c:v>
                </c:pt>
                <c:pt idx="41">
                  <c:v>0.80975058645155373</c:v>
                </c:pt>
                <c:pt idx="42">
                  <c:v>0.80979797502575845</c:v>
                </c:pt>
                <c:pt idx="43">
                  <c:v>0.80983635977086432</c:v>
                </c:pt>
                <c:pt idx="44">
                  <c:v>0.8098674514144002</c:v>
                </c:pt>
                <c:pt idx="45">
                  <c:v>0.80989263564566416</c:v>
                </c:pt>
                <c:pt idx="46">
                  <c:v>0.80991303487298794</c:v>
                </c:pt>
                <c:pt idx="47">
                  <c:v>0.80992955824712021</c:v>
                </c:pt>
                <c:pt idx="48">
                  <c:v>0.80994294218016738</c:v>
                </c:pt>
                <c:pt idx="49">
                  <c:v>0.80995378316593558</c:v>
                </c:pt>
                <c:pt idx="50">
                  <c:v>0.80996256436440772</c:v>
                </c:pt>
                <c:pt idx="51">
                  <c:v>0.80996967713517021</c:v>
                </c:pt>
                <c:pt idx="52">
                  <c:v>0.80997543847948794</c:v>
                </c:pt>
                <c:pt idx="53">
                  <c:v>0.80998010516838514</c:v>
                </c:pt>
                <c:pt idx="54">
                  <c:v>0.80998388518639197</c:v>
                </c:pt>
                <c:pt idx="55">
                  <c:v>0.80998694700097751</c:v>
                </c:pt>
                <c:pt idx="56">
                  <c:v>0.80998942707079169</c:v>
                </c:pt>
                <c:pt idx="57">
                  <c:v>0.80999143592734124</c:v>
                </c:pt>
                <c:pt idx="58">
                  <c:v>0.80999306310114638</c:v>
                </c:pt>
                <c:pt idx="59">
                  <c:v>0.80999438111192856</c:v>
                </c:pt>
                <c:pt idx="60">
                  <c:v>0.80999544870066209</c:v>
                </c:pt>
                <c:pt idx="61">
                  <c:v>0.80999631344753631</c:v>
                </c:pt>
                <c:pt idx="62">
                  <c:v>0.80999701389250434</c:v>
                </c:pt>
                <c:pt idx="63">
                  <c:v>0.80999758125292853</c:v>
                </c:pt>
                <c:pt idx="64">
                  <c:v>0.80999804081487203</c:v>
                </c:pt>
                <c:pt idx="65">
                  <c:v>0.80999841306004638</c:v>
                </c:pt>
                <c:pt idx="66">
                  <c:v>0.80999871457863759</c:v>
                </c:pt>
                <c:pt idx="67">
                  <c:v>0.80999895880869643</c:v>
                </c:pt>
                <c:pt idx="68">
                  <c:v>0.80999915663504407</c:v>
                </c:pt>
                <c:pt idx="69">
                  <c:v>0.80999931687438576</c:v>
                </c:pt>
                <c:pt idx="70">
                  <c:v>0.80999944666825241</c:v>
                </c:pt>
                <c:pt idx="71">
                  <c:v>0.80999955180128447</c:v>
                </c:pt>
                <c:pt idx="72">
                  <c:v>0.80999963695904043</c:v>
                </c:pt>
                <c:pt idx="73">
                  <c:v>0.8099997059368228</c:v>
                </c:pt>
                <c:pt idx="74">
                  <c:v>0.80999976180882649</c:v>
                </c:pt>
                <c:pt idx="75">
                  <c:v>0.80999980706514951</c:v>
                </c:pt>
                <c:pt idx="76">
                  <c:v>0.80999984372277112</c:v>
                </c:pt>
                <c:pt idx="77">
                  <c:v>0.80999987341544455</c:v>
                </c:pt>
                <c:pt idx="78">
                  <c:v>0.80999989746651002</c:v>
                </c:pt>
                <c:pt idx="79">
                  <c:v>0.8099999169478731</c:v>
                </c:pt>
                <c:pt idx="80">
                  <c:v>0.80999993272777715</c:v>
                </c:pt>
                <c:pt idx="81">
                  <c:v>0.8099999455094995</c:v>
                </c:pt>
                <c:pt idx="82">
                  <c:v>0.80999995586269458</c:v>
                </c:pt>
                <c:pt idx="83">
                  <c:v>0.80999996424878262</c:v>
                </c:pt>
                <c:pt idx="84">
                  <c:v>0.809999971041514</c:v>
                </c:pt>
                <c:pt idx="85">
                  <c:v>0.80999997654362632</c:v>
                </c:pt>
                <c:pt idx="86">
                  <c:v>0.80999998100033732</c:v>
                </c:pt>
                <c:pt idx="87">
                  <c:v>0.80999998461027323</c:v>
                </c:pt>
                <c:pt idx="88">
                  <c:v>0.80999998753432123</c:v>
                </c:pt>
                <c:pt idx="89">
                  <c:v>0.8099999899028002</c:v>
                </c:pt>
                <c:pt idx="90">
                  <c:v>0.80999999182126825</c:v>
                </c:pt>
                <c:pt idx="91">
                  <c:v>0.80999999337522732</c:v>
                </c:pt>
                <c:pt idx="92">
                  <c:v>0.80999999463393413</c:v>
                </c:pt>
                <c:pt idx="93">
                  <c:v>0.80999999565348668</c:v>
                </c:pt>
                <c:pt idx="94">
                  <c:v>0.80999999647932419</c:v>
                </c:pt>
                <c:pt idx="95">
                  <c:v>0.80999999714825266</c:v>
                </c:pt>
                <c:pt idx="96">
                  <c:v>0.80999999769008468</c:v>
                </c:pt>
                <c:pt idx="97">
                  <c:v>0.8099999981289685</c:v>
                </c:pt>
                <c:pt idx="98">
                  <c:v>0.80999999848446447</c:v>
                </c:pt>
                <c:pt idx="99">
                  <c:v>0.80999999877241624</c:v>
                </c:pt>
                <c:pt idx="100">
                  <c:v>0.80999999900565711</c:v>
                </c:pt>
                <c:pt idx="101">
                  <c:v>0.80999999919458232</c:v>
                </c:pt>
                <c:pt idx="102">
                  <c:v>0.80999999934761169</c:v>
                </c:pt>
                <c:pt idx="103">
                  <c:v>0.80999999947156542</c:v>
                </c:pt>
                <c:pt idx="104">
                  <c:v>0.809999999571968</c:v>
                </c:pt>
                <c:pt idx="105">
                  <c:v>0.80999999965329406</c:v>
                </c:pt>
                <c:pt idx="106">
                  <c:v>0.80999999971916814</c:v>
                </c:pt>
                <c:pt idx="107">
                  <c:v>0.80999999977252624</c:v>
                </c:pt>
                <c:pt idx="108">
                  <c:v>0.80999999981574622</c:v>
                </c:pt>
                <c:pt idx="109">
                  <c:v>0.80999999985075455</c:v>
                </c:pt>
                <c:pt idx="110">
                  <c:v>0.8099999998791112</c:v>
                </c:pt>
                <c:pt idx="111">
                  <c:v>0.80999999990208005</c:v>
                </c:pt>
                <c:pt idx="112">
                  <c:v>0.80999999992068483</c:v>
                </c:pt>
                <c:pt idx="113">
                  <c:v>0.80999999993575467</c:v>
                </c:pt>
                <c:pt idx="114">
                  <c:v>0.80999999994796135</c:v>
                </c:pt>
                <c:pt idx="115">
                  <c:v>0.80999999995784877</c:v>
                </c:pt>
                <c:pt idx="116">
                  <c:v>0.80999999996585759</c:v>
                </c:pt>
                <c:pt idx="117">
                  <c:v>0.80999999997234462</c:v>
                </c:pt>
                <c:pt idx="118">
                  <c:v>0.80999999997759908</c:v>
                </c:pt>
                <c:pt idx="119">
                  <c:v>0.80999999998185523</c:v>
                </c:pt>
                <c:pt idx="120">
                  <c:v>0.8099999999853027</c:v>
                </c:pt>
                <c:pt idx="121">
                  <c:v>0.80999999998809513</c:v>
                </c:pt>
                <c:pt idx="122">
                  <c:v>0.80999999999035699</c:v>
                </c:pt>
                <c:pt idx="123">
                  <c:v>0.80999999999218919</c:v>
                </c:pt>
                <c:pt idx="124">
                  <c:v>0.80999999999367323</c:v>
                </c:pt>
                <c:pt idx="125">
                  <c:v>0.80999999999487537</c:v>
                </c:pt>
                <c:pt idx="126">
                  <c:v>0.80999999999584915</c:v>
                </c:pt>
                <c:pt idx="127">
                  <c:v>0.80999999999663774</c:v>
                </c:pt>
                <c:pt idx="128">
                  <c:v>0.80999999999727668</c:v>
                </c:pt>
                <c:pt idx="129">
                  <c:v>0.80999999999779404</c:v>
                </c:pt>
                <c:pt idx="130">
                  <c:v>0.80999999999821315</c:v>
                </c:pt>
                <c:pt idx="131">
                  <c:v>0.80999999999855266</c:v>
                </c:pt>
                <c:pt idx="132">
                  <c:v>0.80999999999882766</c:v>
                </c:pt>
                <c:pt idx="133">
                  <c:v>0.80999999999905037</c:v>
                </c:pt>
                <c:pt idx="134">
                  <c:v>0.80999999999923078</c:v>
                </c:pt>
                <c:pt idx="135">
                  <c:v>0.809999999999377</c:v>
                </c:pt>
                <c:pt idx="136">
                  <c:v>0.80999999999949535</c:v>
                </c:pt>
                <c:pt idx="137">
                  <c:v>0.80999999999959116</c:v>
                </c:pt>
                <c:pt idx="138">
                  <c:v>0.80999999999966887</c:v>
                </c:pt>
                <c:pt idx="139">
                  <c:v>0.80999999999973182</c:v>
                </c:pt>
                <c:pt idx="140">
                  <c:v>0.80999999999978267</c:v>
                </c:pt>
                <c:pt idx="141">
                  <c:v>0.80999999999982397</c:v>
                </c:pt>
                <c:pt idx="142">
                  <c:v>0.80999999999985739</c:v>
                </c:pt>
                <c:pt idx="143">
                  <c:v>0.80999999999988459</c:v>
                </c:pt>
                <c:pt idx="144">
                  <c:v>0.80999999999990646</c:v>
                </c:pt>
                <c:pt idx="145">
                  <c:v>0.80999999999992434</c:v>
                </c:pt>
                <c:pt idx="146">
                  <c:v>0.80999999999993866</c:v>
                </c:pt>
                <c:pt idx="147">
                  <c:v>0.80999999999995032</c:v>
                </c:pt>
                <c:pt idx="148">
                  <c:v>0.80999999999995975</c:v>
                </c:pt>
                <c:pt idx="149">
                  <c:v>0.80999999999996741</c:v>
                </c:pt>
                <c:pt idx="150">
                  <c:v>0.80999999999997352</c:v>
                </c:pt>
                <c:pt idx="151">
                  <c:v>0.80999999999997863</c:v>
                </c:pt>
                <c:pt idx="152">
                  <c:v>0.80999999999998273</c:v>
                </c:pt>
                <c:pt idx="153">
                  <c:v>0.80999999999998595</c:v>
                </c:pt>
                <c:pt idx="154">
                  <c:v>0.80999999999998873</c:v>
                </c:pt>
                <c:pt idx="155">
                  <c:v>0.80999999999999084</c:v>
                </c:pt>
                <c:pt idx="156">
                  <c:v>0.80999999999999261</c:v>
                </c:pt>
                <c:pt idx="157">
                  <c:v>0.80999999999999406</c:v>
                </c:pt>
                <c:pt idx="158">
                  <c:v>0.80999999999999517</c:v>
                </c:pt>
                <c:pt idx="159">
                  <c:v>0.80999999999999606</c:v>
                </c:pt>
                <c:pt idx="160">
                  <c:v>0.80999999999999672</c:v>
                </c:pt>
                <c:pt idx="161">
                  <c:v>0.80999999999999728</c:v>
                </c:pt>
                <c:pt idx="162">
                  <c:v>0.80999999999999783</c:v>
                </c:pt>
                <c:pt idx="163">
                  <c:v>0.80999999999999817</c:v>
                </c:pt>
                <c:pt idx="164">
                  <c:v>0.8099999999999985</c:v>
                </c:pt>
                <c:pt idx="165">
                  <c:v>0.80999999999999872</c:v>
                </c:pt>
                <c:pt idx="166">
                  <c:v>0.80999999999999894</c:v>
                </c:pt>
                <c:pt idx="167">
                  <c:v>0.80999999999999917</c:v>
                </c:pt>
                <c:pt idx="168">
                  <c:v>0.80999999999999928</c:v>
                </c:pt>
                <c:pt idx="169">
                  <c:v>0.8099999999999995</c:v>
                </c:pt>
                <c:pt idx="170">
                  <c:v>0.80999999999999961</c:v>
                </c:pt>
                <c:pt idx="171">
                  <c:v>0.80999999999999961</c:v>
                </c:pt>
                <c:pt idx="172">
                  <c:v>0.80999999999999961</c:v>
                </c:pt>
                <c:pt idx="173">
                  <c:v>0.80999999999999961</c:v>
                </c:pt>
                <c:pt idx="174">
                  <c:v>0.80999999999999961</c:v>
                </c:pt>
                <c:pt idx="175">
                  <c:v>0.80999999999999961</c:v>
                </c:pt>
                <c:pt idx="176">
                  <c:v>0.80999999999999961</c:v>
                </c:pt>
                <c:pt idx="177">
                  <c:v>0.80999999999999961</c:v>
                </c:pt>
                <c:pt idx="178">
                  <c:v>0.80999999999999961</c:v>
                </c:pt>
                <c:pt idx="179">
                  <c:v>0.80999999999999961</c:v>
                </c:pt>
                <c:pt idx="180">
                  <c:v>0.80999999999999961</c:v>
                </c:pt>
                <c:pt idx="181">
                  <c:v>0.80999999999999961</c:v>
                </c:pt>
                <c:pt idx="182">
                  <c:v>0.80999999999999961</c:v>
                </c:pt>
                <c:pt idx="183">
                  <c:v>0.80999999999999961</c:v>
                </c:pt>
                <c:pt idx="184">
                  <c:v>0.80999999999999961</c:v>
                </c:pt>
                <c:pt idx="185">
                  <c:v>0.80999999999999961</c:v>
                </c:pt>
                <c:pt idx="186">
                  <c:v>0.80999999999999961</c:v>
                </c:pt>
                <c:pt idx="187">
                  <c:v>0.80999999999999961</c:v>
                </c:pt>
                <c:pt idx="188">
                  <c:v>0.80999999999999961</c:v>
                </c:pt>
                <c:pt idx="189">
                  <c:v>0.80999999999999961</c:v>
                </c:pt>
                <c:pt idx="190">
                  <c:v>0.80999999999999961</c:v>
                </c:pt>
                <c:pt idx="191">
                  <c:v>0.80999999999999961</c:v>
                </c:pt>
                <c:pt idx="192">
                  <c:v>0.80999999999999961</c:v>
                </c:pt>
                <c:pt idx="193">
                  <c:v>0.80999999999999961</c:v>
                </c:pt>
                <c:pt idx="194">
                  <c:v>0.80999999999999961</c:v>
                </c:pt>
                <c:pt idx="195">
                  <c:v>0.80999999999999961</c:v>
                </c:pt>
                <c:pt idx="196">
                  <c:v>0.80999999999999961</c:v>
                </c:pt>
                <c:pt idx="197">
                  <c:v>0.80999999999999961</c:v>
                </c:pt>
                <c:pt idx="198">
                  <c:v>0.80999999999999961</c:v>
                </c:pt>
                <c:pt idx="199">
                  <c:v>0.80999999999999961</c:v>
                </c:pt>
                <c:pt idx="200">
                  <c:v>0.80999999999999961</c:v>
                </c:pt>
                <c:pt idx="201">
                  <c:v>0.80999999999999961</c:v>
                </c:pt>
                <c:pt idx="202">
                  <c:v>0.80999999999999961</c:v>
                </c:pt>
                <c:pt idx="203">
                  <c:v>0.80999999999999961</c:v>
                </c:pt>
                <c:pt idx="204">
                  <c:v>0.80999999999999961</c:v>
                </c:pt>
                <c:pt idx="205">
                  <c:v>0.80999999999999961</c:v>
                </c:pt>
                <c:pt idx="206">
                  <c:v>0.80999999999999961</c:v>
                </c:pt>
                <c:pt idx="207">
                  <c:v>0.80999999999999961</c:v>
                </c:pt>
                <c:pt idx="208">
                  <c:v>0.80999999999999961</c:v>
                </c:pt>
                <c:pt idx="209">
                  <c:v>0.80999999999999961</c:v>
                </c:pt>
                <c:pt idx="210">
                  <c:v>0.80999999999999961</c:v>
                </c:pt>
                <c:pt idx="211">
                  <c:v>0.80999999999999961</c:v>
                </c:pt>
                <c:pt idx="212">
                  <c:v>0.80999999999999961</c:v>
                </c:pt>
                <c:pt idx="213">
                  <c:v>0.80999999999999961</c:v>
                </c:pt>
                <c:pt idx="214">
                  <c:v>0.80999999999999961</c:v>
                </c:pt>
                <c:pt idx="215">
                  <c:v>0.80999999999999961</c:v>
                </c:pt>
                <c:pt idx="216">
                  <c:v>0.80999999999999961</c:v>
                </c:pt>
                <c:pt idx="217">
                  <c:v>0.80999999999999961</c:v>
                </c:pt>
                <c:pt idx="218">
                  <c:v>0.80999999999999961</c:v>
                </c:pt>
                <c:pt idx="219">
                  <c:v>0.80999999999999961</c:v>
                </c:pt>
                <c:pt idx="220">
                  <c:v>0.80999999999999961</c:v>
                </c:pt>
                <c:pt idx="221">
                  <c:v>0.80999999999999961</c:v>
                </c:pt>
                <c:pt idx="222">
                  <c:v>0.80999999999999961</c:v>
                </c:pt>
                <c:pt idx="223">
                  <c:v>0.80999999999999961</c:v>
                </c:pt>
                <c:pt idx="224">
                  <c:v>0.80999999999999961</c:v>
                </c:pt>
                <c:pt idx="225">
                  <c:v>0.80999999999999961</c:v>
                </c:pt>
                <c:pt idx="226">
                  <c:v>0.80999999999999961</c:v>
                </c:pt>
                <c:pt idx="227">
                  <c:v>0.80999999999999961</c:v>
                </c:pt>
                <c:pt idx="228">
                  <c:v>0.80999999999999961</c:v>
                </c:pt>
                <c:pt idx="229">
                  <c:v>0.80999999999999961</c:v>
                </c:pt>
                <c:pt idx="230">
                  <c:v>0.80999999999999961</c:v>
                </c:pt>
                <c:pt idx="231">
                  <c:v>0.80999999999999961</c:v>
                </c:pt>
                <c:pt idx="232">
                  <c:v>0.80999999999999961</c:v>
                </c:pt>
                <c:pt idx="233">
                  <c:v>0.80999999999999961</c:v>
                </c:pt>
                <c:pt idx="234">
                  <c:v>0.80999999999999961</c:v>
                </c:pt>
                <c:pt idx="235">
                  <c:v>0.80999999999999961</c:v>
                </c:pt>
                <c:pt idx="236">
                  <c:v>0.80999999999999961</c:v>
                </c:pt>
                <c:pt idx="237">
                  <c:v>0.80999999999999961</c:v>
                </c:pt>
                <c:pt idx="238">
                  <c:v>0.80999999999999961</c:v>
                </c:pt>
                <c:pt idx="239">
                  <c:v>0.80999999999999961</c:v>
                </c:pt>
                <c:pt idx="240">
                  <c:v>0.80999999999999961</c:v>
                </c:pt>
                <c:pt idx="241">
                  <c:v>0.80999999999999961</c:v>
                </c:pt>
                <c:pt idx="242">
                  <c:v>0.80999999999999961</c:v>
                </c:pt>
                <c:pt idx="243">
                  <c:v>0.80999999999999961</c:v>
                </c:pt>
                <c:pt idx="244">
                  <c:v>0.80999999999999961</c:v>
                </c:pt>
                <c:pt idx="245">
                  <c:v>0.80999999999999961</c:v>
                </c:pt>
                <c:pt idx="246">
                  <c:v>0.80999999999999961</c:v>
                </c:pt>
                <c:pt idx="247">
                  <c:v>0.80999999999999961</c:v>
                </c:pt>
                <c:pt idx="248">
                  <c:v>0.80999999999999961</c:v>
                </c:pt>
                <c:pt idx="249">
                  <c:v>0.80999999999999961</c:v>
                </c:pt>
                <c:pt idx="250">
                  <c:v>0.80999999999999961</c:v>
                </c:pt>
                <c:pt idx="251">
                  <c:v>0.80999999999999961</c:v>
                </c:pt>
                <c:pt idx="252">
                  <c:v>0.80999999999999961</c:v>
                </c:pt>
                <c:pt idx="253">
                  <c:v>0.80999999999999961</c:v>
                </c:pt>
                <c:pt idx="254">
                  <c:v>0.80999999999999961</c:v>
                </c:pt>
                <c:pt idx="255">
                  <c:v>0.80999999999999961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'terminal velocity'!$N$12</c:f>
              <c:strCache>
                <c:ptCount val="1"/>
                <c:pt idx="0">
                  <c:v>work done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'terminal velocity'!$N$13:$N$268</c:f>
              <c:numCache>
                <c:formatCode>General</c:formatCode>
                <c:ptCount val="256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0.19</c:v>
                </c:pt>
                <c:pt idx="23">
                  <c:v>0.19</c:v>
                </c:pt>
                <c:pt idx="24">
                  <c:v>0.19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0.19</c:v>
                </c:pt>
                <c:pt idx="31">
                  <c:v>0.19</c:v>
                </c:pt>
                <c:pt idx="32">
                  <c:v>0.19</c:v>
                </c:pt>
                <c:pt idx="33">
                  <c:v>0.19</c:v>
                </c:pt>
                <c:pt idx="34">
                  <c:v>0.19</c:v>
                </c:pt>
                <c:pt idx="35">
                  <c:v>0.19</c:v>
                </c:pt>
                <c:pt idx="36">
                  <c:v>0.19</c:v>
                </c:pt>
                <c:pt idx="37">
                  <c:v>0.19</c:v>
                </c:pt>
                <c:pt idx="38">
                  <c:v>0.19</c:v>
                </c:pt>
                <c:pt idx="39">
                  <c:v>0.19</c:v>
                </c:pt>
                <c:pt idx="40">
                  <c:v>0.19</c:v>
                </c:pt>
                <c:pt idx="41">
                  <c:v>0.19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0.19</c:v>
                </c:pt>
                <c:pt idx="48">
                  <c:v>0.19</c:v>
                </c:pt>
                <c:pt idx="49">
                  <c:v>0.19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0.19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0.19</c:v>
                </c:pt>
                <c:pt idx="137">
                  <c:v>0.19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</c:v>
                </c:pt>
                <c:pt idx="151">
                  <c:v>0.19</c:v>
                </c:pt>
                <c:pt idx="152">
                  <c:v>0.19</c:v>
                </c:pt>
                <c:pt idx="153">
                  <c:v>0.19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0.19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0.19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0.19</c:v>
                </c:pt>
                <c:pt idx="199">
                  <c:v>0.19</c:v>
                </c:pt>
                <c:pt idx="200">
                  <c:v>0.19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0.19</c:v>
                </c:pt>
                <c:pt idx="208">
                  <c:v>0.19</c:v>
                </c:pt>
                <c:pt idx="209">
                  <c:v>0.19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0.19</c:v>
                </c:pt>
                <c:pt idx="216">
                  <c:v>0.19</c:v>
                </c:pt>
                <c:pt idx="217">
                  <c:v>0.19</c:v>
                </c:pt>
                <c:pt idx="218">
                  <c:v>0.19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0.19</c:v>
                </c:pt>
                <c:pt idx="226">
                  <c:v>0.19</c:v>
                </c:pt>
                <c:pt idx="227">
                  <c:v>0.19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0.19</c:v>
                </c:pt>
                <c:pt idx="232">
                  <c:v>0.19</c:v>
                </c:pt>
                <c:pt idx="233">
                  <c:v>0.19</c:v>
                </c:pt>
                <c:pt idx="234">
                  <c:v>0.19</c:v>
                </c:pt>
                <c:pt idx="235">
                  <c:v>0.19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'terminal velocity'!$O$12</c:f>
              <c:strCache>
                <c:ptCount val="1"/>
                <c:pt idx="0">
                  <c:v>result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'terminal velocity'!$O$13:$O$268</c:f>
              <c:numCache>
                <c:formatCode>General</c:formatCode>
                <c:ptCount val="256"/>
                <c:pt idx="0">
                  <c:v>-0.40939999999999993</c:v>
                </c:pt>
                <c:pt idx="1">
                  <c:v>-0.14161399999999996</c:v>
                </c:pt>
                <c:pt idx="2">
                  <c:v>7.5292660000000039E-2</c:v>
                </c:pt>
                <c:pt idx="3">
                  <c:v>0.25098705460000004</c:v>
                </c:pt>
                <c:pt idx="4">
                  <c:v>0.39329951422600007</c:v>
                </c:pt>
                <c:pt idx="5">
                  <c:v>0.50857260652306002</c:v>
                </c:pt>
                <c:pt idx="6">
                  <c:v>0.60194381128367858</c:v>
                </c:pt>
                <c:pt idx="7">
                  <c:v>0.67757448713977964</c:v>
                </c:pt>
                <c:pt idx="8">
                  <c:v>0.73883533458322148</c:v>
                </c:pt>
                <c:pt idx="9">
                  <c:v>0.78845662101240932</c:v>
                </c:pt>
                <c:pt idx="10">
                  <c:v>0.82864986302005161</c:v>
                </c:pt>
                <c:pt idx="11">
                  <c:v>0.8612063890462418</c:v>
                </c:pt>
                <c:pt idx="12">
                  <c:v>0.88757717512745593</c:v>
                </c:pt>
                <c:pt idx="13">
                  <c:v>0.90893751185323923</c:v>
                </c:pt>
                <c:pt idx="14">
                  <c:v>0.92623938460112387</c:v>
                </c:pt>
                <c:pt idx="15">
                  <c:v>0.94025390152691024</c:v>
                </c:pt>
                <c:pt idx="16">
                  <c:v>0.95160566023679727</c:v>
                </c:pt>
                <c:pt idx="17">
                  <c:v>0.96080058479180575</c:v>
                </c:pt>
                <c:pt idx="18">
                  <c:v>0.96824847368136258</c:v>
                </c:pt>
                <c:pt idx="19">
                  <c:v>0.9742812636819036</c:v>
                </c:pt>
                <c:pt idx="20">
                  <c:v>0.979167823582342</c:v>
                </c:pt>
                <c:pt idx="21">
                  <c:v>0.98312593710169693</c:v>
                </c:pt>
                <c:pt idx="22">
                  <c:v>0.98633200905237461</c:v>
                </c:pt>
                <c:pt idx="23">
                  <c:v>0.98892892733242332</c:v>
                </c:pt>
                <c:pt idx="24">
                  <c:v>0.99103243113926287</c:v>
                </c:pt>
                <c:pt idx="25">
                  <c:v>0.992736269222803</c:v>
                </c:pt>
                <c:pt idx="26">
                  <c:v>0.99411637807047049</c:v>
                </c:pt>
                <c:pt idx="27">
                  <c:v>0.995234266237081</c:v>
                </c:pt>
                <c:pt idx="28">
                  <c:v>0.9961397556520355</c:v>
                </c:pt>
                <c:pt idx="29">
                  <c:v>0.99687320207814878</c:v>
                </c:pt>
                <c:pt idx="30">
                  <c:v>0.99746729368330045</c:v>
                </c:pt>
                <c:pt idx="31">
                  <c:v>0.99794850788347333</c:v>
                </c:pt>
                <c:pt idx="32">
                  <c:v>0.99833829138561336</c:v>
                </c:pt>
                <c:pt idx="33">
                  <c:v>0.99865401602234671</c:v>
                </c:pt>
                <c:pt idx="34">
                  <c:v>0.99890975297810081</c:v>
                </c:pt>
                <c:pt idx="35">
                  <c:v>0.99911689991226171</c:v>
                </c:pt>
                <c:pt idx="36">
                  <c:v>0.99928468892893196</c:v>
                </c:pt>
                <c:pt idx="37">
                  <c:v>0.99942059803243488</c:v>
                </c:pt>
                <c:pt idx="38">
                  <c:v>0.99953068440627235</c:v>
                </c:pt>
                <c:pt idx="39">
                  <c:v>0.99961985436908063</c:v>
                </c:pt>
                <c:pt idx="40">
                  <c:v>0.99969208203895521</c:v>
                </c:pt>
                <c:pt idx="41">
                  <c:v>0.99975058645155368</c:v>
                </c:pt>
                <c:pt idx="42">
                  <c:v>0.9997979750257584</c:v>
                </c:pt>
                <c:pt idx="43">
                  <c:v>0.99983635977086438</c:v>
                </c:pt>
                <c:pt idx="44">
                  <c:v>0.99986745141440014</c:v>
                </c:pt>
                <c:pt idx="45">
                  <c:v>0.99989263564566411</c:v>
                </c:pt>
                <c:pt idx="46">
                  <c:v>0.99991303487298788</c:v>
                </c:pt>
                <c:pt idx="47">
                  <c:v>0.99992955824712015</c:v>
                </c:pt>
                <c:pt idx="48">
                  <c:v>0.99994294218016733</c:v>
                </c:pt>
                <c:pt idx="49">
                  <c:v>0.99995378316593553</c:v>
                </c:pt>
                <c:pt idx="50">
                  <c:v>0.99996256436440767</c:v>
                </c:pt>
                <c:pt idx="51">
                  <c:v>0.99996967713517027</c:v>
                </c:pt>
                <c:pt idx="52">
                  <c:v>0.99997543847948789</c:v>
                </c:pt>
                <c:pt idx="53">
                  <c:v>0.9999801051683852</c:v>
                </c:pt>
                <c:pt idx="54">
                  <c:v>0.99998388518639203</c:v>
                </c:pt>
                <c:pt idx="55">
                  <c:v>0.99998694700097746</c:v>
                </c:pt>
                <c:pt idx="56">
                  <c:v>0.99998942707079164</c:v>
                </c:pt>
                <c:pt idx="57">
                  <c:v>0.99999143592734119</c:v>
                </c:pt>
                <c:pt idx="58">
                  <c:v>0.99999306310114644</c:v>
                </c:pt>
                <c:pt idx="59">
                  <c:v>0.99999438111192851</c:v>
                </c:pt>
                <c:pt idx="60">
                  <c:v>0.99999544870066215</c:v>
                </c:pt>
                <c:pt idx="61">
                  <c:v>0.99999631344753626</c:v>
                </c:pt>
                <c:pt idx="62">
                  <c:v>0.99999701389250428</c:v>
                </c:pt>
                <c:pt idx="63">
                  <c:v>0.99999758125292848</c:v>
                </c:pt>
                <c:pt idx="64">
                  <c:v>0.99999804081487209</c:v>
                </c:pt>
                <c:pt idx="65">
                  <c:v>0.99999841306004633</c:v>
                </c:pt>
                <c:pt idx="66">
                  <c:v>0.99999871457863754</c:v>
                </c:pt>
                <c:pt idx="67">
                  <c:v>0.99999895880869638</c:v>
                </c:pt>
                <c:pt idx="68">
                  <c:v>0.99999915663504413</c:v>
                </c:pt>
                <c:pt idx="69">
                  <c:v>0.9999993168743857</c:v>
                </c:pt>
                <c:pt idx="70">
                  <c:v>0.99999944666825247</c:v>
                </c:pt>
                <c:pt idx="71">
                  <c:v>0.99999955180128453</c:v>
                </c:pt>
                <c:pt idx="72">
                  <c:v>0.99999963695904048</c:v>
                </c:pt>
                <c:pt idx="73">
                  <c:v>0.99999970593682286</c:v>
                </c:pt>
                <c:pt idx="74">
                  <c:v>0.99999976180882655</c:v>
                </c:pt>
                <c:pt idx="75">
                  <c:v>0.99999980706514946</c:v>
                </c:pt>
                <c:pt idx="76">
                  <c:v>0.99999984372277106</c:v>
                </c:pt>
                <c:pt idx="77">
                  <c:v>0.9999998734154445</c:v>
                </c:pt>
                <c:pt idx="78">
                  <c:v>0.99999989746651008</c:v>
                </c:pt>
                <c:pt idx="79">
                  <c:v>0.99999991694787305</c:v>
                </c:pt>
                <c:pt idx="80">
                  <c:v>0.9999999327277771</c:v>
                </c:pt>
                <c:pt idx="81">
                  <c:v>0.99999994550949944</c:v>
                </c:pt>
                <c:pt idx="82">
                  <c:v>0.99999995586269463</c:v>
                </c:pt>
                <c:pt idx="83">
                  <c:v>0.99999996424878268</c:v>
                </c:pt>
                <c:pt idx="84">
                  <c:v>0.99999997104151395</c:v>
                </c:pt>
                <c:pt idx="85">
                  <c:v>0.99999997654362627</c:v>
                </c:pt>
                <c:pt idx="86">
                  <c:v>0.99999998100033727</c:v>
                </c:pt>
                <c:pt idx="87">
                  <c:v>0.99999998461027317</c:v>
                </c:pt>
                <c:pt idx="88">
                  <c:v>0.99999998753432129</c:v>
                </c:pt>
                <c:pt idx="89">
                  <c:v>0.99999998990280026</c:v>
                </c:pt>
                <c:pt idx="90">
                  <c:v>0.99999999182126831</c:v>
                </c:pt>
                <c:pt idx="91">
                  <c:v>0.99999999337522727</c:v>
                </c:pt>
                <c:pt idx="92">
                  <c:v>0.99999999463393419</c:v>
                </c:pt>
                <c:pt idx="93">
                  <c:v>0.99999999565348663</c:v>
                </c:pt>
                <c:pt idx="94">
                  <c:v>0.99999999647932425</c:v>
                </c:pt>
                <c:pt idx="95">
                  <c:v>0.99999999714825272</c:v>
                </c:pt>
                <c:pt idx="96">
                  <c:v>0.99999999769008463</c:v>
                </c:pt>
                <c:pt idx="97">
                  <c:v>0.99999999812896845</c:v>
                </c:pt>
                <c:pt idx="98">
                  <c:v>0.99999999848446453</c:v>
                </c:pt>
                <c:pt idx="99">
                  <c:v>0.99999999877241619</c:v>
                </c:pt>
                <c:pt idx="100">
                  <c:v>0.99999999900565717</c:v>
                </c:pt>
                <c:pt idx="101">
                  <c:v>0.99999999919458227</c:v>
                </c:pt>
                <c:pt idx="102">
                  <c:v>0.99999999934761163</c:v>
                </c:pt>
                <c:pt idx="103">
                  <c:v>0.99999999947156537</c:v>
                </c:pt>
                <c:pt idx="104">
                  <c:v>0.99999999957196795</c:v>
                </c:pt>
                <c:pt idx="105">
                  <c:v>0.999999999653294</c:v>
                </c:pt>
                <c:pt idx="106">
                  <c:v>0.9999999997191682</c:v>
                </c:pt>
                <c:pt idx="107">
                  <c:v>0.99999999977252618</c:v>
                </c:pt>
                <c:pt idx="108">
                  <c:v>0.99999999981574628</c:v>
                </c:pt>
                <c:pt idx="109">
                  <c:v>0.9999999998507545</c:v>
                </c:pt>
                <c:pt idx="110">
                  <c:v>0.99999999987911115</c:v>
                </c:pt>
                <c:pt idx="111">
                  <c:v>0.99999999990208011</c:v>
                </c:pt>
                <c:pt idx="112">
                  <c:v>0.99999999992068478</c:v>
                </c:pt>
                <c:pt idx="113">
                  <c:v>0.99999999993575472</c:v>
                </c:pt>
                <c:pt idx="114">
                  <c:v>0.9999999999479614</c:v>
                </c:pt>
                <c:pt idx="115">
                  <c:v>0.99999999995784883</c:v>
                </c:pt>
                <c:pt idx="116">
                  <c:v>0.99999999996585753</c:v>
                </c:pt>
                <c:pt idx="117">
                  <c:v>0.99999999997234457</c:v>
                </c:pt>
                <c:pt idx="118">
                  <c:v>0.99999999997759903</c:v>
                </c:pt>
                <c:pt idx="119">
                  <c:v>0.99999999998185518</c:v>
                </c:pt>
                <c:pt idx="120">
                  <c:v>0.99999999998530265</c:v>
                </c:pt>
                <c:pt idx="121">
                  <c:v>0.99999999998809508</c:v>
                </c:pt>
                <c:pt idx="122">
                  <c:v>0.99999999999035705</c:v>
                </c:pt>
                <c:pt idx="123">
                  <c:v>0.99999999999218914</c:v>
                </c:pt>
                <c:pt idx="124">
                  <c:v>0.99999999999367328</c:v>
                </c:pt>
                <c:pt idx="125">
                  <c:v>0.99999999999487543</c:v>
                </c:pt>
                <c:pt idx="126">
                  <c:v>0.9999999999958491</c:v>
                </c:pt>
                <c:pt idx="127">
                  <c:v>0.9999999999966378</c:v>
                </c:pt>
                <c:pt idx="128">
                  <c:v>0.99999999999727662</c:v>
                </c:pt>
                <c:pt idx="129">
                  <c:v>0.99999999999779399</c:v>
                </c:pt>
                <c:pt idx="130">
                  <c:v>0.99999999999821321</c:v>
                </c:pt>
                <c:pt idx="131">
                  <c:v>0.99999999999855271</c:v>
                </c:pt>
                <c:pt idx="132">
                  <c:v>0.9999999999988276</c:v>
                </c:pt>
                <c:pt idx="133">
                  <c:v>0.99999999999905032</c:v>
                </c:pt>
                <c:pt idx="134">
                  <c:v>0.99999999999923084</c:v>
                </c:pt>
                <c:pt idx="135">
                  <c:v>0.99999999999937694</c:v>
                </c:pt>
                <c:pt idx="136">
                  <c:v>0.99999999999949529</c:v>
                </c:pt>
                <c:pt idx="137">
                  <c:v>0.99999999999959122</c:v>
                </c:pt>
                <c:pt idx="138">
                  <c:v>0.99999999999966893</c:v>
                </c:pt>
                <c:pt idx="139">
                  <c:v>0.99999999999973177</c:v>
                </c:pt>
                <c:pt idx="140">
                  <c:v>0.99999999999978262</c:v>
                </c:pt>
                <c:pt idx="141">
                  <c:v>0.99999999999982392</c:v>
                </c:pt>
                <c:pt idx="142">
                  <c:v>0.99999999999985745</c:v>
                </c:pt>
                <c:pt idx="143">
                  <c:v>0.99999999999988454</c:v>
                </c:pt>
                <c:pt idx="144">
                  <c:v>0.99999999999990652</c:v>
                </c:pt>
                <c:pt idx="145">
                  <c:v>0.99999999999992428</c:v>
                </c:pt>
                <c:pt idx="146">
                  <c:v>0.99999999999993872</c:v>
                </c:pt>
                <c:pt idx="147">
                  <c:v>0.99999999999995026</c:v>
                </c:pt>
                <c:pt idx="148">
                  <c:v>0.99999999999995981</c:v>
                </c:pt>
                <c:pt idx="149">
                  <c:v>0.99999999999996736</c:v>
                </c:pt>
                <c:pt idx="150">
                  <c:v>0.99999999999997358</c:v>
                </c:pt>
                <c:pt idx="151">
                  <c:v>0.99999999999997868</c:v>
                </c:pt>
                <c:pt idx="152">
                  <c:v>0.99999999999998268</c:v>
                </c:pt>
                <c:pt idx="153">
                  <c:v>0.99999999999998601</c:v>
                </c:pt>
                <c:pt idx="154">
                  <c:v>0.99999999999998868</c:v>
                </c:pt>
                <c:pt idx="155">
                  <c:v>0.9999999999999909</c:v>
                </c:pt>
                <c:pt idx="156">
                  <c:v>0.99999999999999267</c:v>
                </c:pt>
                <c:pt idx="157">
                  <c:v>0.999999999999994</c:v>
                </c:pt>
                <c:pt idx="158">
                  <c:v>0.99999999999999512</c:v>
                </c:pt>
                <c:pt idx="159">
                  <c:v>0.999999999999996</c:v>
                </c:pt>
                <c:pt idx="160">
                  <c:v>0.99999999999999667</c:v>
                </c:pt>
                <c:pt idx="161">
                  <c:v>0.99999999999999734</c:v>
                </c:pt>
                <c:pt idx="162">
                  <c:v>0.99999999999999778</c:v>
                </c:pt>
                <c:pt idx="163">
                  <c:v>0.99999999999999822</c:v>
                </c:pt>
                <c:pt idx="164">
                  <c:v>0.99999999999999845</c:v>
                </c:pt>
                <c:pt idx="165">
                  <c:v>0.99999999999999867</c:v>
                </c:pt>
                <c:pt idx="166">
                  <c:v>0.99999999999999889</c:v>
                </c:pt>
                <c:pt idx="167">
                  <c:v>0.99999999999999911</c:v>
                </c:pt>
                <c:pt idx="168">
                  <c:v>0.99999999999999933</c:v>
                </c:pt>
                <c:pt idx="169">
                  <c:v>0.99999999999999956</c:v>
                </c:pt>
                <c:pt idx="170">
                  <c:v>0.99999999999999956</c:v>
                </c:pt>
                <c:pt idx="171">
                  <c:v>0.99999999999999956</c:v>
                </c:pt>
                <c:pt idx="172">
                  <c:v>0.99999999999999956</c:v>
                </c:pt>
                <c:pt idx="173">
                  <c:v>0.99999999999999956</c:v>
                </c:pt>
                <c:pt idx="174">
                  <c:v>0.99999999999999956</c:v>
                </c:pt>
                <c:pt idx="175">
                  <c:v>0.99999999999999956</c:v>
                </c:pt>
                <c:pt idx="176">
                  <c:v>0.99999999999999956</c:v>
                </c:pt>
                <c:pt idx="177">
                  <c:v>0.99999999999999956</c:v>
                </c:pt>
                <c:pt idx="178">
                  <c:v>0.99999999999999956</c:v>
                </c:pt>
                <c:pt idx="179">
                  <c:v>0.99999999999999956</c:v>
                </c:pt>
                <c:pt idx="180">
                  <c:v>0.99999999999999956</c:v>
                </c:pt>
                <c:pt idx="181">
                  <c:v>0.99999999999999956</c:v>
                </c:pt>
                <c:pt idx="182">
                  <c:v>0.99999999999999956</c:v>
                </c:pt>
                <c:pt idx="183">
                  <c:v>0.99999999999999956</c:v>
                </c:pt>
                <c:pt idx="184">
                  <c:v>0.99999999999999956</c:v>
                </c:pt>
                <c:pt idx="185">
                  <c:v>0.99999999999999956</c:v>
                </c:pt>
                <c:pt idx="186">
                  <c:v>0.99999999999999956</c:v>
                </c:pt>
                <c:pt idx="187">
                  <c:v>0.99999999999999956</c:v>
                </c:pt>
                <c:pt idx="188">
                  <c:v>0.99999999999999956</c:v>
                </c:pt>
                <c:pt idx="189">
                  <c:v>0.99999999999999956</c:v>
                </c:pt>
                <c:pt idx="190">
                  <c:v>0.99999999999999956</c:v>
                </c:pt>
                <c:pt idx="191">
                  <c:v>0.99999999999999956</c:v>
                </c:pt>
                <c:pt idx="192">
                  <c:v>0.99999999999999956</c:v>
                </c:pt>
                <c:pt idx="193">
                  <c:v>0.99999999999999956</c:v>
                </c:pt>
                <c:pt idx="194">
                  <c:v>0.99999999999999956</c:v>
                </c:pt>
                <c:pt idx="195">
                  <c:v>0.99999999999999956</c:v>
                </c:pt>
                <c:pt idx="196">
                  <c:v>0.99999999999999956</c:v>
                </c:pt>
                <c:pt idx="197">
                  <c:v>0.99999999999999956</c:v>
                </c:pt>
                <c:pt idx="198">
                  <c:v>0.99999999999999956</c:v>
                </c:pt>
                <c:pt idx="199">
                  <c:v>0.99999999999999956</c:v>
                </c:pt>
                <c:pt idx="200">
                  <c:v>0.99999999999999956</c:v>
                </c:pt>
                <c:pt idx="201">
                  <c:v>0.99999999999999956</c:v>
                </c:pt>
                <c:pt idx="202">
                  <c:v>0.99999999999999956</c:v>
                </c:pt>
                <c:pt idx="203">
                  <c:v>0.99999999999999956</c:v>
                </c:pt>
                <c:pt idx="204">
                  <c:v>0.99999999999999956</c:v>
                </c:pt>
                <c:pt idx="205">
                  <c:v>0.99999999999999956</c:v>
                </c:pt>
                <c:pt idx="206">
                  <c:v>0.99999999999999956</c:v>
                </c:pt>
                <c:pt idx="207">
                  <c:v>0.99999999999999956</c:v>
                </c:pt>
                <c:pt idx="208">
                  <c:v>0.99999999999999956</c:v>
                </c:pt>
                <c:pt idx="209">
                  <c:v>0.99999999999999956</c:v>
                </c:pt>
                <c:pt idx="210">
                  <c:v>0.99999999999999956</c:v>
                </c:pt>
                <c:pt idx="211">
                  <c:v>0.99999999999999956</c:v>
                </c:pt>
                <c:pt idx="212">
                  <c:v>0.99999999999999956</c:v>
                </c:pt>
                <c:pt idx="213">
                  <c:v>0.99999999999999956</c:v>
                </c:pt>
                <c:pt idx="214">
                  <c:v>0.99999999999999956</c:v>
                </c:pt>
                <c:pt idx="215">
                  <c:v>0.99999999999999956</c:v>
                </c:pt>
                <c:pt idx="216">
                  <c:v>0.99999999999999956</c:v>
                </c:pt>
                <c:pt idx="217">
                  <c:v>0.99999999999999956</c:v>
                </c:pt>
                <c:pt idx="218">
                  <c:v>0.99999999999999956</c:v>
                </c:pt>
                <c:pt idx="219">
                  <c:v>0.99999999999999956</c:v>
                </c:pt>
                <c:pt idx="220">
                  <c:v>0.99999999999999956</c:v>
                </c:pt>
                <c:pt idx="221">
                  <c:v>0.99999999999999956</c:v>
                </c:pt>
                <c:pt idx="222">
                  <c:v>0.99999999999999956</c:v>
                </c:pt>
                <c:pt idx="223">
                  <c:v>0.99999999999999956</c:v>
                </c:pt>
                <c:pt idx="224">
                  <c:v>0.99999999999999956</c:v>
                </c:pt>
                <c:pt idx="225">
                  <c:v>0.99999999999999956</c:v>
                </c:pt>
                <c:pt idx="226">
                  <c:v>0.99999999999999956</c:v>
                </c:pt>
                <c:pt idx="227">
                  <c:v>0.99999999999999956</c:v>
                </c:pt>
                <c:pt idx="228">
                  <c:v>0.99999999999999956</c:v>
                </c:pt>
                <c:pt idx="229">
                  <c:v>0.99999999999999956</c:v>
                </c:pt>
                <c:pt idx="230">
                  <c:v>0.99999999999999956</c:v>
                </c:pt>
                <c:pt idx="231">
                  <c:v>0.99999999999999956</c:v>
                </c:pt>
                <c:pt idx="232">
                  <c:v>0.99999999999999956</c:v>
                </c:pt>
                <c:pt idx="233">
                  <c:v>0.99999999999999956</c:v>
                </c:pt>
                <c:pt idx="234">
                  <c:v>0.99999999999999956</c:v>
                </c:pt>
                <c:pt idx="235">
                  <c:v>0.99999999999999956</c:v>
                </c:pt>
                <c:pt idx="236">
                  <c:v>0.99999999999999956</c:v>
                </c:pt>
                <c:pt idx="237">
                  <c:v>0.99999999999999956</c:v>
                </c:pt>
                <c:pt idx="238">
                  <c:v>0.99999999999999956</c:v>
                </c:pt>
                <c:pt idx="239">
                  <c:v>0.99999999999999956</c:v>
                </c:pt>
                <c:pt idx="240">
                  <c:v>0.99999999999999956</c:v>
                </c:pt>
                <c:pt idx="241">
                  <c:v>0.99999999999999956</c:v>
                </c:pt>
                <c:pt idx="242">
                  <c:v>0.99999999999999956</c:v>
                </c:pt>
                <c:pt idx="243">
                  <c:v>0.99999999999999956</c:v>
                </c:pt>
                <c:pt idx="244">
                  <c:v>0.99999999999999956</c:v>
                </c:pt>
                <c:pt idx="245">
                  <c:v>0.99999999999999956</c:v>
                </c:pt>
                <c:pt idx="246">
                  <c:v>0.99999999999999956</c:v>
                </c:pt>
                <c:pt idx="247">
                  <c:v>0.99999999999999956</c:v>
                </c:pt>
                <c:pt idx="248">
                  <c:v>0.99999999999999956</c:v>
                </c:pt>
                <c:pt idx="249">
                  <c:v>0.99999999999999956</c:v>
                </c:pt>
                <c:pt idx="250">
                  <c:v>0.99999999999999956</c:v>
                </c:pt>
                <c:pt idx="251">
                  <c:v>0.99999999999999956</c:v>
                </c:pt>
                <c:pt idx="252">
                  <c:v>0.99999999999999956</c:v>
                </c:pt>
                <c:pt idx="253">
                  <c:v>0.99999999999999956</c:v>
                </c:pt>
                <c:pt idx="254">
                  <c:v>0.99999999999999956</c:v>
                </c:pt>
                <c:pt idx="255">
                  <c:v>0.99999999999999956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974016"/>
        <c:axId val="364974800"/>
      </c:lineChart>
      <c:catAx>
        <c:axId val="36497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74800"/>
        <c:crosses val="autoZero"/>
        <c:auto val="1"/>
        <c:lblAlgn val="ctr"/>
        <c:lblOffset val="100"/>
        <c:noMultiLvlLbl val="0"/>
      </c:catAx>
      <c:valAx>
        <c:axId val="364974800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B$11" horiz="1" max="100" page="10" val="100"/>
</file>

<file path=xl/ctrlProps/ctrlProp2.xml><?xml version="1.0" encoding="utf-8"?>
<formControlPr xmlns="http://schemas.microsoft.com/office/spreadsheetml/2009/9/main" objectType="Scroll" dx="22" fmlaLink="$B$14" horiz="1" max="100" page="10" val="5"/>
</file>

<file path=xl/ctrlProps/ctrlProp3.xml><?xml version="1.0" encoding="utf-8"?>
<formControlPr xmlns="http://schemas.microsoft.com/office/spreadsheetml/2009/9/main" objectType="Scroll" dx="22" fmlaLink="$B$17" horiz="1" max="100" page="10" val="95"/>
</file>

<file path=xl/ctrlProps/ctrlProp4.xml><?xml version="1.0" encoding="utf-8"?>
<formControlPr xmlns="http://schemas.microsoft.com/office/spreadsheetml/2009/9/main" objectType="Scroll" dx="22" fmlaLink="$B$8" horiz="1" max="100" page="10" val="13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17</xdr:row>
      <xdr:rowOff>157162</xdr:rowOff>
    </xdr:from>
    <xdr:to>
      <xdr:col>7</xdr:col>
      <xdr:colOff>400050</xdr:colOff>
      <xdr:row>32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57150</xdr:rowOff>
        </xdr:from>
        <xdr:to>
          <xdr:col>5</xdr:col>
          <xdr:colOff>495300</xdr:colOff>
          <xdr:row>10</xdr:row>
          <xdr:rowOff>171450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12</xdr:row>
          <xdr:rowOff>0</xdr:rowOff>
        </xdr:from>
        <xdr:to>
          <xdr:col>5</xdr:col>
          <xdr:colOff>485775</xdr:colOff>
          <xdr:row>13</xdr:row>
          <xdr:rowOff>114300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16</xdr:row>
          <xdr:rowOff>0</xdr:rowOff>
        </xdr:from>
        <xdr:to>
          <xdr:col>5</xdr:col>
          <xdr:colOff>485775</xdr:colOff>
          <xdr:row>17</xdr:row>
          <xdr:rowOff>114300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6</xdr:row>
          <xdr:rowOff>57150</xdr:rowOff>
        </xdr:from>
        <xdr:to>
          <xdr:col>5</xdr:col>
          <xdr:colOff>495300</xdr:colOff>
          <xdr:row>7</xdr:row>
          <xdr:rowOff>171450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31"/>
  <sheetViews>
    <sheetView tabSelected="1" zoomScale="85" zoomScaleNormal="85" workbookViewId="0">
      <selection activeCell="N37" sqref="N37"/>
    </sheetView>
  </sheetViews>
  <sheetFormatPr defaultRowHeight="12.75" x14ac:dyDescent="0.2"/>
  <cols>
    <col min="1" max="1" width="13.7109375" bestFit="1" customWidth="1"/>
    <col min="2" max="2" width="17" bestFit="1" customWidth="1"/>
    <col min="3" max="3" width="20.42578125" bestFit="1" customWidth="1"/>
    <col min="4" max="4" width="6.5703125" bestFit="1" customWidth="1"/>
    <col min="5" max="5" width="10.28515625" bestFit="1" customWidth="1"/>
    <col min="6" max="6" width="8.42578125" bestFit="1" customWidth="1"/>
    <col min="7" max="7" width="13.7109375" bestFit="1" customWidth="1"/>
    <col min="8" max="8" width="17" bestFit="1" customWidth="1"/>
    <col min="9" max="9" width="22.28515625" bestFit="1" customWidth="1"/>
    <col min="10" max="10" width="6.5703125" bestFit="1" customWidth="1"/>
    <col min="11" max="11" width="11.5703125" bestFit="1" customWidth="1"/>
    <col min="12" max="12" width="7" bestFit="1" customWidth="1"/>
    <col min="13" max="13" width="13.7109375" bestFit="1" customWidth="1"/>
    <col min="14" max="14" width="15.85546875" bestFit="1" customWidth="1"/>
    <col min="15" max="15" width="21.7109375" bestFit="1" customWidth="1"/>
    <col min="16" max="16" width="6.5703125" bestFit="1" customWidth="1"/>
    <col min="17" max="17" width="6.7109375" bestFit="1" customWidth="1"/>
    <col min="18" max="18" width="17.42578125" bestFit="1" customWidth="1"/>
    <col min="19" max="19" width="13.7109375" bestFit="1" customWidth="1"/>
    <col min="20" max="20" width="31.7109375" bestFit="1" customWidth="1"/>
  </cols>
  <sheetData>
    <row r="5" spans="1:20" x14ac:dyDescent="0.2">
      <c r="C5" s="9" t="s">
        <v>21</v>
      </c>
      <c r="D5" s="9"/>
      <c r="E5" s="9"/>
      <c r="F5" s="9"/>
      <c r="I5" s="6" t="s">
        <v>5</v>
      </c>
      <c r="J5" s="6"/>
      <c r="K5" s="6"/>
      <c r="L5" s="6"/>
      <c r="N5" s="3"/>
      <c r="O5" s="3" t="s">
        <v>47</v>
      </c>
      <c r="P5" s="3"/>
      <c r="Q5" s="3"/>
      <c r="R5" s="3"/>
    </row>
    <row r="6" spans="1:20" x14ac:dyDescent="0.2">
      <c r="C6" s="9"/>
      <c r="D6" s="9" t="s">
        <v>8</v>
      </c>
      <c r="E6" s="9"/>
      <c r="F6" s="9"/>
      <c r="I6" s="6"/>
      <c r="J6" s="6" t="s">
        <v>8</v>
      </c>
      <c r="K6" s="6"/>
      <c r="L6" s="6"/>
      <c r="N6" s="3"/>
      <c r="O6" s="3"/>
      <c r="P6" s="3" t="s">
        <v>8</v>
      </c>
      <c r="Q6" s="3"/>
      <c r="R6" s="3"/>
    </row>
    <row r="7" spans="1:20" x14ac:dyDescent="0.2">
      <c r="C7" s="9"/>
      <c r="D7" s="9"/>
      <c r="E7" s="9" t="s">
        <v>22</v>
      </c>
      <c r="F7" s="9" t="s">
        <v>14</v>
      </c>
      <c r="I7" s="6"/>
      <c r="J7" s="6"/>
      <c r="K7" s="6" t="s">
        <v>6</v>
      </c>
      <c r="L7" s="7" t="s">
        <v>9</v>
      </c>
      <c r="N7" s="3"/>
      <c r="O7" s="3"/>
      <c r="P7" s="3"/>
      <c r="Q7" s="3" t="s">
        <v>48</v>
      </c>
      <c r="R7" s="3" t="s">
        <v>50</v>
      </c>
    </row>
    <row r="8" spans="1:20" ht="13.5" thickBot="1" x14ac:dyDescent="0.25">
      <c r="B8" s="10" t="s">
        <v>55</v>
      </c>
      <c r="C8" s="9"/>
      <c r="D8" s="9"/>
      <c r="E8" s="9" t="s">
        <v>23</v>
      </c>
      <c r="F8" s="9" t="s">
        <v>14</v>
      </c>
      <c r="H8" s="8"/>
      <c r="I8" s="6"/>
      <c r="J8" s="6"/>
      <c r="K8" s="6" t="s">
        <v>7</v>
      </c>
      <c r="L8" s="7" t="s">
        <v>10</v>
      </c>
      <c r="M8" s="44" t="s">
        <v>53</v>
      </c>
      <c r="N8" s="44"/>
      <c r="O8" s="3"/>
      <c r="P8" s="3"/>
      <c r="Q8" s="3" t="s">
        <v>49</v>
      </c>
      <c r="R8" s="3" t="s">
        <v>50</v>
      </c>
    </row>
    <row r="9" spans="1:20" x14ac:dyDescent="0.2">
      <c r="B9" s="9"/>
      <c r="C9" s="9"/>
      <c r="D9" s="9"/>
      <c r="E9" s="9"/>
      <c r="F9" s="9"/>
      <c r="H9" s="6"/>
      <c r="I9" s="6"/>
      <c r="J9" s="6"/>
      <c r="K9" s="6"/>
      <c r="L9" s="6"/>
      <c r="M9" s="42" t="s">
        <v>28</v>
      </c>
      <c r="N9" s="43" t="s">
        <v>34</v>
      </c>
      <c r="O9" s="3"/>
      <c r="P9" s="3"/>
      <c r="Q9" s="3"/>
      <c r="R9" s="3"/>
    </row>
    <row r="10" spans="1:20" x14ac:dyDescent="0.2">
      <c r="A10" s="9"/>
      <c r="B10" s="9"/>
      <c r="H10" s="6"/>
      <c r="I10" s="6"/>
      <c r="J10" s="6"/>
      <c r="K10" s="6"/>
      <c r="L10" s="6"/>
      <c r="M10" s="18" t="s">
        <v>57</v>
      </c>
      <c r="N10" s="19">
        <v>0.06</v>
      </c>
      <c r="O10" s="3"/>
      <c r="P10" s="3"/>
      <c r="Q10" s="3"/>
      <c r="R10" s="3"/>
    </row>
    <row r="11" spans="1:20" x14ac:dyDescent="0.2">
      <c r="A11" s="9"/>
      <c r="B11" s="9"/>
      <c r="G11" s="39" t="s">
        <v>54</v>
      </c>
      <c r="H11" s="40"/>
      <c r="I11" s="6"/>
      <c r="M11" s="18" t="s">
        <v>58</v>
      </c>
      <c r="N11" s="19">
        <v>0.06</v>
      </c>
    </row>
    <row r="12" spans="1:20" x14ac:dyDescent="0.2">
      <c r="A12" s="9"/>
      <c r="B12" s="9"/>
      <c r="G12" s="40"/>
      <c r="H12" s="40"/>
      <c r="I12" s="6"/>
      <c r="M12" s="18" t="s">
        <v>25</v>
      </c>
      <c r="N12" s="19" t="s">
        <v>0</v>
      </c>
      <c r="S12" s="1"/>
      <c r="T12" s="1"/>
    </row>
    <row r="13" spans="1:20" ht="13.5" thickBot="1" x14ac:dyDescent="0.25">
      <c r="A13" s="9"/>
      <c r="B13" s="9"/>
      <c r="F13" s="6"/>
      <c r="G13" s="40"/>
      <c r="H13" s="40"/>
      <c r="M13" s="18" t="s">
        <v>27</v>
      </c>
      <c r="N13" s="19" t="s">
        <v>4</v>
      </c>
      <c r="S13" s="1"/>
      <c r="T13" s="1"/>
    </row>
    <row r="14" spans="1:20" ht="13.5" thickBot="1" x14ac:dyDescent="0.25">
      <c r="A14" s="9"/>
      <c r="B14" s="9"/>
      <c r="F14" s="6"/>
      <c r="G14" s="41"/>
      <c r="H14" s="22"/>
      <c r="M14" s="18"/>
      <c r="N14" s="19" t="s">
        <v>45</v>
      </c>
      <c r="R14" s="2" t="s">
        <v>56</v>
      </c>
      <c r="S14" s="1"/>
      <c r="T14" s="1"/>
    </row>
    <row r="15" spans="1:20" x14ac:dyDescent="0.2">
      <c r="A15" s="33" t="s">
        <v>28</v>
      </c>
      <c r="B15" s="34" t="s">
        <v>30</v>
      </c>
      <c r="E15" s="6"/>
      <c r="F15" s="6"/>
      <c r="G15" s="23" t="s">
        <v>28</v>
      </c>
      <c r="H15" s="24" t="s">
        <v>29</v>
      </c>
      <c r="M15" s="18"/>
      <c r="N15" s="19" t="s">
        <v>46</v>
      </c>
      <c r="R15" s="1"/>
      <c r="S15" s="27" t="s">
        <v>28</v>
      </c>
      <c r="T15" s="28" t="s">
        <v>41</v>
      </c>
    </row>
    <row r="16" spans="1:20" ht="13.5" thickBot="1" x14ac:dyDescent="0.25">
      <c r="A16" s="35" t="s">
        <v>25</v>
      </c>
      <c r="B16" s="36" t="s">
        <v>31</v>
      </c>
      <c r="E16" s="6"/>
      <c r="F16" s="6"/>
      <c r="G16" s="23" t="s">
        <v>25</v>
      </c>
      <c r="H16" s="24" t="s">
        <v>26</v>
      </c>
      <c r="M16" s="20"/>
      <c r="N16" s="21"/>
      <c r="Q16" s="2"/>
      <c r="R16" s="1"/>
      <c r="S16" s="29" t="s">
        <v>57</v>
      </c>
      <c r="T16" s="30">
        <v>0.03</v>
      </c>
    </row>
    <row r="17" spans="1:20" ht="13.5" thickBot="1" x14ac:dyDescent="0.25">
      <c r="A17" s="35" t="s">
        <v>27</v>
      </c>
      <c r="B17" s="36" t="s">
        <v>1</v>
      </c>
      <c r="E17" s="6"/>
      <c r="F17" s="6"/>
      <c r="G17" s="25" t="s">
        <v>27</v>
      </c>
      <c r="H17" s="26" t="s">
        <v>2</v>
      </c>
      <c r="Q17" s="1"/>
      <c r="R17" s="1"/>
      <c r="S17" s="29" t="s">
        <v>58</v>
      </c>
      <c r="T17" s="30">
        <v>1</v>
      </c>
    </row>
    <row r="18" spans="1:20" ht="13.5" thickBot="1" x14ac:dyDescent="0.25">
      <c r="A18" s="37"/>
      <c r="B18" s="38"/>
      <c r="E18" s="6"/>
      <c r="F18" s="6"/>
      <c r="G18" s="6"/>
      <c r="H18" s="6"/>
      <c r="O18" s="1"/>
      <c r="P18" s="1"/>
      <c r="Q18" s="1"/>
      <c r="R18" s="1"/>
      <c r="S18" s="29" t="s">
        <v>25</v>
      </c>
      <c r="T18" s="30" t="s">
        <v>42</v>
      </c>
    </row>
    <row r="19" spans="1:20" x14ac:dyDescent="0.2">
      <c r="C19" s="6"/>
      <c r="D19" s="6"/>
      <c r="E19" s="6"/>
      <c r="F19" s="6"/>
      <c r="G19" s="6"/>
      <c r="H19" s="6"/>
      <c r="L19" s="4"/>
      <c r="M19" s="12" t="s">
        <v>28</v>
      </c>
      <c r="N19" s="13" t="s">
        <v>32</v>
      </c>
      <c r="O19" s="1"/>
      <c r="P19" s="1"/>
      <c r="Q19" s="1"/>
      <c r="R19" s="1"/>
      <c r="S19" s="29" t="s">
        <v>27</v>
      </c>
      <c r="T19" s="30" t="s">
        <v>43</v>
      </c>
    </row>
    <row r="20" spans="1:20" x14ac:dyDescent="0.2">
      <c r="C20" s="6" t="s">
        <v>11</v>
      </c>
      <c r="D20" s="6"/>
      <c r="E20" s="6"/>
      <c r="F20" s="6"/>
      <c r="G20" s="6"/>
      <c r="H20" s="6"/>
      <c r="L20" s="4"/>
      <c r="M20" s="14" t="s">
        <v>25</v>
      </c>
      <c r="N20" s="15" t="s">
        <v>33</v>
      </c>
      <c r="O20" s="1"/>
      <c r="P20" s="1"/>
      <c r="Q20" s="1"/>
      <c r="R20" s="1"/>
      <c r="S20" s="29"/>
      <c r="T20" s="30" t="s">
        <v>78</v>
      </c>
    </row>
    <row r="21" spans="1:20" x14ac:dyDescent="0.2">
      <c r="C21" s="6"/>
      <c r="D21" s="6" t="s">
        <v>12</v>
      </c>
      <c r="E21" s="6"/>
      <c r="F21" s="6"/>
      <c r="G21" s="6"/>
      <c r="H21" s="6"/>
      <c r="K21" s="5" t="s">
        <v>52</v>
      </c>
      <c r="L21" s="4"/>
      <c r="M21" s="14" t="s">
        <v>27</v>
      </c>
      <c r="N21" s="15" t="s">
        <v>3</v>
      </c>
      <c r="O21" s="1"/>
      <c r="P21" s="1"/>
      <c r="Q21" s="1"/>
      <c r="R21" s="1"/>
      <c r="S21" s="29"/>
      <c r="T21" s="30" t="s">
        <v>79</v>
      </c>
    </row>
    <row r="22" spans="1:20" ht="13.5" thickBot="1" x14ac:dyDescent="0.25">
      <c r="C22" s="6"/>
      <c r="D22" s="6"/>
      <c r="E22" s="6" t="s">
        <v>13</v>
      </c>
      <c r="F22" s="6" t="s">
        <v>14</v>
      </c>
      <c r="G22" s="6"/>
      <c r="H22" s="6"/>
      <c r="K22" s="4"/>
      <c r="L22" s="4"/>
      <c r="M22" s="14"/>
      <c r="N22" s="15" t="s">
        <v>35</v>
      </c>
      <c r="O22" s="1"/>
      <c r="P22" s="1"/>
      <c r="Q22" s="1"/>
      <c r="R22" s="1"/>
      <c r="S22" s="31"/>
      <c r="T22" s="32" t="s">
        <v>77</v>
      </c>
    </row>
    <row r="23" spans="1:20" ht="13.5" thickBot="1" x14ac:dyDescent="0.25">
      <c r="C23" s="6" t="s">
        <v>24</v>
      </c>
      <c r="D23" s="6"/>
      <c r="E23" s="6"/>
      <c r="F23" s="6"/>
      <c r="G23" s="6"/>
      <c r="H23" s="6"/>
      <c r="I23" s="4"/>
      <c r="J23" s="4"/>
      <c r="K23" s="4"/>
      <c r="L23" s="4"/>
      <c r="M23" s="16"/>
      <c r="N23" s="17" t="s">
        <v>36</v>
      </c>
      <c r="O23" s="1"/>
      <c r="P23" s="1"/>
      <c r="Q23" s="1"/>
      <c r="R23" s="1"/>
      <c r="S23" s="1"/>
      <c r="T23" s="1"/>
    </row>
    <row r="24" spans="1:20" x14ac:dyDescent="0.2">
      <c r="C24" s="6" t="s">
        <v>15</v>
      </c>
      <c r="D24" s="6"/>
      <c r="E24" s="6"/>
      <c r="F24" s="6"/>
      <c r="G24" s="6"/>
      <c r="H24" s="6"/>
      <c r="I24" s="4"/>
      <c r="J24" s="4"/>
      <c r="K24" s="4"/>
      <c r="L24" s="4"/>
      <c r="M24" s="4"/>
      <c r="N24" s="4"/>
      <c r="O24" s="1"/>
      <c r="P24" s="1"/>
      <c r="Q24" s="1"/>
      <c r="R24" s="1"/>
      <c r="S24" s="1"/>
      <c r="T24" s="1"/>
    </row>
    <row r="25" spans="1:20" x14ac:dyDescent="0.2">
      <c r="I25" s="4"/>
      <c r="J25" s="4"/>
      <c r="K25" s="4"/>
      <c r="L25" s="4"/>
      <c r="M25" s="4"/>
      <c r="N25" s="5"/>
      <c r="O25" s="1"/>
      <c r="P25" s="1"/>
      <c r="Q25" s="1"/>
      <c r="R25" s="1"/>
      <c r="S25" s="1"/>
      <c r="T25" s="1"/>
    </row>
    <row r="26" spans="1:20" x14ac:dyDescent="0.2">
      <c r="I26" s="4"/>
      <c r="J26" s="4"/>
      <c r="K26" s="4"/>
      <c r="L26" s="4"/>
      <c r="M26" s="4"/>
      <c r="N26" s="4"/>
      <c r="O26" s="1"/>
      <c r="P26" s="1"/>
      <c r="Q26" s="1"/>
      <c r="R26" s="1"/>
      <c r="S26" s="1"/>
      <c r="T26" s="1" t="s">
        <v>80</v>
      </c>
    </row>
    <row r="27" spans="1:20" x14ac:dyDescent="0.2">
      <c r="I27" s="4" t="s">
        <v>16</v>
      </c>
      <c r="J27" s="4"/>
      <c r="K27" s="4"/>
      <c r="L27" s="4"/>
      <c r="M27" s="4"/>
      <c r="N27" s="4"/>
      <c r="O27" s="1" t="s">
        <v>44</v>
      </c>
      <c r="P27" s="1"/>
      <c r="Q27" s="1"/>
      <c r="R27" s="1"/>
      <c r="S27" s="1"/>
      <c r="T27" s="1" t="s">
        <v>81</v>
      </c>
    </row>
    <row r="28" spans="1:20" x14ac:dyDescent="0.2">
      <c r="I28" s="4"/>
      <c r="J28" s="4" t="s">
        <v>12</v>
      </c>
      <c r="K28" s="4"/>
      <c r="L28" s="4"/>
      <c r="M28" s="4"/>
      <c r="N28" s="4"/>
      <c r="O28" s="1"/>
      <c r="P28" s="1" t="s">
        <v>12</v>
      </c>
      <c r="Q28" s="1"/>
      <c r="R28" s="1"/>
      <c r="S28" s="1"/>
      <c r="T28" s="1" t="s">
        <v>51</v>
      </c>
    </row>
    <row r="29" spans="1:20" x14ac:dyDescent="0.2">
      <c r="I29" s="4"/>
      <c r="J29" s="4"/>
      <c r="K29" s="4" t="s">
        <v>17</v>
      </c>
      <c r="L29" s="4" t="s">
        <v>18</v>
      </c>
      <c r="M29" s="4"/>
      <c r="N29" s="4"/>
      <c r="O29" s="1"/>
      <c r="P29" s="1"/>
      <c r="Q29" s="1" t="s">
        <v>37</v>
      </c>
      <c r="R29" s="1"/>
      <c r="S29" s="1"/>
      <c r="T29" s="1" t="s">
        <v>39</v>
      </c>
    </row>
    <row r="30" spans="1:20" x14ac:dyDescent="0.2">
      <c r="I30" s="4"/>
      <c r="J30" s="4"/>
      <c r="K30" s="4" t="s">
        <v>19</v>
      </c>
      <c r="L30" s="4" t="s">
        <v>20</v>
      </c>
      <c r="M30" s="4"/>
      <c r="N30" s="4"/>
      <c r="O30" s="1"/>
      <c r="P30" s="1"/>
      <c r="Q30" s="1" t="s">
        <v>38</v>
      </c>
      <c r="R30" s="1"/>
      <c r="S30" s="1"/>
      <c r="T30" s="1" t="s">
        <v>40</v>
      </c>
    </row>
    <row r="31" spans="1:20" x14ac:dyDescent="0.2">
      <c r="O31" s="1"/>
      <c r="P31" s="1"/>
      <c r="Q31" s="1"/>
      <c r="R31" s="1"/>
      <c r="S31" s="1"/>
      <c r="T3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0" sqref="E10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8"/>
  <sheetViews>
    <sheetView workbookViewId="0">
      <selection activeCell="O13" sqref="O13"/>
    </sheetView>
  </sheetViews>
  <sheetFormatPr defaultRowHeight="15" x14ac:dyDescent="0.25"/>
  <cols>
    <col min="1" max="4" width="15.140625" style="11" customWidth="1"/>
    <col min="5" max="11" width="9.140625" style="11"/>
    <col min="12" max="12" width="12.140625" style="11" bestFit="1" customWidth="1"/>
    <col min="13" max="13" width="9.140625" style="11"/>
    <col min="14" max="14" width="14.85546875" style="11" customWidth="1"/>
    <col min="15" max="15" width="9.140625" style="11"/>
    <col min="16" max="16" width="15.7109375" style="11" bestFit="1" customWidth="1"/>
    <col min="17" max="16384" width="9.140625" style="11"/>
  </cols>
  <sheetData>
    <row r="1" spans="1:15" x14ac:dyDescent="0.25">
      <c r="A1" s="11" t="s">
        <v>76</v>
      </c>
    </row>
    <row r="2" spans="1:15" x14ac:dyDescent="0.25">
      <c r="A2" s="11" t="s">
        <v>75</v>
      </c>
    </row>
    <row r="3" spans="1:15" x14ac:dyDescent="0.25">
      <c r="A3" s="11" t="s">
        <v>74</v>
      </c>
    </row>
    <row r="4" spans="1:15" x14ac:dyDescent="0.25">
      <c r="A4" s="11" t="s">
        <v>73</v>
      </c>
    </row>
    <row r="5" spans="1:15" x14ac:dyDescent="0.25">
      <c r="A5" s="11" t="s">
        <v>72</v>
      </c>
    </row>
    <row r="6" spans="1:15" x14ac:dyDescent="0.25">
      <c r="A6" s="11" t="s">
        <v>71</v>
      </c>
    </row>
    <row r="7" spans="1:15" x14ac:dyDescent="0.25">
      <c r="B7" s="11" t="s">
        <v>70</v>
      </c>
      <c r="L7" s="11" t="s">
        <v>69</v>
      </c>
      <c r="O7" s="11" t="s">
        <v>67</v>
      </c>
    </row>
    <row r="8" spans="1:15" x14ac:dyDescent="0.25">
      <c r="B8" s="11">
        <v>13</v>
      </c>
      <c r="L8" s="11">
        <f>B17/100</f>
        <v>0.95</v>
      </c>
      <c r="O8" s="11">
        <f>B11/50-1</f>
        <v>1</v>
      </c>
    </row>
    <row r="9" spans="1:15" x14ac:dyDescent="0.25">
      <c r="O9" s="11" t="s">
        <v>68</v>
      </c>
    </row>
    <row r="10" spans="1:15" x14ac:dyDescent="0.25">
      <c r="B10" s="11" t="s">
        <v>67</v>
      </c>
      <c r="O10" s="11">
        <f>$L$8*$O$8</f>
        <v>0.95</v>
      </c>
    </row>
    <row r="11" spans="1:15" x14ac:dyDescent="0.25">
      <c r="B11" s="11">
        <v>100</v>
      </c>
    </row>
    <row r="12" spans="1:15" x14ac:dyDescent="0.25">
      <c r="J12" s="11" t="s">
        <v>66</v>
      </c>
      <c r="K12" s="11" t="s">
        <v>65</v>
      </c>
      <c r="L12" s="11" t="s">
        <v>64</v>
      </c>
      <c r="M12" s="11" t="s">
        <v>63</v>
      </c>
      <c r="N12" s="11" t="s">
        <v>62</v>
      </c>
      <c r="O12" s="11" t="s">
        <v>61</v>
      </c>
    </row>
    <row r="13" spans="1:15" x14ac:dyDescent="0.25">
      <c r="B13" s="11" t="s">
        <v>60</v>
      </c>
      <c r="J13" s="11">
        <f t="shared" ref="J13:J76" si="0">1/$B$14</f>
        <v>0.2</v>
      </c>
      <c r="K13" s="11">
        <f>B8/50 - 1</f>
        <v>-0.74</v>
      </c>
      <c r="L13" s="11">
        <f t="shared" ref="L13:L76" si="1">K13*$L$8*J13</f>
        <v>-0.1406</v>
      </c>
      <c r="M13" s="11">
        <f>K13-L13</f>
        <v>-0.59939999999999993</v>
      </c>
      <c r="N13" s="11">
        <f>$O$10*J13</f>
        <v>0.19</v>
      </c>
      <c r="O13" s="11">
        <f>M13+N13</f>
        <v>-0.40939999999999993</v>
      </c>
    </row>
    <row r="14" spans="1:15" x14ac:dyDescent="0.25">
      <c r="A14" s="11">
        <v>5</v>
      </c>
      <c r="B14" s="11">
        <v>5</v>
      </c>
      <c r="J14" s="11">
        <f t="shared" si="0"/>
        <v>0.2</v>
      </c>
      <c r="K14" s="11">
        <f t="shared" ref="K14:K77" si="2">O13</f>
        <v>-0.40939999999999993</v>
      </c>
      <c r="L14" s="11">
        <f t="shared" si="1"/>
        <v>-7.7785999999999994E-2</v>
      </c>
      <c r="M14" s="11">
        <f t="shared" ref="M13:M76" si="3">K14-L14</f>
        <v>-0.33161399999999996</v>
      </c>
      <c r="N14" s="11">
        <f t="shared" ref="N13:N76" si="4">$O$10*J14</f>
        <v>0.19</v>
      </c>
      <c r="O14" s="11">
        <f t="shared" ref="O13:O76" si="5">M14+N14</f>
        <v>-0.14161399999999996</v>
      </c>
    </row>
    <row r="15" spans="1:15" x14ac:dyDescent="0.25">
      <c r="J15" s="11">
        <f t="shared" si="0"/>
        <v>0.2</v>
      </c>
      <c r="K15" s="11">
        <f t="shared" si="2"/>
        <v>-0.14161399999999996</v>
      </c>
      <c r="L15" s="11">
        <f t="shared" si="1"/>
        <v>-2.6906659999999995E-2</v>
      </c>
      <c r="M15" s="11">
        <f t="shared" si="3"/>
        <v>-0.11470733999999996</v>
      </c>
      <c r="N15" s="11">
        <f t="shared" si="4"/>
        <v>0.19</v>
      </c>
      <c r="O15" s="11">
        <f t="shared" si="5"/>
        <v>7.5292660000000039E-2</v>
      </c>
    </row>
    <row r="16" spans="1:15" x14ac:dyDescent="0.25">
      <c r="B16" s="11" t="s">
        <v>59</v>
      </c>
      <c r="J16" s="11">
        <f t="shared" si="0"/>
        <v>0.2</v>
      </c>
      <c r="K16" s="11">
        <f t="shared" si="2"/>
        <v>7.5292660000000039E-2</v>
      </c>
      <c r="L16" s="11">
        <f t="shared" si="1"/>
        <v>1.4305605400000008E-2</v>
      </c>
      <c r="M16" s="11">
        <f t="shared" si="3"/>
        <v>6.0987054600000035E-2</v>
      </c>
      <c r="N16" s="11">
        <f t="shared" si="4"/>
        <v>0.19</v>
      </c>
      <c r="O16" s="11">
        <f t="shared" si="5"/>
        <v>0.25098705460000004</v>
      </c>
    </row>
    <row r="17" spans="1:15" x14ac:dyDescent="0.25">
      <c r="A17" s="11">
        <v>95</v>
      </c>
      <c r="B17" s="11">
        <v>95</v>
      </c>
      <c r="J17" s="11">
        <f t="shared" si="0"/>
        <v>0.2</v>
      </c>
      <c r="K17" s="11">
        <f t="shared" si="2"/>
        <v>0.25098705460000004</v>
      </c>
      <c r="L17" s="11">
        <f t="shared" si="1"/>
        <v>4.7687540374000005E-2</v>
      </c>
      <c r="M17" s="11">
        <f t="shared" si="3"/>
        <v>0.20329951422600004</v>
      </c>
      <c r="N17" s="11">
        <f t="shared" si="4"/>
        <v>0.19</v>
      </c>
      <c r="O17" s="11">
        <f t="shared" si="5"/>
        <v>0.39329951422600007</v>
      </c>
    </row>
    <row r="18" spans="1:15" x14ac:dyDescent="0.25">
      <c r="J18" s="11">
        <f t="shared" si="0"/>
        <v>0.2</v>
      </c>
      <c r="K18" s="11">
        <f t="shared" si="2"/>
        <v>0.39329951422600007</v>
      </c>
      <c r="L18" s="11">
        <f t="shared" si="1"/>
        <v>7.4726907702940007E-2</v>
      </c>
      <c r="M18" s="11">
        <f t="shared" si="3"/>
        <v>0.31857260652306008</v>
      </c>
      <c r="N18" s="11">
        <f t="shared" si="4"/>
        <v>0.19</v>
      </c>
      <c r="O18" s="11">
        <f t="shared" si="5"/>
        <v>0.50857260652306002</v>
      </c>
    </row>
    <row r="19" spans="1:15" x14ac:dyDescent="0.25">
      <c r="J19" s="11">
        <f t="shared" si="0"/>
        <v>0.2</v>
      </c>
      <c r="K19" s="11">
        <f t="shared" si="2"/>
        <v>0.50857260652306002</v>
      </c>
      <c r="L19" s="11">
        <f t="shared" si="1"/>
        <v>9.6628795239381407E-2</v>
      </c>
      <c r="M19" s="11">
        <f t="shared" si="3"/>
        <v>0.41194381128367863</v>
      </c>
      <c r="N19" s="11">
        <f t="shared" si="4"/>
        <v>0.19</v>
      </c>
      <c r="O19" s="11">
        <f t="shared" si="5"/>
        <v>0.60194381128367858</v>
      </c>
    </row>
    <row r="20" spans="1:15" x14ac:dyDescent="0.25">
      <c r="J20" s="11">
        <f t="shared" si="0"/>
        <v>0.2</v>
      </c>
      <c r="K20" s="11">
        <f t="shared" si="2"/>
        <v>0.60194381128367858</v>
      </c>
      <c r="L20" s="11">
        <f t="shared" si="1"/>
        <v>0.11436932414389894</v>
      </c>
      <c r="M20" s="11">
        <f t="shared" si="3"/>
        <v>0.48757448713977963</v>
      </c>
      <c r="N20" s="11">
        <f t="shared" si="4"/>
        <v>0.19</v>
      </c>
      <c r="O20" s="11">
        <f t="shared" si="5"/>
        <v>0.67757448713977964</v>
      </c>
    </row>
    <row r="21" spans="1:15" x14ac:dyDescent="0.25">
      <c r="J21" s="11">
        <f t="shared" si="0"/>
        <v>0.2</v>
      </c>
      <c r="K21" s="11">
        <f t="shared" si="2"/>
        <v>0.67757448713977964</v>
      </c>
      <c r="L21" s="11">
        <f t="shared" si="1"/>
        <v>0.12873915255655813</v>
      </c>
      <c r="M21" s="11">
        <f t="shared" si="3"/>
        <v>0.54883533458322153</v>
      </c>
      <c r="N21" s="11">
        <f t="shared" si="4"/>
        <v>0.19</v>
      </c>
      <c r="O21" s="11">
        <f t="shared" si="5"/>
        <v>0.73883533458322148</v>
      </c>
    </row>
    <row r="22" spans="1:15" x14ac:dyDescent="0.25">
      <c r="J22" s="11">
        <f t="shared" si="0"/>
        <v>0.2</v>
      </c>
      <c r="K22" s="11">
        <f t="shared" si="2"/>
        <v>0.73883533458322148</v>
      </c>
      <c r="L22" s="11">
        <f t="shared" si="1"/>
        <v>0.14037871357081208</v>
      </c>
      <c r="M22" s="11">
        <f t="shared" si="3"/>
        <v>0.59845662101240937</v>
      </c>
      <c r="N22" s="11">
        <f t="shared" si="4"/>
        <v>0.19</v>
      </c>
      <c r="O22" s="11">
        <f t="shared" si="5"/>
        <v>0.78845662101240932</v>
      </c>
    </row>
    <row r="23" spans="1:15" x14ac:dyDescent="0.25">
      <c r="J23" s="11">
        <f t="shared" si="0"/>
        <v>0.2</v>
      </c>
      <c r="K23" s="11">
        <f t="shared" si="2"/>
        <v>0.78845662101240932</v>
      </c>
      <c r="L23" s="11">
        <f t="shared" si="1"/>
        <v>0.14980675799235776</v>
      </c>
      <c r="M23" s="11">
        <f t="shared" si="3"/>
        <v>0.63864986302005156</v>
      </c>
      <c r="N23" s="11">
        <f t="shared" si="4"/>
        <v>0.19</v>
      </c>
      <c r="O23" s="11">
        <f t="shared" si="5"/>
        <v>0.82864986302005161</v>
      </c>
    </row>
    <row r="24" spans="1:15" x14ac:dyDescent="0.25">
      <c r="J24" s="11">
        <f t="shared" si="0"/>
        <v>0.2</v>
      </c>
      <c r="K24" s="11">
        <f t="shared" si="2"/>
        <v>0.82864986302005161</v>
      </c>
      <c r="L24" s="11">
        <f t="shared" si="1"/>
        <v>0.15744347397380981</v>
      </c>
      <c r="M24" s="11">
        <f t="shared" si="3"/>
        <v>0.67120638904624186</v>
      </c>
      <c r="N24" s="11">
        <f t="shared" si="4"/>
        <v>0.19</v>
      </c>
      <c r="O24" s="11">
        <f t="shared" si="5"/>
        <v>0.8612063890462418</v>
      </c>
    </row>
    <row r="25" spans="1:15" x14ac:dyDescent="0.25">
      <c r="J25" s="11">
        <f t="shared" si="0"/>
        <v>0.2</v>
      </c>
      <c r="K25" s="11">
        <f t="shared" si="2"/>
        <v>0.8612063890462418</v>
      </c>
      <c r="L25" s="11">
        <f t="shared" si="1"/>
        <v>0.16362921391878593</v>
      </c>
      <c r="M25" s="11">
        <f t="shared" si="3"/>
        <v>0.69757717512745587</v>
      </c>
      <c r="N25" s="11">
        <f t="shared" si="4"/>
        <v>0.19</v>
      </c>
      <c r="O25" s="11">
        <f t="shared" si="5"/>
        <v>0.88757717512745593</v>
      </c>
    </row>
    <row r="26" spans="1:15" x14ac:dyDescent="0.25">
      <c r="J26" s="11">
        <f t="shared" si="0"/>
        <v>0.2</v>
      </c>
      <c r="K26" s="11">
        <f t="shared" si="2"/>
        <v>0.88757717512745593</v>
      </c>
      <c r="L26" s="11">
        <f t="shared" si="1"/>
        <v>0.16863966327421664</v>
      </c>
      <c r="M26" s="11">
        <f t="shared" si="3"/>
        <v>0.71893751185323929</v>
      </c>
      <c r="N26" s="11">
        <f t="shared" si="4"/>
        <v>0.19</v>
      </c>
      <c r="O26" s="11">
        <f t="shared" si="5"/>
        <v>0.90893751185323923</v>
      </c>
    </row>
    <row r="27" spans="1:15" x14ac:dyDescent="0.25">
      <c r="J27" s="11">
        <f t="shared" si="0"/>
        <v>0.2</v>
      </c>
      <c r="K27" s="11">
        <f t="shared" si="2"/>
        <v>0.90893751185323923</v>
      </c>
      <c r="L27" s="11">
        <f t="shared" si="1"/>
        <v>0.17269812725211545</v>
      </c>
      <c r="M27" s="11">
        <f t="shared" si="3"/>
        <v>0.73623938460112381</v>
      </c>
      <c r="N27" s="11">
        <f t="shared" si="4"/>
        <v>0.19</v>
      </c>
      <c r="O27" s="11">
        <f t="shared" si="5"/>
        <v>0.92623938460112387</v>
      </c>
    </row>
    <row r="28" spans="1:15" x14ac:dyDescent="0.25">
      <c r="J28" s="11">
        <f t="shared" si="0"/>
        <v>0.2</v>
      </c>
      <c r="K28" s="11">
        <f t="shared" si="2"/>
        <v>0.92623938460112387</v>
      </c>
      <c r="L28" s="11">
        <f t="shared" si="1"/>
        <v>0.17598548307421355</v>
      </c>
      <c r="M28" s="11">
        <f t="shared" si="3"/>
        <v>0.75025390152691029</v>
      </c>
      <c r="N28" s="11">
        <f t="shared" si="4"/>
        <v>0.19</v>
      </c>
      <c r="O28" s="11">
        <f t="shared" si="5"/>
        <v>0.94025390152691024</v>
      </c>
    </row>
    <row r="29" spans="1:15" x14ac:dyDescent="0.25">
      <c r="J29" s="11">
        <f t="shared" si="0"/>
        <v>0.2</v>
      </c>
      <c r="K29" s="11">
        <f t="shared" si="2"/>
        <v>0.94025390152691024</v>
      </c>
      <c r="L29" s="11">
        <f t="shared" si="1"/>
        <v>0.17864824129011295</v>
      </c>
      <c r="M29" s="11">
        <f t="shared" si="3"/>
        <v>0.76160566023679732</v>
      </c>
      <c r="N29" s="11">
        <f t="shared" si="4"/>
        <v>0.19</v>
      </c>
      <c r="O29" s="11">
        <f t="shared" si="5"/>
        <v>0.95160566023679727</v>
      </c>
    </row>
    <row r="30" spans="1:15" x14ac:dyDescent="0.25">
      <c r="J30" s="11">
        <f t="shared" si="0"/>
        <v>0.2</v>
      </c>
      <c r="K30" s="11">
        <f t="shared" si="2"/>
        <v>0.95160566023679727</v>
      </c>
      <c r="L30" s="11">
        <f t="shared" si="1"/>
        <v>0.18080507544499147</v>
      </c>
      <c r="M30" s="11">
        <f t="shared" si="3"/>
        <v>0.7708005847918058</v>
      </c>
      <c r="N30" s="11">
        <f t="shared" si="4"/>
        <v>0.19</v>
      </c>
      <c r="O30" s="11">
        <f t="shared" si="5"/>
        <v>0.96080058479180575</v>
      </c>
    </row>
    <row r="31" spans="1:15" x14ac:dyDescent="0.25">
      <c r="J31" s="11">
        <f t="shared" si="0"/>
        <v>0.2</v>
      </c>
      <c r="K31" s="11">
        <f t="shared" si="2"/>
        <v>0.96080058479180575</v>
      </c>
      <c r="L31" s="11">
        <f t="shared" si="1"/>
        <v>0.18255211111044312</v>
      </c>
      <c r="M31" s="11">
        <f t="shared" si="3"/>
        <v>0.77824847368136263</v>
      </c>
      <c r="N31" s="11">
        <f t="shared" si="4"/>
        <v>0.19</v>
      </c>
      <c r="O31" s="11">
        <f t="shared" si="5"/>
        <v>0.96824847368136258</v>
      </c>
    </row>
    <row r="32" spans="1:15" x14ac:dyDescent="0.25">
      <c r="J32" s="11">
        <f t="shared" si="0"/>
        <v>0.2</v>
      </c>
      <c r="K32" s="11">
        <f t="shared" si="2"/>
        <v>0.96824847368136258</v>
      </c>
      <c r="L32" s="11">
        <f t="shared" si="1"/>
        <v>0.1839672099994589</v>
      </c>
      <c r="M32" s="11">
        <f t="shared" si="3"/>
        <v>0.78428126368190365</v>
      </c>
      <c r="N32" s="11">
        <f t="shared" si="4"/>
        <v>0.19</v>
      </c>
      <c r="O32" s="11">
        <f t="shared" si="5"/>
        <v>0.9742812636819036</v>
      </c>
    </row>
    <row r="33" spans="10:15" x14ac:dyDescent="0.25">
      <c r="J33" s="11">
        <f t="shared" si="0"/>
        <v>0.2</v>
      </c>
      <c r="K33" s="11">
        <f t="shared" si="2"/>
        <v>0.9742812636819036</v>
      </c>
      <c r="L33" s="11">
        <f t="shared" si="1"/>
        <v>0.18511344009956168</v>
      </c>
      <c r="M33" s="11">
        <f t="shared" si="3"/>
        <v>0.78916782358234194</v>
      </c>
      <c r="N33" s="11">
        <f t="shared" si="4"/>
        <v>0.19</v>
      </c>
      <c r="O33" s="11">
        <f t="shared" si="5"/>
        <v>0.979167823582342</v>
      </c>
    </row>
    <row r="34" spans="10:15" x14ac:dyDescent="0.25">
      <c r="J34" s="11">
        <f t="shared" si="0"/>
        <v>0.2</v>
      </c>
      <c r="K34" s="11">
        <f t="shared" si="2"/>
        <v>0.979167823582342</v>
      </c>
      <c r="L34" s="11">
        <f t="shared" si="1"/>
        <v>0.18604188648064499</v>
      </c>
      <c r="M34" s="11">
        <f t="shared" si="3"/>
        <v>0.79312593710169699</v>
      </c>
      <c r="N34" s="11">
        <f t="shared" si="4"/>
        <v>0.19</v>
      </c>
      <c r="O34" s="11">
        <f t="shared" si="5"/>
        <v>0.98312593710169693</v>
      </c>
    </row>
    <row r="35" spans="10:15" x14ac:dyDescent="0.25">
      <c r="J35" s="11">
        <f t="shared" si="0"/>
        <v>0.2</v>
      </c>
      <c r="K35" s="11">
        <f t="shared" si="2"/>
        <v>0.98312593710169693</v>
      </c>
      <c r="L35" s="11">
        <f t="shared" si="1"/>
        <v>0.18679392804932241</v>
      </c>
      <c r="M35" s="11">
        <f t="shared" si="3"/>
        <v>0.79633200905237456</v>
      </c>
      <c r="N35" s="11">
        <f t="shared" si="4"/>
        <v>0.19</v>
      </c>
      <c r="O35" s="11">
        <f t="shared" si="5"/>
        <v>0.98633200905237461</v>
      </c>
    </row>
    <row r="36" spans="10:15" x14ac:dyDescent="0.25">
      <c r="J36" s="11">
        <f t="shared" si="0"/>
        <v>0.2</v>
      </c>
      <c r="K36" s="11">
        <f t="shared" si="2"/>
        <v>0.98633200905237461</v>
      </c>
      <c r="L36" s="11">
        <f t="shared" si="1"/>
        <v>0.18740308171995118</v>
      </c>
      <c r="M36" s="11">
        <f t="shared" si="3"/>
        <v>0.79892892733242338</v>
      </c>
      <c r="N36" s="11">
        <f t="shared" si="4"/>
        <v>0.19</v>
      </c>
      <c r="O36" s="11">
        <f t="shared" si="5"/>
        <v>0.98892892733242332</v>
      </c>
    </row>
    <row r="37" spans="10:15" x14ac:dyDescent="0.25">
      <c r="J37" s="11">
        <f t="shared" si="0"/>
        <v>0.2</v>
      </c>
      <c r="K37" s="11">
        <f t="shared" si="2"/>
        <v>0.98892892733242332</v>
      </c>
      <c r="L37" s="11">
        <f t="shared" si="1"/>
        <v>0.18789649619316043</v>
      </c>
      <c r="M37" s="11">
        <f t="shared" si="3"/>
        <v>0.80103243113926292</v>
      </c>
      <c r="N37" s="11">
        <f t="shared" si="4"/>
        <v>0.19</v>
      </c>
      <c r="O37" s="11">
        <f t="shared" si="5"/>
        <v>0.99103243113926287</v>
      </c>
    </row>
    <row r="38" spans="10:15" x14ac:dyDescent="0.25">
      <c r="J38" s="11">
        <f t="shared" si="0"/>
        <v>0.2</v>
      </c>
      <c r="K38" s="11">
        <f t="shared" si="2"/>
        <v>0.99103243113926287</v>
      </c>
      <c r="L38" s="11">
        <f t="shared" si="1"/>
        <v>0.18829616191645995</v>
      </c>
      <c r="M38" s="11">
        <f t="shared" si="3"/>
        <v>0.80273626922280295</v>
      </c>
      <c r="N38" s="11">
        <f t="shared" si="4"/>
        <v>0.19</v>
      </c>
      <c r="O38" s="11">
        <f t="shared" si="5"/>
        <v>0.992736269222803</v>
      </c>
    </row>
    <row r="39" spans="10:15" x14ac:dyDescent="0.25">
      <c r="J39" s="11">
        <f t="shared" si="0"/>
        <v>0.2</v>
      </c>
      <c r="K39" s="11">
        <f t="shared" si="2"/>
        <v>0.992736269222803</v>
      </c>
      <c r="L39" s="11">
        <f t="shared" si="1"/>
        <v>0.18861989115233257</v>
      </c>
      <c r="M39" s="11">
        <f t="shared" si="3"/>
        <v>0.80411637807047043</v>
      </c>
      <c r="N39" s="11">
        <f t="shared" si="4"/>
        <v>0.19</v>
      </c>
      <c r="O39" s="11">
        <f t="shared" si="5"/>
        <v>0.99411637807047049</v>
      </c>
    </row>
    <row r="40" spans="10:15" x14ac:dyDescent="0.25">
      <c r="J40" s="11">
        <f t="shared" si="0"/>
        <v>0.2</v>
      </c>
      <c r="K40" s="11">
        <f t="shared" si="2"/>
        <v>0.99411637807047049</v>
      </c>
      <c r="L40" s="11">
        <f t="shared" si="1"/>
        <v>0.1888821118333894</v>
      </c>
      <c r="M40" s="11">
        <f t="shared" si="3"/>
        <v>0.80523426623708105</v>
      </c>
      <c r="N40" s="11">
        <f t="shared" si="4"/>
        <v>0.19</v>
      </c>
      <c r="O40" s="11">
        <f t="shared" si="5"/>
        <v>0.995234266237081</v>
      </c>
    </row>
    <row r="41" spans="10:15" x14ac:dyDescent="0.25">
      <c r="J41" s="11">
        <f t="shared" si="0"/>
        <v>0.2</v>
      </c>
      <c r="K41" s="11">
        <f t="shared" si="2"/>
        <v>0.995234266237081</v>
      </c>
      <c r="L41" s="11">
        <f t="shared" si="1"/>
        <v>0.18909451058504539</v>
      </c>
      <c r="M41" s="11">
        <f t="shared" si="3"/>
        <v>0.80613975565203555</v>
      </c>
      <c r="N41" s="11">
        <f t="shared" si="4"/>
        <v>0.19</v>
      </c>
      <c r="O41" s="11">
        <f t="shared" si="5"/>
        <v>0.9961397556520355</v>
      </c>
    </row>
    <row r="42" spans="10:15" x14ac:dyDescent="0.25">
      <c r="J42" s="11">
        <f t="shared" si="0"/>
        <v>0.2</v>
      </c>
      <c r="K42" s="11">
        <f t="shared" si="2"/>
        <v>0.9961397556520355</v>
      </c>
      <c r="L42" s="11">
        <f t="shared" si="1"/>
        <v>0.18926655357388675</v>
      </c>
      <c r="M42" s="11">
        <f t="shared" si="3"/>
        <v>0.80687320207814872</v>
      </c>
      <c r="N42" s="11">
        <f t="shared" si="4"/>
        <v>0.19</v>
      </c>
      <c r="O42" s="11">
        <f t="shared" si="5"/>
        <v>0.99687320207814878</v>
      </c>
    </row>
    <row r="43" spans="10:15" x14ac:dyDescent="0.25">
      <c r="J43" s="11">
        <f t="shared" si="0"/>
        <v>0.2</v>
      </c>
      <c r="K43" s="11">
        <f t="shared" si="2"/>
        <v>0.99687320207814878</v>
      </c>
      <c r="L43" s="11">
        <f t="shared" si="1"/>
        <v>0.18940590839484828</v>
      </c>
      <c r="M43" s="11">
        <f t="shared" si="3"/>
        <v>0.8074672936833005</v>
      </c>
      <c r="N43" s="11">
        <f t="shared" si="4"/>
        <v>0.19</v>
      </c>
      <c r="O43" s="11">
        <f t="shared" si="5"/>
        <v>0.99746729368330045</v>
      </c>
    </row>
    <row r="44" spans="10:15" x14ac:dyDescent="0.25">
      <c r="J44" s="11">
        <f t="shared" si="0"/>
        <v>0.2</v>
      </c>
      <c r="K44" s="11">
        <f t="shared" si="2"/>
        <v>0.99746729368330045</v>
      </c>
      <c r="L44" s="11">
        <f t="shared" si="1"/>
        <v>0.18951878579982709</v>
      </c>
      <c r="M44" s="11">
        <f t="shared" si="3"/>
        <v>0.80794850788347339</v>
      </c>
      <c r="N44" s="11">
        <f t="shared" si="4"/>
        <v>0.19</v>
      </c>
      <c r="O44" s="11">
        <f t="shared" si="5"/>
        <v>0.99794850788347333</v>
      </c>
    </row>
    <row r="45" spans="10:15" x14ac:dyDescent="0.25">
      <c r="J45" s="11">
        <f t="shared" si="0"/>
        <v>0.2</v>
      </c>
      <c r="K45" s="11">
        <f t="shared" si="2"/>
        <v>0.99794850788347333</v>
      </c>
      <c r="L45" s="11">
        <f t="shared" si="1"/>
        <v>0.18961021649785992</v>
      </c>
      <c r="M45" s="11">
        <f t="shared" si="3"/>
        <v>0.80833829138561342</v>
      </c>
      <c r="N45" s="11">
        <f t="shared" si="4"/>
        <v>0.19</v>
      </c>
      <c r="O45" s="11">
        <f t="shared" si="5"/>
        <v>0.99833829138561336</v>
      </c>
    </row>
    <row r="46" spans="10:15" x14ac:dyDescent="0.25">
      <c r="J46" s="11">
        <f t="shared" si="0"/>
        <v>0.2</v>
      </c>
      <c r="K46" s="11">
        <f t="shared" si="2"/>
        <v>0.99833829138561336</v>
      </c>
      <c r="L46" s="11">
        <f t="shared" si="1"/>
        <v>0.18968427536326654</v>
      </c>
      <c r="M46" s="11">
        <f t="shared" si="3"/>
        <v>0.80865401602234677</v>
      </c>
      <c r="N46" s="11">
        <f t="shared" si="4"/>
        <v>0.19</v>
      </c>
      <c r="O46" s="11">
        <f t="shared" si="5"/>
        <v>0.99865401602234671</v>
      </c>
    </row>
    <row r="47" spans="10:15" x14ac:dyDescent="0.25">
      <c r="J47" s="11">
        <f t="shared" si="0"/>
        <v>0.2</v>
      </c>
      <c r="K47" s="11">
        <f t="shared" si="2"/>
        <v>0.99865401602234671</v>
      </c>
      <c r="L47" s="11">
        <f t="shared" si="1"/>
        <v>0.18974426304424588</v>
      </c>
      <c r="M47" s="11">
        <f t="shared" si="3"/>
        <v>0.80890975297810086</v>
      </c>
      <c r="N47" s="11">
        <f t="shared" si="4"/>
        <v>0.19</v>
      </c>
      <c r="O47" s="11">
        <f t="shared" si="5"/>
        <v>0.99890975297810081</v>
      </c>
    </row>
    <row r="48" spans="10:15" x14ac:dyDescent="0.25">
      <c r="J48" s="11">
        <f t="shared" si="0"/>
        <v>0.2</v>
      </c>
      <c r="K48" s="11">
        <f t="shared" si="2"/>
        <v>0.99890975297810081</v>
      </c>
      <c r="L48" s="11">
        <f t="shared" si="1"/>
        <v>0.18979285306583915</v>
      </c>
      <c r="M48" s="11">
        <f t="shared" si="3"/>
        <v>0.80911689991226166</v>
      </c>
      <c r="N48" s="11">
        <f t="shared" si="4"/>
        <v>0.19</v>
      </c>
      <c r="O48" s="11">
        <f t="shared" si="5"/>
        <v>0.99911689991226171</v>
      </c>
    </row>
    <row r="49" spans="10:15" x14ac:dyDescent="0.25">
      <c r="J49" s="11">
        <f t="shared" si="0"/>
        <v>0.2</v>
      </c>
      <c r="K49" s="11">
        <f t="shared" si="2"/>
        <v>0.99911689991226171</v>
      </c>
      <c r="L49" s="11">
        <f t="shared" si="1"/>
        <v>0.18983221098332972</v>
      </c>
      <c r="M49" s="11">
        <f t="shared" si="3"/>
        <v>0.80928468892893202</v>
      </c>
      <c r="N49" s="11">
        <f t="shared" si="4"/>
        <v>0.19</v>
      </c>
      <c r="O49" s="11">
        <f t="shared" si="5"/>
        <v>0.99928468892893196</v>
      </c>
    </row>
    <row r="50" spans="10:15" x14ac:dyDescent="0.25">
      <c r="J50" s="11">
        <f t="shared" si="0"/>
        <v>0.2</v>
      </c>
      <c r="K50" s="11">
        <f t="shared" si="2"/>
        <v>0.99928468892893196</v>
      </c>
      <c r="L50" s="11">
        <f t="shared" si="1"/>
        <v>0.18986409089649708</v>
      </c>
      <c r="M50" s="11">
        <f t="shared" si="3"/>
        <v>0.80942059803243493</v>
      </c>
      <c r="N50" s="11">
        <f t="shared" si="4"/>
        <v>0.19</v>
      </c>
      <c r="O50" s="11">
        <f t="shared" si="5"/>
        <v>0.99942059803243488</v>
      </c>
    </row>
    <row r="51" spans="10:15" x14ac:dyDescent="0.25">
      <c r="J51" s="11">
        <f t="shared" si="0"/>
        <v>0.2</v>
      </c>
      <c r="K51" s="11">
        <f t="shared" si="2"/>
        <v>0.99942059803243488</v>
      </c>
      <c r="L51" s="11">
        <f t="shared" si="1"/>
        <v>0.18988991362616262</v>
      </c>
      <c r="M51" s="11">
        <f t="shared" si="3"/>
        <v>0.80953068440627229</v>
      </c>
      <c r="N51" s="11">
        <f t="shared" si="4"/>
        <v>0.19</v>
      </c>
      <c r="O51" s="11">
        <f t="shared" si="5"/>
        <v>0.99953068440627235</v>
      </c>
    </row>
    <row r="52" spans="10:15" x14ac:dyDescent="0.25">
      <c r="J52" s="11">
        <f t="shared" si="0"/>
        <v>0.2</v>
      </c>
      <c r="K52" s="11">
        <f t="shared" si="2"/>
        <v>0.99953068440627235</v>
      </c>
      <c r="L52" s="11">
        <f t="shared" si="1"/>
        <v>0.18991083003719175</v>
      </c>
      <c r="M52" s="11">
        <f t="shared" si="3"/>
        <v>0.80961985436908057</v>
      </c>
      <c r="N52" s="11">
        <f t="shared" si="4"/>
        <v>0.19</v>
      </c>
      <c r="O52" s="11">
        <f t="shared" si="5"/>
        <v>0.99961985436908063</v>
      </c>
    </row>
    <row r="53" spans="10:15" x14ac:dyDescent="0.25">
      <c r="J53" s="11">
        <f t="shared" si="0"/>
        <v>0.2</v>
      </c>
      <c r="K53" s="11">
        <f t="shared" si="2"/>
        <v>0.99961985436908063</v>
      </c>
      <c r="L53" s="11">
        <f t="shared" si="1"/>
        <v>0.18992777233012534</v>
      </c>
      <c r="M53" s="11">
        <f t="shared" si="3"/>
        <v>0.80969208203895526</v>
      </c>
      <c r="N53" s="11">
        <f t="shared" si="4"/>
        <v>0.19</v>
      </c>
      <c r="O53" s="11">
        <f t="shared" si="5"/>
        <v>0.99969208203895521</v>
      </c>
    </row>
    <row r="54" spans="10:15" x14ac:dyDescent="0.25">
      <c r="J54" s="11">
        <f t="shared" si="0"/>
        <v>0.2</v>
      </c>
      <c r="K54" s="11">
        <f t="shared" si="2"/>
        <v>0.99969208203895521</v>
      </c>
      <c r="L54" s="11">
        <f t="shared" si="1"/>
        <v>0.18994149558740148</v>
      </c>
      <c r="M54" s="11">
        <f t="shared" si="3"/>
        <v>0.80975058645155373</v>
      </c>
      <c r="N54" s="11">
        <f t="shared" si="4"/>
        <v>0.19</v>
      </c>
      <c r="O54" s="11">
        <f t="shared" si="5"/>
        <v>0.99975058645155368</v>
      </c>
    </row>
    <row r="55" spans="10:15" x14ac:dyDescent="0.25">
      <c r="J55" s="11">
        <f t="shared" si="0"/>
        <v>0.2</v>
      </c>
      <c r="K55" s="11">
        <f t="shared" si="2"/>
        <v>0.99975058645155368</v>
      </c>
      <c r="L55" s="11">
        <f t="shared" si="1"/>
        <v>0.1899526114257952</v>
      </c>
      <c r="M55" s="11">
        <f t="shared" si="3"/>
        <v>0.80979797502575845</v>
      </c>
      <c r="N55" s="11">
        <f t="shared" si="4"/>
        <v>0.19</v>
      </c>
      <c r="O55" s="11">
        <f t="shared" si="5"/>
        <v>0.9997979750257584</v>
      </c>
    </row>
    <row r="56" spans="10:15" x14ac:dyDescent="0.25">
      <c r="J56" s="11">
        <f t="shared" si="0"/>
        <v>0.2</v>
      </c>
      <c r="K56" s="11">
        <f t="shared" si="2"/>
        <v>0.9997979750257584</v>
      </c>
      <c r="L56" s="11">
        <f t="shared" si="1"/>
        <v>0.18996161525489408</v>
      </c>
      <c r="M56" s="11">
        <f t="shared" si="3"/>
        <v>0.80983635977086432</v>
      </c>
      <c r="N56" s="11">
        <f t="shared" si="4"/>
        <v>0.19</v>
      </c>
      <c r="O56" s="11">
        <f t="shared" si="5"/>
        <v>0.99983635977086438</v>
      </c>
    </row>
    <row r="57" spans="10:15" x14ac:dyDescent="0.25">
      <c r="J57" s="11">
        <f t="shared" si="0"/>
        <v>0.2</v>
      </c>
      <c r="K57" s="11">
        <f t="shared" si="2"/>
        <v>0.99983635977086438</v>
      </c>
      <c r="L57" s="11">
        <f t="shared" si="1"/>
        <v>0.18996890835646424</v>
      </c>
      <c r="M57" s="11">
        <f t="shared" si="3"/>
        <v>0.8098674514144002</v>
      </c>
      <c r="N57" s="11">
        <f t="shared" si="4"/>
        <v>0.19</v>
      </c>
      <c r="O57" s="11">
        <f t="shared" si="5"/>
        <v>0.99986745141440014</v>
      </c>
    </row>
    <row r="58" spans="10:15" x14ac:dyDescent="0.25">
      <c r="J58" s="11">
        <f t="shared" si="0"/>
        <v>0.2</v>
      </c>
      <c r="K58" s="11">
        <f t="shared" si="2"/>
        <v>0.99986745141440014</v>
      </c>
      <c r="L58" s="11">
        <f t="shared" si="1"/>
        <v>0.18997481576873604</v>
      </c>
      <c r="M58" s="11">
        <f t="shared" si="3"/>
        <v>0.80989263564566416</v>
      </c>
      <c r="N58" s="11">
        <f t="shared" si="4"/>
        <v>0.19</v>
      </c>
      <c r="O58" s="11">
        <f t="shared" si="5"/>
        <v>0.99989263564566411</v>
      </c>
    </row>
    <row r="59" spans="10:15" x14ac:dyDescent="0.25">
      <c r="J59" s="11">
        <f t="shared" si="0"/>
        <v>0.2</v>
      </c>
      <c r="K59" s="11">
        <f t="shared" si="2"/>
        <v>0.99989263564566411</v>
      </c>
      <c r="L59" s="11">
        <f t="shared" si="1"/>
        <v>0.18997960077267617</v>
      </c>
      <c r="M59" s="11">
        <f t="shared" si="3"/>
        <v>0.80991303487298794</v>
      </c>
      <c r="N59" s="11">
        <f t="shared" si="4"/>
        <v>0.19</v>
      </c>
      <c r="O59" s="11">
        <f t="shared" si="5"/>
        <v>0.99991303487298788</v>
      </c>
    </row>
    <row r="60" spans="10:15" x14ac:dyDescent="0.25">
      <c r="J60" s="11">
        <f t="shared" si="0"/>
        <v>0.2</v>
      </c>
      <c r="K60" s="11">
        <f t="shared" si="2"/>
        <v>0.99991303487298788</v>
      </c>
      <c r="L60" s="11">
        <f t="shared" si="1"/>
        <v>0.1899834766258677</v>
      </c>
      <c r="M60" s="11">
        <f t="shared" si="3"/>
        <v>0.80992955824712021</v>
      </c>
      <c r="N60" s="11">
        <f t="shared" si="4"/>
        <v>0.19</v>
      </c>
      <c r="O60" s="11">
        <f t="shared" si="5"/>
        <v>0.99992955824712015</v>
      </c>
    </row>
    <row r="61" spans="10:15" x14ac:dyDescent="0.25">
      <c r="J61" s="11">
        <f t="shared" si="0"/>
        <v>0.2</v>
      </c>
      <c r="K61" s="11">
        <f t="shared" si="2"/>
        <v>0.99992955824712015</v>
      </c>
      <c r="L61" s="11">
        <f t="shared" si="1"/>
        <v>0.18998661606695283</v>
      </c>
      <c r="M61" s="11">
        <f t="shared" si="3"/>
        <v>0.80994294218016738</v>
      </c>
      <c r="N61" s="11">
        <f t="shared" si="4"/>
        <v>0.19</v>
      </c>
      <c r="O61" s="11">
        <f t="shared" si="5"/>
        <v>0.99994294218016733</v>
      </c>
    </row>
    <row r="62" spans="10:15" x14ac:dyDescent="0.25">
      <c r="J62" s="11">
        <f t="shared" si="0"/>
        <v>0.2</v>
      </c>
      <c r="K62" s="11">
        <f t="shared" si="2"/>
        <v>0.99994294218016733</v>
      </c>
      <c r="L62" s="11">
        <f t="shared" si="1"/>
        <v>0.1899891590142318</v>
      </c>
      <c r="M62" s="11">
        <f t="shared" si="3"/>
        <v>0.80995378316593558</v>
      </c>
      <c r="N62" s="11">
        <f t="shared" si="4"/>
        <v>0.19</v>
      </c>
      <c r="O62" s="11">
        <f t="shared" si="5"/>
        <v>0.99995378316593553</v>
      </c>
    </row>
    <row r="63" spans="10:15" x14ac:dyDescent="0.25">
      <c r="J63" s="11">
        <f t="shared" si="0"/>
        <v>0.2</v>
      </c>
      <c r="K63" s="11">
        <f t="shared" si="2"/>
        <v>0.99995378316593553</v>
      </c>
      <c r="L63" s="11">
        <f t="shared" si="1"/>
        <v>0.18999121880152775</v>
      </c>
      <c r="M63" s="11">
        <f t="shared" si="3"/>
        <v>0.80996256436440772</v>
      </c>
      <c r="N63" s="11">
        <f t="shared" si="4"/>
        <v>0.19</v>
      </c>
      <c r="O63" s="11">
        <f t="shared" si="5"/>
        <v>0.99996256436440767</v>
      </c>
    </row>
    <row r="64" spans="10:15" x14ac:dyDescent="0.25">
      <c r="J64" s="11">
        <f t="shared" si="0"/>
        <v>0.2</v>
      </c>
      <c r="K64" s="11">
        <f t="shared" si="2"/>
        <v>0.99996256436440767</v>
      </c>
      <c r="L64" s="11">
        <f t="shared" si="1"/>
        <v>0.18999288722923746</v>
      </c>
      <c r="M64" s="11">
        <f t="shared" si="3"/>
        <v>0.80996967713517021</v>
      </c>
      <c r="N64" s="11">
        <f t="shared" si="4"/>
        <v>0.19</v>
      </c>
      <c r="O64" s="11">
        <f t="shared" si="5"/>
        <v>0.99996967713517027</v>
      </c>
    </row>
    <row r="65" spans="10:15" x14ac:dyDescent="0.25">
      <c r="J65" s="11">
        <f t="shared" si="0"/>
        <v>0.2</v>
      </c>
      <c r="K65" s="11">
        <f t="shared" si="2"/>
        <v>0.99996967713517027</v>
      </c>
      <c r="L65" s="11">
        <f t="shared" si="1"/>
        <v>0.18999423865568235</v>
      </c>
      <c r="M65" s="11">
        <f t="shared" si="3"/>
        <v>0.80997543847948794</v>
      </c>
      <c r="N65" s="11">
        <f t="shared" si="4"/>
        <v>0.19</v>
      </c>
      <c r="O65" s="11">
        <f t="shared" si="5"/>
        <v>0.99997543847948789</v>
      </c>
    </row>
    <row r="66" spans="10:15" x14ac:dyDescent="0.25">
      <c r="J66" s="11">
        <f t="shared" si="0"/>
        <v>0.2</v>
      </c>
      <c r="K66" s="11">
        <f t="shared" si="2"/>
        <v>0.99997543847948789</v>
      </c>
      <c r="L66" s="11">
        <f t="shared" si="1"/>
        <v>0.18999533331110272</v>
      </c>
      <c r="M66" s="11">
        <f t="shared" si="3"/>
        <v>0.80998010516838514</v>
      </c>
      <c r="N66" s="11">
        <f t="shared" si="4"/>
        <v>0.19</v>
      </c>
      <c r="O66" s="11">
        <f t="shared" si="5"/>
        <v>0.9999801051683852</v>
      </c>
    </row>
    <row r="67" spans="10:15" x14ac:dyDescent="0.25">
      <c r="J67" s="11">
        <f t="shared" si="0"/>
        <v>0.2</v>
      </c>
      <c r="K67" s="11">
        <f t="shared" si="2"/>
        <v>0.9999801051683852</v>
      </c>
      <c r="L67" s="11">
        <f t="shared" si="1"/>
        <v>0.1899962199819932</v>
      </c>
      <c r="M67" s="11">
        <f t="shared" si="3"/>
        <v>0.80998388518639197</v>
      </c>
      <c r="N67" s="11">
        <f t="shared" si="4"/>
        <v>0.19</v>
      </c>
      <c r="O67" s="11">
        <f t="shared" si="5"/>
        <v>0.99998388518639203</v>
      </c>
    </row>
    <row r="68" spans="10:15" x14ac:dyDescent="0.25">
      <c r="J68" s="11">
        <f t="shared" si="0"/>
        <v>0.2</v>
      </c>
      <c r="K68" s="11">
        <f t="shared" si="2"/>
        <v>0.99998388518639203</v>
      </c>
      <c r="L68" s="11">
        <f t="shared" si="1"/>
        <v>0.18999693818541449</v>
      </c>
      <c r="M68" s="11">
        <f t="shared" si="3"/>
        <v>0.80998694700097751</v>
      </c>
      <c r="N68" s="11">
        <f t="shared" si="4"/>
        <v>0.19</v>
      </c>
      <c r="O68" s="11">
        <f t="shared" si="5"/>
        <v>0.99998694700097746</v>
      </c>
    </row>
    <row r="69" spans="10:15" x14ac:dyDescent="0.25">
      <c r="J69" s="11">
        <f t="shared" si="0"/>
        <v>0.2</v>
      </c>
      <c r="K69" s="11">
        <f t="shared" si="2"/>
        <v>0.99998694700097746</v>
      </c>
      <c r="L69" s="11">
        <f t="shared" si="1"/>
        <v>0.18999751993018571</v>
      </c>
      <c r="M69" s="11">
        <f t="shared" si="3"/>
        <v>0.80998942707079169</v>
      </c>
      <c r="N69" s="11">
        <f t="shared" si="4"/>
        <v>0.19</v>
      </c>
      <c r="O69" s="11">
        <f t="shared" si="5"/>
        <v>0.99998942707079164</v>
      </c>
    </row>
    <row r="70" spans="10:15" x14ac:dyDescent="0.25">
      <c r="J70" s="11">
        <f t="shared" si="0"/>
        <v>0.2</v>
      </c>
      <c r="K70" s="11">
        <f t="shared" si="2"/>
        <v>0.99998942707079164</v>
      </c>
      <c r="L70" s="11">
        <f t="shared" si="1"/>
        <v>0.1899979911434504</v>
      </c>
      <c r="M70" s="11">
        <f t="shared" si="3"/>
        <v>0.80999143592734124</v>
      </c>
      <c r="N70" s="11">
        <f t="shared" si="4"/>
        <v>0.19</v>
      </c>
      <c r="O70" s="11">
        <f t="shared" si="5"/>
        <v>0.99999143592734119</v>
      </c>
    </row>
    <row r="71" spans="10:15" x14ac:dyDescent="0.25">
      <c r="J71" s="11">
        <f t="shared" si="0"/>
        <v>0.2</v>
      </c>
      <c r="K71" s="11">
        <f t="shared" si="2"/>
        <v>0.99999143592734119</v>
      </c>
      <c r="L71" s="11">
        <f t="shared" si="1"/>
        <v>0.18999837282619483</v>
      </c>
      <c r="M71" s="11">
        <f t="shared" si="3"/>
        <v>0.80999306310114638</v>
      </c>
      <c r="N71" s="11">
        <f t="shared" si="4"/>
        <v>0.19</v>
      </c>
      <c r="O71" s="11">
        <f t="shared" si="5"/>
        <v>0.99999306310114644</v>
      </c>
    </row>
    <row r="72" spans="10:15" x14ac:dyDescent="0.25">
      <c r="J72" s="11">
        <f t="shared" si="0"/>
        <v>0.2</v>
      </c>
      <c r="K72" s="11">
        <f t="shared" si="2"/>
        <v>0.99999306310114644</v>
      </c>
      <c r="L72" s="11">
        <f t="shared" si="1"/>
        <v>0.18999868198921782</v>
      </c>
      <c r="M72" s="11">
        <f t="shared" si="3"/>
        <v>0.80999438111192856</v>
      </c>
      <c r="N72" s="11">
        <f t="shared" si="4"/>
        <v>0.19</v>
      </c>
      <c r="O72" s="11">
        <f t="shared" si="5"/>
        <v>0.99999438111192851</v>
      </c>
    </row>
    <row r="73" spans="10:15" x14ac:dyDescent="0.25">
      <c r="J73" s="11">
        <f t="shared" si="0"/>
        <v>0.2</v>
      </c>
      <c r="K73" s="11">
        <f t="shared" si="2"/>
        <v>0.99999438111192851</v>
      </c>
      <c r="L73" s="11">
        <f t="shared" si="1"/>
        <v>0.18999893241126642</v>
      </c>
      <c r="M73" s="11">
        <f t="shared" si="3"/>
        <v>0.80999544870066209</v>
      </c>
      <c r="N73" s="11">
        <f t="shared" si="4"/>
        <v>0.19</v>
      </c>
      <c r="O73" s="11">
        <f t="shared" si="5"/>
        <v>0.99999544870066215</v>
      </c>
    </row>
    <row r="74" spans="10:15" x14ac:dyDescent="0.25">
      <c r="J74" s="11">
        <f t="shared" si="0"/>
        <v>0.2</v>
      </c>
      <c r="K74" s="11">
        <f t="shared" si="2"/>
        <v>0.99999544870066215</v>
      </c>
      <c r="L74" s="11">
        <f t="shared" si="1"/>
        <v>0.18999913525312581</v>
      </c>
      <c r="M74" s="11">
        <f t="shared" si="3"/>
        <v>0.80999631344753631</v>
      </c>
      <c r="N74" s="11">
        <f t="shared" si="4"/>
        <v>0.19</v>
      </c>
      <c r="O74" s="11">
        <f t="shared" si="5"/>
        <v>0.99999631344753626</v>
      </c>
    </row>
    <row r="75" spans="10:15" x14ac:dyDescent="0.25">
      <c r="J75" s="11">
        <f t="shared" si="0"/>
        <v>0.2</v>
      </c>
      <c r="K75" s="11">
        <f t="shared" si="2"/>
        <v>0.99999631344753626</v>
      </c>
      <c r="L75" s="11">
        <f t="shared" si="1"/>
        <v>0.18999929955503189</v>
      </c>
      <c r="M75" s="11">
        <f t="shared" si="3"/>
        <v>0.80999701389250434</v>
      </c>
      <c r="N75" s="11">
        <f t="shared" si="4"/>
        <v>0.19</v>
      </c>
      <c r="O75" s="11">
        <f t="shared" si="5"/>
        <v>0.99999701389250428</v>
      </c>
    </row>
    <row r="76" spans="10:15" x14ac:dyDescent="0.25">
      <c r="J76" s="11">
        <f t="shared" si="0"/>
        <v>0.2</v>
      </c>
      <c r="K76" s="11">
        <f t="shared" si="2"/>
        <v>0.99999701389250428</v>
      </c>
      <c r="L76" s="11">
        <f t="shared" si="1"/>
        <v>0.1899994326395758</v>
      </c>
      <c r="M76" s="11">
        <f t="shared" si="3"/>
        <v>0.80999758125292853</v>
      </c>
      <c r="N76" s="11">
        <f t="shared" si="4"/>
        <v>0.19</v>
      </c>
      <c r="O76" s="11">
        <f t="shared" si="5"/>
        <v>0.99999758125292848</v>
      </c>
    </row>
    <row r="77" spans="10:15" x14ac:dyDescent="0.25">
      <c r="J77" s="11">
        <f t="shared" ref="J77:J140" si="6">1/$B$14</f>
        <v>0.2</v>
      </c>
      <c r="K77" s="11">
        <f t="shared" si="2"/>
        <v>0.99999758125292848</v>
      </c>
      <c r="L77" s="11">
        <f t="shared" ref="L77:L140" si="7">K77*$L$8*J77</f>
        <v>0.18999954043805642</v>
      </c>
      <c r="M77" s="11">
        <f t="shared" ref="M77:M140" si="8">K77-L77</f>
        <v>0.80999804081487203</v>
      </c>
      <c r="N77" s="11">
        <f t="shared" ref="N77:N140" si="9">$O$10*J77</f>
        <v>0.19</v>
      </c>
      <c r="O77" s="11">
        <f t="shared" ref="O77:O140" si="10">M77+N77</f>
        <v>0.99999804081487209</v>
      </c>
    </row>
    <row r="78" spans="10:15" x14ac:dyDescent="0.25">
      <c r="J78" s="11">
        <f t="shared" si="6"/>
        <v>0.2</v>
      </c>
      <c r="K78" s="11">
        <f t="shared" ref="K78:K141" si="11">O77</f>
        <v>0.99999804081487209</v>
      </c>
      <c r="L78" s="11">
        <f t="shared" si="7"/>
        <v>0.18999962775482571</v>
      </c>
      <c r="M78" s="11">
        <f t="shared" si="8"/>
        <v>0.80999841306004638</v>
      </c>
      <c r="N78" s="11">
        <f t="shared" si="9"/>
        <v>0.19</v>
      </c>
      <c r="O78" s="11">
        <f t="shared" si="10"/>
        <v>0.99999841306004633</v>
      </c>
    </row>
    <row r="79" spans="10:15" x14ac:dyDescent="0.25">
      <c r="J79" s="11">
        <f t="shared" si="6"/>
        <v>0.2</v>
      </c>
      <c r="K79" s="11">
        <f t="shared" si="11"/>
        <v>0.99999841306004633</v>
      </c>
      <c r="L79" s="11">
        <f t="shared" si="7"/>
        <v>0.1899996984814088</v>
      </c>
      <c r="M79" s="11">
        <f t="shared" si="8"/>
        <v>0.80999871457863759</v>
      </c>
      <c r="N79" s="11">
        <f t="shared" si="9"/>
        <v>0.19</v>
      </c>
      <c r="O79" s="11">
        <f t="shared" si="10"/>
        <v>0.99999871457863754</v>
      </c>
    </row>
    <row r="80" spans="10:15" x14ac:dyDescent="0.25">
      <c r="J80" s="11">
        <f t="shared" si="6"/>
        <v>0.2</v>
      </c>
      <c r="K80" s="11">
        <f t="shared" si="11"/>
        <v>0.99999871457863754</v>
      </c>
      <c r="L80" s="11">
        <f t="shared" si="7"/>
        <v>0.18999975576994113</v>
      </c>
      <c r="M80" s="11">
        <f t="shared" si="8"/>
        <v>0.80999895880869643</v>
      </c>
      <c r="N80" s="11">
        <f t="shared" si="9"/>
        <v>0.19</v>
      </c>
      <c r="O80" s="11">
        <f t="shared" si="10"/>
        <v>0.99999895880869638</v>
      </c>
    </row>
    <row r="81" spans="10:15" x14ac:dyDescent="0.25">
      <c r="J81" s="11">
        <f t="shared" si="6"/>
        <v>0.2</v>
      </c>
      <c r="K81" s="11">
        <f t="shared" si="11"/>
        <v>0.99999895880869638</v>
      </c>
      <c r="L81" s="11">
        <f t="shared" si="7"/>
        <v>0.18999980217365231</v>
      </c>
      <c r="M81" s="11">
        <f t="shared" si="8"/>
        <v>0.80999915663504407</v>
      </c>
      <c r="N81" s="11">
        <f t="shared" si="9"/>
        <v>0.19</v>
      </c>
      <c r="O81" s="11">
        <f t="shared" si="10"/>
        <v>0.99999915663504413</v>
      </c>
    </row>
    <row r="82" spans="10:15" x14ac:dyDescent="0.25">
      <c r="J82" s="11">
        <f t="shared" si="6"/>
        <v>0.2</v>
      </c>
      <c r="K82" s="11">
        <f t="shared" si="11"/>
        <v>0.99999915663504413</v>
      </c>
      <c r="L82" s="11">
        <f t="shared" si="7"/>
        <v>0.18999983976065837</v>
      </c>
      <c r="M82" s="11">
        <f t="shared" si="8"/>
        <v>0.80999931687438576</v>
      </c>
      <c r="N82" s="11">
        <f t="shared" si="9"/>
        <v>0.19</v>
      </c>
      <c r="O82" s="11">
        <f t="shared" si="10"/>
        <v>0.9999993168743857</v>
      </c>
    </row>
    <row r="83" spans="10:15" x14ac:dyDescent="0.25">
      <c r="J83" s="11">
        <f t="shared" si="6"/>
        <v>0.2</v>
      </c>
      <c r="K83" s="11">
        <f t="shared" si="11"/>
        <v>0.9999993168743857</v>
      </c>
      <c r="L83" s="11">
        <f t="shared" si="7"/>
        <v>0.18999987020613329</v>
      </c>
      <c r="M83" s="11">
        <f t="shared" si="8"/>
        <v>0.80999944666825241</v>
      </c>
      <c r="N83" s="11">
        <f t="shared" si="9"/>
        <v>0.19</v>
      </c>
      <c r="O83" s="11">
        <f t="shared" si="10"/>
        <v>0.99999944666825247</v>
      </c>
    </row>
    <row r="84" spans="10:15" x14ac:dyDescent="0.25">
      <c r="J84" s="11">
        <f t="shared" si="6"/>
        <v>0.2</v>
      </c>
      <c r="K84" s="11">
        <f t="shared" si="11"/>
        <v>0.99999944666825247</v>
      </c>
      <c r="L84" s="11">
        <f t="shared" si="7"/>
        <v>0.18999989486696797</v>
      </c>
      <c r="M84" s="11">
        <f t="shared" si="8"/>
        <v>0.80999955180128447</v>
      </c>
      <c r="N84" s="11">
        <f t="shared" si="9"/>
        <v>0.19</v>
      </c>
      <c r="O84" s="11">
        <f t="shared" si="10"/>
        <v>0.99999955180128453</v>
      </c>
    </row>
    <row r="85" spans="10:15" x14ac:dyDescent="0.25">
      <c r="J85" s="11">
        <f t="shared" si="6"/>
        <v>0.2</v>
      </c>
      <c r="K85" s="11">
        <f t="shared" si="11"/>
        <v>0.99999955180128453</v>
      </c>
      <c r="L85" s="11">
        <f t="shared" si="7"/>
        <v>0.18999991484224407</v>
      </c>
      <c r="M85" s="11">
        <f t="shared" si="8"/>
        <v>0.80999963695904043</v>
      </c>
      <c r="N85" s="11">
        <f t="shared" si="9"/>
        <v>0.19</v>
      </c>
      <c r="O85" s="11">
        <f t="shared" si="10"/>
        <v>0.99999963695904048</v>
      </c>
    </row>
    <row r="86" spans="10:15" x14ac:dyDescent="0.25">
      <c r="J86" s="11">
        <f t="shared" si="6"/>
        <v>0.2</v>
      </c>
      <c r="K86" s="11">
        <f t="shared" si="11"/>
        <v>0.99999963695904048</v>
      </c>
      <c r="L86" s="11">
        <f t="shared" si="7"/>
        <v>0.18999993102221768</v>
      </c>
      <c r="M86" s="11">
        <f t="shared" si="8"/>
        <v>0.8099997059368228</v>
      </c>
      <c r="N86" s="11">
        <f t="shared" si="9"/>
        <v>0.19</v>
      </c>
      <c r="O86" s="11">
        <f t="shared" si="10"/>
        <v>0.99999970593682286</v>
      </c>
    </row>
    <row r="87" spans="10:15" x14ac:dyDescent="0.25">
      <c r="J87" s="11">
        <f t="shared" si="6"/>
        <v>0.2</v>
      </c>
      <c r="K87" s="11">
        <f t="shared" si="11"/>
        <v>0.99999970593682286</v>
      </c>
      <c r="L87" s="11">
        <f t="shared" si="7"/>
        <v>0.18999994412799637</v>
      </c>
      <c r="M87" s="11">
        <f t="shared" si="8"/>
        <v>0.80999976180882649</v>
      </c>
      <c r="N87" s="11">
        <f t="shared" si="9"/>
        <v>0.19</v>
      </c>
      <c r="O87" s="11">
        <f t="shared" si="10"/>
        <v>0.99999976180882655</v>
      </c>
    </row>
    <row r="88" spans="10:15" x14ac:dyDescent="0.25">
      <c r="J88" s="11">
        <f t="shared" si="6"/>
        <v>0.2</v>
      </c>
      <c r="K88" s="11">
        <f t="shared" si="11"/>
        <v>0.99999976180882655</v>
      </c>
      <c r="L88" s="11">
        <f t="shared" si="7"/>
        <v>0.18999995474367704</v>
      </c>
      <c r="M88" s="11">
        <f t="shared" si="8"/>
        <v>0.80999980706514951</v>
      </c>
      <c r="N88" s="11">
        <f t="shared" si="9"/>
        <v>0.19</v>
      </c>
      <c r="O88" s="11">
        <f t="shared" si="10"/>
        <v>0.99999980706514946</v>
      </c>
    </row>
    <row r="89" spans="10:15" x14ac:dyDescent="0.25">
      <c r="J89" s="11">
        <f t="shared" si="6"/>
        <v>0.2</v>
      </c>
      <c r="K89" s="11">
        <f t="shared" si="11"/>
        <v>0.99999980706514946</v>
      </c>
      <c r="L89" s="11">
        <f t="shared" si="7"/>
        <v>0.1899999633423784</v>
      </c>
      <c r="M89" s="11">
        <f t="shared" si="8"/>
        <v>0.80999984372277112</v>
      </c>
      <c r="N89" s="11">
        <f t="shared" si="9"/>
        <v>0.19</v>
      </c>
      <c r="O89" s="11">
        <f t="shared" si="10"/>
        <v>0.99999984372277106</v>
      </c>
    </row>
    <row r="90" spans="10:15" x14ac:dyDescent="0.25">
      <c r="J90" s="11">
        <f t="shared" si="6"/>
        <v>0.2</v>
      </c>
      <c r="K90" s="11">
        <f t="shared" si="11"/>
        <v>0.99999984372277106</v>
      </c>
      <c r="L90" s="11">
        <f t="shared" si="7"/>
        <v>0.18999997030732652</v>
      </c>
      <c r="M90" s="11">
        <f t="shared" si="8"/>
        <v>0.80999987341544455</v>
      </c>
      <c r="N90" s="11">
        <f t="shared" si="9"/>
        <v>0.19</v>
      </c>
      <c r="O90" s="11">
        <f t="shared" si="10"/>
        <v>0.9999998734154445</v>
      </c>
    </row>
    <row r="91" spans="10:15" x14ac:dyDescent="0.25">
      <c r="J91" s="11">
        <f t="shared" si="6"/>
        <v>0.2</v>
      </c>
      <c r="K91" s="11">
        <f t="shared" si="11"/>
        <v>0.9999998734154445</v>
      </c>
      <c r="L91" s="11">
        <f t="shared" si="7"/>
        <v>0.18999997594893447</v>
      </c>
      <c r="M91" s="11">
        <f t="shared" si="8"/>
        <v>0.80999989746651002</v>
      </c>
      <c r="N91" s="11">
        <f t="shared" si="9"/>
        <v>0.19</v>
      </c>
      <c r="O91" s="11">
        <f t="shared" si="10"/>
        <v>0.99999989746651008</v>
      </c>
    </row>
    <row r="92" spans="10:15" x14ac:dyDescent="0.25">
      <c r="J92" s="11">
        <f t="shared" si="6"/>
        <v>0.2</v>
      </c>
      <c r="K92" s="11">
        <f t="shared" si="11"/>
        <v>0.99999989746651008</v>
      </c>
      <c r="L92" s="11">
        <f t="shared" si="7"/>
        <v>0.18999998051863692</v>
      </c>
      <c r="M92" s="11">
        <f t="shared" si="8"/>
        <v>0.8099999169478731</v>
      </c>
      <c r="N92" s="11">
        <f t="shared" si="9"/>
        <v>0.19</v>
      </c>
      <c r="O92" s="11">
        <f t="shared" si="10"/>
        <v>0.99999991694787305</v>
      </c>
    </row>
    <row r="93" spans="10:15" x14ac:dyDescent="0.25">
      <c r="J93" s="11">
        <f t="shared" si="6"/>
        <v>0.2</v>
      </c>
      <c r="K93" s="11">
        <f t="shared" si="11"/>
        <v>0.99999991694787305</v>
      </c>
      <c r="L93" s="11">
        <f t="shared" si="7"/>
        <v>0.1899999842200959</v>
      </c>
      <c r="M93" s="11">
        <f t="shared" si="8"/>
        <v>0.80999993272777715</v>
      </c>
      <c r="N93" s="11">
        <f t="shared" si="9"/>
        <v>0.19</v>
      </c>
      <c r="O93" s="11">
        <f t="shared" si="10"/>
        <v>0.9999999327277771</v>
      </c>
    </row>
    <row r="94" spans="10:15" x14ac:dyDescent="0.25">
      <c r="J94" s="11">
        <f t="shared" si="6"/>
        <v>0.2</v>
      </c>
      <c r="K94" s="11">
        <f t="shared" si="11"/>
        <v>0.9999999327277771</v>
      </c>
      <c r="L94" s="11">
        <f t="shared" si="7"/>
        <v>0.18999998721827766</v>
      </c>
      <c r="M94" s="11">
        <f t="shared" si="8"/>
        <v>0.8099999455094995</v>
      </c>
      <c r="N94" s="11">
        <f t="shared" si="9"/>
        <v>0.19</v>
      </c>
      <c r="O94" s="11">
        <f t="shared" si="10"/>
        <v>0.99999994550949944</v>
      </c>
    </row>
    <row r="95" spans="10:15" x14ac:dyDescent="0.25">
      <c r="J95" s="11">
        <f t="shared" si="6"/>
        <v>0.2</v>
      </c>
      <c r="K95" s="11">
        <f t="shared" si="11"/>
        <v>0.99999994550949944</v>
      </c>
      <c r="L95" s="11">
        <f t="shared" si="7"/>
        <v>0.1899999896468049</v>
      </c>
      <c r="M95" s="11">
        <f t="shared" si="8"/>
        <v>0.80999995586269458</v>
      </c>
      <c r="N95" s="11">
        <f t="shared" si="9"/>
        <v>0.19</v>
      </c>
      <c r="O95" s="11">
        <f t="shared" si="10"/>
        <v>0.99999995586269463</v>
      </c>
    </row>
    <row r="96" spans="10:15" x14ac:dyDescent="0.25">
      <c r="J96" s="11">
        <f t="shared" si="6"/>
        <v>0.2</v>
      </c>
      <c r="K96" s="11">
        <f t="shared" si="11"/>
        <v>0.99999995586269463</v>
      </c>
      <c r="L96" s="11">
        <f t="shared" si="7"/>
        <v>0.18999999161391198</v>
      </c>
      <c r="M96" s="11">
        <f t="shared" si="8"/>
        <v>0.80999996424878262</v>
      </c>
      <c r="N96" s="11">
        <f t="shared" si="9"/>
        <v>0.19</v>
      </c>
      <c r="O96" s="11">
        <f t="shared" si="10"/>
        <v>0.99999996424878268</v>
      </c>
    </row>
    <row r="97" spans="10:15" x14ac:dyDescent="0.25">
      <c r="J97" s="11">
        <f t="shared" si="6"/>
        <v>0.2</v>
      </c>
      <c r="K97" s="11">
        <f t="shared" si="11"/>
        <v>0.99999996424878268</v>
      </c>
      <c r="L97" s="11">
        <f t="shared" si="7"/>
        <v>0.18999999320726871</v>
      </c>
      <c r="M97" s="11">
        <f t="shared" si="8"/>
        <v>0.809999971041514</v>
      </c>
      <c r="N97" s="11">
        <f t="shared" si="9"/>
        <v>0.19</v>
      </c>
      <c r="O97" s="11">
        <f t="shared" si="10"/>
        <v>0.99999997104151395</v>
      </c>
    </row>
    <row r="98" spans="10:15" x14ac:dyDescent="0.25">
      <c r="J98" s="11">
        <f t="shared" si="6"/>
        <v>0.2</v>
      </c>
      <c r="K98" s="11">
        <f t="shared" si="11"/>
        <v>0.99999997104151395</v>
      </c>
      <c r="L98" s="11">
        <f t="shared" si="7"/>
        <v>0.18999999449788765</v>
      </c>
      <c r="M98" s="11">
        <f t="shared" si="8"/>
        <v>0.80999997654362632</v>
      </c>
      <c r="N98" s="11">
        <f t="shared" si="9"/>
        <v>0.19</v>
      </c>
      <c r="O98" s="11">
        <f t="shared" si="10"/>
        <v>0.99999997654362627</v>
      </c>
    </row>
    <row r="99" spans="10:15" x14ac:dyDescent="0.25">
      <c r="J99" s="11">
        <f t="shared" si="6"/>
        <v>0.2</v>
      </c>
      <c r="K99" s="11">
        <f t="shared" si="11"/>
        <v>0.99999997654362627</v>
      </c>
      <c r="L99" s="11">
        <f t="shared" si="7"/>
        <v>0.189999995543289</v>
      </c>
      <c r="M99" s="11">
        <f t="shared" si="8"/>
        <v>0.80999998100033732</v>
      </c>
      <c r="N99" s="11">
        <f t="shared" si="9"/>
        <v>0.19</v>
      </c>
      <c r="O99" s="11">
        <f t="shared" si="10"/>
        <v>0.99999998100033727</v>
      </c>
    </row>
    <row r="100" spans="10:15" x14ac:dyDescent="0.25">
      <c r="J100" s="11">
        <f t="shared" si="6"/>
        <v>0.2</v>
      </c>
      <c r="K100" s="11">
        <f t="shared" si="11"/>
        <v>0.99999998100033727</v>
      </c>
      <c r="L100" s="11">
        <f t="shared" si="7"/>
        <v>0.18999999639006407</v>
      </c>
      <c r="M100" s="11">
        <f t="shared" si="8"/>
        <v>0.80999998461027323</v>
      </c>
      <c r="N100" s="11">
        <f t="shared" si="9"/>
        <v>0.19</v>
      </c>
      <c r="O100" s="11">
        <f t="shared" si="10"/>
        <v>0.99999998461027317</v>
      </c>
    </row>
    <row r="101" spans="10:15" x14ac:dyDescent="0.25">
      <c r="J101" s="11">
        <f t="shared" si="6"/>
        <v>0.2</v>
      </c>
      <c r="K101" s="11">
        <f t="shared" si="11"/>
        <v>0.99999998461027317</v>
      </c>
      <c r="L101" s="11">
        <f t="shared" si="7"/>
        <v>0.18999999707595192</v>
      </c>
      <c r="M101" s="11">
        <f t="shared" si="8"/>
        <v>0.80999998753432123</v>
      </c>
      <c r="N101" s="11">
        <f t="shared" si="9"/>
        <v>0.19</v>
      </c>
      <c r="O101" s="11">
        <f t="shared" si="10"/>
        <v>0.99999998753432129</v>
      </c>
    </row>
    <row r="102" spans="10:15" x14ac:dyDescent="0.25">
      <c r="J102" s="11">
        <f t="shared" si="6"/>
        <v>0.2</v>
      </c>
      <c r="K102" s="11">
        <f t="shared" si="11"/>
        <v>0.99999998753432129</v>
      </c>
      <c r="L102" s="11">
        <f t="shared" si="7"/>
        <v>0.18999999763152106</v>
      </c>
      <c r="M102" s="11">
        <f t="shared" si="8"/>
        <v>0.8099999899028002</v>
      </c>
      <c r="N102" s="11">
        <f t="shared" si="9"/>
        <v>0.19</v>
      </c>
      <c r="O102" s="11">
        <f t="shared" si="10"/>
        <v>0.99999998990280026</v>
      </c>
    </row>
    <row r="103" spans="10:15" x14ac:dyDescent="0.25">
      <c r="J103" s="11">
        <f t="shared" si="6"/>
        <v>0.2</v>
      </c>
      <c r="K103" s="11">
        <f t="shared" si="11"/>
        <v>0.99999998990280026</v>
      </c>
      <c r="L103" s="11">
        <f t="shared" si="7"/>
        <v>0.18999999808153203</v>
      </c>
      <c r="M103" s="11">
        <f t="shared" si="8"/>
        <v>0.80999999182126825</v>
      </c>
      <c r="N103" s="11">
        <f t="shared" si="9"/>
        <v>0.19</v>
      </c>
      <c r="O103" s="11">
        <f t="shared" si="10"/>
        <v>0.99999999182126831</v>
      </c>
    </row>
    <row r="104" spans="10:15" x14ac:dyDescent="0.25">
      <c r="J104" s="11">
        <f t="shared" si="6"/>
        <v>0.2</v>
      </c>
      <c r="K104" s="11">
        <f t="shared" si="11"/>
        <v>0.99999999182126831</v>
      </c>
      <c r="L104" s="11">
        <f t="shared" si="7"/>
        <v>0.18999999844604099</v>
      </c>
      <c r="M104" s="11">
        <f t="shared" si="8"/>
        <v>0.80999999337522732</v>
      </c>
      <c r="N104" s="11">
        <f t="shared" si="9"/>
        <v>0.19</v>
      </c>
      <c r="O104" s="11">
        <f t="shared" si="10"/>
        <v>0.99999999337522727</v>
      </c>
    </row>
    <row r="105" spans="10:15" x14ac:dyDescent="0.25">
      <c r="J105" s="11">
        <f t="shared" si="6"/>
        <v>0.2</v>
      </c>
      <c r="K105" s="11">
        <f t="shared" si="11"/>
        <v>0.99999999337522727</v>
      </c>
      <c r="L105" s="11">
        <f t="shared" si="7"/>
        <v>0.18999999874129317</v>
      </c>
      <c r="M105" s="11">
        <f t="shared" si="8"/>
        <v>0.80999999463393413</v>
      </c>
      <c r="N105" s="11">
        <f t="shared" si="9"/>
        <v>0.19</v>
      </c>
      <c r="O105" s="11">
        <f t="shared" si="10"/>
        <v>0.99999999463393419</v>
      </c>
    </row>
    <row r="106" spans="10:15" x14ac:dyDescent="0.25">
      <c r="J106" s="11">
        <f t="shared" si="6"/>
        <v>0.2</v>
      </c>
      <c r="K106" s="11">
        <f t="shared" si="11"/>
        <v>0.99999999463393419</v>
      </c>
      <c r="L106" s="11">
        <f t="shared" si="7"/>
        <v>0.1899999989804475</v>
      </c>
      <c r="M106" s="11">
        <f t="shared" si="8"/>
        <v>0.80999999565348668</v>
      </c>
      <c r="N106" s="11">
        <f t="shared" si="9"/>
        <v>0.19</v>
      </c>
      <c r="O106" s="11">
        <f t="shared" si="10"/>
        <v>0.99999999565348663</v>
      </c>
    </row>
    <row r="107" spans="10:15" x14ac:dyDescent="0.25">
      <c r="J107" s="11">
        <f t="shared" si="6"/>
        <v>0.2</v>
      </c>
      <c r="K107" s="11">
        <f t="shared" si="11"/>
        <v>0.99999999565348663</v>
      </c>
      <c r="L107" s="11">
        <f t="shared" si="7"/>
        <v>0.18999999917416246</v>
      </c>
      <c r="M107" s="11">
        <f t="shared" si="8"/>
        <v>0.80999999647932419</v>
      </c>
      <c r="N107" s="11">
        <f t="shared" si="9"/>
        <v>0.19</v>
      </c>
      <c r="O107" s="11">
        <f t="shared" si="10"/>
        <v>0.99999999647932425</v>
      </c>
    </row>
    <row r="108" spans="10:15" x14ac:dyDescent="0.25">
      <c r="J108" s="11">
        <f t="shared" si="6"/>
        <v>0.2</v>
      </c>
      <c r="K108" s="11">
        <f t="shared" si="11"/>
        <v>0.99999999647932425</v>
      </c>
      <c r="L108" s="11">
        <f t="shared" si="7"/>
        <v>0.18999999933107159</v>
      </c>
      <c r="M108" s="11">
        <f t="shared" si="8"/>
        <v>0.80999999714825266</v>
      </c>
      <c r="N108" s="11">
        <f t="shared" si="9"/>
        <v>0.19</v>
      </c>
      <c r="O108" s="11">
        <f t="shared" si="10"/>
        <v>0.99999999714825272</v>
      </c>
    </row>
    <row r="109" spans="10:15" x14ac:dyDescent="0.25">
      <c r="J109" s="11">
        <f t="shared" si="6"/>
        <v>0.2</v>
      </c>
      <c r="K109" s="11">
        <f t="shared" si="11"/>
        <v>0.99999999714825272</v>
      </c>
      <c r="L109" s="11">
        <f t="shared" si="7"/>
        <v>0.18999999945816803</v>
      </c>
      <c r="M109" s="11">
        <f t="shared" si="8"/>
        <v>0.80999999769008468</v>
      </c>
      <c r="N109" s="11">
        <f t="shared" si="9"/>
        <v>0.19</v>
      </c>
      <c r="O109" s="11">
        <f t="shared" si="10"/>
        <v>0.99999999769008463</v>
      </c>
    </row>
    <row r="110" spans="10:15" x14ac:dyDescent="0.25">
      <c r="J110" s="11">
        <f t="shared" si="6"/>
        <v>0.2</v>
      </c>
      <c r="K110" s="11">
        <f t="shared" si="11"/>
        <v>0.99999999769008463</v>
      </c>
      <c r="L110" s="11">
        <f t="shared" si="7"/>
        <v>0.18999999956111607</v>
      </c>
      <c r="M110" s="11">
        <f t="shared" si="8"/>
        <v>0.8099999981289685</v>
      </c>
      <c r="N110" s="11">
        <f t="shared" si="9"/>
        <v>0.19</v>
      </c>
      <c r="O110" s="11">
        <f t="shared" si="10"/>
        <v>0.99999999812896845</v>
      </c>
    </row>
    <row r="111" spans="10:15" x14ac:dyDescent="0.25">
      <c r="J111" s="11">
        <f t="shared" si="6"/>
        <v>0.2</v>
      </c>
      <c r="K111" s="11">
        <f t="shared" si="11"/>
        <v>0.99999999812896845</v>
      </c>
      <c r="L111" s="11">
        <f t="shared" si="7"/>
        <v>0.18999999964450401</v>
      </c>
      <c r="M111" s="11">
        <f t="shared" si="8"/>
        <v>0.80999999848446447</v>
      </c>
      <c r="N111" s="11">
        <f t="shared" si="9"/>
        <v>0.19</v>
      </c>
      <c r="O111" s="11">
        <f t="shared" si="10"/>
        <v>0.99999999848446453</v>
      </c>
    </row>
    <row r="112" spans="10:15" x14ac:dyDescent="0.25">
      <c r="J112" s="11">
        <f t="shared" si="6"/>
        <v>0.2</v>
      </c>
      <c r="K112" s="11">
        <f t="shared" si="11"/>
        <v>0.99999999848446453</v>
      </c>
      <c r="L112" s="11">
        <f t="shared" si="7"/>
        <v>0.18999999971204826</v>
      </c>
      <c r="M112" s="11">
        <f t="shared" si="8"/>
        <v>0.80999999877241624</v>
      </c>
      <c r="N112" s="11">
        <f t="shared" si="9"/>
        <v>0.19</v>
      </c>
      <c r="O112" s="11">
        <f t="shared" si="10"/>
        <v>0.99999999877241619</v>
      </c>
    </row>
    <row r="113" spans="10:15" x14ac:dyDescent="0.25">
      <c r="J113" s="11">
        <f t="shared" si="6"/>
        <v>0.2</v>
      </c>
      <c r="K113" s="11">
        <f t="shared" si="11"/>
        <v>0.99999999877241619</v>
      </c>
      <c r="L113" s="11">
        <f t="shared" si="7"/>
        <v>0.18999999976675908</v>
      </c>
      <c r="M113" s="11">
        <f t="shared" si="8"/>
        <v>0.80999999900565711</v>
      </c>
      <c r="N113" s="11">
        <f t="shared" si="9"/>
        <v>0.19</v>
      </c>
      <c r="O113" s="11">
        <f t="shared" si="10"/>
        <v>0.99999999900565717</v>
      </c>
    </row>
    <row r="114" spans="10:15" x14ac:dyDescent="0.25">
      <c r="J114" s="11">
        <f t="shared" si="6"/>
        <v>0.2</v>
      </c>
      <c r="K114" s="11">
        <f t="shared" si="11"/>
        <v>0.99999999900565717</v>
      </c>
      <c r="L114" s="11">
        <f t="shared" si="7"/>
        <v>0.18999999981107485</v>
      </c>
      <c r="M114" s="11">
        <f t="shared" si="8"/>
        <v>0.80999999919458232</v>
      </c>
      <c r="N114" s="11">
        <f t="shared" si="9"/>
        <v>0.19</v>
      </c>
      <c r="O114" s="11">
        <f t="shared" si="10"/>
        <v>0.99999999919458227</v>
      </c>
    </row>
    <row r="115" spans="10:15" x14ac:dyDescent="0.25">
      <c r="J115" s="11">
        <f t="shared" si="6"/>
        <v>0.2</v>
      </c>
      <c r="K115" s="11">
        <f t="shared" si="11"/>
        <v>0.99999999919458227</v>
      </c>
      <c r="L115" s="11">
        <f t="shared" si="7"/>
        <v>0.18999999984697064</v>
      </c>
      <c r="M115" s="11">
        <f t="shared" si="8"/>
        <v>0.80999999934761169</v>
      </c>
      <c r="N115" s="11">
        <f t="shared" si="9"/>
        <v>0.19</v>
      </c>
      <c r="O115" s="11">
        <f t="shared" si="10"/>
        <v>0.99999999934761163</v>
      </c>
    </row>
    <row r="116" spans="10:15" x14ac:dyDescent="0.25">
      <c r="J116" s="11">
        <f t="shared" si="6"/>
        <v>0.2</v>
      </c>
      <c r="K116" s="11">
        <f t="shared" si="11"/>
        <v>0.99999999934761163</v>
      </c>
      <c r="L116" s="11">
        <f t="shared" si="7"/>
        <v>0.18999999987604621</v>
      </c>
      <c r="M116" s="11">
        <f t="shared" si="8"/>
        <v>0.80999999947156542</v>
      </c>
      <c r="N116" s="11">
        <f t="shared" si="9"/>
        <v>0.19</v>
      </c>
      <c r="O116" s="11">
        <f t="shared" si="10"/>
        <v>0.99999999947156537</v>
      </c>
    </row>
    <row r="117" spans="10:15" x14ac:dyDescent="0.25">
      <c r="J117" s="11">
        <f t="shared" si="6"/>
        <v>0.2</v>
      </c>
      <c r="K117" s="11">
        <f t="shared" si="11"/>
        <v>0.99999999947156537</v>
      </c>
      <c r="L117" s="11">
        <f t="shared" si="7"/>
        <v>0.18999999989959743</v>
      </c>
      <c r="M117" s="11">
        <f t="shared" si="8"/>
        <v>0.809999999571968</v>
      </c>
      <c r="N117" s="11">
        <f t="shared" si="9"/>
        <v>0.19</v>
      </c>
      <c r="O117" s="11">
        <f t="shared" si="10"/>
        <v>0.99999999957196795</v>
      </c>
    </row>
    <row r="118" spans="10:15" x14ac:dyDescent="0.25">
      <c r="J118" s="11">
        <f t="shared" si="6"/>
        <v>0.2</v>
      </c>
      <c r="K118" s="11">
        <f t="shared" si="11"/>
        <v>0.99999999957196795</v>
      </c>
      <c r="L118" s="11">
        <f t="shared" si="7"/>
        <v>0.18999999991867389</v>
      </c>
      <c r="M118" s="11">
        <f t="shared" si="8"/>
        <v>0.80999999965329406</v>
      </c>
      <c r="N118" s="11">
        <f t="shared" si="9"/>
        <v>0.19</v>
      </c>
      <c r="O118" s="11">
        <f t="shared" si="10"/>
        <v>0.999999999653294</v>
      </c>
    </row>
    <row r="119" spans="10:15" x14ac:dyDescent="0.25">
      <c r="J119" s="11">
        <f t="shared" si="6"/>
        <v>0.2</v>
      </c>
      <c r="K119" s="11">
        <f t="shared" si="11"/>
        <v>0.999999999653294</v>
      </c>
      <c r="L119" s="11">
        <f t="shared" si="7"/>
        <v>0.18999999993412586</v>
      </c>
      <c r="M119" s="11">
        <f t="shared" si="8"/>
        <v>0.80999999971916814</v>
      </c>
      <c r="N119" s="11">
        <f t="shared" si="9"/>
        <v>0.19</v>
      </c>
      <c r="O119" s="11">
        <f t="shared" si="10"/>
        <v>0.9999999997191682</v>
      </c>
    </row>
    <row r="120" spans="10:15" x14ac:dyDescent="0.25">
      <c r="J120" s="11">
        <f t="shared" si="6"/>
        <v>0.2</v>
      </c>
      <c r="K120" s="11">
        <f t="shared" si="11"/>
        <v>0.9999999997191682</v>
      </c>
      <c r="L120" s="11">
        <f t="shared" si="7"/>
        <v>0.18999999994664196</v>
      </c>
      <c r="M120" s="11">
        <f t="shared" si="8"/>
        <v>0.80999999977252624</v>
      </c>
      <c r="N120" s="11">
        <f t="shared" si="9"/>
        <v>0.19</v>
      </c>
      <c r="O120" s="11">
        <f t="shared" si="10"/>
        <v>0.99999999977252618</v>
      </c>
    </row>
    <row r="121" spans="10:15" x14ac:dyDescent="0.25">
      <c r="J121" s="11">
        <f t="shared" si="6"/>
        <v>0.2</v>
      </c>
      <c r="K121" s="11">
        <f t="shared" si="11"/>
        <v>0.99999999977252618</v>
      </c>
      <c r="L121" s="11">
        <f t="shared" si="7"/>
        <v>0.18999999995677996</v>
      </c>
      <c r="M121" s="11">
        <f t="shared" si="8"/>
        <v>0.80999999981574622</v>
      </c>
      <c r="N121" s="11">
        <f t="shared" si="9"/>
        <v>0.19</v>
      </c>
      <c r="O121" s="11">
        <f t="shared" si="10"/>
        <v>0.99999999981574628</v>
      </c>
    </row>
    <row r="122" spans="10:15" x14ac:dyDescent="0.25">
      <c r="J122" s="11">
        <f t="shared" si="6"/>
        <v>0.2</v>
      </c>
      <c r="K122" s="11">
        <f t="shared" si="11"/>
        <v>0.99999999981574628</v>
      </c>
      <c r="L122" s="11">
        <f t="shared" si="7"/>
        <v>0.18999999996499178</v>
      </c>
      <c r="M122" s="11">
        <f t="shared" si="8"/>
        <v>0.80999999985075455</v>
      </c>
      <c r="N122" s="11">
        <f t="shared" si="9"/>
        <v>0.19</v>
      </c>
      <c r="O122" s="11">
        <f t="shared" si="10"/>
        <v>0.9999999998507545</v>
      </c>
    </row>
    <row r="123" spans="10:15" x14ac:dyDescent="0.25">
      <c r="J123" s="11">
        <f t="shared" si="6"/>
        <v>0.2</v>
      </c>
      <c r="K123" s="11">
        <f t="shared" si="11"/>
        <v>0.9999999998507545</v>
      </c>
      <c r="L123" s="11">
        <f t="shared" si="7"/>
        <v>0.18999999997164335</v>
      </c>
      <c r="M123" s="11">
        <f t="shared" si="8"/>
        <v>0.8099999998791112</v>
      </c>
      <c r="N123" s="11">
        <f t="shared" si="9"/>
        <v>0.19</v>
      </c>
      <c r="O123" s="11">
        <f t="shared" si="10"/>
        <v>0.99999999987911115</v>
      </c>
    </row>
    <row r="124" spans="10:15" x14ac:dyDescent="0.25">
      <c r="J124" s="11">
        <f t="shared" si="6"/>
        <v>0.2</v>
      </c>
      <c r="K124" s="11">
        <f t="shared" si="11"/>
        <v>0.99999999987911115</v>
      </c>
      <c r="L124" s="11">
        <f t="shared" si="7"/>
        <v>0.18999999997703113</v>
      </c>
      <c r="M124" s="11">
        <f t="shared" si="8"/>
        <v>0.80999999990208005</v>
      </c>
      <c r="N124" s="11">
        <f t="shared" si="9"/>
        <v>0.19</v>
      </c>
      <c r="O124" s="11">
        <f t="shared" si="10"/>
        <v>0.99999999990208011</v>
      </c>
    </row>
    <row r="125" spans="10:15" x14ac:dyDescent="0.25">
      <c r="J125" s="11">
        <f t="shared" si="6"/>
        <v>0.2</v>
      </c>
      <c r="K125" s="11">
        <f t="shared" si="11"/>
        <v>0.99999999990208011</v>
      </c>
      <c r="L125" s="11">
        <f t="shared" si="7"/>
        <v>0.18999999998139522</v>
      </c>
      <c r="M125" s="11">
        <f t="shared" si="8"/>
        <v>0.80999999992068483</v>
      </c>
      <c r="N125" s="11">
        <f t="shared" si="9"/>
        <v>0.19</v>
      </c>
      <c r="O125" s="11">
        <f t="shared" si="10"/>
        <v>0.99999999992068478</v>
      </c>
    </row>
    <row r="126" spans="10:15" x14ac:dyDescent="0.25">
      <c r="J126" s="11">
        <f t="shared" si="6"/>
        <v>0.2</v>
      </c>
      <c r="K126" s="11">
        <f t="shared" si="11"/>
        <v>0.99999999992068478</v>
      </c>
      <c r="L126" s="11">
        <f t="shared" si="7"/>
        <v>0.18999999998493011</v>
      </c>
      <c r="M126" s="11">
        <f t="shared" si="8"/>
        <v>0.80999999993575467</v>
      </c>
      <c r="N126" s="11">
        <f t="shared" si="9"/>
        <v>0.19</v>
      </c>
      <c r="O126" s="11">
        <f t="shared" si="10"/>
        <v>0.99999999993575472</v>
      </c>
    </row>
    <row r="127" spans="10:15" x14ac:dyDescent="0.25">
      <c r="J127" s="11">
        <f t="shared" si="6"/>
        <v>0.2</v>
      </c>
      <c r="K127" s="11">
        <f t="shared" si="11"/>
        <v>0.99999999993575472</v>
      </c>
      <c r="L127" s="11">
        <f t="shared" si="7"/>
        <v>0.18999999998779341</v>
      </c>
      <c r="M127" s="11">
        <f t="shared" si="8"/>
        <v>0.80999999994796135</v>
      </c>
      <c r="N127" s="11">
        <f t="shared" si="9"/>
        <v>0.19</v>
      </c>
      <c r="O127" s="11">
        <f t="shared" si="10"/>
        <v>0.9999999999479614</v>
      </c>
    </row>
    <row r="128" spans="10:15" x14ac:dyDescent="0.25">
      <c r="J128" s="11">
        <f t="shared" si="6"/>
        <v>0.2</v>
      </c>
      <c r="K128" s="11">
        <f t="shared" si="11"/>
        <v>0.9999999999479614</v>
      </c>
      <c r="L128" s="11">
        <f t="shared" si="7"/>
        <v>0.18999999999011266</v>
      </c>
      <c r="M128" s="11">
        <f t="shared" si="8"/>
        <v>0.80999999995784877</v>
      </c>
      <c r="N128" s="11">
        <f t="shared" si="9"/>
        <v>0.19</v>
      </c>
      <c r="O128" s="11">
        <f t="shared" si="10"/>
        <v>0.99999999995784883</v>
      </c>
    </row>
    <row r="129" spans="10:15" x14ac:dyDescent="0.25">
      <c r="J129" s="11">
        <f t="shared" si="6"/>
        <v>0.2</v>
      </c>
      <c r="K129" s="11">
        <f t="shared" si="11"/>
        <v>0.99999999995784883</v>
      </c>
      <c r="L129" s="11">
        <f t="shared" si="7"/>
        <v>0.18999999999199127</v>
      </c>
      <c r="M129" s="11">
        <f t="shared" si="8"/>
        <v>0.80999999996585759</v>
      </c>
      <c r="N129" s="11">
        <f t="shared" si="9"/>
        <v>0.19</v>
      </c>
      <c r="O129" s="11">
        <f t="shared" si="10"/>
        <v>0.99999999996585753</v>
      </c>
    </row>
    <row r="130" spans="10:15" x14ac:dyDescent="0.25">
      <c r="J130" s="11">
        <f t="shared" si="6"/>
        <v>0.2</v>
      </c>
      <c r="K130" s="11">
        <f t="shared" si="11"/>
        <v>0.99999999996585753</v>
      </c>
      <c r="L130" s="11">
        <f t="shared" si="7"/>
        <v>0.18999999999351291</v>
      </c>
      <c r="M130" s="11">
        <f t="shared" si="8"/>
        <v>0.80999999997234462</v>
      </c>
      <c r="N130" s="11">
        <f t="shared" si="9"/>
        <v>0.19</v>
      </c>
      <c r="O130" s="11">
        <f t="shared" si="10"/>
        <v>0.99999999997234457</v>
      </c>
    </row>
    <row r="131" spans="10:15" x14ac:dyDescent="0.25">
      <c r="J131" s="11">
        <f t="shared" si="6"/>
        <v>0.2</v>
      </c>
      <c r="K131" s="11">
        <f t="shared" si="11"/>
        <v>0.99999999997234457</v>
      </c>
      <c r="L131" s="11">
        <f t="shared" si="7"/>
        <v>0.18999999999474548</v>
      </c>
      <c r="M131" s="11">
        <f t="shared" si="8"/>
        <v>0.80999999997759908</v>
      </c>
      <c r="N131" s="11">
        <f t="shared" si="9"/>
        <v>0.19</v>
      </c>
      <c r="O131" s="11">
        <f t="shared" si="10"/>
        <v>0.99999999997759903</v>
      </c>
    </row>
    <row r="132" spans="10:15" x14ac:dyDescent="0.25">
      <c r="J132" s="11">
        <f t="shared" si="6"/>
        <v>0.2</v>
      </c>
      <c r="K132" s="11">
        <f t="shared" si="11"/>
        <v>0.99999999997759903</v>
      </c>
      <c r="L132" s="11">
        <f t="shared" si="7"/>
        <v>0.1899999999957438</v>
      </c>
      <c r="M132" s="11">
        <f t="shared" si="8"/>
        <v>0.80999999998185523</v>
      </c>
      <c r="N132" s="11">
        <f t="shared" si="9"/>
        <v>0.19</v>
      </c>
      <c r="O132" s="11">
        <f t="shared" si="10"/>
        <v>0.99999999998185518</v>
      </c>
    </row>
    <row r="133" spans="10:15" x14ac:dyDescent="0.25">
      <c r="J133" s="11">
        <f t="shared" si="6"/>
        <v>0.2</v>
      </c>
      <c r="K133" s="11">
        <f t="shared" si="11"/>
        <v>0.99999999998185518</v>
      </c>
      <c r="L133" s="11">
        <f t="shared" si="7"/>
        <v>0.18999999999655248</v>
      </c>
      <c r="M133" s="11">
        <f t="shared" si="8"/>
        <v>0.8099999999853027</v>
      </c>
      <c r="N133" s="11">
        <f t="shared" si="9"/>
        <v>0.19</v>
      </c>
      <c r="O133" s="11">
        <f t="shared" si="10"/>
        <v>0.99999999998530265</v>
      </c>
    </row>
    <row r="134" spans="10:15" x14ac:dyDescent="0.25">
      <c r="J134" s="11">
        <f t="shared" si="6"/>
        <v>0.2</v>
      </c>
      <c r="K134" s="11">
        <f t="shared" si="11"/>
        <v>0.99999999998530265</v>
      </c>
      <c r="L134" s="11">
        <f t="shared" si="7"/>
        <v>0.18999999999720751</v>
      </c>
      <c r="M134" s="11">
        <f t="shared" si="8"/>
        <v>0.80999999998809513</v>
      </c>
      <c r="N134" s="11">
        <f t="shared" si="9"/>
        <v>0.19</v>
      </c>
      <c r="O134" s="11">
        <f t="shared" si="10"/>
        <v>0.99999999998809508</v>
      </c>
    </row>
    <row r="135" spans="10:15" x14ac:dyDescent="0.25">
      <c r="J135" s="11">
        <f t="shared" si="6"/>
        <v>0.2</v>
      </c>
      <c r="K135" s="11">
        <f t="shared" si="11"/>
        <v>0.99999999998809508</v>
      </c>
      <c r="L135" s="11">
        <f t="shared" si="7"/>
        <v>0.18999999999773809</v>
      </c>
      <c r="M135" s="11">
        <f t="shared" si="8"/>
        <v>0.80999999999035699</v>
      </c>
      <c r="N135" s="11">
        <f t="shared" si="9"/>
        <v>0.19</v>
      </c>
      <c r="O135" s="11">
        <f t="shared" si="10"/>
        <v>0.99999999999035705</v>
      </c>
    </row>
    <row r="136" spans="10:15" x14ac:dyDescent="0.25">
      <c r="J136" s="11">
        <f t="shared" si="6"/>
        <v>0.2</v>
      </c>
      <c r="K136" s="11">
        <f t="shared" si="11"/>
        <v>0.99999999999035705</v>
      </c>
      <c r="L136" s="11">
        <f t="shared" si="7"/>
        <v>0.18999999999816786</v>
      </c>
      <c r="M136" s="11">
        <f t="shared" si="8"/>
        <v>0.80999999999218919</v>
      </c>
      <c r="N136" s="11">
        <f t="shared" si="9"/>
        <v>0.19</v>
      </c>
      <c r="O136" s="11">
        <f t="shared" si="10"/>
        <v>0.99999999999218914</v>
      </c>
    </row>
    <row r="137" spans="10:15" x14ac:dyDescent="0.25">
      <c r="J137" s="11">
        <f t="shared" si="6"/>
        <v>0.2</v>
      </c>
      <c r="K137" s="11">
        <f t="shared" si="11"/>
        <v>0.99999999999218914</v>
      </c>
      <c r="L137" s="11">
        <f t="shared" si="7"/>
        <v>0.18999999999851594</v>
      </c>
      <c r="M137" s="11">
        <f t="shared" si="8"/>
        <v>0.80999999999367323</v>
      </c>
      <c r="N137" s="11">
        <f t="shared" si="9"/>
        <v>0.19</v>
      </c>
      <c r="O137" s="11">
        <f t="shared" si="10"/>
        <v>0.99999999999367328</v>
      </c>
    </row>
    <row r="138" spans="10:15" x14ac:dyDescent="0.25">
      <c r="J138" s="11">
        <f t="shared" si="6"/>
        <v>0.2</v>
      </c>
      <c r="K138" s="11">
        <f t="shared" si="11"/>
        <v>0.99999999999367328</v>
      </c>
      <c r="L138" s="11">
        <f t="shared" si="7"/>
        <v>0.18999999999879791</v>
      </c>
      <c r="M138" s="11">
        <f t="shared" si="8"/>
        <v>0.80999999999487537</v>
      </c>
      <c r="N138" s="11">
        <f t="shared" si="9"/>
        <v>0.19</v>
      </c>
      <c r="O138" s="11">
        <f t="shared" si="10"/>
        <v>0.99999999999487543</v>
      </c>
    </row>
    <row r="139" spans="10:15" x14ac:dyDescent="0.25">
      <c r="J139" s="11">
        <f t="shared" si="6"/>
        <v>0.2</v>
      </c>
      <c r="K139" s="11">
        <f t="shared" si="11"/>
        <v>0.99999999999487543</v>
      </c>
      <c r="L139" s="11">
        <f t="shared" si="7"/>
        <v>0.18999999999902634</v>
      </c>
      <c r="M139" s="11">
        <f t="shared" si="8"/>
        <v>0.80999999999584915</v>
      </c>
      <c r="N139" s="11">
        <f t="shared" si="9"/>
        <v>0.19</v>
      </c>
      <c r="O139" s="11">
        <f t="shared" si="10"/>
        <v>0.9999999999958491</v>
      </c>
    </row>
    <row r="140" spans="10:15" x14ac:dyDescent="0.25">
      <c r="J140" s="11">
        <f t="shared" si="6"/>
        <v>0.2</v>
      </c>
      <c r="K140" s="11">
        <f t="shared" si="11"/>
        <v>0.9999999999958491</v>
      </c>
      <c r="L140" s="11">
        <f t="shared" si="7"/>
        <v>0.18999999999921133</v>
      </c>
      <c r="M140" s="11">
        <f t="shared" si="8"/>
        <v>0.80999999999663774</v>
      </c>
      <c r="N140" s="11">
        <f t="shared" si="9"/>
        <v>0.19</v>
      </c>
      <c r="O140" s="11">
        <f t="shared" si="10"/>
        <v>0.9999999999966378</v>
      </c>
    </row>
    <row r="141" spans="10:15" x14ac:dyDescent="0.25">
      <c r="J141" s="11">
        <f t="shared" ref="J141:J204" si="12">1/$B$14</f>
        <v>0.2</v>
      </c>
      <c r="K141" s="11">
        <f t="shared" si="11"/>
        <v>0.9999999999966378</v>
      </c>
      <c r="L141" s="11">
        <f t="shared" ref="L141:L204" si="13">K141*$L$8*J141</f>
        <v>0.18999999999936118</v>
      </c>
      <c r="M141" s="11">
        <f t="shared" ref="M141:M204" si="14">K141-L141</f>
        <v>0.80999999999727668</v>
      </c>
      <c r="N141" s="11">
        <f t="shared" ref="N141:N204" si="15">$O$10*J141</f>
        <v>0.19</v>
      </c>
      <c r="O141" s="11">
        <f t="shared" ref="O141:O204" si="16">M141+N141</f>
        <v>0.99999999999727662</v>
      </c>
    </row>
    <row r="142" spans="10:15" x14ac:dyDescent="0.25">
      <c r="J142" s="11">
        <f t="shared" si="12"/>
        <v>0.2</v>
      </c>
      <c r="K142" s="11">
        <f t="shared" ref="K142:K205" si="17">O141</f>
        <v>0.99999999999727662</v>
      </c>
      <c r="L142" s="11">
        <f t="shared" si="13"/>
        <v>0.18999999999948256</v>
      </c>
      <c r="M142" s="11">
        <f t="shared" si="14"/>
        <v>0.80999999999779404</v>
      </c>
      <c r="N142" s="11">
        <f t="shared" si="15"/>
        <v>0.19</v>
      </c>
      <c r="O142" s="11">
        <f t="shared" si="16"/>
        <v>0.99999999999779399</v>
      </c>
    </row>
    <row r="143" spans="10:15" x14ac:dyDescent="0.25">
      <c r="J143" s="11">
        <f t="shared" si="12"/>
        <v>0.2</v>
      </c>
      <c r="K143" s="11">
        <f t="shared" si="17"/>
        <v>0.99999999999779399</v>
      </c>
      <c r="L143" s="11">
        <f t="shared" si="13"/>
        <v>0.18999999999958087</v>
      </c>
      <c r="M143" s="11">
        <f t="shared" si="14"/>
        <v>0.80999999999821315</v>
      </c>
      <c r="N143" s="11">
        <f t="shared" si="15"/>
        <v>0.19</v>
      </c>
      <c r="O143" s="11">
        <f t="shared" si="16"/>
        <v>0.99999999999821321</v>
      </c>
    </row>
    <row r="144" spans="10:15" x14ac:dyDescent="0.25">
      <c r="J144" s="11">
        <f t="shared" si="12"/>
        <v>0.2</v>
      </c>
      <c r="K144" s="11">
        <f t="shared" si="17"/>
        <v>0.99999999999821321</v>
      </c>
      <c r="L144" s="11">
        <f t="shared" si="13"/>
        <v>0.18999999999966052</v>
      </c>
      <c r="M144" s="11">
        <f t="shared" si="14"/>
        <v>0.80999999999855266</v>
      </c>
      <c r="N144" s="11">
        <f t="shared" si="15"/>
        <v>0.19</v>
      </c>
      <c r="O144" s="11">
        <f t="shared" si="16"/>
        <v>0.99999999999855271</v>
      </c>
    </row>
    <row r="145" spans="10:15" x14ac:dyDescent="0.25">
      <c r="J145" s="11">
        <f t="shared" si="12"/>
        <v>0.2</v>
      </c>
      <c r="K145" s="11">
        <f t="shared" si="17"/>
        <v>0.99999999999855271</v>
      </c>
      <c r="L145" s="11">
        <f t="shared" si="13"/>
        <v>0.18999999999972503</v>
      </c>
      <c r="M145" s="11">
        <f t="shared" si="14"/>
        <v>0.80999999999882766</v>
      </c>
      <c r="N145" s="11">
        <f t="shared" si="15"/>
        <v>0.19</v>
      </c>
      <c r="O145" s="11">
        <f t="shared" si="16"/>
        <v>0.9999999999988276</v>
      </c>
    </row>
    <row r="146" spans="10:15" x14ac:dyDescent="0.25">
      <c r="J146" s="11">
        <f t="shared" si="12"/>
        <v>0.2</v>
      </c>
      <c r="K146" s="11">
        <f t="shared" si="17"/>
        <v>0.9999999999988276</v>
      </c>
      <c r="L146" s="11">
        <f t="shared" si="13"/>
        <v>0.18999999999977724</v>
      </c>
      <c r="M146" s="11">
        <f t="shared" si="14"/>
        <v>0.80999999999905037</v>
      </c>
      <c r="N146" s="11">
        <f t="shared" si="15"/>
        <v>0.19</v>
      </c>
      <c r="O146" s="11">
        <f t="shared" si="16"/>
        <v>0.99999999999905032</v>
      </c>
    </row>
    <row r="147" spans="10:15" x14ac:dyDescent="0.25">
      <c r="J147" s="11">
        <f t="shared" si="12"/>
        <v>0.2</v>
      </c>
      <c r="K147" s="11">
        <f t="shared" si="17"/>
        <v>0.99999999999905032</v>
      </c>
      <c r="L147" s="11">
        <f t="shared" si="13"/>
        <v>0.18999999999981956</v>
      </c>
      <c r="M147" s="11">
        <f t="shared" si="14"/>
        <v>0.80999999999923078</v>
      </c>
      <c r="N147" s="11">
        <f t="shared" si="15"/>
        <v>0.19</v>
      </c>
      <c r="O147" s="11">
        <f t="shared" si="16"/>
        <v>0.99999999999923084</v>
      </c>
    </row>
    <row r="148" spans="10:15" x14ac:dyDescent="0.25">
      <c r="J148" s="11">
        <f t="shared" si="12"/>
        <v>0.2</v>
      </c>
      <c r="K148" s="11">
        <f t="shared" si="17"/>
        <v>0.99999999999923084</v>
      </c>
      <c r="L148" s="11">
        <f t="shared" si="13"/>
        <v>0.18999999999985384</v>
      </c>
      <c r="M148" s="11">
        <f t="shared" si="14"/>
        <v>0.809999999999377</v>
      </c>
      <c r="N148" s="11">
        <f t="shared" si="15"/>
        <v>0.19</v>
      </c>
      <c r="O148" s="11">
        <f t="shared" si="16"/>
        <v>0.99999999999937694</v>
      </c>
    </row>
    <row r="149" spans="10:15" x14ac:dyDescent="0.25">
      <c r="J149" s="11">
        <f t="shared" si="12"/>
        <v>0.2</v>
      </c>
      <c r="K149" s="11">
        <f t="shared" si="17"/>
        <v>0.99999999999937694</v>
      </c>
      <c r="L149" s="11">
        <f t="shared" si="13"/>
        <v>0.18999999999988162</v>
      </c>
      <c r="M149" s="11">
        <f t="shared" si="14"/>
        <v>0.80999999999949535</v>
      </c>
      <c r="N149" s="11">
        <f t="shared" si="15"/>
        <v>0.19</v>
      </c>
      <c r="O149" s="11">
        <f t="shared" si="16"/>
        <v>0.99999999999949529</v>
      </c>
    </row>
    <row r="150" spans="10:15" x14ac:dyDescent="0.25">
      <c r="J150" s="11">
        <f t="shared" si="12"/>
        <v>0.2</v>
      </c>
      <c r="K150" s="11">
        <f t="shared" si="17"/>
        <v>0.99999999999949529</v>
      </c>
      <c r="L150" s="11">
        <f t="shared" si="13"/>
        <v>0.18999999999990411</v>
      </c>
      <c r="M150" s="11">
        <f t="shared" si="14"/>
        <v>0.80999999999959116</v>
      </c>
      <c r="N150" s="11">
        <f t="shared" si="15"/>
        <v>0.19</v>
      </c>
      <c r="O150" s="11">
        <f t="shared" si="16"/>
        <v>0.99999999999959122</v>
      </c>
    </row>
    <row r="151" spans="10:15" x14ac:dyDescent="0.25">
      <c r="J151" s="11">
        <f t="shared" si="12"/>
        <v>0.2</v>
      </c>
      <c r="K151" s="11">
        <f t="shared" si="17"/>
        <v>0.99999999999959122</v>
      </c>
      <c r="L151" s="11">
        <f t="shared" si="13"/>
        <v>0.18999999999992234</v>
      </c>
      <c r="M151" s="11">
        <f t="shared" si="14"/>
        <v>0.80999999999966887</v>
      </c>
      <c r="N151" s="11">
        <f t="shared" si="15"/>
        <v>0.19</v>
      </c>
      <c r="O151" s="11">
        <f t="shared" si="16"/>
        <v>0.99999999999966893</v>
      </c>
    </row>
    <row r="152" spans="10:15" x14ac:dyDescent="0.25">
      <c r="J152" s="11">
        <f t="shared" si="12"/>
        <v>0.2</v>
      </c>
      <c r="K152" s="11">
        <f t="shared" si="17"/>
        <v>0.99999999999966893</v>
      </c>
      <c r="L152" s="11">
        <f t="shared" si="13"/>
        <v>0.18999999999993711</v>
      </c>
      <c r="M152" s="11">
        <f t="shared" si="14"/>
        <v>0.80999999999973182</v>
      </c>
      <c r="N152" s="11">
        <f t="shared" si="15"/>
        <v>0.19</v>
      </c>
      <c r="O152" s="11">
        <f t="shared" si="16"/>
        <v>0.99999999999973177</v>
      </c>
    </row>
    <row r="153" spans="10:15" x14ac:dyDescent="0.25">
      <c r="J153" s="11">
        <f t="shared" si="12"/>
        <v>0.2</v>
      </c>
      <c r="K153" s="11">
        <f t="shared" si="17"/>
        <v>0.99999999999973177</v>
      </c>
      <c r="L153" s="11">
        <f t="shared" si="13"/>
        <v>0.18999999999994904</v>
      </c>
      <c r="M153" s="11">
        <f t="shared" si="14"/>
        <v>0.80999999999978267</v>
      </c>
      <c r="N153" s="11">
        <f t="shared" si="15"/>
        <v>0.19</v>
      </c>
      <c r="O153" s="11">
        <f t="shared" si="16"/>
        <v>0.99999999999978262</v>
      </c>
    </row>
    <row r="154" spans="10:15" x14ac:dyDescent="0.25">
      <c r="J154" s="11">
        <f t="shared" si="12"/>
        <v>0.2</v>
      </c>
      <c r="K154" s="11">
        <f t="shared" si="17"/>
        <v>0.99999999999978262</v>
      </c>
      <c r="L154" s="11">
        <f t="shared" si="13"/>
        <v>0.1899999999999587</v>
      </c>
      <c r="M154" s="11">
        <f t="shared" si="14"/>
        <v>0.80999999999982397</v>
      </c>
      <c r="N154" s="11">
        <f t="shared" si="15"/>
        <v>0.19</v>
      </c>
      <c r="O154" s="11">
        <f t="shared" si="16"/>
        <v>0.99999999999982392</v>
      </c>
    </row>
    <row r="155" spans="10:15" x14ac:dyDescent="0.25">
      <c r="J155" s="11">
        <f t="shared" si="12"/>
        <v>0.2</v>
      </c>
      <c r="K155" s="11">
        <f t="shared" si="17"/>
        <v>0.99999999999982392</v>
      </c>
      <c r="L155" s="11">
        <f t="shared" si="13"/>
        <v>0.18999999999996653</v>
      </c>
      <c r="M155" s="11">
        <f t="shared" si="14"/>
        <v>0.80999999999985739</v>
      </c>
      <c r="N155" s="11">
        <f t="shared" si="15"/>
        <v>0.19</v>
      </c>
      <c r="O155" s="11">
        <f t="shared" si="16"/>
        <v>0.99999999999985745</v>
      </c>
    </row>
    <row r="156" spans="10:15" x14ac:dyDescent="0.25">
      <c r="J156" s="11">
        <f t="shared" si="12"/>
        <v>0.2</v>
      </c>
      <c r="K156" s="11">
        <f t="shared" si="17"/>
        <v>0.99999999999985745</v>
      </c>
      <c r="L156" s="11">
        <f t="shared" si="13"/>
        <v>0.18999999999997291</v>
      </c>
      <c r="M156" s="11">
        <f t="shared" si="14"/>
        <v>0.80999999999988459</v>
      </c>
      <c r="N156" s="11">
        <f t="shared" si="15"/>
        <v>0.19</v>
      </c>
      <c r="O156" s="11">
        <f t="shared" si="16"/>
        <v>0.99999999999988454</v>
      </c>
    </row>
    <row r="157" spans="10:15" x14ac:dyDescent="0.25">
      <c r="J157" s="11">
        <f t="shared" si="12"/>
        <v>0.2</v>
      </c>
      <c r="K157" s="11">
        <f t="shared" si="17"/>
        <v>0.99999999999988454</v>
      </c>
      <c r="L157" s="11">
        <f t="shared" si="13"/>
        <v>0.18999999999997808</v>
      </c>
      <c r="M157" s="11">
        <f t="shared" si="14"/>
        <v>0.80999999999990646</v>
      </c>
      <c r="N157" s="11">
        <f t="shared" si="15"/>
        <v>0.19</v>
      </c>
      <c r="O157" s="11">
        <f t="shared" si="16"/>
        <v>0.99999999999990652</v>
      </c>
    </row>
    <row r="158" spans="10:15" x14ac:dyDescent="0.25">
      <c r="J158" s="11">
        <f t="shared" si="12"/>
        <v>0.2</v>
      </c>
      <c r="K158" s="11">
        <f t="shared" si="17"/>
        <v>0.99999999999990652</v>
      </c>
      <c r="L158" s="11">
        <f t="shared" si="13"/>
        <v>0.18999999999998224</v>
      </c>
      <c r="M158" s="11">
        <f t="shared" si="14"/>
        <v>0.80999999999992434</v>
      </c>
      <c r="N158" s="11">
        <f t="shared" si="15"/>
        <v>0.19</v>
      </c>
      <c r="O158" s="11">
        <f t="shared" si="16"/>
        <v>0.99999999999992428</v>
      </c>
    </row>
    <row r="159" spans="10:15" x14ac:dyDescent="0.25">
      <c r="J159" s="11">
        <f t="shared" si="12"/>
        <v>0.2</v>
      </c>
      <c r="K159" s="11">
        <f t="shared" si="17"/>
        <v>0.99999999999992428</v>
      </c>
      <c r="L159" s="11">
        <f t="shared" si="13"/>
        <v>0.18999999999998562</v>
      </c>
      <c r="M159" s="11">
        <f t="shared" si="14"/>
        <v>0.80999999999993866</v>
      </c>
      <c r="N159" s="11">
        <f t="shared" si="15"/>
        <v>0.19</v>
      </c>
      <c r="O159" s="11">
        <f t="shared" si="16"/>
        <v>0.99999999999993872</v>
      </c>
    </row>
    <row r="160" spans="10:15" x14ac:dyDescent="0.25">
      <c r="J160" s="11">
        <f t="shared" si="12"/>
        <v>0.2</v>
      </c>
      <c r="K160" s="11">
        <f t="shared" si="17"/>
        <v>0.99999999999993872</v>
      </c>
      <c r="L160" s="11">
        <f t="shared" si="13"/>
        <v>0.18999999999998837</v>
      </c>
      <c r="M160" s="11">
        <f t="shared" si="14"/>
        <v>0.80999999999995032</v>
      </c>
      <c r="N160" s="11">
        <f t="shared" si="15"/>
        <v>0.19</v>
      </c>
      <c r="O160" s="11">
        <f t="shared" si="16"/>
        <v>0.99999999999995026</v>
      </c>
    </row>
    <row r="161" spans="10:15" x14ac:dyDescent="0.25">
      <c r="J161" s="11">
        <f t="shared" si="12"/>
        <v>0.2</v>
      </c>
      <c r="K161" s="11">
        <f t="shared" si="17"/>
        <v>0.99999999999995026</v>
      </c>
      <c r="L161" s="11">
        <f t="shared" si="13"/>
        <v>0.18999999999999054</v>
      </c>
      <c r="M161" s="11">
        <f t="shared" si="14"/>
        <v>0.80999999999995975</v>
      </c>
      <c r="N161" s="11">
        <f t="shared" si="15"/>
        <v>0.19</v>
      </c>
      <c r="O161" s="11">
        <f t="shared" si="16"/>
        <v>0.99999999999995981</v>
      </c>
    </row>
    <row r="162" spans="10:15" x14ac:dyDescent="0.25">
      <c r="J162" s="11">
        <f t="shared" si="12"/>
        <v>0.2</v>
      </c>
      <c r="K162" s="11">
        <f t="shared" si="17"/>
        <v>0.99999999999995981</v>
      </c>
      <c r="L162" s="11">
        <f t="shared" si="13"/>
        <v>0.18999999999999237</v>
      </c>
      <c r="M162" s="11">
        <f t="shared" si="14"/>
        <v>0.80999999999996741</v>
      </c>
      <c r="N162" s="11">
        <f t="shared" si="15"/>
        <v>0.19</v>
      </c>
      <c r="O162" s="11">
        <f t="shared" si="16"/>
        <v>0.99999999999996736</v>
      </c>
    </row>
    <row r="163" spans="10:15" x14ac:dyDescent="0.25">
      <c r="J163" s="11">
        <f t="shared" si="12"/>
        <v>0.2</v>
      </c>
      <c r="K163" s="11">
        <f t="shared" si="17"/>
        <v>0.99999999999996736</v>
      </c>
      <c r="L163" s="11">
        <f t="shared" si="13"/>
        <v>0.18999999999999381</v>
      </c>
      <c r="M163" s="11">
        <f t="shared" si="14"/>
        <v>0.80999999999997352</v>
      </c>
      <c r="N163" s="11">
        <f t="shared" si="15"/>
        <v>0.19</v>
      </c>
      <c r="O163" s="11">
        <f t="shared" si="16"/>
        <v>0.99999999999997358</v>
      </c>
    </row>
    <row r="164" spans="10:15" x14ac:dyDescent="0.25">
      <c r="J164" s="11">
        <f t="shared" si="12"/>
        <v>0.2</v>
      </c>
      <c r="K164" s="11">
        <f t="shared" si="17"/>
        <v>0.99999999999997358</v>
      </c>
      <c r="L164" s="11">
        <f t="shared" si="13"/>
        <v>0.18999999999999498</v>
      </c>
      <c r="M164" s="11">
        <f t="shared" si="14"/>
        <v>0.80999999999997863</v>
      </c>
      <c r="N164" s="11">
        <f t="shared" si="15"/>
        <v>0.19</v>
      </c>
      <c r="O164" s="11">
        <f t="shared" si="16"/>
        <v>0.99999999999997868</v>
      </c>
    </row>
    <row r="165" spans="10:15" x14ac:dyDescent="0.25">
      <c r="J165" s="11">
        <f t="shared" si="12"/>
        <v>0.2</v>
      </c>
      <c r="K165" s="11">
        <f t="shared" si="17"/>
        <v>0.99999999999997868</v>
      </c>
      <c r="L165" s="11">
        <f t="shared" si="13"/>
        <v>0.18999999999999595</v>
      </c>
      <c r="M165" s="11">
        <f t="shared" si="14"/>
        <v>0.80999999999998273</v>
      </c>
      <c r="N165" s="11">
        <f t="shared" si="15"/>
        <v>0.19</v>
      </c>
      <c r="O165" s="11">
        <f t="shared" si="16"/>
        <v>0.99999999999998268</v>
      </c>
    </row>
    <row r="166" spans="10:15" x14ac:dyDescent="0.25">
      <c r="J166" s="11">
        <f t="shared" si="12"/>
        <v>0.2</v>
      </c>
      <c r="K166" s="11">
        <f t="shared" si="17"/>
        <v>0.99999999999998268</v>
      </c>
      <c r="L166" s="11">
        <f t="shared" si="13"/>
        <v>0.18999999999999673</v>
      </c>
      <c r="M166" s="11">
        <f t="shared" si="14"/>
        <v>0.80999999999998595</v>
      </c>
      <c r="N166" s="11">
        <f t="shared" si="15"/>
        <v>0.19</v>
      </c>
      <c r="O166" s="11">
        <f t="shared" si="16"/>
        <v>0.99999999999998601</v>
      </c>
    </row>
    <row r="167" spans="10:15" x14ac:dyDescent="0.25">
      <c r="J167" s="11">
        <f t="shared" si="12"/>
        <v>0.2</v>
      </c>
      <c r="K167" s="11">
        <f t="shared" si="17"/>
        <v>0.99999999999998601</v>
      </c>
      <c r="L167" s="11">
        <f t="shared" si="13"/>
        <v>0.18999999999999734</v>
      </c>
      <c r="M167" s="11">
        <f t="shared" si="14"/>
        <v>0.80999999999998873</v>
      </c>
      <c r="N167" s="11">
        <f t="shared" si="15"/>
        <v>0.19</v>
      </c>
      <c r="O167" s="11">
        <f t="shared" si="16"/>
        <v>0.99999999999998868</v>
      </c>
    </row>
    <row r="168" spans="10:15" x14ac:dyDescent="0.25">
      <c r="J168" s="11">
        <f t="shared" si="12"/>
        <v>0.2</v>
      </c>
      <c r="K168" s="11">
        <f t="shared" si="17"/>
        <v>0.99999999999998868</v>
      </c>
      <c r="L168" s="11">
        <f t="shared" si="13"/>
        <v>0.18999999999999784</v>
      </c>
      <c r="M168" s="11">
        <f t="shared" si="14"/>
        <v>0.80999999999999084</v>
      </c>
      <c r="N168" s="11">
        <f t="shared" si="15"/>
        <v>0.19</v>
      </c>
      <c r="O168" s="11">
        <f t="shared" si="16"/>
        <v>0.9999999999999909</v>
      </c>
    </row>
    <row r="169" spans="10:15" x14ac:dyDescent="0.25">
      <c r="J169" s="11">
        <f t="shared" si="12"/>
        <v>0.2</v>
      </c>
      <c r="K169" s="11">
        <f t="shared" si="17"/>
        <v>0.9999999999999909</v>
      </c>
      <c r="L169" s="11">
        <f t="shared" si="13"/>
        <v>0.18999999999999828</v>
      </c>
      <c r="M169" s="11">
        <f t="shared" si="14"/>
        <v>0.80999999999999261</v>
      </c>
      <c r="N169" s="11">
        <f t="shared" si="15"/>
        <v>0.19</v>
      </c>
      <c r="O169" s="11">
        <f t="shared" si="16"/>
        <v>0.99999999999999267</v>
      </c>
    </row>
    <row r="170" spans="10:15" x14ac:dyDescent="0.25">
      <c r="J170" s="11">
        <f t="shared" si="12"/>
        <v>0.2</v>
      </c>
      <c r="K170" s="11">
        <f t="shared" si="17"/>
        <v>0.99999999999999267</v>
      </c>
      <c r="L170" s="11">
        <f t="shared" si="13"/>
        <v>0.18999999999999861</v>
      </c>
      <c r="M170" s="11">
        <f t="shared" si="14"/>
        <v>0.80999999999999406</v>
      </c>
      <c r="N170" s="11">
        <f t="shared" si="15"/>
        <v>0.19</v>
      </c>
      <c r="O170" s="11">
        <f t="shared" si="16"/>
        <v>0.999999999999994</v>
      </c>
    </row>
    <row r="171" spans="10:15" x14ac:dyDescent="0.25">
      <c r="J171" s="11">
        <f t="shared" si="12"/>
        <v>0.2</v>
      </c>
      <c r="K171" s="11">
        <f t="shared" si="17"/>
        <v>0.999999999999994</v>
      </c>
      <c r="L171" s="11">
        <f t="shared" si="13"/>
        <v>0.18999999999999886</v>
      </c>
      <c r="M171" s="11">
        <f t="shared" si="14"/>
        <v>0.80999999999999517</v>
      </c>
      <c r="N171" s="11">
        <f t="shared" si="15"/>
        <v>0.19</v>
      </c>
      <c r="O171" s="11">
        <f t="shared" si="16"/>
        <v>0.99999999999999512</v>
      </c>
    </row>
    <row r="172" spans="10:15" x14ac:dyDescent="0.25">
      <c r="J172" s="11">
        <f t="shared" si="12"/>
        <v>0.2</v>
      </c>
      <c r="K172" s="11">
        <f t="shared" si="17"/>
        <v>0.99999999999999512</v>
      </c>
      <c r="L172" s="11">
        <f t="shared" si="13"/>
        <v>0.18999999999999906</v>
      </c>
      <c r="M172" s="11">
        <f t="shared" si="14"/>
        <v>0.80999999999999606</v>
      </c>
      <c r="N172" s="11">
        <f t="shared" si="15"/>
        <v>0.19</v>
      </c>
      <c r="O172" s="11">
        <f t="shared" si="16"/>
        <v>0.999999999999996</v>
      </c>
    </row>
    <row r="173" spans="10:15" x14ac:dyDescent="0.25">
      <c r="J173" s="11">
        <f t="shared" si="12"/>
        <v>0.2</v>
      </c>
      <c r="K173" s="11">
        <f t="shared" si="17"/>
        <v>0.999999999999996</v>
      </c>
      <c r="L173" s="11">
        <f t="shared" si="13"/>
        <v>0.18999999999999925</v>
      </c>
      <c r="M173" s="11">
        <f t="shared" si="14"/>
        <v>0.80999999999999672</v>
      </c>
      <c r="N173" s="11">
        <f t="shared" si="15"/>
        <v>0.19</v>
      </c>
      <c r="O173" s="11">
        <f t="shared" si="16"/>
        <v>0.99999999999999667</v>
      </c>
    </row>
    <row r="174" spans="10:15" x14ac:dyDescent="0.25">
      <c r="J174" s="11">
        <f t="shared" si="12"/>
        <v>0.2</v>
      </c>
      <c r="K174" s="11">
        <f t="shared" si="17"/>
        <v>0.99999999999999667</v>
      </c>
      <c r="L174" s="11">
        <f t="shared" si="13"/>
        <v>0.18999999999999939</v>
      </c>
      <c r="M174" s="11">
        <f t="shared" si="14"/>
        <v>0.80999999999999728</v>
      </c>
      <c r="N174" s="11">
        <f t="shared" si="15"/>
        <v>0.19</v>
      </c>
      <c r="O174" s="11">
        <f t="shared" si="16"/>
        <v>0.99999999999999734</v>
      </c>
    </row>
    <row r="175" spans="10:15" x14ac:dyDescent="0.25">
      <c r="J175" s="11">
        <f t="shared" si="12"/>
        <v>0.2</v>
      </c>
      <c r="K175" s="11">
        <f t="shared" si="17"/>
        <v>0.99999999999999734</v>
      </c>
      <c r="L175" s="11">
        <f t="shared" si="13"/>
        <v>0.1899999999999995</v>
      </c>
      <c r="M175" s="11">
        <f t="shared" si="14"/>
        <v>0.80999999999999783</v>
      </c>
      <c r="N175" s="11">
        <f t="shared" si="15"/>
        <v>0.19</v>
      </c>
      <c r="O175" s="11">
        <f t="shared" si="16"/>
        <v>0.99999999999999778</v>
      </c>
    </row>
    <row r="176" spans="10:15" x14ac:dyDescent="0.25">
      <c r="J176" s="11">
        <f t="shared" si="12"/>
        <v>0.2</v>
      </c>
      <c r="K176" s="11">
        <f t="shared" si="17"/>
        <v>0.99999999999999778</v>
      </c>
      <c r="L176" s="11">
        <f t="shared" si="13"/>
        <v>0.18999999999999959</v>
      </c>
      <c r="M176" s="11">
        <f t="shared" si="14"/>
        <v>0.80999999999999817</v>
      </c>
      <c r="N176" s="11">
        <f t="shared" si="15"/>
        <v>0.19</v>
      </c>
      <c r="O176" s="11">
        <f t="shared" si="16"/>
        <v>0.99999999999999822</v>
      </c>
    </row>
    <row r="177" spans="10:15" x14ac:dyDescent="0.25">
      <c r="J177" s="11">
        <f t="shared" si="12"/>
        <v>0.2</v>
      </c>
      <c r="K177" s="11">
        <f t="shared" si="17"/>
        <v>0.99999999999999822</v>
      </c>
      <c r="L177" s="11">
        <f t="shared" si="13"/>
        <v>0.18999999999999967</v>
      </c>
      <c r="M177" s="11">
        <f t="shared" si="14"/>
        <v>0.8099999999999985</v>
      </c>
      <c r="N177" s="11">
        <f t="shared" si="15"/>
        <v>0.19</v>
      </c>
      <c r="O177" s="11">
        <f t="shared" si="16"/>
        <v>0.99999999999999845</v>
      </c>
    </row>
    <row r="178" spans="10:15" x14ac:dyDescent="0.25">
      <c r="J178" s="11">
        <f t="shared" si="12"/>
        <v>0.2</v>
      </c>
      <c r="K178" s="11">
        <f t="shared" si="17"/>
        <v>0.99999999999999845</v>
      </c>
      <c r="L178" s="11">
        <f t="shared" si="13"/>
        <v>0.18999999999999972</v>
      </c>
      <c r="M178" s="11">
        <f t="shared" si="14"/>
        <v>0.80999999999999872</v>
      </c>
      <c r="N178" s="11">
        <f t="shared" si="15"/>
        <v>0.19</v>
      </c>
      <c r="O178" s="11">
        <f t="shared" si="16"/>
        <v>0.99999999999999867</v>
      </c>
    </row>
    <row r="179" spans="10:15" x14ac:dyDescent="0.25">
      <c r="J179" s="11">
        <f t="shared" si="12"/>
        <v>0.2</v>
      </c>
      <c r="K179" s="11">
        <f t="shared" si="17"/>
        <v>0.99999999999999867</v>
      </c>
      <c r="L179" s="11">
        <f t="shared" si="13"/>
        <v>0.18999999999999975</v>
      </c>
      <c r="M179" s="11">
        <f t="shared" si="14"/>
        <v>0.80999999999999894</v>
      </c>
      <c r="N179" s="11">
        <f t="shared" si="15"/>
        <v>0.19</v>
      </c>
      <c r="O179" s="11">
        <f t="shared" si="16"/>
        <v>0.99999999999999889</v>
      </c>
    </row>
    <row r="180" spans="10:15" x14ac:dyDescent="0.25">
      <c r="J180" s="11">
        <f t="shared" si="12"/>
        <v>0.2</v>
      </c>
      <c r="K180" s="11">
        <f t="shared" si="17"/>
        <v>0.99999999999999889</v>
      </c>
      <c r="L180" s="11">
        <f t="shared" si="13"/>
        <v>0.18999999999999978</v>
      </c>
      <c r="M180" s="11">
        <f t="shared" si="14"/>
        <v>0.80999999999999917</v>
      </c>
      <c r="N180" s="11">
        <f t="shared" si="15"/>
        <v>0.19</v>
      </c>
      <c r="O180" s="11">
        <f t="shared" si="16"/>
        <v>0.99999999999999911</v>
      </c>
    </row>
    <row r="181" spans="10:15" x14ac:dyDescent="0.25">
      <c r="J181" s="11">
        <f t="shared" si="12"/>
        <v>0.2</v>
      </c>
      <c r="K181" s="11">
        <f t="shared" si="17"/>
        <v>0.99999999999999911</v>
      </c>
      <c r="L181" s="11">
        <f t="shared" si="13"/>
        <v>0.18999999999999984</v>
      </c>
      <c r="M181" s="11">
        <f t="shared" si="14"/>
        <v>0.80999999999999928</v>
      </c>
      <c r="N181" s="11">
        <f t="shared" si="15"/>
        <v>0.19</v>
      </c>
      <c r="O181" s="11">
        <f t="shared" si="16"/>
        <v>0.99999999999999933</v>
      </c>
    </row>
    <row r="182" spans="10:15" x14ac:dyDescent="0.25">
      <c r="J182" s="11">
        <f t="shared" si="12"/>
        <v>0.2</v>
      </c>
      <c r="K182" s="11">
        <f t="shared" si="17"/>
        <v>0.99999999999999933</v>
      </c>
      <c r="L182" s="11">
        <f t="shared" si="13"/>
        <v>0.18999999999999986</v>
      </c>
      <c r="M182" s="11">
        <f t="shared" si="14"/>
        <v>0.8099999999999995</v>
      </c>
      <c r="N182" s="11">
        <f t="shared" si="15"/>
        <v>0.19</v>
      </c>
      <c r="O182" s="11">
        <f t="shared" si="16"/>
        <v>0.99999999999999956</v>
      </c>
    </row>
    <row r="183" spans="10:15" x14ac:dyDescent="0.25">
      <c r="J183" s="11">
        <f t="shared" si="12"/>
        <v>0.2</v>
      </c>
      <c r="K183" s="11">
        <f t="shared" si="17"/>
        <v>0.99999999999999956</v>
      </c>
      <c r="L183" s="11">
        <f t="shared" si="13"/>
        <v>0.18999999999999992</v>
      </c>
      <c r="M183" s="11">
        <f t="shared" si="14"/>
        <v>0.80999999999999961</v>
      </c>
      <c r="N183" s="11">
        <f t="shared" si="15"/>
        <v>0.19</v>
      </c>
      <c r="O183" s="11">
        <f t="shared" si="16"/>
        <v>0.99999999999999956</v>
      </c>
    </row>
    <row r="184" spans="10:15" x14ac:dyDescent="0.25">
      <c r="J184" s="11">
        <f t="shared" si="12"/>
        <v>0.2</v>
      </c>
      <c r="K184" s="11">
        <f t="shared" si="17"/>
        <v>0.99999999999999956</v>
      </c>
      <c r="L184" s="11">
        <f t="shared" si="13"/>
        <v>0.18999999999999992</v>
      </c>
      <c r="M184" s="11">
        <f t="shared" si="14"/>
        <v>0.80999999999999961</v>
      </c>
      <c r="N184" s="11">
        <f t="shared" si="15"/>
        <v>0.19</v>
      </c>
      <c r="O184" s="11">
        <f t="shared" si="16"/>
        <v>0.99999999999999956</v>
      </c>
    </row>
    <row r="185" spans="10:15" x14ac:dyDescent="0.25">
      <c r="J185" s="11">
        <f t="shared" si="12"/>
        <v>0.2</v>
      </c>
      <c r="K185" s="11">
        <f t="shared" si="17"/>
        <v>0.99999999999999956</v>
      </c>
      <c r="L185" s="11">
        <f t="shared" si="13"/>
        <v>0.18999999999999992</v>
      </c>
      <c r="M185" s="11">
        <f t="shared" si="14"/>
        <v>0.80999999999999961</v>
      </c>
      <c r="N185" s="11">
        <f t="shared" si="15"/>
        <v>0.19</v>
      </c>
      <c r="O185" s="11">
        <f t="shared" si="16"/>
        <v>0.99999999999999956</v>
      </c>
    </row>
    <row r="186" spans="10:15" x14ac:dyDescent="0.25">
      <c r="J186" s="11">
        <f t="shared" si="12"/>
        <v>0.2</v>
      </c>
      <c r="K186" s="11">
        <f t="shared" si="17"/>
        <v>0.99999999999999956</v>
      </c>
      <c r="L186" s="11">
        <f t="shared" si="13"/>
        <v>0.18999999999999992</v>
      </c>
      <c r="M186" s="11">
        <f t="shared" si="14"/>
        <v>0.80999999999999961</v>
      </c>
      <c r="N186" s="11">
        <f t="shared" si="15"/>
        <v>0.19</v>
      </c>
      <c r="O186" s="11">
        <f t="shared" si="16"/>
        <v>0.99999999999999956</v>
      </c>
    </row>
    <row r="187" spans="10:15" x14ac:dyDescent="0.25">
      <c r="J187" s="11">
        <f t="shared" si="12"/>
        <v>0.2</v>
      </c>
      <c r="K187" s="11">
        <f t="shared" si="17"/>
        <v>0.99999999999999956</v>
      </c>
      <c r="L187" s="11">
        <f t="shared" si="13"/>
        <v>0.18999999999999992</v>
      </c>
      <c r="M187" s="11">
        <f t="shared" si="14"/>
        <v>0.80999999999999961</v>
      </c>
      <c r="N187" s="11">
        <f t="shared" si="15"/>
        <v>0.19</v>
      </c>
      <c r="O187" s="11">
        <f t="shared" si="16"/>
        <v>0.99999999999999956</v>
      </c>
    </row>
    <row r="188" spans="10:15" x14ac:dyDescent="0.25">
      <c r="J188" s="11">
        <f t="shared" si="12"/>
        <v>0.2</v>
      </c>
      <c r="K188" s="11">
        <f t="shared" si="17"/>
        <v>0.99999999999999956</v>
      </c>
      <c r="L188" s="11">
        <f t="shared" si="13"/>
        <v>0.18999999999999992</v>
      </c>
      <c r="M188" s="11">
        <f t="shared" si="14"/>
        <v>0.80999999999999961</v>
      </c>
      <c r="N188" s="11">
        <f t="shared" si="15"/>
        <v>0.19</v>
      </c>
      <c r="O188" s="11">
        <f t="shared" si="16"/>
        <v>0.99999999999999956</v>
      </c>
    </row>
    <row r="189" spans="10:15" x14ac:dyDescent="0.25">
      <c r="J189" s="11">
        <f t="shared" si="12"/>
        <v>0.2</v>
      </c>
      <c r="K189" s="11">
        <f t="shared" si="17"/>
        <v>0.99999999999999956</v>
      </c>
      <c r="L189" s="11">
        <f t="shared" si="13"/>
        <v>0.18999999999999992</v>
      </c>
      <c r="M189" s="11">
        <f t="shared" si="14"/>
        <v>0.80999999999999961</v>
      </c>
      <c r="N189" s="11">
        <f t="shared" si="15"/>
        <v>0.19</v>
      </c>
      <c r="O189" s="11">
        <f t="shared" si="16"/>
        <v>0.99999999999999956</v>
      </c>
    </row>
    <row r="190" spans="10:15" x14ac:dyDescent="0.25">
      <c r="J190" s="11">
        <f t="shared" si="12"/>
        <v>0.2</v>
      </c>
      <c r="K190" s="11">
        <f t="shared" si="17"/>
        <v>0.99999999999999956</v>
      </c>
      <c r="L190" s="11">
        <f t="shared" si="13"/>
        <v>0.18999999999999992</v>
      </c>
      <c r="M190" s="11">
        <f t="shared" si="14"/>
        <v>0.80999999999999961</v>
      </c>
      <c r="N190" s="11">
        <f t="shared" si="15"/>
        <v>0.19</v>
      </c>
      <c r="O190" s="11">
        <f t="shared" si="16"/>
        <v>0.99999999999999956</v>
      </c>
    </row>
    <row r="191" spans="10:15" x14ac:dyDescent="0.25">
      <c r="J191" s="11">
        <f t="shared" si="12"/>
        <v>0.2</v>
      </c>
      <c r="K191" s="11">
        <f t="shared" si="17"/>
        <v>0.99999999999999956</v>
      </c>
      <c r="L191" s="11">
        <f t="shared" si="13"/>
        <v>0.18999999999999992</v>
      </c>
      <c r="M191" s="11">
        <f t="shared" si="14"/>
        <v>0.80999999999999961</v>
      </c>
      <c r="N191" s="11">
        <f t="shared" si="15"/>
        <v>0.19</v>
      </c>
      <c r="O191" s="11">
        <f t="shared" si="16"/>
        <v>0.99999999999999956</v>
      </c>
    </row>
    <row r="192" spans="10:15" x14ac:dyDescent="0.25">
      <c r="J192" s="11">
        <f t="shared" si="12"/>
        <v>0.2</v>
      </c>
      <c r="K192" s="11">
        <f t="shared" si="17"/>
        <v>0.99999999999999956</v>
      </c>
      <c r="L192" s="11">
        <f t="shared" si="13"/>
        <v>0.18999999999999992</v>
      </c>
      <c r="M192" s="11">
        <f t="shared" si="14"/>
        <v>0.80999999999999961</v>
      </c>
      <c r="N192" s="11">
        <f t="shared" si="15"/>
        <v>0.19</v>
      </c>
      <c r="O192" s="11">
        <f t="shared" si="16"/>
        <v>0.99999999999999956</v>
      </c>
    </row>
    <row r="193" spans="10:15" x14ac:dyDescent="0.25">
      <c r="J193" s="11">
        <f t="shared" si="12"/>
        <v>0.2</v>
      </c>
      <c r="K193" s="11">
        <f t="shared" si="17"/>
        <v>0.99999999999999956</v>
      </c>
      <c r="L193" s="11">
        <f t="shared" si="13"/>
        <v>0.18999999999999992</v>
      </c>
      <c r="M193" s="11">
        <f t="shared" si="14"/>
        <v>0.80999999999999961</v>
      </c>
      <c r="N193" s="11">
        <f t="shared" si="15"/>
        <v>0.19</v>
      </c>
      <c r="O193" s="11">
        <f t="shared" si="16"/>
        <v>0.99999999999999956</v>
      </c>
    </row>
    <row r="194" spans="10:15" x14ac:dyDescent="0.25">
      <c r="J194" s="11">
        <f t="shared" si="12"/>
        <v>0.2</v>
      </c>
      <c r="K194" s="11">
        <f t="shared" si="17"/>
        <v>0.99999999999999956</v>
      </c>
      <c r="L194" s="11">
        <f t="shared" si="13"/>
        <v>0.18999999999999992</v>
      </c>
      <c r="M194" s="11">
        <f t="shared" si="14"/>
        <v>0.80999999999999961</v>
      </c>
      <c r="N194" s="11">
        <f t="shared" si="15"/>
        <v>0.19</v>
      </c>
      <c r="O194" s="11">
        <f t="shared" si="16"/>
        <v>0.99999999999999956</v>
      </c>
    </row>
    <row r="195" spans="10:15" x14ac:dyDescent="0.25">
      <c r="J195" s="11">
        <f t="shared" si="12"/>
        <v>0.2</v>
      </c>
      <c r="K195" s="11">
        <f t="shared" si="17"/>
        <v>0.99999999999999956</v>
      </c>
      <c r="L195" s="11">
        <f t="shared" si="13"/>
        <v>0.18999999999999992</v>
      </c>
      <c r="M195" s="11">
        <f t="shared" si="14"/>
        <v>0.80999999999999961</v>
      </c>
      <c r="N195" s="11">
        <f t="shared" si="15"/>
        <v>0.19</v>
      </c>
      <c r="O195" s="11">
        <f t="shared" si="16"/>
        <v>0.99999999999999956</v>
      </c>
    </row>
    <row r="196" spans="10:15" x14ac:dyDescent="0.25">
      <c r="J196" s="11">
        <f t="shared" si="12"/>
        <v>0.2</v>
      </c>
      <c r="K196" s="11">
        <f t="shared" si="17"/>
        <v>0.99999999999999956</v>
      </c>
      <c r="L196" s="11">
        <f t="shared" si="13"/>
        <v>0.18999999999999992</v>
      </c>
      <c r="M196" s="11">
        <f t="shared" si="14"/>
        <v>0.80999999999999961</v>
      </c>
      <c r="N196" s="11">
        <f t="shared" si="15"/>
        <v>0.19</v>
      </c>
      <c r="O196" s="11">
        <f t="shared" si="16"/>
        <v>0.99999999999999956</v>
      </c>
    </row>
    <row r="197" spans="10:15" x14ac:dyDescent="0.25">
      <c r="J197" s="11">
        <f t="shared" si="12"/>
        <v>0.2</v>
      </c>
      <c r="K197" s="11">
        <f t="shared" si="17"/>
        <v>0.99999999999999956</v>
      </c>
      <c r="L197" s="11">
        <f t="shared" si="13"/>
        <v>0.18999999999999992</v>
      </c>
      <c r="M197" s="11">
        <f t="shared" si="14"/>
        <v>0.80999999999999961</v>
      </c>
      <c r="N197" s="11">
        <f t="shared" si="15"/>
        <v>0.19</v>
      </c>
      <c r="O197" s="11">
        <f t="shared" si="16"/>
        <v>0.99999999999999956</v>
      </c>
    </row>
    <row r="198" spans="10:15" x14ac:dyDescent="0.25">
      <c r="J198" s="11">
        <f t="shared" si="12"/>
        <v>0.2</v>
      </c>
      <c r="K198" s="11">
        <f t="shared" si="17"/>
        <v>0.99999999999999956</v>
      </c>
      <c r="L198" s="11">
        <f t="shared" si="13"/>
        <v>0.18999999999999992</v>
      </c>
      <c r="M198" s="11">
        <f t="shared" si="14"/>
        <v>0.80999999999999961</v>
      </c>
      <c r="N198" s="11">
        <f t="shared" si="15"/>
        <v>0.19</v>
      </c>
      <c r="O198" s="11">
        <f t="shared" si="16"/>
        <v>0.99999999999999956</v>
      </c>
    </row>
    <row r="199" spans="10:15" x14ac:dyDescent="0.25">
      <c r="J199" s="11">
        <f t="shared" si="12"/>
        <v>0.2</v>
      </c>
      <c r="K199" s="11">
        <f t="shared" si="17"/>
        <v>0.99999999999999956</v>
      </c>
      <c r="L199" s="11">
        <f t="shared" si="13"/>
        <v>0.18999999999999992</v>
      </c>
      <c r="M199" s="11">
        <f t="shared" si="14"/>
        <v>0.80999999999999961</v>
      </c>
      <c r="N199" s="11">
        <f t="shared" si="15"/>
        <v>0.19</v>
      </c>
      <c r="O199" s="11">
        <f t="shared" si="16"/>
        <v>0.99999999999999956</v>
      </c>
    </row>
    <row r="200" spans="10:15" x14ac:dyDescent="0.25">
      <c r="J200" s="11">
        <f t="shared" si="12"/>
        <v>0.2</v>
      </c>
      <c r="K200" s="11">
        <f t="shared" si="17"/>
        <v>0.99999999999999956</v>
      </c>
      <c r="L200" s="11">
        <f t="shared" si="13"/>
        <v>0.18999999999999992</v>
      </c>
      <c r="M200" s="11">
        <f t="shared" si="14"/>
        <v>0.80999999999999961</v>
      </c>
      <c r="N200" s="11">
        <f t="shared" si="15"/>
        <v>0.19</v>
      </c>
      <c r="O200" s="11">
        <f t="shared" si="16"/>
        <v>0.99999999999999956</v>
      </c>
    </row>
    <row r="201" spans="10:15" x14ac:dyDescent="0.25">
      <c r="J201" s="11">
        <f t="shared" si="12"/>
        <v>0.2</v>
      </c>
      <c r="K201" s="11">
        <f t="shared" si="17"/>
        <v>0.99999999999999956</v>
      </c>
      <c r="L201" s="11">
        <f t="shared" si="13"/>
        <v>0.18999999999999992</v>
      </c>
      <c r="M201" s="11">
        <f t="shared" si="14"/>
        <v>0.80999999999999961</v>
      </c>
      <c r="N201" s="11">
        <f t="shared" si="15"/>
        <v>0.19</v>
      </c>
      <c r="O201" s="11">
        <f t="shared" si="16"/>
        <v>0.99999999999999956</v>
      </c>
    </row>
    <row r="202" spans="10:15" x14ac:dyDescent="0.25">
      <c r="J202" s="11">
        <f t="shared" si="12"/>
        <v>0.2</v>
      </c>
      <c r="K202" s="11">
        <f t="shared" si="17"/>
        <v>0.99999999999999956</v>
      </c>
      <c r="L202" s="11">
        <f t="shared" si="13"/>
        <v>0.18999999999999992</v>
      </c>
      <c r="M202" s="11">
        <f t="shared" si="14"/>
        <v>0.80999999999999961</v>
      </c>
      <c r="N202" s="11">
        <f t="shared" si="15"/>
        <v>0.19</v>
      </c>
      <c r="O202" s="11">
        <f t="shared" si="16"/>
        <v>0.99999999999999956</v>
      </c>
    </row>
    <row r="203" spans="10:15" x14ac:dyDescent="0.25">
      <c r="J203" s="11">
        <f t="shared" si="12"/>
        <v>0.2</v>
      </c>
      <c r="K203" s="11">
        <f t="shared" si="17"/>
        <v>0.99999999999999956</v>
      </c>
      <c r="L203" s="11">
        <f t="shared" si="13"/>
        <v>0.18999999999999992</v>
      </c>
      <c r="M203" s="11">
        <f t="shared" si="14"/>
        <v>0.80999999999999961</v>
      </c>
      <c r="N203" s="11">
        <f t="shared" si="15"/>
        <v>0.19</v>
      </c>
      <c r="O203" s="11">
        <f t="shared" si="16"/>
        <v>0.99999999999999956</v>
      </c>
    </row>
    <row r="204" spans="10:15" x14ac:dyDescent="0.25">
      <c r="J204" s="11">
        <f t="shared" si="12"/>
        <v>0.2</v>
      </c>
      <c r="K204" s="11">
        <f t="shared" si="17"/>
        <v>0.99999999999999956</v>
      </c>
      <c r="L204" s="11">
        <f t="shared" si="13"/>
        <v>0.18999999999999992</v>
      </c>
      <c r="M204" s="11">
        <f t="shared" si="14"/>
        <v>0.80999999999999961</v>
      </c>
      <c r="N204" s="11">
        <f t="shared" si="15"/>
        <v>0.19</v>
      </c>
      <c r="O204" s="11">
        <f t="shared" si="16"/>
        <v>0.99999999999999956</v>
      </c>
    </row>
    <row r="205" spans="10:15" x14ac:dyDescent="0.25">
      <c r="J205" s="11">
        <f t="shared" ref="J205:J268" si="18">1/$B$14</f>
        <v>0.2</v>
      </c>
      <c r="K205" s="11">
        <f t="shared" si="17"/>
        <v>0.99999999999999956</v>
      </c>
      <c r="L205" s="11">
        <f t="shared" ref="L205:L268" si="19">K205*$L$8*J205</f>
        <v>0.18999999999999992</v>
      </c>
      <c r="M205" s="11">
        <f t="shared" ref="M205:M268" si="20">K205-L205</f>
        <v>0.80999999999999961</v>
      </c>
      <c r="N205" s="11">
        <f t="shared" ref="N205:N268" si="21">$O$10*J205</f>
        <v>0.19</v>
      </c>
      <c r="O205" s="11">
        <f t="shared" ref="O205:O268" si="22">M205+N205</f>
        <v>0.99999999999999956</v>
      </c>
    </row>
    <row r="206" spans="10:15" x14ac:dyDescent="0.25">
      <c r="J206" s="11">
        <f t="shared" si="18"/>
        <v>0.2</v>
      </c>
      <c r="K206" s="11">
        <f t="shared" ref="K206:K268" si="23">O205</f>
        <v>0.99999999999999956</v>
      </c>
      <c r="L206" s="11">
        <f t="shared" si="19"/>
        <v>0.18999999999999992</v>
      </c>
      <c r="M206" s="11">
        <f t="shared" si="20"/>
        <v>0.80999999999999961</v>
      </c>
      <c r="N206" s="11">
        <f t="shared" si="21"/>
        <v>0.19</v>
      </c>
      <c r="O206" s="11">
        <f t="shared" si="22"/>
        <v>0.99999999999999956</v>
      </c>
    </row>
    <row r="207" spans="10:15" x14ac:dyDescent="0.25">
      <c r="J207" s="11">
        <f t="shared" si="18"/>
        <v>0.2</v>
      </c>
      <c r="K207" s="11">
        <f t="shared" si="23"/>
        <v>0.99999999999999956</v>
      </c>
      <c r="L207" s="11">
        <f t="shared" si="19"/>
        <v>0.18999999999999992</v>
      </c>
      <c r="M207" s="11">
        <f t="shared" si="20"/>
        <v>0.80999999999999961</v>
      </c>
      <c r="N207" s="11">
        <f t="shared" si="21"/>
        <v>0.19</v>
      </c>
      <c r="O207" s="11">
        <f t="shared" si="22"/>
        <v>0.99999999999999956</v>
      </c>
    </row>
    <row r="208" spans="10:15" x14ac:dyDescent="0.25">
      <c r="J208" s="11">
        <f t="shared" si="18"/>
        <v>0.2</v>
      </c>
      <c r="K208" s="11">
        <f t="shared" si="23"/>
        <v>0.99999999999999956</v>
      </c>
      <c r="L208" s="11">
        <f t="shared" si="19"/>
        <v>0.18999999999999992</v>
      </c>
      <c r="M208" s="11">
        <f t="shared" si="20"/>
        <v>0.80999999999999961</v>
      </c>
      <c r="N208" s="11">
        <f t="shared" si="21"/>
        <v>0.19</v>
      </c>
      <c r="O208" s="11">
        <f t="shared" si="22"/>
        <v>0.99999999999999956</v>
      </c>
    </row>
    <row r="209" spans="10:15" x14ac:dyDescent="0.25">
      <c r="J209" s="11">
        <f t="shared" si="18"/>
        <v>0.2</v>
      </c>
      <c r="K209" s="11">
        <f t="shared" si="23"/>
        <v>0.99999999999999956</v>
      </c>
      <c r="L209" s="11">
        <f t="shared" si="19"/>
        <v>0.18999999999999992</v>
      </c>
      <c r="M209" s="11">
        <f t="shared" si="20"/>
        <v>0.80999999999999961</v>
      </c>
      <c r="N209" s="11">
        <f t="shared" si="21"/>
        <v>0.19</v>
      </c>
      <c r="O209" s="11">
        <f t="shared" si="22"/>
        <v>0.99999999999999956</v>
      </c>
    </row>
    <row r="210" spans="10:15" x14ac:dyDescent="0.25">
      <c r="J210" s="11">
        <f t="shared" si="18"/>
        <v>0.2</v>
      </c>
      <c r="K210" s="11">
        <f t="shared" si="23"/>
        <v>0.99999999999999956</v>
      </c>
      <c r="L210" s="11">
        <f t="shared" si="19"/>
        <v>0.18999999999999992</v>
      </c>
      <c r="M210" s="11">
        <f t="shared" si="20"/>
        <v>0.80999999999999961</v>
      </c>
      <c r="N210" s="11">
        <f t="shared" si="21"/>
        <v>0.19</v>
      </c>
      <c r="O210" s="11">
        <f t="shared" si="22"/>
        <v>0.99999999999999956</v>
      </c>
    </row>
    <row r="211" spans="10:15" x14ac:dyDescent="0.25">
      <c r="J211" s="11">
        <f t="shared" si="18"/>
        <v>0.2</v>
      </c>
      <c r="K211" s="11">
        <f t="shared" si="23"/>
        <v>0.99999999999999956</v>
      </c>
      <c r="L211" s="11">
        <f t="shared" si="19"/>
        <v>0.18999999999999992</v>
      </c>
      <c r="M211" s="11">
        <f t="shared" si="20"/>
        <v>0.80999999999999961</v>
      </c>
      <c r="N211" s="11">
        <f t="shared" si="21"/>
        <v>0.19</v>
      </c>
      <c r="O211" s="11">
        <f t="shared" si="22"/>
        <v>0.99999999999999956</v>
      </c>
    </row>
    <row r="212" spans="10:15" x14ac:dyDescent="0.25">
      <c r="J212" s="11">
        <f t="shared" si="18"/>
        <v>0.2</v>
      </c>
      <c r="K212" s="11">
        <f t="shared" si="23"/>
        <v>0.99999999999999956</v>
      </c>
      <c r="L212" s="11">
        <f t="shared" si="19"/>
        <v>0.18999999999999992</v>
      </c>
      <c r="M212" s="11">
        <f t="shared" si="20"/>
        <v>0.80999999999999961</v>
      </c>
      <c r="N212" s="11">
        <f t="shared" si="21"/>
        <v>0.19</v>
      </c>
      <c r="O212" s="11">
        <f t="shared" si="22"/>
        <v>0.99999999999999956</v>
      </c>
    </row>
    <row r="213" spans="10:15" x14ac:dyDescent="0.25">
      <c r="J213" s="11">
        <f t="shared" si="18"/>
        <v>0.2</v>
      </c>
      <c r="K213" s="11">
        <f t="shared" si="23"/>
        <v>0.99999999999999956</v>
      </c>
      <c r="L213" s="11">
        <f t="shared" si="19"/>
        <v>0.18999999999999992</v>
      </c>
      <c r="M213" s="11">
        <f t="shared" si="20"/>
        <v>0.80999999999999961</v>
      </c>
      <c r="N213" s="11">
        <f t="shared" si="21"/>
        <v>0.19</v>
      </c>
      <c r="O213" s="11">
        <f t="shared" si="22"/>
        <v>0.99999999999999956</v>
      </c>
    </row>
    <row r="214" spans="10:15" x14ac:dyDescent="0.25">
      <c r="J214" s="11">
        <f t="shared" si="18"/>
        <v>0.2</v>
      </c>
      <c r="K214" s="11">
        <f t="shared" si="23"/>
        <v>0.99999999999999956</v>
      </c>
      <c r="L214" s="11">
        <f t="shared" si="19"/>
        <v>0.18999999999999992</v>
      </c>
      <c r="M214" s="11">
        <f t="shared" si="20"/>
        <v>0.80999999999999961</v>
      </c>
      <c r="N214" s="11">
        <f t="shared" si="21"/>
        <v>0.19</v>
      </c>
      <c r="O214" s="11">
        <f t="shared" si="22"/>
        <v>0.99999999999999956</v>
      </c>
    </row>
    <row r="215" spans="10:15" x14ac:dyDescent="0.25">
      <c r="J215" s="11">
        <f t="shared" si="18"/>
        <v>0.2</v>
      </c>
      <c r="K215" s="11">
        <f t="shared" si="23"/>
        <v>0.99999999999999956</v>
      </c>
      <c r="L215" s="11">
        <f t="shared" si="19"/>
        <v>0.18999999999999992</v>
      </c>
      <c r="M215" s="11">
        <f t="shared" si="20"/>
        <v>0.80999999999999961</v>
      </c>
      <c r="N215" s="11">
        <f t="shared" si="21"/>
        <v>0.19</v>
      </c>
      <c r="O215" s="11">
        <f t="shared" si="22"/>
        <v>0.99999999999999956</v>
      </c>
    </row>
    <row r="216" spans="10:15" x14ac:dyDescent="0.25">
      <c r="J216" s="11">
        <f t="shared" si="18"/>
        <v>0.2</v>
      </c>
      <c r="K216" s="11">
        <f t="shared" si="23"/>
        <v>0.99999999999999956</v>
      </c>
      <c r="L216" s="11">
        <f t="shared" si="19"/>
        <v>0.18999999999999992</v>
      </c>
      <c r="M216" s="11">
        <f t="shared" si="20"/>
        <v>0.80999999999999961</v>
      </c>
      <c r="N216" s="11">
        <f t="shared" si="21"/>
        <v>0.19</v>
      </c>
      <c r="O216" s="11">
        <f t="shared" si="22"/>
        <v>0.99999999999999956</v>
      </c>
    </row>
    <row r="217" spans="10:15" x14ac:dyDescent="0.25">
      <c r="J217" s="11">
        <f t="shared" si="18"/>
        <v>0.2</v>
      </c>
      <c r="K217" s="11">
        <f t="shared" si="23"/>
        <v>0.99999999999999956</v>
      </c>
      <c r="L217" s="11">
        <f t="shared" si="19"/>
        <v>0.18999999999999992</v>
      </c>
      <c r="M217" s="11">
        <f t="shared" si="20"/>
        <v>0.80999999999999961</v>
      </c>
      <c r="N217" s="11">
        <f t="shared" si="21"/>
        <v>0.19</v>
      </c>
      <c r="O217" s="11">
        <f t="shared" si="22"/>
        <v>0.99999999999999956</v>
      </c>
    </row>
    <row r="218" spans="10:15" x14ac:dyDescent="0.25">
      <c r="J218" s="11">
        <f t="shared" si="18"/>
        <v>0.2</v>
      </c>
      <c r="K218" s="11">
        <f t="shared" si="23"/>
        <v>0.99999999999999956</v>
      </c>
      <c r="L218" s="11">
        <f t="shared" si="19"/>
        <v>0.18999999999999992</v>
      </c>
      <c r="M218" s="11">
        <f t="shared" si="20"/>
        <v>0.80999999999999961</v>
      </c>
      <c r="N218" s="11">
        <f t="shared" si="21"/>
        <v>0.19</v>
      </c>
      <c r="O218" s="11">
        <f t="shared" si="22"/>
        <v>0.99999999999999956</v>
      </c>
    </row>
    <row r="219" spans="10:15" x14ac:dyDescent="0.25">
      <c r="J219" s="11">
        <f t="shared" si="18"/>
        <v>0.2</v>
      </c>
      <c r="K219" s="11">
        <f t="shared" si="23"/>
        <v>0.99999999999999956</v>
      </c>
      <c r="L219" s="11">
        <f t="shared" si="19"/>
        <v>0.18999999999999992</v>
      </c>
      <c r="M219" s="11">
        <f t="shared" si="20"/>
        <v>0.80999999999999961</v>
      </c>
      <c r="N219" s="11">
        <f t="shared" si="21"/>
        <v>0.19</v>
      </c>
      <c r="O219" s="11">
        <f t="shared" si="22"/>
        <v>0.99999999999999956</v>
      </c>
    </row>
    <row r="220" spans="10:15" x14ac:dyDescent="0.25">
      <c r="J220" s="11">
        <f t="shared" si="18"/>
        <v>0.2</v>
      </c>
      <c r="K220" s="11">
        <f t="shared" si="23"/>
        <v>0.99999999999999956</v>
      </c>
      <c r="L220" s="11">
        <f t="shared" si="19"/>
        <v>0.18999999999999992</v>
      </c>
      <c r="M220" s="11">
        <f t="shared" si="20"/>
        <v>0.80999999999999961</v>
      </c>
      <c r="N220" s="11">
        <f t="shared" si="21"/>
        <v>0.19</v>
      </c>
      <c r="O220" s="11">
        <f t="shared" si="22"/>
        <v>0.99999999999999956</v>
      </c>
    </row>
    <row r="221" spans="10:15" x14ac:dyDescent="0.25">
      <c r="J221" s="11">
        <f t="shared" si="18"/>
        <v>0.2</v>
      </c>
      <c r="K221" s="11">
        <f t="shared" si="23"/>
        <v>0.99999999999999956</v>
      </c>
      <c r="L221" s="11">
        <f t="shared" si="19"/>
        <v>0.18999999999999992</v>
      </c>
      <c r="M221" s="11">
        <f t="shared" si="20"/>
        <v>0.80999999999999961</v>
      </c>
      <c r="N221" s="11">
        <f t="shared" si="21"/>
        <v>0.19</v>
      </c>
      <c r="O221" s="11">
        <f t="shared" si="22"/>
        <v>0.99999999999999956</v>
      </c>
    </row>
    <row r="222" spans="10:15" x14ac:dyDescent="0.25">
      <c r="J222" s="11">
        <f t="shared" si="18"/>
        <v>0.2</v>
      </c>
      <c r="K222" s="11">
        <f t="shared" si="23"/>
        <v>0.99999999999999956</v>
      </c>
      <c r="L222" s="11">
        <f t="shared" si="19"/>
        <v>0.18999999999999992</v>
      </c>
      <c r="M222" s="11">
        <f t="shared" si="20"/>
        <v>0.80999999999999961</v>
      </c>
      <c r="N222" s="11">
        <f t="shared" si="21"/>
        <v>0.19</v>
      </c>
      <c r="O222" s="11">
        <f t="shared" si="22"/>
        <v>0.99999999999999956</v>
      </c>
    </row>
    <row r="223" spans="10:15" x14ac:dyDescent="0.25">
      <c r="J223" s="11">
        <f t="shared" si="18"/>
        <v>0.2</v>
      </c>
      <c r="K223" s="11">
        <f t="shared" si="23"/>
        <v>0.99999999999999956</v>
      </c>
      <c r="L223" s="11">
        <f t="shared" si="19"/>
        <v>0.18999999999999992</v>
      </c>
      <c r="M223" s="11">
        <f t="shared" si="20"/>
        <v>0.80999999999999961</v>
      </c>
      <c r="N223" s="11">
        <f t="shared" si="21"/>
        <v>0.19</v>
      </c>
      <c r="O223" s="11">
        <f t="shared" si="22"/>
        <v>0.99999999999999956</v>
      </c>
    </row>
    <row r="224" spans="10:15" x14ac:dyDescent="0.25">
      <c r="J224" s="11">
        <f t="shared" si="18"/>
        <v>0.2</v>
      </c>
      <c r="K224" s="11">
        <f t="shared" si="23"/>
        <v>0.99999999999999956</v>
      </c>
      <c r="L224" s="11">
        <f t="shared" si="19"/>
        <v>0.18999999999999992</v>
      </c>
      <c r="M224" s="11">
        <f t="shared" si="20"/>
        <v>0.80999999999999961</v>
      </c>
      <c r="N224" s="11">
        <f t="shared" si="21"/>
        <v>0.19</v>
      </c>
      <c r="O224" s="11">
        <f t="shared" si="22"/>
        <v>0.99999999999999956</v>
      </c>
    </row>
    <row r="225" spans="10:15" x14ac:dyDescent="0.25">
      <c r="J225" s="11">
        <f t="shared" si="18"/>
        <v>0.2</v>
      </c>
      <c r="K225" s="11">
        <f t="shared" si="23"/>
        <v>0.99999999999999956</v>
      </c>
      <c r="L225" s="11">
        <f t="shared" si="19"/>
        <v>0.18999999999999992</v>
      </c>
      <c r="M225" s="11">
        <f t="shared" si="20"/>
        <v>0.80999999999999961</v>
      </c>
      <c r="N225" s="11">
        <f t="shared" si="21"/>
        <v>0.19</v>
      </c>
      <c r="O225" s="11">
        <f t="shared" si="22"/>
        <v>0.99999999999999956</v>
      </c>
    </row>
    <row r="226" spans="10:15" x14ac:dyDescent="0.25">
      <c r="J226" s="11">
        <f t="shared" si="18"/>
        <v>0.2</v>
      </c>
      <c r="K226" s="11">
        <f t="shared" si="23"/>
        <v>0.99999999999999956</v>
      </c>
      <c r="L226" s="11">
        <f t="shared" si="19"/>
        <v>0.18999999999999992</v>
      </c>
      <c r="M226" s="11">
        <f t="shared" si="20"/>
        <v>0.80999999999999961</v>
      </c>
      <c r="N226" s="11">
        <f t="shared" si="21"/>
        <v>0.19</v>
      </c>
      <c r="O226" s="11">
        <f t="shared" si="22"/>
        <v>0.99999999999999956</v>
      </c>
    </row>
    <row r="227" spans="10:15" x14ac:dyDescent="0.25">
      <c r="J227" s="11">
        <f t="shared" si="18"/>
        <v>0.2</v>
      </c>
      <c r="K227" s="11">
        <f t="shared" si="23"/>
        <v>0.99999999999999956</v>
      </c>
      <c r="L227" s="11">
        <f t="shared" si="19"/>
        <v>0.18999999999999992</v>
      </c>
      <c r="M227" s="11">
        <f t="shared" si="20"/>
        <v>0.80999999999999961</v>
      </c>
      <c r="N227" s="11">
        <f t="shared" si="21"/>
        <v>0.19</v>
      </c>
      <c r="O227" s="11">
        <f t="shared" si="22"/>
        <v>0.99999999999999956</v>
      </c>
    </row>
    <row r="228" spans="10:15" x14ac:dyDescent="0.25">
      <c r="J228" s="11">
        <f t="shared" si="18"/>
        <v>0.2</v>
      </c>
      <c r="K228" s="11">
        <f t="shared" si="23"/>
        <v>0.99999999999999956</v>
      </c>
      <c r="L228" s="11">
        <f t="shared" si="19"/>
        <v>0.18999999999999992</v>
      </c>
      <c r="M228" s="11">
        <f t="shared" si="20"/>
        <v>0.80999999999999961</v>
      </c>
      <c r="N228" s="11">
        <f t="shared" si="21"/>
        <v>0.19</v>
      </c>
      <c r="O228" s="11">
        <f t="shared" si="22"/>
        <v>0.99999999999999956</v>
      </c>
    </row>
    <row r="229" spans="10:15" x14ac:dyDescent="0.25">
      <c r="J229" s="11">
        <f t="shared" si="18"/>
        <v>0.2</v>
      </c>
      <c r="K229" s="11">
        <f t="shared" si="23"/>
        <v>0.99999999999999956</v>
      </c>
      <c r="L229" s="11">
        <f t="shared" si="19"/>
        <v>0.18999999999999992</v>
      </c>
      <c r="M229" s="11">
        <f t="shared" si="20"/>
        <v>0.80999999999999961</v>
      </c>
      <c r="N229" s="11">
        <f t="shared" si="21"/>
        <v>0.19</v>
      </c>
      <c r="O229" s="11">
        <f t="shared" si="22"/>
        <v>0.99999999999999956</v>
      </c>
    </row>
    <row r="230" spans="10:15" x14ac:dyDescent="0.25">
      <c r="J230" s="11">
        <f t="shared" si="18"/>
        <v>0.2</v>
      </c>
      <c r="K230" s="11">
        <f t="shared" si="23"/>
        <v>0.99999999999999956</v>
      </c>
      <c r="L230" s="11">
        <f t="shared" si="19"/>
        <v>0.18999999999999992</v>
      </c>
      <c r="M230" s="11">
        <f t="shared" si="20"/>
        <v>0.80999999999999961</v>
      </c>
      <c r="N230" s="11">
        <f t="shared" si="21"/>
        <v>0.19</v>
      </c>
      <c r="O230" s="11">
        <f t="shared" si="22"/>
        <v>0.99999999999999956</v>
      </c>
    </row>
    <row r="231" spans="10:15" x14ac:dyDescent="0.25">
      <c r="J231" s="11">
        <f t="shared" si="18"/>
        <v>0.2</v>
      </c>
      <c r="K231" s="11">
        <f t="shared" si="23"/>
        <v>0.99999999999999956</v>
      </c>
      <c r="L231" s="11">
        <f t="shared" si="19"/>
        <v>0.18999999999999992</v>
      </c>
      <c r="M231" s="11">
        <f t="shared" si="20"/>
        <v>0.80999999999999961</v>
      </c>
      <c r="N231" s="11">
        <f t="shared" si="21"/>
        <v>0.19</v>
      </c>
      <c r="O231" s="11">
        <f t="shared" si="22"/>
        <v>0.99999999999999956</v>
      </c>
    </row>
    <row r="232" spans="10:15" x14ac:dyDescent="0.25">
      <c r="J232" s="11">
        <f t="shared" si="18"/>
        <v>0.2</v>
      </c>
      <c r="K232" s="11">
        <f t="shared" si="23"/>
        <v>0.99999999999999956</v>
      </c>
      <c r="L232" s="11">
        <f t="shared" si="19"/>
        <v>0.18999999999999992</v>
      </c>
      <c r="M232" s="11">
        <f t="shared" si="20"/>
        <v>0.80999999999999961</v>
      </c>
      <c r="N232" s="11">
        <f t="shared" si="21"/>
        <v>0.19</v>
      </c>
      <c r="O232" s="11">
        <f t="shared" si="22"/>
        <v>0.99999999999999956</v>
      </c>
    </row>
    <row r="233" spans="10:15" x14ac:dyDescent="0.25">
      <c r="J233" s="11">
        <f t="shared" si="18"/>
        <v>0.2</v>
      </c>
      <c r="K233" s="11">
        <f t="shared" si="23"/>
        <v>0.99999999999999956</v>
      </c>
      <c r="L233" s="11">
        <f t="shared" si="19"/>
        <v>0.18999999999999992</v>
      </c>
      <c r="M233" s="11">
        <f t="shared" si="20"/>
        <v>0.80999999999999961</v>
      </c>
      <c r="N233" s="11">
        <f t="shared" si="21"/>
        <v>0.19</v>
      </c>
      <c r="O233" s="11">
        <f t="shared" si="22"/>
        <v>0.99999999999999956</v>
      </c>
    </row>
    <row r="234" spans="10:15" x14ac:dyDescent="0.25">
      <c r="J234" s="11">
        <f t="shared" si="18"/>
        <v>0.2</v>
      </c>
      <c r="K234" s="11">
        <f t="shared" si="23"/>
        <v>0.99999999999999956</v>
      </c>
      <c r="L234" s="11">
        <f t="shared" si="19"/>
        <v>0.18999999999999992</v>
      </c>
      <c r="M234" s="11">
        <f t="shared" si="20"/>
        <v>0.80999999999999961</v>
      </c>
      <c r="N234" s="11">
        <f t="shared" si="21"/>
        <v>0.19</v>
      </c>
      <c r="O234" s="11">
        <f t="shared" si="22"/>
        <v>0.99999999999999956</v>
      </c>
    </row>
    <row r="235" spans="10:15" x14ac:dyDescent="0.25">
      <c r="J235" s="11">
        <f t="shared" si="18"/>
        <v>0.2</v>
      </c>
      <c r="K235" s="11">
        <f t="shared" si="23"/>
        <v>0.99999999999999956</v>
      </c>
      <c r="L235" s="11">
        <f t="shared" si="19"/>
        <v>0.18999999999999992</v>
      </c>
      <c r="M235" s="11">
        <f t="shared" si="20"/>
        <v>0.80999999999999961</v>
      </c>
      <c r="N235" s="11">
        <f t="shared" si="21"/>
        <v>0.19</v>
      </c>
      <c r="O235" s="11">
        <f t="shared" si="22"/>
        <v>0.99999999999999956</v>
      </c>
    </row>
    <row r="236" spans="10:15" x14ac:dyDescent="0.25">
      <c r="J236" s="11">
        <f t="shared" si="18"/>
        <v>0.2</v>
      </c>
      <c r="K236" s="11">
        <f t="shared" si="23"/>
        <v>0.99999999999999956</v>
      </c>
      <c r="L236" s="11">
        <f t="shared" si="19"/>
        <v>0.18999999999999992</v>
      </c>
      <c r="M236" s="11">
        <f t="shared" si="20"/>
        <v>0.80999999999999961</v>
      </c>
      <c r="N236" s="11">
        <f t="shared" si="21"/>
        <v>0.19</v>
      </c>
      <c r="O236" s="11">
        <f t="shared" si="22"/>
        <v>0.99999999999999956</v>
      </c>
    </row>
    <row r="237" spans="10:15" x14ac:dyDescent="0.25">
      <c r="J237" s="11">
        <f t="shared" si="18"/>
        <v>0.2</v>
      </c>
      <c r="K237" s="11">
        <f t="shared" si="23"/>
        <v>0.99999999999999956</v>
      </c>
      <c r="L237" s="11">
        <f t="shared" si="19"/>
        <v>0.18999999999999992</v>
      </c>
      <c r="M237" s="11">
        <f t="shared" si="20"/>
        <v>0.80999999999999961</v>
      </c>
      <c r="N237" s="11">
        <f t="shared" si="21"/>
        <v>0.19</v>
      </c>
      <c r="O237" s="11">
        <f t="shared" si="22"/>
        <v>0.99999999999999956</v>
      </c>
    </row>
    <row r="238" spans="10:15" x14ac:dyDescent="0.25">
      <c r="J238" s="11">
        <f t="shared" si="18"/>
        <v>0.2</v>
      </c>
      <c r="K238" s="11">
        <f t="shared" si="23"/>
        <v>0.99999999999999956</v>
      </c>
      <c r="L238" s="11">
        <f t="shared" si="19"/>
        <v>0.18999999999999992</v>
      </c>
      <c r="M238" s="11">
        <f t="shared" si="20"/>
        <v>0.80999999999999961</v>
      </c>
      <c r="N238" s="11">
        <f t="shared" si="21"/>
        <v>0.19</v>
      </c>
      <c r="O238" s="11">
        <f t="shared" si="22"/>
        <v>0.99999999999999956</v>
      </c>
    </row>
    <row r="239" spans="10:15" x14ac:dyDescent="0.25">
      <c r="J239" s="11">
        <f t="shared" si="18"/>
        <v>0.2</v>
      </c>
      <c r="K239" s="11">
        <f t="shared" si="23"/>
        <v>0.99999999999999956</v>
      </c>
      <c r="L239" s="11">
        <f t="shared" si="19"/>
        <v>0.18999999999999992</v>
      </c>
      <c r="M239" s="11">
        <f t="shared" si="20"/>
        <v>0.80999999999999961</v>
      </c>
      <c r="N239" s="11">
        <f t="shared" si="21"/>
        <v>0.19</v>
      </c>
      <c r="O239" s="11">
        <f t="shared" si="22"/>
        <v>0.99999999999999956</v>
      </c>
    </row>
    <row r="240" spans="10:15" x14ac:dyDescent="0.25">
      <c r="J240" s="11">
        <f t="shared" si="18"/>
        <v>0.2</v>
      </c>
      <c r="K240" s="11">
        <f t="shared" si="23"/>
        <v>0.99999999999999956</v>
      </c>
      <c r="L240" s="11">
        <f t="shared" si="19"/>
        <v>0.18999999999999992</v>
      </c>
      <c r="M240" s="11">
        <f t="shared" si="20"/>
        <v>0.80999999999999961</v>
      </c>
      <c r="N240" s="11">
        <f t="shared" si="21"/>
        <v>0.19</v>
      </c>
      <c r="O240" s="11">
        <f t="shared" si="22"/>
        <v>0.99999999999999956</v>
      </c>
    </row>
    <row r="241" spans="10:15" x14ac:dyDescent="0.25">
      <c r="J241" s="11">
        <f t="shared" si="18"/>
        <v>0.2</v>
      </c>
      <c r="K241" s="11">
        <f t="shared" si="23"/>
        <v>0.99999999999999956</v>
      </c>
      <c r="L241" s="11">
        <f t="shared" si="19"/>
        <v>0.18999999999999992</v>
      </c>
      <c r="M241" s="11">
        <f t="shared" si="20"/>
        <v>0.80999999999999961</v>
      </c>
      <c r="N241" s="11">
        <f t="shared" si="21"/>
        <v>0.19</v>
      </c>
      <c r="O241" s="11">
        <f t="shared" si="22"/>
        <v>0.99999999999999956</v>
      </c>
    </row>
    <row r="242" spans="10:15" x14ac:dyDescent="0.25">
      <c r="J242" s="11">
        <f t="shared" si="18"/>
        <v>0.2</v>
      </c>
      <c r="K242" s="11">
        <f t="shared" si="23"/>
        <v>0.99999999999999956</v>
      </c>
      <c r="L242" s="11">
        <f t="shared" si="19"/>
        <v>0.18999999999999992</v>
      </c>
      <c r="M242" s="11">
        <f t="shared" si="20"/>
        <v>0.80999999999999961</v>
      </c>
      <c r="N242" s="11">
        <f t="shared" si="21"/>
        <v>0.19</v>
      </c>
      <c r="O242" s="11">
        <f t="shared" si="22"/>
        <v>0.99999999999999956</v>
      </c>
    </row>
    <row r="243" spans="10:15" x14ac:dyDescent="0.25">
      <c r="J243" s="11">
        <f t="shared" si="18"/>
        <v>0.2</v>
      </c>
      <c r="K243" s="11">
        <f t="shared" si="23"/>
        <v>0.99999999999999956</v>
      </c>
      <c r="L243" s="11">
        <f t="shared" si="19"/>
        <v>0.18999999999999992</v>
      </c>
      <c r="M243" s="11">
        <f t="shared" si="20"/>
        <v>0.80999999999999961</v>
      </c>
      <c r="N243" s="11">
        <f t="shared" si="21"/>
        <v>0.19</v>
      </c>
      <c r="O243" s="11">
        <f t="shared" si="22"/>
        <v>0.99999999999999956</v>
      </c>
    </row>
    <row r="244" spans="10:15" x14ac:dyDescent="0.25">
      <c r="J244" s="11">
        <f t="shared" si="18"/>
        <v>0.2</v>
      </c>
      <c r="K244" s="11">
        <f t="shared" si="23"/>
        <v>0.99999999999999956</v>
      </c>
      <c r="L244" s="11">
        <f t="shared" si="19"/>
        <v>0.18999999999999992</v>
      </c>
      <c r="M244" s="11">
        <f t="shared" si="20"/>
        <v>0.80999999999999961</v>
      </c>
      <c r="N244" s="11">
        <f t="shared" si="21"/>
        <v>0.19</v>
      </c>
      <c r="O244" s="11">
        <f t="shared" si="22"/>
        <v>0.99999999999999956</v>
      </c>
    </row>
    <row r="245" spans="10:15" x14ac:dyDescent="0.25">
      <c r="J245" s="11">
        <f t="shared" si="18"/>
        <v>0.2</v>
      </c>
      <c r="K245" s="11">
        <f t="shared" si="23"/>
        <v>0.99999999999999956</v>
      </c>
      <c r="L245" s="11">
        <f t="shared" si="19"/>
        <v>0.18999999999999992</v>
      </c>
      <c r="M245" s="11">
        <f t="shared" si="20"/>
        <v>0.80999999999999961</v>
      </c>
      <c r="N245" s="11">
        <f t="shared" si="21"/>
        <v>0.19</v>
      </c>
      <c r="O245" s="11">
        <f t="shared" si="22"/>
        <v>0.99999999999999956</v>
      </c>
    </row>
    <row r="246" spans="10:15" x14ac:dyDescent="0.25">
      <c r="J246" s="11">
        <f t="shared" si="18"/>
        <v>0.2</v>
      </c>
      <c r="K246" s="11">
        <f t="shared" si="23"/>
        <v>0.99999999999999956</v>
      </c>
      <c r="L246" s="11">
        <f t="shared" si="19"/>
        <v>0.18999999999999992</v>
      </c>
      <c r="M246" s="11">
        <f t="shared" si="20"/>
        <v>0.80999999999999961</v>
      </c>
      <c r="N246" s="11">
        <f t="shared" si="21"/>
        <v>0.19</v>
      </c>
      <c r="O246" s="11">
        <f t="shared" si="22"/>
        <v>0.99999999999999956</v>
      </c>
    </row>
    <row r="247" spans="10:15" x14ac:dyDescent="0.25">
      <c r="J247" s="11">
        <f t="shared" si="18"/>
        <v>0.2</v>
      </c>
      <c r="K247" s="11">
        <f t="shared" si="23"/>
        <v>0.99999999999999956</v>
      </c>
      <c r="L247" s="11">
        <f t="shared" si="19"/>
        <v>0.18999999999999992</v>
      </c>
      <c r="M247" s="11">
        <f t="shared" si="20"/>
        <v>0.80999999999999961</v>
      </c>
      <c r="N247" s="11">
        <f t="shared" si="21"/>
        <v>0.19</v>
      </c>
      <c r="O247" s="11">
        <f t="shared" si="22"/>
        <v>0.99999999999999956</v>
      </c>
    </row>
    <row r="248" spans="10:15" x14ac:dyDescent="0.25">
      <c r="J248" s="11">
        <f t="shared" si="18"/>
        <v>0.2</v>
      </c>
      <c r="K248" s="11">
        <f t="shared" si="23"/>
        <v>0.99999999999999956</v>
      </c>
      <c r="L248" s="11">
        <f t="shared" si="19"/>
        <v>0.18999999999999992</v>
      </c>
      <c r="M248" s="11">
        <f t="shared" si="20"/>
        <v>0.80999999999999961</v>
      </c>
      <c r="N248" s="11">
        <f t="shared" si="21"/>
        <v>0.19</v>
      </c>
      <c r="O248" s="11">
        <f t="shared" si="22"/>
        <v>0.99999999999999956</v>
      </c>
    </row>
    <row r="249" spans="10:15" x14ac:dyDescent="0.25">
      <c r="J249" s="11">
        <f t="shared" si="18"/>
        <v>0.2</v>
      </c>
      <c r="K249" s="11">
        <f t="shared" si="23"/>
        <v>0.99999999999999956</v>
      </c>
      <c r="L249" s="11">
        <f t="shared" si="19"/>
        <v>0.18999999999999992</v>
      </c>
      <c r="M249" s="11">
        <f t="shared" si="20"/>
        <v>0.80999999999999961</v>
      </c>
      <c r="N249" s="11">
        <f t="shared" si="21"/>
        <v>0.19</v>
      </c>
      <c r="O249" s="11">
        <f t="shared" si="22"/>
        <v>0.99999999999999956</v>
      </c>
    </row>
    <row r="250" spans="10:15" x14ac:dyDescent="0.25">
      <c r="J250" s="11">
        <f t="shared" si="18"/>
        <v>0.2</v>
      </c>
      <c r="K250" s="11">
        <f t="shared" si="23"/>
        <v>0.99999999999999956</v>
      </c>
      <c r="L250" s="11">
        <f t="shared" si="19"/>
        <v>0.18999999999999992</v>
      </c>
      <c r="M250" s="11">
        <f t="shared" si="20"/>
        <v>0.80999999999999961</v>
      </c>
      <c r="N250" s="11">
        <f t="shared" si="21"/>
        <v>0.19</v>
      </c>
      <c r="O250" s="11">
        <f t="shared" si="22"/>
        <v>0.99999999999999956</v>
      </c>
    </row>
    <row r="251" spans="10:15" x14ac:dyDescent="0.25">
      <c r="J251" s="11">
        <f t="shared" si="18"/>
        <v>0.2</v>
      </c>
      <c r="K251" s="11">
        <f t="shared" si="23"/>
        <v>0.99999999999999956</v>
      </c>
      <c r="L251" s="11">
        <f t="shared" si="19"/>
        <v>0.18999999999999992</v>
      </c>
      <c r="M251" s="11">
        <f t="shared" si="20"/>
        <v>0.80999999999999961</v>
      </c>
      <c r="N251" s="11">
        <f t="shared" si="21"/>
        <v>0.19</v>
      </c>
      <c r="O251" s="11">
        <f t="shared" si="22"/>
        <v>0.99999999999999956</v>
      </c>
    </row>
    <row r="252" spans="10:15" x14ac:dyDescent="0.25">
      <c r="J252" s="11">
        <f t="shared" si="18"/>
        <v>0.2</v>
      </c>
      <c r="K252" s="11">
        <f t="shared" si="23"/>
        <v>0.99999999999999956</v>
      </c>
      <c r="L252" s="11">
        <f t="shared" si="19"/>
        <v>0.18999999999999992</v>
      </c>
      <c r="M252" s="11">
        <f t="shared" si="20"/>
        <v>0.80999999999999961</v>
      </c>
      <c r="N252" s="11">
        <f t="shared" si="21"/>
        <v>0.19</v>
      </c>
      <c r="O252" s="11">
        <f t="shared" si="22"/>
        <v>0.99999999999999956</v>
      </c>
    </row>
    <row r="253" spans="10:15" x14ac:dyDescent="0.25">
      <c r="J253" s="11">
        <f t="shared" si="18"/>
        <v>0.2</v>
      </c>
      <c r="K253" s="11">
        <f t="shared" si="23"/>
        <v>0.99999999999999956</v>
      </c>
      <c r="L253" s="11">
        <f t="shared" si="19"/>
        <v>0.18999999999999992</v>
      </c>
      <c r="M253" s="11">
        <f t="shared" si="20"/>
        <v>0.80999999999999961</v>
      </c>
      <c r="N253" s="11">
        <f t="shared" si="21"/>
        <v>0.19</v>
      </c>
      <c r="O253" s="11">
        <f t="shared" si="22"/>
        <v>0.99999999999999956</v>
      </c>
    </row>
    <row r="254" spans="10:15" x14ac:dyDescent="0.25">
      <c r="J254" s="11">
        <f t="shared" si="18"/>
        <v>0.2</v>
      </c>
      <c r="K254" s="11">
        <f t="shared" si="23"/>
        <v>0.99999999999999956</v>
      </c>
      <c r="L254" s="11">
        <f t="shared" si="19"/>
        <v>0.18999999999999992</v>
      </c>
      <c r="M254" s="11">
        <f t="shared" si="20"/>
        <v>0.80999999999999961</v>
      </c>
      <c r="N254" s="11">
        <f t="shared" si="21"/>
        <v>0.19</v>
      </c>
      <c r="O254" s="11">
        <f t="shared" si="22"/>
        <v>0.99999999999999956</v>
      </c>
    </row>
    <row r="255" spans="10:15" x14ac:dyDescent="0.25">
      <c r="J255" s="11">
        <f t="shared" si="18"/>
        <v>0.2</v>
      </c>
      <c r="K255" s="11">
        <f t="shared" si="23"/>
        <v>0.99999999999999956</v>
      </c>
      <c r="L255" s="11">
        <f t="shared" si="19"/>
        <v>0.18999999999999992</v>
      </c>
      <c r="M255" s="11">
        <f t="shared" si="20"/>
        <v>0.80999999999999961</v>
      </c>
      <c r="N255" s="11">
        <f t="shared" si="21"/>
        <v>0.19</v>
      </c>
      <c r="O255" s="11">
        <f t="shared" si="22"/>
        <v>0.99999999999999956</v>
      </c>
    </row>
    <row r="256" spans="10:15" x14ac:dyDescent="0.25">
      <c r="J256" s="11">
        <f t="shared" si="18"/>
        <v>0.2</v>
      </c>
      <c r="K256" s="11">
        <f t="shared" si="23"/>
        <v>0.99999999999999956</v>
      </c>
      <c r="L256" s="11">
        <f t="shared" si="19"/>
        <v>0.18999999999999992</v>
      </c>
      <c r="M256" s="11">
        <f t="shared" si="20"/>
        <v>0.80999999999999961</v>
      </c>
      <c r="N256" s="11">
        <f t="shared" si="21"/>
        <v>0.19</v>
      </c>
      <c r="O256" s="11">
        <f t="shared" si="22"/>
        <v>0.99999999999999956</v>
      </c>
    </row>
    <row r="257" spans="10:15" x14ac:dyDescent="0.25">
      <c r="J257" s="11">
        <f t="shared" si="18"/>
        <v>0.2</v>
      </c>
      <c r="K257" s="11">
        <f t="shared" si="23"/>
        <v>0.99999999999999956</v>
      </c>
      <c r="L257" s="11">
        <f t="shared" si="19"/>
        <v>0.18999999999999992</v>
      </c>
      <c r="M257" s="11">
        <f t="shared" si="20"/>
        <v>0.80999999999999961</v>
      </c>
      <c r="N257" s="11">
        <f t="shared" si="21"/>
        <v>0.19</v>
      </c>
      <c r="O257" s="11">
        <f t="shared" si="22"/>
        <v>0.99999999999999956</v>
      </c>
    </row>
    <row r="258" spans="10:15" x14ac:dyDescent="0.25">
      <c r="J258" s="11">
        <f t="shared" si="18"/>
        <v>0.2</v>
      </c>
      <c r="K258" s="11">
        <f t="shared" si="23"/>
        <v>0.99999999999999956</v>
      </c>
      <c r="L258" s="11">
        <f t="shared" si="19"/>
        <v>0.18999999999999992</v>
      </c>
      <c r="M258" s="11">
        <f t="shared" si="20"/>
        <v>0.80999999999999961</v>
      </c>
      <c r="N258" s="11">
        <f t="shared" si="21"/>
        <v>0.19</v>
      </c>
      <c r="O258" s="11">
        <f t="shared" si="22"/>
        <v>0.99999999999999956</v>
      </c>
    </row>
    <row r="259" spans="10:15" x14ac:dyDescent="0.25">
      <c r="J259" s="11">
        <f t="shared" si="18"/>
        <v>0.2</v>
      </c>
      <c r="K259" s="11">
        <f t="shared" si="23"/>
        <v>0.99999999999999956</v>
      </c>
      <c r="L259" s="11">
        <f t="shared" si="19"/>
        <v>0.18999999999999992</v>
      </c>
      <c r="M259" s="11">
        <f t="shared" si="20"/>
        <v>0.80999999999999961</v>
      </c>
      <c r="N259" s="11">
        <f t="shared" si="21"/>
        <v>0.19</v>
      </c>
      <c r="O259" s="11">
        <f t="shared" si="22"/>
        <v>0.99999999999999956</v>
      </c>
    </row>
    <row r="260" spans="10:15" x14ac:dyDescent="0.25">
      <c r="J260" s="11">
        <f t="shared" si="18"/>
        <v>0.2</v>
      </c>
      <c r="K260" s="11">
        <f t="shared" si="23"/>
        <v>0.99999999999999956</v>
      </c>
      <c r="L260" s="11">
        <f t="shared" si="19"/>
        <v>0.18999999999999992</v>
      </c>
      <c r="M260" s="11">
        <f t="shared" si="20"/>
        <v>0.80999999999999961</v>
      </c>
      <c r="N260" s="11">
        <f t="shared" si="21"/>
        <v>0.19</v>
      </c>
      <c r="O260" s="11">
        <f t="shared" si="22"/>
        <v>0.99999999999999956</v>
      </c>
    </row>
    <row r="261" spans="10:15" x14ac:dyDescent="0.25">
      <c r="J261" s="11">
        <f t="shared" si="18"/>
        <v>0.2</v>
      </c>
      <c r="K261" s="11">
        <f t="shared" si="23"/>
        <v>0.99999999999999956</v>
      </c>
      <c r="L261" s="11">
        <f t="shared" si="19"/>
        <v>0.18999999999999992</v>
      </c>
      <c r="M261" s="11">
        <f t="shared" si="20"/>
        <v>0.80999999999999961</v>
      </c>
      <c r="N261" s="11">
        <f t="shared" si="21"/>
        <v>0.19</v>
      </c>
      <c r="O261" s="11">
        <f t="shared" si="22"/>
        <v>0.99999999999999956</v>
      </c>
    </row>
    <row r="262" spans="10:15" x14ac:dyDescent="0.25">
      <c r="J262" s="11">
        <f t="shared" si="18"/>
        <v>0.2</v>
      </c>
      <c r="K262" s="11">
        <f t="shared" si="23"/>
        <v>0.99999999999999956</v>
      </c>
      <c r="L262" s="11">
        <f t="shared" si="19"/>
        <v>0.18999999999999992</v>
      </c>
      <c r="M262" s="11">
        <f t="shared" si="20"/>
        <v>0.80999999999999961</v>
      </c>
      <c r="N262" s="11">
        <f t="shared" si="21"/>
        <v>0.19</v>
      </c>
      <c r="O262" s="11">
        <f t="shared" si="22"/>
        <v>0.99999999999999956</v>
      </c>
    </row>
    <row r="263" spans="10:15" x14ac:dyDescent="0.25">
      <c r="J263" s="11">
        <f t="shared" si="18"/>
        <v>0.2</v>
      </c>
      <c r="K263" s="11">
        <f t="shared" si="23"/>
        <v>0.99999999999999956</v>
      </c>
      <c r="L263" s="11">
        <f t="shared" si="19"/>
        <v>0.18999999999999992</v>
      </c>
      <c r="M263" s="11">
        <f t="shared" si="20"/>
        <v>0.80999999999999961</v>
      </c>
      <c r="N263" s="11">
        <f t="shared" si="21"/>
        <v>0.19</v>
      </c>
      <c r="O263" s="11">
        <f t="shared" si="22"/>
        <v>0.99999999999999956</v>
      </c>
    </row>
    <row r="264" spans="10:15" x14ac:dyDescent="0.25">
      <c r="J264" s="11">
        <f t="shared" si="18"/>
        <v>0.2</v>
      </c>
      <c r="K264" s="11">
        <f t="shared" si="23"/>
        <v>0.99999999999999956</v>
      </c>
      <c r="L264" s="11">
        <f t="shared" si="19"/>
        <v>0.18999999999999992</v>
      </c>
      <c r="M264" s="11">
        <f t="shared" si="20"/>
        <v>0.80999999999999961</v>
      </c>
      <c r="N264" s="11">
        <f t="shared" si="21"/>
        <v>0.19</v>
      </c>
      <c r="O264" s="11">
        <f t="shared" si="22"/>
        <v>0.99999999999999956</v>
      </c>
    </row>
    <row r="265" spans="10:15" x14ac:dyDescent="0.25">
      <c r="J265" s="11">
        <f t="shared" si="18"/>
        <v>0.2</v>
      </c>
      <c r="K265" s="11">
        <f t="shared" si="23"/>
        <v>0.99999999999999956</v>
      </c>
      <c r="L265" s="11">
        <f t="shared" si="19"/>
        <v>0.18999999999999992</v>
      </c>
      <c r="M265" s="11">
        <f t="shared" si="20"/>
        <v>0.80999999999999961</v>
      </c>
      <c r="N265" s="11">
        <f t="shared" si="21"/>
        <v>0.19</v>
      </c>
      <c r="O265" s="11">
        <f t="shared" si="22"/>
        <v>0.99999999999999956</v>
      </c>
    </row>
    <row r="266" spans="10:15" x14ac:dyDescent="0.25">
      <c r="J266" s="11">
        <f t="shared" si="18"/>
        <v>0.2</v>
      </c>
      <c r="K266" s="11">
        <f t="shared" si="23"/>
        <v>0.99999999999999956</v>
      </c>
      <c r="L266" s="11">
        <f t="shared" si="19"/>
        <v>0.18999999999999992</v>
      </c>
      <c r="M266" s="11">
        <f t="shared" si="20"/>
        <v>0.80999999999999961</v>
      </c>
      <c r="N266" s="11">
        <f t="shared" si="21"/>
        <v>0.19</v>
      </c>
      <c r="O266" s="11">
        <f t="shared" si="22"/>
        <v>0.99999999999999956</v>
      </c>
    </row>
    <row r="267" spans="10:15" x14ac:dyDescent="0.25">
      <c r="J267" s="11">
        <f t="shared" si="18"/>
        <v>0.2</v>
      </c>
      <c r="K267" s="11">
        <f t="shared" si="23"/>
        <v>0.99999999999999956</v>
      </c>
      <c r="L267" s="11">
        <f t="shared" si="19"/>
        <v>0.18999999999999992</v>
      </c>
      <c r="M267" s="11">
        <f t="shared" si="20"/>
        <v>0.80999999999999961</v>
      </c>
      <c r="N267" s="11">
        <f t="shared" si="21"/>
        <v>0.19</v>
      </c>
      <c r="O267" s="11">
        <f t="shared" si="22"/>
        <v>0.99999999999999956</v>
      </c>
    </row>
    <row r="268" spans="10:15" x14ac:dyDescent="0.25">
      <c r="J268" s="11">
        <f t="shared" si="18"/>
        <v>0.2</v>
      </c>
      <c r="K268" s="11">
        <f t="shared" si="23"/>
        <v>0.99999999999999956</v>
      </c>
      <c r="L268" s="11">
        <f t="shared" si="19"/>
        <v>0.18999999999999992</v>
      </c>
      <c r="M268" s="11">
        <f t="shared" si="20"/>
        <v>0.80999999999999961</v>
      </c>
      <c r="N268" s="11">
        <f t="shared" si="21"/>
        <v>0.19</v>
      </c>
      <c r="O268" s="11">
        <f t="shared" si="22"/>
        <v>0.99999999999999956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2</xdr:col>
                    <xdr:colOff>57150</xdr:colOff>
                    <xdr:row>9</xdr:row>
                    <xdr:rowOff>57150</xdr:rowOff>
                  </from>
                  <to>
                    <xdr:col>5</xdr:col>
                    <xdr:colOff>495300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2</xdr:col>
                    <xdr:colOff>47625</xdr:colOff>
                    <xdr:row>12</xdr:row>
                    <xdr:rowOff>0</xdr:rowOff>
                  </from>
                  <to>
                    <xdr:col>5</xdr:col>
                    <xdr:colOff>485775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croll Bar 3">
              <controlPr defaultSize="0" autoPict="0">
                <anchor moveWithCells="1">
                  <from>
                    <xdr:col>2</xdr:col>
                    <xdr:colOff>47625</xdr:colOff>
                    <xdr:row>16</xdr:row>
                    <xdr:rowOff>0</xdr:rowOff>
                  </from>
                  <to>
                    <xdr:col>5</xdr:col>
                    <xdr:colOff>485775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croll Bar 4">
              <controlPr defaultSize="0" autoPict="0">
                <anchor moveWithCells="1">
                  <from>
                    <xdr:col>2</xdr:col>
                    <xdr:colOff>57150</xdr:colOff>
                    <xdr:row>6</xdr:row>
                    <xdr:rowOff>57150</xdr:rowOff>
                  </from>
                  <to>
                    <xdr:col>5</xdr:col>
                    <xdr:colOff>495300</xdr:colOff>
                    <xdr:row>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Loops</vt:lpstr>
      <vt:lpstr>Sheet3</vt:lpstr>
      <vt:lpstr>terminal velocity</vt:lpstr>
    </vt:vector>
  </TitlesOfParts>
  <Company>SELEX Galileo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Taylor, Donald (Selex ES, UK)</dc:creator>
  <cp:lastModifiedBy>Donald Taylor</cp:lastModifiedBy>
  <dcterms:created xsi:type="dcterms:W3CDTF">2015-12-10T06:49:13Z</dcterms:created>
  <dcterms:modified xsi:type="dcterms:W3CDTF">2015-12-27T01:57:00Z</dcterms:modified>
</cp:coreProperties>
</file>