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bhay\Downloads\"/>
    </mc:Choice>
  </mc:AlternateContent>
  <xr:revisionPtr revIDLastSave="0" documentId="13_ncr:1_{51B5FF3E-A8E9-4C48-BBB7-0D8E2E50E51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9" i="1" l="1"/>
  <c r="R39" i="1"/>
  <c r="Q39" i="1"/>
  <c r="M39" i="1"/>
  <c r="L39" i="1"/>
  <c r="I39" i="1"/>
  <c r="H39" i="1"/>
  <c r="D39" i="1"/>
  <c r="C39" i="1"/>
  <c r="N38" i="1"/>
  <c r="N37" i="1"/>
  <c r="N36" i="1"/>
  <c r="N35" i="1"/>
  <c r="N34" i="1"/>
  <c r="N33" i="1"/>
  <c r="N32" i="1"/>
  <c r="N31" i="1"/>
  <c r="N30" i="1"/>
  <c r="N29" i="1"/>
  <c r="D29" i="1"/>
  <c r="D15" i="1" s="1"/>
  <c r="C29" i="1"/>
  <c r="N28" i="1"/>
  <c r="N27" i="1"/>
  <c r="N26" i="1"/>
  <c r="N25" i="1"/>
  <c r="N24" i="1"/>
  <c r="N23" i="1"/>
  <c r="N22" i="1"/>
  <c r="N21" i="1"/>
  <c r="N20" i="1"/>
  <c r="N19" i="1"/>
  <c r="N18" i="1"/>
  <c r="D18" i="1"/>
  <c r="C18" i="1"/>
  <c r="N17" i="1"/>
  <c r="D17" i="1"/>
  <c r="C17" i="1"/>
  <c r="C19" i="1" s="1"/>
  <c r="N16" i="1"/>
  <c r="D16" i="1"/>
  <c r="C16" i="1"/>
  <c r="N15" i="1"/>
  <c r="N39" i="1" s="1"/>
  <c r="C15" i="1"/>
  <c r="C14" i="1"/>
  <c r="D19" i="1" l="1"/>
  <c r="G5" i="1" s="1"/>
  <c r="C20" i="1" l="1"/>
  <c r="D20" i="1" s="1"/>
</calcChain>
</file>

<file path=xl/sharedStrings.xml><?xml version="1.0" encoding="utf-8"?>
<sst xmlns="http://schemas.openxmlformats.org/spreadsheetml/2006/main" count="77" uniqueCount="56">
  <si>
    <t>January</t>
  </si>
  <si>
    <t>Overview</t>
  </si>
  <si>
    <t>Start Date</t>
  </si>
  <si>
    <t>End Date</t>
  </si>
  <si>
    <t>Currency</t>
  </si>
  <si>
    <t>£</t>
  </si>
  <si>
    <t>Start Balance</t>
  </si>
  <si>
    <t>Cashflow</t>
  </si>
  <si>
    <t>Bills</t>
  </si>
  <si>
    <t>Expenses</t>
  </si>
  <si>
    <t>Debt</t>
  </si>
  <si>
    <t>Budget</t>
  </si>
  <si>
    <t>Actual</t>
  </si>
  <si>
    <t>Due</t>
  </si>
  <si>
    <t>Left</t>
  </si>
  <si>
    <t>Netflix</t>
  </si>
  <si>
    <t>Transport</t>
  </si>
  <si>
    <t>Credit Card 1</t>
  </si>
  <si>
    <t>Income</t>
  </si>
  <si>
    <t>Spotify</t>
  </si>
  <si>
    <t>Groceries</t>
  </si>
  <si>
    <t>Credit Card 2</t>
  </si>
  <si>
    <t>Savings</t>
  </si>
  <si>
    <t>Rent</t>
  </si>
  <si>
    <t>Eating Cut</t>
  </si>
  <si>
    <t>Student Loan</t>
  </si>
  <si>
    <t>Bills &amp; Expenses</t>
  </si>
  <si>
    <t>Gas</t>
  </si>
  <si>
    <t>Coffee</t>
  </si>
  <si>
    <t>Loan 2</t>
  </si>
  <si>
    <t>Electricity</t>
  </si>
  <si>
    <t>Fuel</t>
  </si>
  <si>
    <t>Internet</t>
  </si>
  <si>
    <t>Health</t>
  </si>
  <si>
    <t>Spent</t>
  </si>
  <si>
    <t>Phone</t>
  </si>
  <si>
    <t>Beauty</t>
  </si>
  <si>
    <t>Gym</t>
  </si>
  <si>
    <t>Clothes</t>
  </si>
  <si>
    <t>Prime</t>
  </si>
  <si>
    <t>Gifts</t>
  </si>
  <si>
    <t>Car</t>
  </si>
  <si>
    <t>Paycheck</t>
  </si>
  <si>
    <t>Bank</t>
  </si>
  <si>
    <t>Misc</t>
  </si>
  <si>
    <t>Paycheck 2</t>
  </si>
  <si>
    <t>Maintenance</t>
  </si>
  <si>
    <t>Bonus</t>
  </si>
  <si>
    <t>Disney</t>
  </si>
  <si>
    <t>Renovation</t>
  </si>
  <si>
    <t>Vacation</t>
  </si>
  <si>
    <t>Wedding</t>
  </si>
  <si>
    <t>Holidays</t>
  </si>
  <si>
    <t>Total</t>
  </si>
  <si>
    <t>Days of Month</t>
  </si>
  <si>
    <t>Entertain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</si>
</sst>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;\(#,##0.00\)"/>
    <numFmt numFmtId="165" formatCode="m/d/yyyy"/>
    <numFmt numFmtId="166" formatCode="#,##0;\(#,##0\)"/>
  </numFmts>
  <fonts count="13" x14ac:knownFonts="1">
    <font>
      <sz val="10"/>
      <color rgb="FF000000"/>
      <name val="Arial"/>
      <scheme val="minor"/>
    </font>
    <font>
      <sz val="10"/>
      <color theme="1"/>
      <name val="Montserrat"/>
    </font>
    <font>
      <b/>
      <sz val="30"/>
      <color theme="1"/>
      <name val="Montserrat"/>
    </font>
    <font>
      <sz val="19"/>
      <color theme="1"/>
      <name val="Montserrat"/>
    </font>
    <font>
      <sz val="10"/>
      <name val="Arial"/>
    </font>
    <font>
      <sz val="18"/>
      <color theme="1"/>
      <name val="Montserrat"/>
    </font>
    <font>
      <sz val="13"/>
      <color theme="1"/>
      <name val="Montserrat"/>
    </font>
    <font>
      <sz val="10"/>
      <color theme="1"/>
      <name val="Montserrat"/>
    </font>
    <font>
      <b/>
      <sz val="12"/>
      <color rgb="FF202122"/>
      <name val="Sans-serif"/>
    </font>
    <font>
      <sz val="12"/>
      <color theme="1"/>
      <name val="Montserrat"/>
    </font>
    <font>
      <sz val="9"/>
      <color theme="1"/>
      <name val="Montserrat"/>
    </font>
    <font>
      <sz val="10"/>
      <color rgb="FFFFFFFF"/>
      <name val="Montserrat"/>
    </font>
    <font>
      <sz val="10"/>
      <color theme="1"/>
      <name val="Arial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6FA8DC"/>
        <bgColor rgb="FF6FA8DC"/>
      </patternFill>
    </fill>
    <fill>
      <patternFill patternType="solid">
        <fgColor rgb="FF76A5AF"/>
        <bgColor rgb="FF76A5AF"/>
      </patternFill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  <fill>
      <patternFill patternType="solid">
        <fgColor rgb="FFD3E3FD"/>
        <bgColor rgb="FFD3E3FD"/>
      </patternFill>
    </fill>
    <fill>
      <patternFill patternType="solid">
        <fgColor rgb="FFE06666"/>
        <bgColor rgb="FFE06666"/>
      </patternFill>
    </fill>
    <fill>
      <patternFill patternType="solid">
        <fgColor rgb="FFCC4125"/>
        <bgColor rgb="FFCC4125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9" fillId="8" borderId="5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164" fontId="1" fillId="4" borderId="7" xfId="0" applyNumberFormat="1" applyFont="1" applyFill="1" applyBorder="1" applyAlignment="1">
      <alignment horizontal="center" vertical="center"/>
    </xf>
    <xf numFmtId="164" fontId="1" fillId="4" borderId="8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10" fontId="11" fillId="2" borderId="0" xfId="0" applyNumberFormat="1" applyFont="1" applyFill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9" fillId="9" borderId="5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164" fontId="1" fillId="9" borderId="7" xfId="0" applyNumberFormat="1" applyFont="1" applyFill="1" applyBorder="1" applyAlignment="1">
      <alignment horizontal="center" vertical="center"/>
    </xf>
    <xf numFmtId="164" fontId="1" fillId="9" borderId="8" xfId="0" applyNumberFormat="1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9" fillId="10" borderId="5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164" fontId="1" fillId="10" borderId="7" xfId="0" applyNumberFormat="1" applyFont="1" applyFill="1" applyBorder="1" applyAlignment="1">
      <alignment horizontal="center" vertical="center"/>
    </xf>
    <xf numFmtId="164" fontId="1" fillId="10" borderId="8" xfId="0" applyNumberFormat="1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164" fontId="1" fillId="5" borderId="7" xfId="0" applyNumberFormat="1" applyFont="1" applyFill="1" applyBorder="1" applyAlignment="1">
      <alignment horizontal="center" vertical="center"/>
    </xf>
    <xf numFmtId="164" fontId="1" fillId="5" borderId="8" xfId="0" applyNumberFormat="1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164" fontId="1" fillId="6" borderId="7" xfId="0" applyNumberFormat="1" applyFont="1" applyFill="1" applyBorder="1" applyAlignment="1">
      <alignment horizontal="center" vertical="center"/>
    </xf>
    <xf numFmtId="164" fontId="1" fillId="6" borderId="8" xfId="0" applyNumberFormat="1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166" fontId="1" fillId="7" borderId="7" xfId="0" applyNumberFormat="1" applyFont="1" applyFill="1" applyBorder="1" applyAlignment="1">
      <alignment horizontal="center" vertical="center"/>
    </xf>
    <xf numFmtId="164" fontId="1" fillId="7" borderId="7" xfId="0" applyNumberFormat="1" applyFont="1" applyFill="1" applyBorder="1" applyAlignment="1">
      <alignment horizontal="center" vertical="center"/>
    </xf>
    <xf numFmtId="164" fontId="1" fillId="7" borderId="8" xfId="0" applyNumberFormat="1" applyFont="1" applyFill="1" applyBorder="1" applyAlignment="1">
      <alignment horizontal="center" vertical="center"/>
    </xf>
    <xf numFmtId="0" fontId="12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/>
    <xf numFmtId="164" fontId="6" fillId="0" borderId="0" xfId="0" applyNumberFormat="1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165" fontId="1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164" fontId="1" fillId="0" borderId="7" xfId="0" applyNumberFormat="1" applyFont="1" applyBorder="1" applyAlignment="1">
      <alignment horizontal="center" vertical="center"/>
    </xf>
    <xf numFmtId="0" fontId="4" fillId="0" borderId="8" xfId="0" applyFont="1" applyBorder="1"/>
    <xf numFmtId="0" fontId="5" fillId="10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lang="en-IN" b="1">
                <a:solidFill>
                  <a:srgbClr val="000000"/>
                </a:solidFill>
                <a:latin typeface="+mn-lt"/>
              </a:rPr>
              <a:t>Budget Vs Actual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B4A7D6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33B0-4CE6-9579-830E999B21CD}"/>
              </c:ext>
            </c:extLst>
          </c:dPt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3-33B0-4CE6-9579-830E999B21CD}"/>
              </c:ext>
            </c:extLst>
          </c:dPt>
          <c:dPt>
            <c:idx val="3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5-33B0-4CE6-9579-830E999B21CD}"/>
              </c:ext>
            </c:extLst>
          </c:dPt>
          <c:cat>
            <c:strRef>
              <c:f>(Sheet1!$B$18,Sheet1!$B$17,Sheet1!$B$16,Sheet1!$B$15)</c:f>
              <c:strCache>
                <c:ptCount val="4"/>
                <c:pt idx="0">
                  <c:v>Debt</c:v>
                </c:pt>
                <c:pt idx="1">
                  <c:v>Bills &amp; Expenses</c:v>
                </c:pt>
                <c:pt idx="2">
                  <c:v>Savings</c:v>
                </c:pt>
                <c:pt idx="3">
                  <c:v>Income</c:v>
                </c:pt>
              </c:strCache>
            </c:strRef>
          </c:cat>
          <c:val>
            <c:numRef>
              <c:f>(Sheet1!$B$18,Sheet1!$B$17,Sheet1!$B$16,Sheet1!$B$15)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33B0-4CE6-9579-830E999B2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5870606"/>
        <c:axId val="520756161"/>
      </c:barChart>
      <c:catAx>
        <c:axId val="183587060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20756161"/>
        <c:crosses val="autoZero"/>
        <c:auto val="1"/>
        <c:lblAlgn val="ctr"/>
        <c:lblOffset val="100"/>
        <c:noMultiLvlLbl val="1"/>
      </c:catAx>
      <c:valAx>
        <c:axId val="520756161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35870606"/>
        <c:crosses val="max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>
                <a:solidFill>
                  <a:srgbClr val="000000"/>
                </a:solidFill>
                <a:latin typeface="+mn-lt"/>
              </a:defRPr>
            </a:pPr>
            <a:r>
              <a:rPr lang="en-IN" sz="1400" b="1">
                <a:solidFill>
                  <a:srgbClr val="000000"/>
                </a:solidFill>
                <a:latin typeface="+mn-lt"/>
              </a:rPr>
              <a:t>Actual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E06666"/>
              </a:solidFill>
            </c:spPr>
            <c:extLst>
              <c:ext xmlns:c16="http://schemas.microsoft.com/office/drawing/2014/chart" uri="{C3380CC4-5D6E-409C-BE32-E72D297353CC}">
                <c16:uniqueId val="{00000001-0C3D-4447-BFAC-E01E97FF9E0C}"/>
              </c:ext>
            </c:extLst>
          </c:dPt>
          <c:dPt>
            <c:idx val="1"/>
            <c:bubble3D val="0"/>
            <c:spPr>
              <a:solidFill>
                <a:srgbClr val="CC4125"/>
              </a:solidFill>
            </c:spPr>
            <c:extLst>
              <c:ext xmlns:c16="http://schemas.microsoft.com/office/drawing/2014/chart" uri="{C3380CC4-5D6E-409C-BE32-E72D297353CC}">
                <c16:uniqueId val="{00000003-0C3D-4447-BFAC-E01E97FF9E0C}"/>
              </c:ext>
            </c:extLst>
          </c:dPt>
          <c:dPt>
            <c:idx val="2"/>
            <c:bubble3D val="0"/>
            <c:spPr>
              <a:solidFill>
                <a:srgbClr val="B6D7A8"/>
              </a:solidFill>
            </c:spPr>
            <c:extLst>
              <c:ext xmlns:c16="http://schemas.microsoft.com/office/drawing/2014/chart" uri="{C3380CC4-5D6E-409C-BE32-E72D297353CC}">
                <c16:uniqueId val="{00000005-0C3D-4447-BFAC-E01E97FF9E0C}"/>
              </c:ext>
            </c:extLst>
          </c:dPt>
          <c:dPt>
            <c:idx val="3"/>
            <c:bubble3D val="0"/>
            <c:spPr>
              <a:solidFill>
                <a:srgbClr val="F9CB9C"/>
              </a:solidFill>
            </c:spPr>
            <c:extLst>
              <c:ext xmlns:c16="http://schemas.microsoft.com/office/drawing/2014/chart" uri="{C3380CC4-5D6E-409C-BE32-E72D297353CC}">
                <c16:uniqueId val="{00000007-0C3D-4447-BFAC-E01E97FF9E0C}"/>
              </c:ext>
            </c:extLst>
          </c:dPt>
          <c:val>
            <c:numRef>
              <c:f>Sheet1!$D$15:$D$18</c:f>
              <c:numCache>
                <c:formatCode>#,##0.00;\(#,##0.00\)</c:formatCode>
                <c:ptCount val="4"/>
                <c:pt idx="0">
                  <c:v>4175</c:v>
                </c:pt>
                <c:pt idx="1">
                  <c:v>385</c:v>
                </c:pt>
                <c:pt idx="2">
                  <c:v>1191</c:v>
                </c:pt>
                <c:pt idx="3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C3D-4447-BFAC-E01E97FF9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>
                <a:solidFill>
                  <a:srgbClr val="000000"/>
                </a:solidFill>
                <a:latin typeface="Courier New"/>
              </a:defRPr>
            </a:pPr>
            <a:r>
              <a:rPr lang="en-IN" sz="1400" b="1">
                <a:solidFill>
                  <a:srgbClr val="000000"/>
                </a:solidFill>
                <a:latin typeface="Courier New"/>
              </a:rPr>
              <a:t>Left To Spend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5172672821946562"/>
          <c:y val="0.17233848058311854"/>
          <c:w val="0.50591190627762384"/>
          <c:h val="0.8276615194168814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8E7CC3"/>
              </a:solidFill>
              <a:ln w="9525" cmpd="sng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308F-4650-A7E7-3DF9ED87B4B7}"/>
              </c:ext>
            </c:extLst>
          </c:dPt>
          <c:val>
            <c:numRef>
              <c:f>Sheet1!$C$20:$D$20</c:f>
              <c:numCache>
                <c:formatCode>0.00%</c:formatCode>
                <c:ptCount val="2"/>
                <c:pt idx="0">
                  <c:v>0.22841726618705036</c:v>
                </c:pt>
                <c:pt idx="1">
                  <c:v>0.77158273381294962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F-4650-A7E7-3DF9ED87B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plotVisOnly val="1"/>
    <c:dispBlanksAs val="zero"/>
    <c:showDLblsOverMax val="1"/>
  </c:chart>
  <c:spPr>
    <a:solidFill>
      <a:srgbClr val="FFFFFF">
        <a:alpha val="0"/>
      </a:srgb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116542</xdr:colOff>
      <xdr:row>0</xdr:row>
      <xdr:rowOff>152399</xdr:rowOff>
    </xdr:from>
    <xdr:ext cx="3594848" cy="2133601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14</xdr:col>
      <xdr:colOff>116542</xdr:colOff>
      <xdr:row>0</xdr:row>
      <xdr:rowOff>134470</xdr:rowOff>
    </xdr:from>
    <xdr:ext cx="3048000" cy="2121049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170329</xdr:colOff>
      <xdr:row>0</xdr:row>
      <xdr:rowOff>192593</xdr:rowOff>
    </xdr:from>
    <xdr:ext cx="2967317" cy="1942682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C1000"/>
  <sheetViews>
    <sheetView showGridLines="0" tabSelected="1" topLeftCell="C1" zoomScale="50" zoomScaleNormal="85" workbookViewId="0">
      <selection activeCell="Y9" sqref="Y9"/>
    </sheetView>
  </sheetViews>
  <sheetFormatPr defaultColWidth="12.6640625" defaultRowHeight="15.75" customHeight="1" x14ac:dyDescent="0.25"/>
  <cols>
    <col min="1" max="1" width="2.6640625" customWidth="1"/>
    <col min="5" max="5" width="2.6640625" customWidth="1"/>
    <col min="7" max="7" width="5.21875" customWidth="1"/>
    <col min="10" max="10" width="2.6640625" customWidth="1"/>
    <col min="15" max="15" width="2.6640625" customWidth="1"/>
    <col min="17" max="17" width="4.44140625" customWidth="1"/>
  </cols>
  <sheetData>
    <row r="1" spans="1:29" ht="16.2" x14ac:dyDescent="0.25">
      <c r="A1" s="58"/>
      <c r="B1" s="58"/>
      <c r="C1" s="59"/>
      <c r="D1" s="59"/>
      <c r="E1" s="1"/>
      <c r="F1" s="58"/>
      <c r="G1" s="59"/>
      <c r="H1" s="59"/>
      <c r="I1" s="59"/>
      <c r="J1" s="1"/>
      <c r="K1" s="58"/>
      <c r="L1" s="59"/>
      <c r="M1" s="59"/>
      <c r="N1" s="59"/>
      <c r="O1" s="1"/>
      <c r="P1" s="58"/>
      <c r="Q1" s="59"/>
      <c r="R1" s="59"/>
      <c r="S1" s="59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45" x14ac:dyDescent="0.25">
      <c r="A2" s="59"/>
      <c r="B2" s="1"/>
      <c r="C2" s="2" t="s">
        <v>0</v>
      </c>
      <c r="D2" s="1"/>
      <c r="E2" s="1"/>
      <c r="F2" s="72"/>
      <c r="G2" s="62"/>
      <c r="H2" s="62"/>
      <c r="I2" s="63"/>
      <c r="J2" s="1"/>
      <c r="K2" s="3"/>
      <c r="L2" s="4"/>
      <c r="M2" s="4"/>
      <c r="N2" s="5"/>
      <c r="O2" s="1"/>
      <c r="P2" s="3"/>
      <c r="Q2" s="4"/>
      <c r="R2" s="4"/>
      <c r="S2" s="5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7.5" customHeight="1" x14ac:dyDescent="0.25">
      <c r="A3" s="59"/>
      <c r="B3" s="6"/>
      <c r="C3" s="6"/>
      <c r="D3" s="6"/>
      <c r="E3" s="1"/>
      <c r="F3" s="7"/>
      <c r="G3" s="1"/>
      <c r="H3" s="1"/>
      <c r="I3" s="8"/>
      <c r="J3" s="1"/>
      <c r="K3" s="7"/>
      <c r="L3" s="1"/>
      <c r="M3" s="1"/>
      <c r="N3" s="8"/>
      <c r="O3" s="1"/>
      <c r="P3" s="7"/>
      <c r="Q3" s="1"/>
      <c r="R3" s="1"/>
      <c r="S3" s="8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6.2" x14ac:dyDescent="0.25">
      <c r="A4" s="59"/>
      <c r="B4" s="61" t="s">
        <v>1</v>
      </c>
      <c r="C4" s="62"/>
      <c r="D4" s="63"/>
      <c r="E4" s="1"/>
      <c r="F4" s="7"/>
      <c r="G4" s="1"/>
      <c r="H4" s="1"/>
      <c r="I4" s="8"/>
      <c r="J4" s="1"/>
      <c r="K4" s="7"/>
      <c r="L4" s="1"/>
      <c r="M4" s="1"/>
      <c r="N4" s="8"/>
      <c r="O4" s="1"/>
      <c r="P4" s="7"/>
      <c r="Q4" s="1"/>
      <c r="R4" s="1"/>
      <c r="S4" s="8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6.2" x14ac:dyDescent="0.25">
      <c r="A5" s="59"/>
      <c r="B5" s="64"/>
      <c r="C5" s="59"/>
      <c r="D5" s="65"/>
      <c r="E5" s="1"/>
      <c r="F5" s="7"/>
      <c r="G5" s="60">
        <f>D19</f>
        <v>2224</v>
      </c>
      <c r="H5" s="59"/>
      <c r="I5" s="8"/>
      <c r="J5" s="1"/>
      <c r="K5" s="7"/>
      <c r="L5" s="1"/>
      <c r="M5" s="1"/>
      <c r="N5" s="8"/>
      <c r="O5" s="1"/>
      <c r="P5" s="7"/>
      <c r="Q5" s="1"/>
      <c r="R5" s="1"/>
      <c r="S5" s="8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6.2" x14ac:dyDescent="0.25">
      <c r="A6" s="59"/>
      <c r="B6" s="9" t="s">
        <v>2</v>
      </c>
      <c r="C6" s="66">
        <v>45658</v>
      </c>
      <c r="D6" s="65"/>
      <c r="E6" s="1"/>
      <c r="F6" s="7"/>
      <c r="G6" s="59"/>
      <c r="H6" s="59"/>
      <c r="I6" s="8"/>
      <c r="J6" s="1"/>
      <c r="K6" s="7"/>
      <c r="L6" s="1"/>
      <c r="M6" s="1"/>
      <c r="N6" s="8"/>
      <c r="O6" s="1"/>
      <c r="P6" s="7"/>
      <c r="Q6" s="1"/>
      <c r="R6" s="1"/>
      <c r="S6" s="8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6.2" x14ac:dyDescent="0.25">
      <c r="A7" s="59"/>
      <c r="B7" s="7" t="s">
        <v>3</v>
      </c>
      <c r="C7" s="66">
        <v>45688</v>
      </c>
      <c r="D7" s="65"/>
      <c r="E7" s="1"/>
      <c r="F7" s="7"/>
      <c r="G7" s="1"/>
      <c r="H7" s="1"/>
      <c r="I7" s="8"/>
      <c r="J7" s="1"/>
      <c r="K7" s="7"/>
      <c r="L7" s="1"/>
      <c r="M7" s="1"/>
      <c r="N7" s="8"/>
      <c r="O7" s="1"/>
      <c r="P7" s="7"/>
      <c r="Q7" s="1"/>
      <c r="R7" s="1"/>
      <c r="S7" s="8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6.2" x14ac:dyDescent="0.3">
      <c r="A8" s="59"/>
      <c r="B8" s="7" t="s">
        <v>4</v>
      </c>
      <c r="C8" s="67" t="s">
        <v>5</v>
      </c>
      <c r="D8" s="65"/>
      <c r="E8" s="1"/>
      <c r="F8" s="7"/>
      <c r="G8" s="1"/>
      <c r="H8" s="1"/>
      <c r="I8" s="8"/>
      <c r="J8" s="1"/>
      <c r="K8" s="7"/>
      <c r="L8" s="1"/>
      <c r="M8" s="1"/>
      <c r="N8" s="8"/>
      <c r="O8" s="1"/>
      <c r="P8" s="7"/>
      <c r="Q8" s="1"/>
      <c r="R8" s="1"/>
      <c r="S8" s="8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6.2" x14ac:dyDescent="0.25">
      <c r="A9" s="59"/>
      <c r="B9" s="10" t="s">
        <v>6</v>
      </c>
      <c r="C9" s="68">
        <v>0</v>
      </c>
      <c r="D9" s="69"/>
      <c r="E9" s="1"/>
      <c r="F9" s="10"/>
      <c r="G9" s="11"/>
      <c r="H9" s="11"/>
      <c r="I9" s="12"/>
      <c r="J9" s="1"/>
      <c r="K9" s="10"/>
      <c r="L9" s="11"/>
      <c r="M9" s="11"/>
      <c r="N9" s="12"/>
      <c r="O9" s="1"/>
      <c r="P9" s="10"/>
      <c r="Q9" s="11"/>
      <c r="R9" s="11"/>
      <c r="S9" s="12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6.2" x14ac:dyDescent="0.25">
      <c r="A10" s="59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58"/>
      <c r="Q10" s="59"/>
      <c r="R10" s="59"/>
      <c r="S10" s="59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6.2" x14ac:dyDescent="0.25">
      <c r="A11" s="59"/>
      <c r="B11" s="73" t="s">
        <v>7</v>
      </c>
      <c r="C11" s="62"/>
      <c r="D11" s="63"/>
      <c r="E11" s="1"/>
      <c r="F11" s="74" t="s">
        <v>8</v>
      </c>
      <c r="G11" s="62"/>
      <c r="H11" s="62"/>
      <c r="I11" s="63"/>
      <c r="J11" s="1"/>
      <c r="K11" s="75" t="s">
        <v>9</v>
      </c>
      <c r="L11" s="62"/>
      <c r="M11" s="62"/>
      <c r="N11" s="63"/>
      <c r="O11" s="1"/>
      <c r="P11" s="76" t="s">
        <v>10</v>
      </c>
      <c r="Q11" s="62"/>
      <c r="R11" s="62"/>
      <c r="S11" s="63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6.2" x14ac:dyDescent="0.25">
      <c r="A12" s="59"/>
      <c r="B12" s="64"/>
      <c r="C12" s="59"/>
      <c r="D12" s="65"/>
      <c r="E12" s="1"/>
      <c r="F12" s="64"/>
      <c r="G12" s="59"/>
      <c r="H12" s="59"/>
      <c r="I12" s="65"/>
      <c r="J12" s="1"/>
      <c r="K12" s="64"/>
      <c r="L12" s="59"/>
      <c r="M12" s="59"/>
      <c r="N12" s="65"/>
      <c r="O12" s="1"/>
      <c r="P12" s="64"/>
      <c r="Q12" s="59"/>
      <c r="R12" s="59"/>
      <c r="S12" s="65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8" x14ac:dyDescent="0.25">
      <c r="A13" s="59"/>
      <c r="B13" s="13"/>
      <c r="C13" s="14" t="s">
        <v>11</v>
      </c>
      <c r="D13" s="15" t="s">
        <v>12</v>
      </c>
      <c r="E13" s="1"/>
      <c r="F13" s="16"/>
      <c r="G13" s="17" t="s">
        <v>13</v>
      </c>
      <c r="H13" s="17" t="s">
        <v>11</v>
      </c>
      <c r="I13" s="18" t="s">
        <v>12</v>
      </c>
      <c r="J13" s="1"/>
      <c r="K13" s="19"/>
      <c r="L13" s="20" t="s">
        <v>11</v>
      </c>
      <c r="M13" s="20" t="s">
        <v>12</v>
      </c>
      <c r="N13" s="21" t="s">
        <v>14</v>
      </c>
      <c r="O13" s="1"/>
      <c r="P13" s="22"/>
      <c r="Q13" s="23" t="s">
        <v>13</v>
      </c>
      <c r="R13" s="23" t="s">
        <v>11</v>
      </c>
      <c r="S13" s="24" t="s">
        <v>12</v>
      </c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6.2" x14ac:dyDescent="0.25">
      <c r="A14" s="59"/>
      <c r="B14" s="7" t="s">
        <v>6</v>
      </c>
      <c r="C14" s="25">
        <f>C9</f>
        <v>0</v>
      </c>
      <c r="D14" s="26"/>
      <c r="E14" s="1"/>
      <c r="F14" s="7" t="s">
        <v>15</v>
      </c>
      <c r="G14" s="1">
        <v>2</v>
      </c>
      <c r="H14" s="25">
        <v>10</v>
      </c>
      <c r="I14" s="26">
        <v>11</v>
      </c>
      <c r="J14" s="1"/>
      <c r="K14" s="7" t="s">
        <v>16</v>
      </c>
      <c r="L14" s="25">
        <v>100</v>
      </c>
      <c r="M14" s="25"/>
      <c r="N14" s="26"/>
      <c r="O14" s="1"/>
      <c r="P14" s="7" t="s">
        <v>17</v>
      </c>
      <c r="Q14" s="27">
        <v>1</v>
      </c>
      <c r="R14" s="25">
        <v>150</v>
      </c>
      <c r="S14" s="26">
        <v>100</v>
      </c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6.2" x14ac:dyDescent="0.25">
      <c r="A15" s="59"/>
      <c r="B15" s="7" t="s">
        <v>18</v>
      </c>
      <c r="C15" s="25">
        <f t="shared" ref="C15:D15" si="0">C29</f>
        <v>4150</v>
      </c>
      <c r="D15" s="26">
        <f t="shared" si="0"/>
        <v>4175</v>
      </c>
      <c r="E15" s="1"/>
      <c r="F15" s="7" t="s">
        <v>19</v>
      </c>
      <c r="G15" s="1">
        <v>2</v>
      </c>
      <c r="H15" s="25">
        <v>10</v>
      </c>
      <c r="I15" s="26">
        <v>10</v>
      </c>
      <c r="J15" s="1"/>
      <c r="K15" s="7" t="s">
        <v>20</v>
      </c>
      <c r="L15" s="25">
        <v>500</v>
      </c>
      <c r="M15" s="25">
        <v>150</v>
      </c>
      <c r="N15" s="26">
        <f t="shared" ref="N15:N37" si="1">IF(M15="", "",L15-M15)</f>
        <v>350</v>
      </c>
      <c r="O15" s="1"/>
      <c r="P15" s="7" t="s">
        <v>21</v>
      </c>
      <c r="Q15" s="27">
        <v>2</v>
      </c>
      <c r="R15" s="25">
        <v>150</v>
      </c>
      <c r="S15" s="26">
        <v>75</v>
      </c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6.2" x14ac:dyDescent="0.25">
      <c r="A16" s="59"/>
      <c r="B16" s="7" t="s">
        <v>22</v>
      </c>
      <c r="C16" s="25">
        <f t="shared" ref="C16:D16" si="2">C39</f>
        <v>400</v>
      </c>
      <c r="D16" s="26">
        <f t="shared" si="2"/>
        <v>385</v>
      </c>
      <c r="E16" s="1"/>
      <c r="F16" s="7" t="s">
        <v>23</v>
      </c>
      <c r="G16" s="1">
        <v>5</v>
      </c>
      <c r="H16" s="25">
        <v>750</v>
      </c>
      <c r="I16" s="26">
        <v>50</v>
      </c>
      <c r="J16" s="1"/>
      <c r="K16" s="7" t="s">
        <v>24</v>
      </c>
      <c r="L16" s="25">
        <v>250</v>
      </c>
      <c r="M16" s="25">
        <v>125</v>
      </c>
      <c r="N16" s="26">
        <f t="shared" si="1"/>
        <v>125</v>
      </c>
      <c r="O16" s="1"/>
      <c r="P16" s="7" t="s">
        <v>25</v>
      </c>
      <c r="Q16" s="27">
        <v>4</v>
      </c>
      <c r="R16" s="25">
        <v>150</v>
      </c>
      <c r="S16" s="26">
        <v>100</v>
      </c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6.2" x14ac:dyDescent="0.25">
      <c r="A17" s="59"/>
      <c r="B17" s="28" t="s">
        <v>26</v>
      </c>
      <c r="C17" s="25">
        <f t="shared" ref="C17:D17" si="3">SUM(H39,L39)</f>
        <v>2692</v>
      </c>
      <c r="D17" s="26">
        <f t="shared" si="3"/>
        <v>1191</v>
      </c>
      <c r="E17" s="1"/>
      <c r="F17" s="7" t="s">
        <v>27</v>
      </c>
      <c r="G17" s="1">
        <v>3</v>
      </c>
      <c r="H17" s="25">
        <v>100</v>
      </c>
      <c r="I17" s="26">
        <v>80</v>
      </c>
      <c r="J17" s="1"/>
      <c r="K17" s="7" t="s">
        <v>28</v>
      </c>
      <c r="L17" s="25">
        <v>100</v>
      </c>
      <c r="M17" s="25"/>
      <c r="N17" s="26" t="str">
        <f t="shared" si="1"/>
        <v/>
      </c>
      <c r="O17" s="1"/>
      <c r="P17" s="7" t="s">
        <v>29</v>
      </c>
      <c r="Q17" s="27">
        <v>8</v>
      </c>
      <c r="R17" s="25">
        <v>100</v>
      </c>
      <c r="S17" s="26">
        <v>100</v>
      </c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6.2" x14ac:dyDescent="0.25">
      <c r="A18" s="59"/>
      <c r="B18" s="7" t="s">
        <v>10</v>
      </c>
      <c r="C18" s="25">
        <f t="shared" ref="C18:D18" si="4">R39</f>
        <v>550</v>
      </c>
      <c r="D18" s="26">
        <f t="shared" si="4"/>
        <v>375</v>
      </c>
      <c r="E18" s="1"/>
      <c r="F18" s="7" t="s">
        <v>30</v>
      </c>
      <c r="G18" s="1">
        <v>8</v>
      </c>
      <c r="H18" s="25">
        <v>50</v>
      </c>
      <c r="I18" s="26">
        <v>600</v>
      </c>
      <c r="J18" s="1"/>
      <c r="K18" s="7" t="s">
        <v>31</v>
      </c>
      <c r="L18" s="25">
        <v>50</v>
      </c>
      <c r="M18" s="25"/>
      <c r="N18" s="26" t="str">
        <f t="shared" si="1"/>
        <v/>
      </c>
      <c r="O18" s="1"/>
      <c r="P18" s="7"/>
      <c r="Q18" s="27"/>
      <c r="R18" s="25"/>
      <c r="S18" s="26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6.2" x14ac:dyDescent="0.25">
      <c r="A19" s="59"/>
      <c r="B19" s="29" t="s">
        <v>14</v>
      </c>
      <c r="C19" s="30">
        <f t="shared" ref="C19:D19" si="5">C14+C15-C16-C17-C18</f>
        <v>508</v>
      </c>
      <c r="D19" s="31">
        <f t="shared" si="5"/>
        <v>2224</v>
      </c>
      <c r="E19" s="1"/>
      <c r="F19" s="7" t="s">
        <v>32</v>
      </c>
      <c r="G19" s="1">
        <v>9</v>
      </c>
      <c r="H19" s="25">
        <v>50</v>
      </c>
      <c r="I19" s="26">
        <v>50</v>
      </c>
      <c r="J19" s="1"/>
      <c r="K19" s="7" t="s">
        <v>33</v>
      </c>
      <c r="L19" s="25">
        <v>150</v>
      </c>
      <c r="M19" s="25">
        <v>50</v>
      </c>
      <c r="N19" s="26">
        <f t="shared" si="1"/>
        <v>100</v>
      </c>
      <c r="O19" s="1"/>
      <c r="P19" s="7"/>
      <c r="Q19" s="27"/>
      <c r="R19" s="25"/>
      <c r="S19" s="26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6.2" x14ac:dyDescent="0.25">
      <c r="A20" s="59"/>
      <c r="B20" s="32" t="s">
        <v>34</v>
      </c>
      <c r="C20" s="33">
        <f>C19/D19</f>
        <v>0.22841726618705036</v>
      </c>
      <c r="D20" s="33">
        <f>100%-C20</f>
        <v>0.77158273381294962</v>
      </c>
      <c r="E20" s="1"/>
      <c r="F20" s="7" t="s">
        <v>35</v>
      </c>
      <c r="G20" s="1">
        <v>10</v>
      </c>
      <c r="H20" s="25">
        <v>50</v>
      </c>
      <c r="I20" s="26">
        <v>50</v>
      </c>
      <c r="J20" s="1"/>
      <c r="K20" s="7" t="s">
        <v>36</v>
      </c>
      <c r="L20" s="25">
        <v>50</v>
      </c>
      <c r="M20" s="25"/>
      <c r="N20" s="26" t="str">
        <f t="shared" si="1"/>
        <v/>
      </c>
      <c r="O20" s="1"/>
      <c r="P20" s="7"/>
      <c r="Q20" s="27"/>
      <c r="R20" s="25"/>
      <c r="S20" s="26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6.2" x14ac:dyDescent="0.25">
      <c r="A21" s="59"/>
      <c r="B21" s="71" t="s">
        <v>18</v>
      </c>
      <c r="C21" s="62"/>
      <c r="D21" s="63"/>
      <c r="E21" s="1"/>
      <c r="F21" s="7" t="s">
        <v>37</v>
      </c>
      <c r="G21" s="1">
        <v>11</v>
      </c>
      <c r="H21" s="25">
        <v>15</v>
      </c>
      <c r="I21" s="26">
        <v>15</v>
      </c>
      <c r="J21" s="1"/>
      <c r="K21" s="7" t="s">
        <v>38</v>
      </c>
      <c r="L21" s="25">
        <v>150</v>
      </c>
      <c r="M21" s="25"/>
      <c r="N21" s="26" t="str">
        <f t="shared" si="1"/>
        <v/>
      </c>
      <c r="O21" s="1"/>
      <c r="P21" s="7"/>
      <c r="Q21" s="27"/>
      <c r="R21" s="25"/>
      <c r="S21" s="26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6.2" x14ac:dyDescent="0.25">
      <c r="A22" s="59"/>
      <c r="B22" s="64"/>
      <c r="C22" s="59"/>
      <c r="D22" s="65"/>
      <c r="E22" s="1"/>
      <c r="F22" s="7" t="s">
        <v>39</v>
      </c>
      <c r="G22" s="1">
        <v>1</v>
      </c>
      <c r="H22" s="25">
        <v>7</v>
      </c>
      <c r="I22" s="26"/>
      <c r="J22" s="1"/>
      <c r="K22" s="7" t="s">
        <v>40</v>
      </c>
      <c r="L22" s="25">
        <v>100</v>
      </c>
      <c r="M22" s="25"/>
      <c r="N22" s="26" t="str">
        <f t="shared" si="1"/>
        <v/>
      </c>
      <c r="O22" s="1"/>
      <c r="P22" s="7"/>
      <c r="Q22" s="27"/>
      <c r="R22" s="25"/>
      <c r="S22" s="26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8" x14ac:dyDescent="0.25">
      <c r="A23" s="59"/>
      <c r="B23" s="34"/>
      <c r="C23" s="35" t="s">
        <v>11</v>
      </c>
      <c r="D23" s="36" t="s">
        <v>12</v>
      </c>
      <c r="E23" s="1"/>
      <c r="F23" s="7" t="s">
        <v>41</v>
      </c>
      <c r="G23" s="1">
        <v>9</v>
      </c>
      <c r="H23" s="25">
        <v>150</v>
      </c>
      <c r="I23" s="26"/>
      <c r="J23" s="1"/>
      <c r="K23" s="7" t="s">
        <v>55</v>
      </c>
      <c r="L23" s="25"/>
      <c r="M23" s="25"/>
      <c r="N23" s="26" t="str">
        <f t="shared" si="1"/>
        <v/>
      </c>
      <c r="O23" s="1"/>
      <c r="P23" s="7"/>
      <c r="Q23" s="27"/>
      <c r="R23" s="25"/>
      <c r="S23" s="26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6.2" x14ac:dyDescent="0.25">
      <c r="A24" s="59"/>
      <c r="B24" s="7" t="s">
        <v>42</v>
      </c>
      <c r="C24" s="25">
        <v>2500</v>
      </c>
      <c r="D24" s="26">
        <v>2600</v>
      </c>
      <c r="E24" s="1"/>
      <c r="F24" s="7" t="s">
        <v>43</v>
      </c>
      <c r="G24" s="1">
        <v>11</v>
      </c>
      <c r="H24" s="25">
        <v>5</v>
      </c>
      <c r="I24" s="26"/>
      <c r="J24" s="1"/>
      <c r="K24" s="7" t="s">
        <v>44</v>
      </c>
      <c r="L24" s="25"/>
      <c r="M24" s="25"/>
      <c r="N24" s="26" t="str">
        <f t="shared" si="1"/>
        <v/>
      </c>
      <c r="O24" s="1"/>
      <c r="P24" s="7"/>
      <c r="Q24" s="27"/>
      <c r="R24" s="25"/>
      <c r="S24" s="26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6.2" x14ac:dyDescent="0.25">
      <c r="A25" s="59"/>
      <c r="B25" s="7" t="s">
        <v>45</v>
      </c>
      <c r="C25" s="25">
        <v>1500</v>
      </c>
      <c r="D25" s="26">
        <v>1400</v>
      </c>
      <c r="E25" s="1"/>
      <c r="F25" s="7" t="s">
        <v>46</v>
      </c>
      <c r="G25" s="1">
        <v>7</v>
      </c>
      <c r="H25" s="25">
        <v>35</v>
      </c>
      <c r="I25" s="26"/>
      <c r="J25" s="1"/>
      <c r="K25" s="7"/>
      <c r="L25" s="25"/>
      <c r="M25" s="25"/>
      <c r="N25" s="26" t="str">
        <f t="shared" si="1"/>
        <v/>
      </c>
      <c r="O25" s="1"/>
      <c r="P25" s="7"/>
      <c r="Q25" s="27"/>
      <c r="R25" s="25"/>
      <c r="S25" s="26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6.2" x14ac:dyDescent="0.25">
      <c r="A26" s="59"/>
      <c r="B26" s="7" t="s">
        <v>47</v>
      </c>
      <c r="C26" s="25">
        <v>100</v>
      </c>
      <c r="D26" s="26">
        <v>100</v>
      </c>
      <c r="E26" s="1"/>
      <c r="F26" s="7" t="s">
        <v>48</v>
      </c>
      <c r="G26" s="1">
        <v>6</v>
      </c>
      <c r="H26" s="25">
        <v>10</v>
      </c>
      <c r="I26" s="26"/>
      <c r="J26" s="1"/>
      <c r="K26" s="7"/>
      <c r="L26" s="25"/>
      <c r="M26" s="25"/>
      <c r="N26" s="26" t="str">
        <f t="shared" si="1"/>
        <v/>
      </c>
      <c r="O26" s="1"/>
      <c r="P26" s="7"/>
      <c r="Q26" s="27"/>
      <c r="R26" s="25"/>
      <c r="S26" s="26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6.2" x14ac:dyDescent="0.25">
      <c r="A27" s="59"/>
      <c r="B27" s="7" t="s">
        <v>40</v>
      </c>
      <c r="C27" s="25">
        <v>50</v>
      </c>
      <c r="D27" s="26">
        <v>75</v>
      </c>
      <c r="E27" s="1"/>
      <c r="F27" s="7"/>
      <c r="G27" s="1"/>
      <c r="H27" s="25"/>
      <c r="I27" s="26"/>
      <c r="J27" s="1"/>
      <c r="K27" s="7"/>
      <c r="L27" s="25"/>
      <c r="M27" s="25"/>
      <c r="N27" s="26" t="str">
        <f t="shared" si="1"/>
        <v/>
      </c>
      <c r="O27" s="1"/>
      <c r="P27" s="7"/>
      <c r="Q27" s="27"/>
      <c r="R27" s="25"/>
      <c r="S27" s="26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6.2" x14ac:dyDescent="0.25">
      <c r="A28" s="59"/>
      <c r="B28" s="7"/>
      <c r="C28" s="25"/>
      <c r="D28" s="26"/>
      <c r="E28" s="1"/>
      <c r="F28" s="7"/>
      <c r="G28" s="1"/>
      <c r="H28" s="25"/>
      <c r="I28" s="26"/>
      <c r="J28" s="1"/>
      <c r="K28" s="7"/>
      <c r="L28" s="25"/>
      <c r="M28" s="25"/>
      <c r="N28" s="26" t="str">
        <f t="shared" si="1"/>
        <v/>
      </c>
      <c r="O28" s="1"/>
      <c r="P28" s="7"/>
      <c r="Q28" s="27"/>
      <c r="R28" s="25"/>
      <c r="S28" s="26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6.2" x14ac:dyDescent="0.25">
      <c r="A29" s="59"/>
      <c r="B29" s="37"/>
      <c r="C29" s="38">
        <f t="shared" ref="C29:D29" si="6">SUM(C24:C28)</f>
        <v>4150</v>
      </c>
      <c r="D29" s="39">
        <f t="shared" si="6"/>
        <v>4175</v>
      </c>
      <c r="E29" s="1"/>
      <c r="F29" s="7"/>
      <c r="G29" s="1"/>
      <c r="H29" s="25"/>
      <c r="I29" s="26"/>
      <c r="J29" s="1"/>
      <c r="K29" s="7"/>
      <c r="L29" s="25"/>
      <c r="M29" s="25"/>
      <c r="N29" s="26" t="str">
        <f t="shared" si="1"/>
        <v/>
      </c>
      <c r="O29" s="1"/>
      <c r="P29" s="7"/>
      <c r="Q29" s="27"/>
      <c r="R29" s="25"/>
      <c r="S29" s="26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6.2" x14ac:dyDescent="0.25">
      <c r="A30" s="59"/>
      <c r="B30" s="58"/>
      <c r="C30" s="59"/>
      <c r="D30" s="59"/>
      <c r="E30" s="1"/>
      <c r="F30" s="7"/>
      <c r="G30" s="1"/>
      <c r="H30" s="25"/>
      <c r="I30" s="26"/>
      <c r="J30" s="1"/>
      <c r="K30" s="7"/>
      <c r="L30" s="25"/>
      <c r="M30" s="25"/>
      <c r="N30" s="26" t="str">
        <f t="shared" si="1"/>
        <v/>
      </c>
      <c r="O30" s="1"/>
      <c r="P30" s="7"/>
      <c r="Q30" s="27"/>
      <c r="R30" s="25"/>
      <c r="S30" s="26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6.2" x14ac:dyDescent="0.25">
      <c r="A31" s="59"/>
      <c r="B31" s="70" t="s">
        <v>22</v>
      </c>
      <c r="C31" s="62"/>
      <c r="D31" s="63"/>
      <c r="E31" s="1"/>
      <c r="F31" s="7"/>
      <c r="G31" s="1"/>
      <c r="H31" s="25"/>
      <c r="I31" s="26"/>
      <c r="J31" s="1"/>
      <c r="K31" s="7"/>
      <c r="L31" s="25"/>
      <c r="M31" s="25"/>
      <c r="N31" s="26" t="str">
        <f t="shared" si="1"/>
        <v/>
      </c>
      <c r="O31" s="1"/>
      <c r="P31" s="7"/>
      <c r="Q31" s="27"/>
      <c r="R31" s="25"/>
      <c r="S31" s="26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6.2" x14ac:dyDescent="0.25">
      <c r="A32" s="59"/>
      <c r="B32" s="64"/>
      <c r="C32" s="59"/>
      <c r="D32" s="65"/>
      <c r="E32" s="1"/>
      <c r="F32" s="7"/>
      <c r="G32" s="1"/>
      <c r="H32" s="25"/>
      <c r="I32" s="26"/>
      <c r="J32" s="1"/>
      <c r="K32" s="7"/>
      <c r="L32" s="25"/>
      <c r="M32" s="25"/>
      <c r="N32" s="26" t="str">
        <f t="shared" si="1"/>
        <v/>
      </c>
      <c r="O32" s="1"/>
      <c r="P32" s="7"/>
      <c r="Q32" s="27"/>
      <c r="R32" s="25"/>
      <c r="S32" s="26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8" x14ac:dyDescent="0.25">
      <c r="A33" s="59"/>
      <c r="B33" s="40"/>
      <c r="C33" s="41" t="s">
        <v>11</v>
      </c>
      <c r="D33" s="42" t="s">
        <v>12</v>
      </c>
      <c r="E33" s="1"/>
      <c r="F33" s="7"/>
      <c r="G33" s="1"/>
      <c r="H33" s="25"/>
      <c r="I33" s="26"/>
      <c r="J33" s="1"/>
      <c r="K33" s="7"/>
      <c r="L33" s="25"/>
      <c r="M33" s="25"/>
      <c r="N33" s="26" t="str">
        <f t="shared" si="1"/>
        <v/>
      </c>
      <c r="O33" s="1"/>
      <c r="P33" s="7"/>
      <c r="Q33" s="27"/>
      <c r="R33" s="25"/>
      <c r="S33" s="26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6.2" x14ac:dyDescent="0.25">
      <c r="A34" s="59"/>
      <c r="B34" s="7" t="s">
        <v>41</v>
      </c>
      <c r="C34" s="25">
        <v>150</v>
      </c>
      <c r="D34" s="26">
        <v>250</v>
      </c>
      <c r="E34" s="1"/>
      <c r="F34" s="7"/>
      <c r="G34" s="1"/>
      <c r="H34" s="25"/>
      <c r="I34" s="26"/>
      <c r="J34" s="1"/>
      <c r="K34" s="7"/>
      <c r="L34" s="25"/>
      <c r="M34" s="25"/>
      <c r="N34" s="26" t="str">
        <f t="shared" si="1"/>
        <v/>
      </c>
      <c r="O34" s="1"/>
      <c r="P34" s="7"/>
      <c r="Q34" s="27"/>
      <c r="R34" s="25"/>
      <c r="S34" s="26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6.2" x14ac:dyDescent="0.25">
      <c r="A35" s="59"/>
      <c r="B35" s="7" t="s">
        <v>49</v>
      </c>
      <c r="C35" s="25">
        <v>100</v>
      </c>
      <c r="D35" s="26">
        <v>10</v>
      </c>
      <c r="E35" s="1"/>
      <c r="F35" s="7"/>
      <c r="G35" s="1"/>
      <c r="H35" s="25"/>
      <c r="I35" s="26"/>
      <c r="J35" s="1"/>
      <c r="K35" s="7"/>
      <c r="L35" s="25"/>
      <c r="M35" s="25"/>
      <c r="N35" s="26" t="str">
        <f t="shared" si="1"/>
        <v/>
      </c>
      <c r="O35" s="1"/>
      <c r="P35" s="7"/>
      <c r="Q35" s="27"/>
      <c r="R35" s="25"/>
      <c r="S35" s="26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6.2" x14ac:dyDescent="0.25">
      <c r="A36" s="59"/>
      <c r="B36" s="7" t="s">
        <v>50</v>
      </c>
      <c r="C36" s="25">
        <v>50</v>
      </c>
      <c r="D36" s="26">
        <v>50</v>
      </c>
      <c r="E36" s="1"/>
      <c r="F36" s="7"/>
      <c r="G36" s="1"/>
      <c r="H36" s="25"/>
      <c r="I36" s="26"/>
      <c r="J36" s="1"/>
      <c r="K36" s="7"/>
      <c r="L36" s="25"/>
      <c r="M36" s="25"/>
      <c r="N36" s="26" t="str">
        <f t="shared" si="1"/>
        <v/>
      </c>
      <c r="O36" s="1"/>
      <c r="P36" s="7"/>
      <c r="Q36" s="27"/>
      <c r="R36" s="25"/>
      <c r="S36" s="26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6.2" x14ac:dyDescent="0.25">
      <c r="A37" s="59"/>
      <c r="B37" s="7" t="s">
        <v>51</v>
      </c>
      <c r="C37" s="25">
        <v>75</v>
      </c>
      <c r="D37" s="26">
        <v>75</v>
      </c>
      <c r="E37" s="1"/>
      <c r="F37" s="7"/>
      <c r="G37" s="1"/>
      <c r="H37" s="25"/>
      <c r="I37" s="26"/>
      <c r="J37" s="1"/>
      <c r="K37" s="7"/>
      <c r="L37" s="25"/>
      <c r="M37" s="25"/>
      <c r="N37" s="26" t="str">
        <f t="shared" si="1"/>
        <v/>
      </c>
      <c r="O37" s="1"/>
      <c r="P37" s="7"/>
      <c r="Q37" s="27"/>
      <c r="R37" s="25"/>
      <c r="S37" s="26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6.2" x14ac:dyDescent="0.25">
      <c r="A38" s="59"/>
      <c r="B38" s="7" t="s">
        <v>52</v>
      </c>
      <c r="C38" s="25">
        <v>25</v>
      </c>
      <c r="D38" s="26"/>
      <c r="E38" s="1"/>
      <c r="F38" s="7"/>
      <c r="G38" s="1"/>
      <c r="H38" s="25"/>
      <c r="I38" s="26"/>
      <c r="J38" s="1"/>
      <c r="K38" s="7"/>
      <c r="L38" s="25"/>
      <c r="M38" s="25"/>
      <c r="N38" s="26">
        <f>L38-M38</f>
        <v>0</v>
      </c>
      <c r="O38" s="1"/>
      <c r="P38" s="7"/>
      <c r="Q38" s="27"/>
      <c r="R38" s="25"/>
      <c r="S38" s="26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6.2" x14ac:dyDescent="0.25">
      <c r="A39" s="59"/>
      <c r="B39" s="43" t="s">
        <v>53</v>
      </c>
      <c r="C39" s="44">
        <f t="shared" ref="C39:D39" si="7">SUM(C34:C38)</f>
        <v>400</v>
      </c>
      <c r="D39" s="45">
        <f t="shared" si="7"/>
        <v>385</v>
      </c>
      <c r="E39" s="1"/>
      <c r="F39" s="46" t="s">
        <v>53</v>
      </c>
      <c r="G39" s="47"/>
      <c r="H39" s="48">
        <f t="shared" ref="H39:I39" si="8">SUM(H14:H38)</f>
        <v>1242</v>
      </c>
      <c r="I39" s="49">
        <f t="shared" si="8"/>
        <v>866</v>
      </c>
      <c r="J39" s="1"/>
      <c r="K39" s="50" t="s">
        <v>53</v>
      </c>
      <c r="L39" s="51">
        <f>SUM(L14:L38)</f>
        <v>1450</v>
      </c>
      <c r="M39" s="51">
        <f>SUM(M13:M38)</f>
        <v>325</v>
      </c>
      <c r="N39" s="52">
        <f>SUM(N14:N38)</f>
        <v>575</v>
      </c>
      <c r="O39" s="1"/>
      <c r="P39" s="53" t="s">
        <v>53</v>
      </c>
      <c r="Q39" s="54">
        <f t="shared" ref="Q39:S39" si="9">SUM(Q14:Q38)</f>
        <v>15</v>
      </c>
      <c r="R39" s="55">
        <f t="shared" si="9"/>
        <v>550</v>
      </c>
      <c r="S39" s="56">
        <f t="shared" si="9"/>
        <v>375</v>
      </c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6.2" x14ac:dyDescent="0.25">
      <c r="A40" s="59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2" x14ac:dyDescent="0.25">
      <c r="A41" s="59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6.2" x14ac:dyDescent="0.25">
      <c r="A42" s="59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6.2" x14ac:dyDescent="0.25">
      <c r="A43" s="59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6.2" x14ac:dyDescent="0.25">
      <c r="A44" s="59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6.2" x14ac:dyDescent="0.25">
      <c r="A45" s="59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6.2" x14ac:dyDescent="0.25">
      <c r="A46" s="59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6.2" x14ac:dyDescent="0.25">
      <c r="A47" s="59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6.2" x14ac:dyDescent="0.25">
      <c r="A48" s="59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6.2" x14ac:dyDescent="0.25">
      <c r="A49" s="59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6.2" x14ac:dyDescent="0.25">
      <c r="A50" s="59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6.2" x14ac:dyDescent="0.25">
      <c r="A51" s="59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6.2" x14ac:dyDescent="0.25">
      <c r="A52" s="59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6.2" x14ac:dyDescent="0.25">
      <c r="A53" s="59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6.2" x14ac:dyDescent="0.25">
      <c r="A54" s="59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6.2" x14ac:dyDescent="0.25">
      <c r="A55" s="59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6.2" x14ac:dyDescent="0.25">
      <c r="A56" s="59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6.2" x14ac:dyDescent="0.25">
      <c r="A57" s="59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6.2" x14ac:dyDescent="0.25">
      <c r="A58" s="59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6.2" x14ac:dyDescent="0.25">
      <c r="A59" s="59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6.2" x14ac:dyDescent="0.25">
      <c r="A60" s="59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6.2" x14ac:dyDescent="0.25">
      <c r="A61" s="59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6.2" x14ac:dyDescent="0.25">
      <c r="A62" s="59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6.2" x14ac:dyDescent="0.25">
      <c r="A63" s="59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6.2" x14ac:dyDescent="0.25">
      <c r="A64" s="59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6.2" x14ac:dyDescent="0.25">
      <c r="A65" s="59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6.2" x14ac:dyDescent="0.25">
      <c r="A66" s="59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6.2" x14ac:dyDescent="0.25">
      <c r="A67" s="59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6.2" x14ac:dyDescent="0.25">
      <c r="A68" s="59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6.2" x14ac:dyDescent="0.25">
      <c r="A69" s="59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6.2" x14ac:dyDescent="0.25">
      <c r="A70" s="59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6.2" x14ac:dyDescent="0.25">
      <c r="A71" s="59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6.2" x14ac:dyDescent="0.25">
      <c r="A72" s="59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6.2" x14ac:dyDescent="0.25">
      <c r="A73" s="59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6.2" x14ac:dyDescent="0.25">
      <c r="A74" s="59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6.2" x14ac:dyDescent="0.25">
      <c r="A75" s="59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6.2" x14ac:dyDescent="0.25">
      <c r="A76" s="59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6.2" x14ac:dyDescent="0.25">
      <c r="A77" s="59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6.2" x14ac:dyDescent="0.25">
      <c r="A78" s="59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6.2" x14ac:dyDescent="0.25">
      <c r="A79" s="59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6.2" x14ac:dyDescent="0.25">
      <c r="A80" s="59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6.2" x14ac:dyDescent="0.25">
      <c r="A81" s="59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6.2" x14ac:dyDescent="0.25">
      <c r="A82" s="59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6.2" x14ac:dyDescent="0.25">
      <c r="A83" s="59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6.2" x14ac:dyDescent="0.25">
      <c r="A84" s="59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6.2" x14ac:dyDescent="0.25">
      <c r="A85" s="59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6.2" x14ac:dyDescent="0.25">
      <c r="A86" s="59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6.2" x14ac:dyDescent="0.25">
      <c r="A87" s="59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6.2" x14ac:dyDescent="0.25">
      <c r="A88" s="59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6.2" x14ac:dyDescent="0.25">
      <c r="A89" s="59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6.2" x14ac:dyDescent="0.25">
      <c r="A90" s="59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6.2" x14ac:dyDescent="0.25">
      <c r="A91" s="59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6.2" x14ac:dyDescent="0.25">
      <c r="A92" s="59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6.2" x14ac:dyDescent="0.25">
      <c r="A93" s="59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6.2" x14ac:dyDescent="0.25">
      <c r="A94" s="59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6.2" x14ac:dyDescent="0.25">
      <c r="A95" s="59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6.2" x14ac:dyDescent="0.25">
      <c r="A96" s="59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6.2" x14ac:dyDescent="0.25">
      <c r="A97" s="59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6.2" x14ac:dyDescent="0.25">
      <c r="A98" s="59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6.2" x14ac:dyDescent="0.25">
      <c r="A99" s="59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6.2" x14ac:dyDescent="0.25">
      <c r="A100" s="59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6.2" x14ac:dyDescent="0.25">
      <c r="A101" s="59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6.2" x14ac:dyDescent="0.25">
      <c r="A102" s="59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6.2" x14ac:dyDescent="0.25">
      <c r="A103" s="59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6.2" x14ac:dyDescent="0.25">
      <c r="A104" s="59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6.2" x14ac:dyDescent="0.25">
      <c r="A105" s="59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6.2" x14ac:dyDescent="0.25">
      <c r="A106" s="59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6.2" x14ac:dyDescent="0.25">
      <c r="A107" s="59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6.2" x14ac:dyDescent="0.25">
      <c r="A108" s="59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6.2" x14ac:dyDescent="0.25">
      <c r="A109" s="59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6.2" x14ac:dyDescent="0.25">
      <c r="A110" s="59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6.2" x14ac:dyDescent="0.25">
      <c r="A111" s="59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6.2" x14ac:dyDescent="0.25">
      <c r="A112" s="59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6.2" x14ac:dyDescent="0.25">
      <c r="A113" s="59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6.2" x14ac:dyDescent="0.25">
      <c r="A114" s="59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6.2" x14ac:dyDescent="0.25">
      <c r="A115" s="59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6.2" x14ac:dyDescent="0.25">
      <c r="A116" s="59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6.2" x14ac:dyDescent="0.25">
      <c r="A117" s="59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6.2" x14ac:dyDescent="0.25">
      <c r="A118" s="59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6.2" x14ac:dyDescent="0.25">
      <c r="A119" s="59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6.2" x14ac:dyDescent="0.25">
      <c r="A120" s="59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6.2" x14ac:dyDescent="0.25">
      <c r="A121" s="59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6.2" x14ac:dyDescent="0.25">
      <c r="A122" s="59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6.2" x14ac:dyDescent="0.25">
      <c r="A123" s="59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6.2" x14ac:dyDescent="0.25">
      <c r="A124" s="59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6.2" x14ac:dyDescent="0.25">
      <c r="A125" s="59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6.2" x14ac:dyDescent="0.25">
      <c r="A126" s="59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6.2" x14ac:dyDescent="0.25">
      <c r="A127" s="59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6.2" x14ac:dyDescent="0.25">
      <c r="A128" s="59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6.2" x14ac:dyDescent="0.25">
      <c r="A129" s="59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6.2" x14ac:dyDescent="0.25">
      <c r="A130" s="59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6.2" x14ac:dyDescent="0.25">
      <c r="A131" s="59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6.2" x14ac:dyDescent="0.25">
      <c r="A132" s="59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6.2" x14ac:dyDescent="0.25">
      <c r="A133" s="59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6.2" x14ac:dyDescent="0.25">
      <c r="A134" s="59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6.2" x14ac:dyDescent="0.25">
      <c r="A135" s="59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6.2" x14ac:dyDescent="0.25">
      <c r="A136" s="59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6.2" x14ac:dyDescent="0.25">
      <c r="A137" s="59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6.2" x14ac:dyDescent="0.25">
      <c r="A138" s="59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6.2" x14ac:dyDescent="0.25">
      <c r="A139" s="59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6.2" x14ac:dyDescent="0.25">
      <c r="A140" s="59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6.2" x14ac:dyDescent="0.25">
      <c r="A141" s="59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6.2" x14ac:dyDescent="0.25">
      <c r="A142" s="59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6.2" x14ac:dyDescent="0.25">
      <c r="A143" s="59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6.2" x14ac:dyDescent="0.25">
      <c r="A144" s="59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6.2" x14ac:dyDescent="0.25">
      <c r="A145" s="59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6.2" x14ac:dyDescent="0.25">
      <c r="A146" s="59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6.2" x14ac:dyDescent="0.25">
      <c r="A147" s="59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6.2" x14ac:dyDescent="0.25">
      <c r="A148" s="59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6.2" x14ac:dyDescent="0.25">
      <c r="A149" s="59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6.2" x14ac:dyDescent="0.25">
      <c r="A150" s="59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6.2" x14ac:dyDescent="0.25">
      <c r="A151" s="59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6.2" x14ac:dyDescent="0.25">
      <c r="A152" s="59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6.2" x14ac:dyDescent="0.25">
      <c r="A153" s="59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6.2" x14ac:dyDescent="0.25">
      <c r="A154" s="59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6.2" x14ac:dyDescent="0.25">
      <c r="A155" s="59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6.2" x14ac:dyDescent="0.25">
      <c r="A156" s="59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6.2" x14ac:dyDescent="0.25">
      <c r="A157" s="59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6.2" x14ac:dyDescent="0.25">
      <c r="A158" s="59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6.2" x14ac:dyDescent="0.25">
      <c r="A159" s="59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6.2" x14ac:dyDescent="0.25">
      <c r="A160" s="59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6.2" x14ac:dyDescent="0.25">
      <c r="A161" s="59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6.2" x14ac:dyDescent="0.25">
      <c r="A162" s="59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6.2" x14ac:dyDescent="0.25">
      <c r="A163" s="59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6.2" x14ac:dyDescent="0.25">
      <c r="A164" s="59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6.2" x14ac:dyDescent="0.25">
      <c r="A165" s="59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6.2" x14ac:dyDescent="0.25">
      <c r="A166" s="59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6.2" x14ac:dyDescent="0.25">
      <c r="A167" s="59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6.2" x14ac:dyDescent="0.25">
      <c r="A168" s="59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6.2" x14ac:dyDescent="0.25">
      <c r="A169" s="59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6.2" x14ac:dyDescent="0.25">
      <c r="A170" s="59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6.2" x14ac:dyDescent="0.25">
      <c r="A171" s="59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6.2" x14ac:dyDescent="0.25">
      <c r="A172" s="59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6.2" x14ac:dyDescent="0.25">
      <c r="A173" s="59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6.2" x14ac:dyDescent="0.25">
      <c r="A174" s="59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6.2" x14ac:dyDescent="0.25">
      <c r="A175" s="59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6.2" x14ac:dyDescent="0.25">
      <c r="A176" s="59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6.2" x14ac:dyDescent="0.25">
      <c r="A177" s="59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6.2" x14ac:dyDescent="0.25">
      <c r="A178" s="59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6.2" x14ac:dyDescent="0.25">
      <c r="A179" s="59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6.2" x14ac:dyDescent="0.25">
      <c r="A180" s="59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6.2" x14ac:dyDescent="0.25">
      <c r="A181" s="59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6.2" x14ac:dyDescent="0.25">
      <c r="A182" s="59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6.2" x14ac:dyDescent="0.25">
      <c r="A183" s="59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6.2" x14ac:dyDescent="0.25">
      <c r="A184" s="59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6.2" x14ac:dyDescent="0.25">
      <c r="A185" s="59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6.2" x14ac:dyDescent="0.25">
      <c r="A186" s="59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6.2" x14ac:dyDescent="0.25">
      <c r="A187" s="59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6.2" x14ac:dyDescent="0.25">
      <c r="A188" s="59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6.2" x14ac:dyDescent="0.25">
      <c r="A189" s="59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6.2" x14ac:dyDescent="0.25">
      <c r="A190" s="59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6.2" x14ac:dyDescent="0.25">
      <c r="A191" s="59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6.2" x14ac:dyDescent="0.25">
      <c r="A192" s="59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6.2" x14ac:dyDescent="0.25">
      <c r="A193" s="59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6.2" x14ac:dyDescent="0.25">
      <c r="A194" s="59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6.2" x14ac:dyDescent="0.25">
      <c r="A195" s="59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6.2" x14ac:dyDescent="0.25">
      <c r="A196" s="59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6.2" x14ac:dyDescent="0.25">
      <c r="A197" s="59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6.2" x14ac:dyDescent="0.25">
      <c r="A198" s="59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6.2" x14ac:dyDescent="0.25">
      <c r="A199" s="59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6.2" x14ac:dyDescent="0.25">
      <c r="A200" s="59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6.2" x14ac:dyDescent="0.25">
      <c r="A201" s="59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6.2" x14ac:dyDescent="0.25">
      <c r="A202" s="59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6.2" x14ac:dyDescent="0.25">
      <c r="A203" s="59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6.2" x14ac:dyDescent="0.25">
      <c r="A204" s="59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6.2" x14ac:dyDescent="0.25">
      <c r="A205" s="59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6.2" x14ac:dyDescent="0.25">
      <c r="A206" s="59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6.2" x14ac:dyDescent="0.25">
      <c r="A207" s="59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6.2" x14ac:dyDescent="0.25">
      <c r="A208" s="59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6.2" x14ac:dyDescent="0.25">
      <c r="A209" s="59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6.2" x14ac:dyDescent="0.25">
      <c r="A210" s="59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6.2" x14ac:dyDescent="0.25">
      <c r="A211" s="59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6.2" x14ac:dyDescent="0.25">
      <c r="A212" s="59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6.2" x14ac:dyDescent="0.25">
      <c r="A213" s="59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6.2" x14ac:dyDescent="0.25">
      <c r="A214" s="59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6.2" x14ac:dyDescent="0.25">
      <c r="A215" s="59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6.2" x14ac:dyDescent="0.25">
      <c r="A216" s="59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6.2" x14ac:dyDescent="0.25">
      <c r="A217" s="59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6.2" x14ac:dyDescent="0.25">
      <c r="A218" s="59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6.2" x14ac:dyDescent="0.25">
      <c r="A219" s="59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6.2" x14ac:dyDescent="0.25">
      <c r="A220" s="59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6.2" x14ac:dyDescent="0.25">
      <c r="A221" s="59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6.2" x14ac:dyDescent="0.25">
      <c r="A222" s="59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6.2" x14ac:dyDescent="0.25">
      <c r="A223" s="59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6.2" x14ac:dyDescent="0.25">
      <c r="A224" s="59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6.2" x14ac:dyDescent="0.25">
      <c r="A225" s="59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6.2" x14ac:dyDescent="0.25">
      <c r="A226" s="59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6.2" x14ac:dyDescent="0.25">
      <c r="A227" s="59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6.2" x14ac:dyDescent="0.25">
      <c r="A228" s="59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6.2" x14ac:dyDescent="0.25">
      <c r="A229" s="59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6.2" x14ac:dyDescent="0.25">
      <c r="A230" s="59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6.2" x14ac:dyDescent="0.25">
      <c r="A231" s="59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6.2" x14ac:dyDescent="0.25">
      <c r="A232" s="59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6.2" x14ac:dyDescent="0.25">
      <c r="A233" s="59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6.2" x14ac:dyDescent="0.25">
      <c r="A234" s="59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6.2" x14ac:dyDescent="0.25">
      <c r="A235" s="59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6.2" x14ac:dyDescent="0.25">
      <c r="A236" s="59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6.2" x14ac:dyDescent="0.25">
      <c r="A237" s="59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6.2" x14ac:dyDescent="0.25">
      <c r="A238" s="59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6.2" x14ac:dyDescent="0.25">
      <c r="A239" s="59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6.2" x14ac:dyDescent="0.25">
      <c r="A240" s="59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6.2" x14ac:dyDescent="0.25">
      <c r="A241" s="59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6.2" x14ac:dyDescent="0.25">
      <c r="A242" s="59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6.2" x14ac:dyDescent="0.25">
      <c r="A243" s="59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6.2" x14ac:dyDescent="0.25">
      <c r="A244" s="59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6.2" x14ac:dyDescent="0.25">
      <c r="A245" s="59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6.2" x14ac:dyDescent="0.25">
      <c r="A246" s="59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6.2" x14ac:dyDescent="0.25">
      <c r="A247" s="59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6.2" x14ac:dyDescent="0.25">
      <c r="A248" s="59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6.2" x14ac:dyDescent="0.25">
      <c r="A249" s="59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6.2" x14ac:dyDescent="0.25">
      <c r="A250" s="59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6.2" x14ac:dyDescent="0.25">
      <c r="A251" s="59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6.2" x14ac:dyDescent="0.25">
      <c r="A252" s="59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6.2" x14ac:dyDescent="0.25">
      <c r="A253" s="59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6.2" x14ac:dyDescent="0.25">
      <c r="A254" s="59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6.2" x14ac:dyDescent="0.25">
      <c r="A255" s="59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6.2" x14ac:dyDescent="0.25">
      <c r="A256" s="59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6.2" x14ac:dyDescent="0.25">
      <c r="A257" s="59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6.2" x14ac:dyDescent="0.25">
      <c r="A258" s="59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6.2" x14ac:dyDescent="0.25">
      <c r="A259" s="59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6.2" x14ac:dyDescent="0.25">
      <c r="A260" s="59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6.2" x14ac:dyDescent="0.25">
      <c r="A261" s="59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6.2" x14ac:dyDescent="0.25">
      <c r="A262" s="59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6.2" x14ac:dyDescent="0.25">
      <c r="A263" s="59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6.2" x14ac:dyDescent="0.25">
      <c r="A264" s="59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6.2" x14ac:dyDescent="0.25">
      <c r="A265" s="59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6.2" x14ac:dyDescent="0.25">
      <c r="A266" s="59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6.2" x14ac:dyDescent="0.25">
      <c r="A267" s="59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6.2" x14ac:dyDescent="0.25">
      <c r="A268" s="59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6.2" x14ac:dyDescent="0.25">
      <c r="A269" s="59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6.2" x14ac:dyDescent="0.25">
      <c r="A270" s="59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6.2" x14ac:dyDescent="0.25">
      <c r="A271" s="59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6.2" x14ac:dyDescent="0.25">
      <c r="A272" s="59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6.2" x14ac:dyDescent="0.25">
      <c r="A273" s="59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6.2" x14ac:dyDescent="0.25">
      <c r="A274" s="59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6.2" x14ac:dyDescent="0.25">
      <c r="A275" s="59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6.2" x14ac:dyDescent="0.25">
      <c r="A276" s="59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6.2" x14ac:dyDescent="0.25">
      <c r="A277" s="59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6.2" x14ac:dyDescent="0.25">
      <c r="A278" s="59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6.2" x14ac:dyDescent="0.25">
      <c r="A279" s="59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6.2" x14ac:dyDescent="0.25">
      <c r="A280" s="59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6.2" x14ac:dyDescent="0.25">
      <c r="A281" s="59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6.2" x14ac:dyDescent="0.25">
      <c r="A282" s="59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6.2" x14ac:dyDescent="0.25">
      <c r="A283" s="59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6.2" x14ac:dyDescent="0.25">
      <c r="A284" s="59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6.2" x14ac:dyDescent="0.25">
      <c r="A285" s="59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6.2" x14ac:dyDescent="0.25">
      <c r="A286" s="59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6.2" x14ac:dyDescent="0.25">
      <c r="A287" s="59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6.2" x14ac:dyDescent="0.25">
      <c r="A288" s="59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6.2" x14ac:dyDescent="0.25">
      <c r="A289" s="59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6.2" x14ac:dyDescent="0.25">
      <c r="A290" s="59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6.2" x14ac:dyDescent="0.25">
      <c r="A291" s="59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6.2" x14ac:dyDescent="0.25">
      <c r="A292" s="59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6.2" x14ac:dyDescent="0.25">
      <c r="A293" s="59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6.2" x14ac:dyDescent="0.25">
      <c r="A294" s="59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6.2" x14ac:dyDescent="0.25">
      <c r="A295" s="59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6.2" x14ac:dyDescent="0.25">
      <c r="A296" s="59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6.2" x14ac:dyDescent="0.25">
      <c r="A297" s="59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6.2" x14ac:dyDescent="0.25">
      <c r="A298" s="59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6.2" x14ac:dyDescent="0.25">
      <c r="A299" s="59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6.2" x14ac:dyDescent="0.25">
      <c r="A300" s="59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6.2" x14ac:dyDescent="0.25">
      <c r="A301" s="59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6.2" x14ac:dyDescent="0.25">
      <c r="A302" s="59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6.2" x14ac:dyDescent="0.25">
      <c r="A303" s="59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6.2" x14ac:dyDescent="0.25">
      <c r="A304" s="59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6.2" x14ac:dyDescent="0.25">
      <c r="A305" s="59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6.2" x14ac:dyDescent="0.25">
      <c r="A306" s="59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6.2" x14ac:dyDescent="0.25">
      <c r="A307" s="59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6.2" x14ac:dyDescent="0.25">
      <c r="A308" s="59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6.2" x14ac:dyDescent="0.25">
      <c r="A309" s="59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6.2" x14ac:dyDescent="0.25">
      <c r="A310" s="59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6.2" x14ac:dyDescent="0.25">
      <c r="A311" s="59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6.2" x14ac:dyDescent="0.25">
      <c r="A312" s="59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6.2" x14ac:dyDescent="0.25">
      <c r="A313" s="59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6.2" x14ac:dyDescent="0.25">
      <c r="A314" s="59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6.2" x14ac:dyDescent="0.25">
      <c r="A315" s="59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6.2" x14ac:dyDescent="0.25">
      <c r="A316" s="59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6.2" x14ac:dyDescent="0.25">
      <c r="A317" s="59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6.2" x14ac:dyDescent="0.25">
      <c r="A318" s="59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6.2" x14ac:dyDescent="0.25">
      <c r="A319" s="59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6.2" x14ac:dyDescent="0.25">
      <c r="A320" s="59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6.2" x14ac:dyDescent="0.25">
      <c r="A321" s="59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6.2" x14ac:dyDescent="0.25">
      <c r="A322" s="59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6.2" x14ac:dyDescent="0.25">
      <c r="A323" s="59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6.2" x14ac:dyDescent="0.25">
      <c r="A324" s="59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6.2" x14ac:dyDescent="0.25">
      <c r="A325" s="59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6.2" x14ac:dyDescent="0.25">
      <c r="A326" s="59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6.2" x14ac:dyDescent="0.25">
      <c r="A327" s="59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6.2" x14ac:dyDescent="0.25">
      <c r="A328" s="59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6.2" x14ac:dyDescent="0.25">
      <c r="A329" s="59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6.2" x14ac:dyDescent="0.25">
      <c r="A330" s="59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6.2" x14ac:dyDescent="0.25">
      <c r="A331" s="59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6.2" x14ac:dyDescent="0.25">
      <c r="A332" s="59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6.2" x14ac:dyDescent="0.25">
      <c r="A333" s="59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6.2" x14ac:dyDescent="0.25">
      <c r="A334" s="59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6.2" x14ac:dyDescent="0.25">
      <c r="A335" s="59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6.2" x14ac:dyDescent="0.25">
      <c r="A336" s="59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6.2" x14ac:dyDescent="0.25">
      <c r="A337" s="59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6.2" x14ac:dyDescent="0.25">
      <c r="A338" s="59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6.2" x14ac:dyDescent="0.25">
      <c r="A339" s="59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6.2" x14ac:dyDescent="0.25">
      <c r="A340" s="59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6.2" x14ac:dyDescent="0.25">
      <c r="A341" s="59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6.2" x14ac:dyDescent="0.25">
      <c r="A342" s="59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6.2" x14ac:dyDescent="0.25">
      <c r="A343" s="59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6.2" x14ac:dyDescent="0.25">
      <c r="A344" s="59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6.2" x14ac:dyDescent="0.25">
      <c r="A345" s="59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6.2" x14ac:dyDescent="0.25">
      <c r="A346" s="59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6.2" x14ac:dyDescent="0.25">
      <c r="A347" s="59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6.2" x14ac:dyDescent="0.25">
      <c r="A348" s="59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6.2" x14ac:dyDescent="0.25">
      <c r="A349" s="59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6.2" x14ac:dyDescent="0.25">
      <c r="A350" s="59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6.2" x14ac:dyDescent="0.25">
      <c r="A351" s="59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6.2" x14ac:dyDescent="0.25">
      <c r="A352" s="59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6.2" x14ac:dyDescent="0.25">
      <c r="A353" s="59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6.2" x14ac:dyDescent="0.25">
      <c r="A354" s="59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6.2" x14ac:dyDescent="0.25">
      <c r="A355" s="59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6.2" x14ac:dyDescent="0.25">
      <c r="A356" s="59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6.2" x14ac:dyDescent="0.25">
      <c r="A357" s="59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6.2" x14ac:dyDescent="0.25">
      <c r="A358" s="59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6.2" x14ac:dyDescent="0.25">
      <c r="A359" s="59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6.2" x14ac:dyDescent="0.25">
      <c r="A360" s="59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6.2" x14ac:dyDescent="0.25">
      <c r="A361" s="59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6.2" x14ac:dyDescent="0.25">
      <c r="A362" s="59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6.2" x14ac:dyDescent="0.25">
      <c r="A363" s="59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6.2" x14ac:dyDescent="0.25">
      <c r="A364" s="59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6.2" x14ac:dyDescent="0.25">
      <c r="A365" s="59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6.2" x14ac:dyDescent="0.25">
      <c r="A366" s="59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6.2" x14ac:dyDescent="0.25">
      <c r="A367" s="59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6.2" x14ac:dyDescent="0.25">
      <c r="A368" s="59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6.2" x14ac:dyDescent="0.25">
      <c r="A369" s="59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6.2" x14ac:dyDescent="0.25">
      <c r="A370" s="59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6.2" x14ac:dyDescent="0.25">
      <c r="A371" s="59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6.2" x14ac:dyDescent="0.25">
      <c r="A372" s="59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6.2" x14ac:dyDescent="0.25">
      <c r="A373" s="59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6.2" x14ac:dyDescent="0.25">
      <c r="A374" s="59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6.2" x14ac:dyDescent="0.25">
      <c r="A375" s="59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6.2" x14ac:dyDescent="0.25">
      <c r="A376" s="59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6.2" x14ac:dyDescent="0.25">
      <c r="A377" s="59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6.2" x14ac:dyDescent="0.25">
      <c r="A378" s="59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6.2" x14ac:dyDescent="0.25">
      <c r="A379" s="59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6.2" x14ac:dyDescent="0.25">
      <c r="A380" s="59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6.2" x14ac:dyDescent="0.25">
      <c r="A381" s="59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6.2" x14ac:dyDescent="0.25">
      <c r="A382" s="59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6.2" x14ac:dyDescent="0.25">
      <c r="A383" s="59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6.2" x14ac:dyDescent="0.25">
      <c r="A384" s="59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6.2" x14ac:dyDescent="0.25">
      <c r="A385" s="59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6.2" x14ac:dyDescent="0.25">
      <c r="A386" s="59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6.2" x14ac:dyDescent="0.25">
      <c r="A387" s="59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6.2" x14ac:dyDescent="0.25">
      <c r="A388" s="59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6.2" x14ac:dyDescent="0.25">
      <c r="A389" s="59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6.2" x14ac:dyDescent="0.25">
      <c r="A390" s="59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6.2" x14ac:dyDescent="0.25">
      <c r="A391" s="59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6.2" x14ac:dyDescent="0.25">
      <c r="A392" s="59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6.2" x14ac:dyDescent="0.25">
      <c r="A393" s="59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6.2" x14ac:dyDescent="0.25">
      <c r="A394" s="59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6.2" x14ac:dyDescent="0.25">
      <c r="A395" s="59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6.2" x14ac:dyDescent="0.25">
      <c r="A396" s="59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6.2" x14ac:dyDescent="0.25">
      <c r="A397" s="59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6.2" x14ac:dyDescent="0.25">
      <c r="A398" s="59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6.2" x14ac:dyDescent="0.25">
      <c r="A399" s="59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6.2" x14ac:dyDescent="0.25">
      <c r="A400" s="59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6.2" x14ac:dyDescent="0.25">
      <c r="A401" s="59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6.2" x14ac:dyDescent="0.25">
      <c r="A402" s="59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6.2" x14ac:dyDescent="0.25">
      <c r="A403" s="59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6.2" x14ac:dyDescent="0.25">
      <c r="A404" s="59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6.2" x14ac:dyDescent="0.25">
      <c r="A405" s="59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6.2" x14ac:dyDescent="0.25">
      <c r="A406" s="59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6.2" x14ac:dyDescent="0.25">
      <c r="A407" s="59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6.2" x14ac:dyDescent="0.25">
      <c r="A408" s="59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6.2" x14ac:dyDescent="0.25">
      <c r="A409" s="59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6.2" x14ac:dyDescent="0.25">
      <c r="A410" s="59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6.2" x14ac:dyDescent="0.25">
      <c r="A411" s="59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6.2" x14ac:dyDescent="0.25">
      <c r="A412" s="59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6.2" x14ac:dyDescent="0.25">
      <c r="A413" s="59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6.2" x14ac:dyDescent="0.25">
      <c r="A414" s="59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6.2" x14ac:dyDescent="0.25">
      <c r="A415" s="59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6.2" x14ac:dyDescent="0.25">
      <c r="A416" s="59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6.2" x14ac:dyDescent="0.25">
      <c r="A417" s="59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6.2" x14ac:dyDescent="0.25">
      <c r="A418" s="59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6.2" x14ac:dyDescent="0.25">
      <c r="A419" s="59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6.2" x14ac:dyDescent="0.25">
      <c r="A420" s="59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6.2" x14ac:dyDescent="0.25">
      <c r="A421" s="59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6.2" x14ac:dyDescent="0.25">
      <c r="A422" s="59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6.2" x14ac:dyDescent="0.25">
      <c r="A423" s="59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6.2" x14ac:dyDescent="0.25">
      <c r="A424" s="59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6.2" x14ac:dyDescent="0.25">
      <c r="A425" s="59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6.2" x14ac:dyDescent="0.25">
      <c r="A426" s="59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6.2" x14ac:dyDescent="0.25">
      <c r="A427" s="59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6.2" x14ac:dyDescent="0.25">
      <c r="A428" s="59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6.2" x14ac:dyDescent="0.25">
      <c r="A429" s="59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6.2" x14ac:dyDescent="0.25">
      <c r="A430" s="59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6.2" x14ac:dyDescent="0.25">
      <c r="A431" s="59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6.2" x14ac:dyDescent="0.25">
      <c r="A432" s="59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6.2" x14ac:dyDescent="0.25">
      <c r="A433" s="59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6.2" x14ac:dyDescent="0.25">
      <c r="A434" s="59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6.2" x14ac:dyDescent="0.25">
      <c r="A435" s="59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6.2" x14ac:dyDescent="0.25">
      <c r="A436" s="59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6.2" x14ac:dyDescent="0.25">
      <c r="A437" s="59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6.2" x14ac:dyDescent="0.25">
      <c r="A438" s="59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6.2" x14ac:dyDescent="0.25">
      <c r="A439" s="59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6.2" x14ac:dyDescent="0.25">
      <c r="A440" s="59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6.2" x14ac:dyDescent="0.25">
      <c r="A441" s="59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6.2" x14ac:dyDescent="0.25">
      <c r="A442" s="59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6.2" x14ac:dyDescent="0.25">
      <c r="A443" s="59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6.2" x14ac:dyDescent="0.25">
      <c r="A444" s="59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6.2" x14ac:dyDescent="0.25">
      <c r="A445" s="59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6.2" x14ac:dyDescent="0.25">
      <c r="A446" s="59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6.2" x14ac:dyDescent="0.25">
      <c r="A447" s="59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6.2" x14ac:dyDescent="0.25">
      <c r="A448" s="59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6.2" x14ac:dyDescent="0.25">
      <c r="A449" s="59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6.2" x14ac:dyDescent="0.25">
      <c r="A450" s="59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6.2" x14ac:dyDescent="0.25">
      <c r="A451" s="59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6.2" x14ac:dyDescent="0.25">
      <c r="A452" s="59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6.2" x14ac:dyDescent="0.25">
      <c r="A453" s="59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6.2" x14ac:dyDescent="0.25">
      <c r="A454" s="59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6.2" x14ac:dyDescent="0.25">
      <c r="A455" s="59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6.2" x14ac:dyDescent="0.25">
      <c r="A456" s="59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6.2" x14ac:dyDescent="0.25">
      <c r="A457" s="59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6.2" x14ac:dyDescent="0.25">
      <c r="A458" s="59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6.2" x14ac:dyDescent="0.25">
      <c r="A459" s="59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6.2" x14ac:dyDescent="0.25">
      <c r="A460" s="59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6.2" x14ac:dyDescent="0.25">
      <c r="A461" s="59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6.2" x14ac:dyDescent="0.25">
      <c r="A462" s="59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6.2" x14ac:dyDescent="0.25">
      <c r="A463" s="59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6.2" x14ac:dyDescent="0.25">
      <c r="A464" s="59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6.2" x14ac:dyDescent="0.25">
      <c r="A465" s="59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6.2" x14ac:dyDescent="0.25">
      <c r="A466" s="59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6.2" x14ac:dyDescent="0.25">
      <c r="A467" s="59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6.2" x14ac:dyDescent="0.25">
      <c r="A468" s="59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6.2" x14ac:dyDescent="0.25">
      <c r="A469" s="59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6.2" x14ac:dyDescent="0.25">
      <c r="A470" s="59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6.2" x14ac:dyDescent="0.25">
      <c r="A471" s="59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6.2" x14ac:dyDescent="0.25">
      <c r="A472" s="59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6.2" x14ac:dyDescent="0.25">
      <c r="A473" s="59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6.2" x14ac:dyDescent="0.25">
      <c r="A474" s="59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6.2" x14ac:dyDescent="0.25">
      <c r="A475" s="59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6.2" x14ac:dyDescent="0.25">
      <c r="A476" s="59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6.2" x14ac:dyDescent="0.25">
      <c r="A477" s="59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6.2" x14ac:dyDescent="0.25">
      <c r="A478" s="59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6.2" x14ac:dyDescent="0.25">
      <c r="A479" s="59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6.2" x14ac:dyDescent="0.25">
      <c r="A480" s="59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6.2" x14ac:dyDescent="0.25">
      <c r="A481" s="59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6.2" x14ac:dyDescent="0.25">
      <c r="A482" s="59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6.2" x14ac:dyDescent="0.25">
      <c r="A483" s="59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6.2" x14ac:dyDescent="0.25">
      <c r="A484" s="59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6.2" x14ac:dyDescent="0.25">
      <c r="A485" s="59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6.2" x14ac:dyDescent="0.25">
      <c r="A486" s="59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6.2" x14ac:dyDescent="0.25">
      <c r="A487" s="59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6.2" x14ac:dyDescent="0.25">
      <c r="A488" s="59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6.2" x14ac:dyDescent="0.25">
      <c r="A489" s="59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6.2" x14ac:dyDescent="0.25">
      <c r="A490" s="59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6.2" x14ac:dyDescent="0.25">
      <c r="A491" s="59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6.2" x14ac:dyDescent="0.25">
      <c r="A492" s="59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6.2" x14ac:dyDescent="0.25">
      <c r="A493" s="59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6.2" x14ac:dyDescent="0.25">
      <c r="A494" s="59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6.2" x14ac:dyDescent="0.25">
      <c r="A495" s="59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6.2" x14ac:dyDescent="0.25">
      <c r="A496" s="59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6.2" x14ac:dyDescent="0.25">
      <c r="A497" s="59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6.2" x14ac:dyDescent="0.25">
      <c r="A498" s="59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6.2" x14ac:dyDescent="0.25">
      <c r="A499" s="59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6.2" x14ac:dyDescent="0.25">
      <c r="A500" s="59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6.2" x14ac:dyDescent="0.25">
      <c r="A501" s="59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6.2" x14ac:dyDescent="0.25">
      <c r="A502" s="59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6.2" x14ac:dyDescent="0.25">
      <c r="A503" s="59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6.2" x14ac:dyDescent="0.25">
      <c r="A504" s="59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6.2" x14ac:dyDescent="0.25">
      <c r="A505" s="59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6.2" x14ac:dyDescent="0.25">
      <c r="A506" s="59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6.2" x14ac:dyDescent="0.25">
      <c r="A507" s="59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6.2" x14ac:dyDescent="0.25">
      <c r="A508" s="59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6.2" x14ac:dyDescent="0.25">
      <c r="A509" s="59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6.2" x14ac:dyDescent="0.25">
      <c r="A510" s="59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6.2" x14ac:dyDescent="0.25">
      <c r="A511" s="59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6.2" x14ac:dyDescent="0.25">
      <c r="A512" s="59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6.2" x14ac:dyDescent="0.25">
      <c r="A513" s="59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6.2" x14ac:dyDescent="0.25">
      <c r="A514" s="59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6.2" x14ac:dyDescent="0.25">
      <c r="A515" s="59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6.2" x14ac:dyDescent="0.25">
      <c r="A516" s="59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6.2" x14ac:dyDescent="0.25">
      <c r="A517" s="59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6.2" x14ac:dyDescent="0.25">
      <c r="A518" s="59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6.2" x14ac:dyDescent="0.25">
      <c r="A519" s="59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6.2" x14ac:dyDescent="0.25">
      <c r="A520" s="59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6.2" x14ac:dyDescent="0.25">
      <c r="A521" s="59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6.2" x14ac:dyDescent="0.25">
      <c r="A522" s="59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6.2" x14ac:dyDescent="0.25">
      <c r="A523" s="59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6.2" x14ac:dyDescent="0.25">
      <c r="A524" s="59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6.2" x14ac:dyDescent="0.25">
      <c r="A525" s="59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6.2" x14ac:dyDescent="0.25">
      <c r="A526" s="59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6.2" x14ac:dyDescent="0.25">
      <c r="A527" s="59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6.2" x14ac:dyDescent="0.25">
      <c r="A528" s="59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6.2" x14ac:dyDescent="0.25">
      <c r="A529" s="59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6.2" x14ac:dyDescent="0.25">
      <c r="A530" s="59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6.2" x14ac:dyDescent="0.25">
      <c r="A531" s="59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6.2" x14ac:dyDescent="0.25">
      <c r="A532" s="59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6.2" x14ac:dyDescent="0.25">
      <c r="A533" s="59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6.2" x14ac:dyDescent="0.25">
      <c r="A534" s="59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6.2" x14ac:dyDescent="0.25">
      <c r="A535" s="59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6.2" x14ac:dyDescent="0.25">
      <c r="A536" s="59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6.2" x14ac:dyDescent="0.25">
      <c r="A537" s="59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6.2" x14ac:dyDescent="0.25">
      <c r="A538" s="59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6.2" x14ac:dyDescent="0.25">
      <c r="A539" s="59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6.2" x14ac:dyDescent="0.25">
      <c r="A540" s="59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6.2" x14ac:dyDescent="0.25">
      <c r="A541" s="59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6.2" x14ac:dyDescent="0.25">
      <c r="A542" s="59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6.2" x14ac:dyDescent="0.25">
      <c r="A543" s="59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6.2" x14ac:dyDescent="0.25">
      <c r="A544" s="59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6.2" x14ac:dyDescent="0.25">
      <c r="A545" s="59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6.2" x14ac:dyDescent="0.25">
      <c r="A546" s="59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6.2" x14ac:dyDescent="0.25">
      <c r="A547" s="59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6.2" x14ac:dyDescent="0.25">
      <c r="A548" s="59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6.2" x14ac:dyDescent="0.25">
      <c r="A549" s="59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6.2" x14ac:dyDescent="0.25">
      <c r="A550" s="59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6.2" x14ac:dyDescent="0.25">
      <c r="A551" s="59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6.2" x14ac:dyDescent="0.25">
      <c r="A552" s="59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6.2" x14ac:dyDescent="0.25">
      <c r="A553" s="59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6.2" x14ac:dyDescent="0.25">
      <c r="A554" s="59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6.2" x14ac:dyDescent="0.25">
      <c r="A555" s="59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6.2" x14ac:dyDescent="0.25">
      <c r="A556" s="59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6.2" x14ac:dyDescent="0.25">
      <c r="A557" s="59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6.2" x14ac:dyDescent="0.25">
      <c r="A558" s="59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6.2" x14ac:dyDescent="0.25">
      <c r="A559" s="59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6.2" x14ac:dyDescent="0.25">
      <c r="A560" s="59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6.2" x14ac:dyDescent="0.25">
      <c r="A561" s="59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6.2" x14ac:dyDescent="0.25">
      <c r="A562" s="59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6.2" x14ac:dyDescent="0.25">
      <c r="A563" s="59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6.2" x14ac:dyDescent="0.25">
      <c r="A564" s="59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6.2" x14ac:dyDescent="0.25">
      <c r="A565" s="59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6.2" x14ac:dyDescent="0.25">
      <c r="A566" s="59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6.2" x14ac:dyDescent="0.25">
      <c r="A567" s="59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6.2" x14ac:dyDescent="0.25">
      <c r="A568" s="59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6.2" x14ac:dyDescent="0.25">
      <c r="A569" s="59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6.2" x14ac:dyDescent="0.25">
      <c r="A570" s="59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6.2" x14ac:dyDescent="0.25">
      <c r="A571" s="59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6.2" x14ac:dyDescent="0.25">
      <c r="A572" s="59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6.2" x14ac:dyDescent="0.25">
      <c r="A573" s="59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6.2" x14ac:dyDescent="0.25">
      <c r="A574" s="59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6.2" x14ac:dyDescent="0.25">
      <c r="A575" s="59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6.2" x14ac:dyDescent="0.25">
      <c r="A576" s="59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6.2" x14ac:dyDescent="0.25">
      <c r="A577" s="59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6.2" x14ac:dyDescent="0.25">
      <c r="A578" s="59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6.2" x14ac:dyDescent="0.25">
      <c r="A579" s="59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6.2" x14ac:dyDescent="0.25">
      <c r="A580" s="59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6.2" x14ac:dyDescent="0.25">
      <c r="A581" s="59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6.2" x14ac:dyDescent="0.25">
      <c r="A582" s="59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6.2" x14ac:dyDescent="0.25">
      <c r="A583" s="59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6.2" x14ac:dyDescent="0.25">
      <c r="A584" s="59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6.2" x14ac:dyDescent="0.25">
      <c r="A585" s="59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6.2" x14ac:dyDescent="0.25">
      <c r="A586" s="59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6.2" x14ac:dyDescent="0.25">
      <c r="A587" s="59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6.2" x14ac:dyDescent="0.25">
      <c r="A588" s="59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6.2" x14ac:dyDescent="0.25">
      <c r="A589" s="59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6.2" x14ac:dyDescent="0.25">
      <c r="A590" s="59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6.2" x14ac:dyDescent="0.25">
      <c r="A591" s="59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6.2" x14ac:dyDescent="0.25">
      <c r="A592" s="59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6.2" x14ac:dyDescent="0.25">
      <c r="A593" s="59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6.2" x14ac:dyDescent="0.25">
      <c r="A594" s="59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6.2" x14ac:dyDescent="0.25">
      <c r="A595" s="59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6.2" x14ac:dyDescent="0.25">
      <c r="A596" s="59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6.2" x14ac:dyDescent="0.25">
      <c r="A597" s="59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6.2" x14ac:dyDescent="0.25">
      <c r="A598" s="59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6.2" x14ac:dyDescent="0.25">
      <c r="A599" s="59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6.2" x14ac:dyDescent="0.25">
      <c r="A600" s="59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6.2" x14ac:dyDescent="0.25">
      <c r="A601" s="59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6.2" x14ac:dyDescent="0.25">
      <c r="A602" s="59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6.2" x14ac:dyDescent="0.25">
      <c r="A603" s="59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6.2" x14ac:dyDescent="0.25">
      <c r="A604" s="59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6.2" x14ac:dyDescent="0.25">
      <c r="A605" s="59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6.2" x14ac:dyDescent="0.25">
      <c r="A606" s="59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6.2" x14ac:dyDescent="0.25">
      <c r="A607" s="59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6.2" x14ac:dyDescent="0.25">
      <c r="A608" s="59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6.2" x14ac:dyDescent="0.25">
      <c r="A609" s="59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6.2" x14ac:dyDescent="0.25">
      <c r="A610" s="59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6.2" x14ac:dyDescent="0.25">
      <c r="A611" s="59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6.2" x14ac:dyDescent="0.25">
      <c r="A612" s="59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6.2" x14ac:dyDescent="0.25">
      <c r="A613" s="59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6.2" x14ac:dyDescent="0.25">
      <c r="A614" s="59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6.2" x14ac:dyDescent="0.25">
      <c r="A615" s="59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6.2" x14ac:dyDescent="0.25">
      <c r="A616" s="59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6.2" x14ac:dyDescent="0.25">
      <c r="A617" s="59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6.2" x14ac:dyDescent="0.25">
      <c r="A618" s="59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6.2" x14ac:dyDescent="0.25">
      <c r="A619" s="59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6.2" x14ac:dyDescent="0.25">
      <c r="A620" s="59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6.2" x14ac:dyDescent="0.25">
      <c r="A621" s="59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6.2" x14ac:dyDescent="0.25">
      <c r="A622" s="59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6.2" x14ac:dyDescent="0.25">
      <c r="A623" s="59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6.2" x14ac:dyDescent="0.25">
      <c r="A624" s="59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6.2" x14ac:dyDescent="0.25">
      <c r="A625" s="59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6.2" x14ac:dyDescent="0.25">
      <c r="A626" s="59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6.2" x14ac:dyDescent="0.25">
      <c r="A627" s="59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6.2" x14ac:dyDescent="0.25">
      <c r="A628" s="59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6.2" x14ac:dyDescent="0.25">
      <c r="A629" s="59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6.2" x14ac:dyDescent="0.25">
      <c r="A630" s="59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6.2" x14ac:dyDescent="0.25">
      <c r="A631" s="59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6.2" x14ac:dyDescent="0.25">
      <c r="A632" s="59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6.2" x14ac:dyDescent="0.25">
      <c r="A633" s="59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6.2" x14ac:dyDescent="0.25">
      <c r="A634" s="59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6.2" x14ac:dyDescent="0.25">
      <c r="A635" s="59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6.2" x14ac:dyDescent="0.25">
      <c r="A636" s="59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6.2" x14ac:dyDescent="0.25">
      <c r="A637" s="59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6.2" x14ac:dyDescent="0.25">
      <c r="A638" s="59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6.2" x14ac:dyDescent="0.25">
      <c r="A639" s="59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6.2" x14ac:dyDescent="0.25">
      <c r="A640" s="59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6.2" x14ac:dyDescent="0.25">
      <c r="A641" s="59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6.2" x14ac:dyDescent="0.25">
      <c r="A642" s="59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6.2" x14ac:dyDescent="0.25">
      <c r="A643" s="59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6.2" x14ac:dyDescent="0.25">
      <c r="A644" s="59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6.2" x14ac:dyDescent="0.25">
      <c r="A645" s="59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6.2" x14ac:dyDescent="0.25">
      <c r="A646" s="59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6.2" x14ac:dyDescent="0.25">
      <c r="A647" s="59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6.2" x14ac:dyDescent="0.25">
      <c r="A648" s="59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6.2" x14ac:dyDescent="0.25">
      <c r="A649" s="59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6.2" x14ac:dyDescent="0.25">
      <c r="A650" s="59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6.2" x14ac:dyDescent="0.25">
      <c r="A651" s="59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6.2" x14ac:dyDescent="0.25">
      <c r="A652" s="59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6.2" x14ac:dyDescent="0.25">
      <c r="A653" s="59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6.2" x14ac:dyDescent="0.25">
      <c r="A654" s="59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6.2" x14ac:dyDescent="0.25">
      <c r="A655" s="59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6.2" x14ac:dyDescent="0.25">
      <c r="A656" s="59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6.2" x14ac:dyDescent="0.25">
      <c r="A657" s="59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6.2" x14ac:dyDescent="0.25">
      <c r="A658" s="59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6.2" x14ac:dyDescent="0.25">
      <c r="A659" s="59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6.2" x14ac:dyDescent="0.25">
      <c r="A660" s="59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6.2" x14ac:dyDescent="0.25">
      <c r="A661" s="59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6.2" x14ac:dyDescent="0.25">
      <c r="A662" s="59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6.2" x14ac:dyDescent="0.25">
      <c r="A663" s="59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6.2" x14ac:dyDescent="0.25">
      <c r="A664" s="59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6.2" x14ac:dyDescent="0.25">
      <c r="A665" s="59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6.2" x14ac:dyDescent="0.25">
      <c r="A666" s="59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6.2" x14ac:dyDescent="0.25">
      <c r="A667" s="59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6.2" x14ac:dyDescent="0.25">
      <c r="A668" s="59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6.2" x14ac:dyDescent="0.25">
      <c r="A669" s="59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6.2" x14ac:dyDescent="0.25">
      <c r="A670" s="59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6.2" x14ac:dyDescent="0.25">
      <c r="A671" s="59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6.2" x14ac:dyDescent="0.25">
      <c r="A672" s="59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6.2" x14ac:dyDescent="0.25">
      <c r="A673" s="59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6.2" x14ac:dyDescent="0.25">
      <c r="A674" s="59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6.2" x14ac:dyDescent="0.25">
      <c r="A675" s="59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6.2" x14ac:dyDescent="0.25">
      <c r="A676" s="59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6.2" x14ac:dyDescent="0.25">
      <c r="A677" s="59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6.2" x14ac:dyDescent="0.25">
      <c r="A678" s="59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6.2" x14ac:dyDescent="0.25">
      <c r="A679" s="59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6.2" x14ac:dyDescent="0.25">
      <c r="A680" s="59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6.2" x14ac:dyDescent="0.25">
      <c r="A681" s="59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6.2" x14ac:dyDescent="0.25">
      <c r="A682" s="59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6.2" x14ac:dyDescent="0.25">
      <c r="A683" s="59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6.2" x14ac:dyDescent="0.25">
      <c r="A684" s="59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6.2" x14ac:dyDescent="0.25">
      <c r="A685" s="59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6.2" x14ac:dyDescent="0.25">
      <c r="A686" s="59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6.2" x14ac:dyDescent="0.25">
      <c r="A687" s="59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6.2" x14ac:dyDescent="0.25">
      <c r="A688" s="59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6.2" x14ac:dyDescent="0.25">
      <c r="A689" s="59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6.2" x14ac:dyDescent="0.25">
      <c r="A690" s="59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6.2" x14ac:dyDescent="0.25">
      <c r="A691" s="59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6.2" x14ac:dyDescent="0.25">
      <c r="A692" s="59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6.2" x14ac:dyDescent="0.25">
      <c r="A693" s="59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6.2" x14ac:dyDescent="0.25">
      <c r="A694" s="59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6.2" x14ac:dyDescent="0.25">
      <c r="A695" s="59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6.2" x14ac:dyDescent="0.25">
      <c r="A696" s="59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6.2" x14ac:dyDescent="0.25">
      <c r="A697" s="59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6.2" x14ac:dyDescent="0.25">
      <c r="A698" s="59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6.2" x14ac:dyDescent="0.25">
      <c r="A699" s="59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6.2" x14ac:dyDescent="0.25">
      <c r="A700" s="59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6.2" x14ac:dyDescent="0.25">
      <c r="A701" s="59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6.2" x14ac:dyDescent="0.25">
      <c r="A702" s="59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6.2" x14ac:dyDescent="0.25">
      <c r="A703" s="59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6.2" x14ac:dyDescent="0.25">
      <c r="A704" s="59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6.2" x14ac:dyDescent="0.25">
      <c r="A705" s="59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6.2" x14ac:dyDescent="0.25">
      <c r="A706" s="59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6.2" x14ac:dyDescent="0.25">
      <c r="A707" s="59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6.2" x14ac:dyDescent="0.25">
      <c r="A708" s="59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6.2" x14ac:dyDescent="0.25">
      <c r="A709" s="59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6.2" x14ac:dyDescent="0.25">
      <c r="A710" s="59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6.2" x14ac:dyDescent="0.25">
      <c r="A711" s="59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6.2" x14ac:dyDescent="0.25">
      <c r="A712" s="59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6.2" x14ac:dyDescent="0.25">
      <c r="A713" s="59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6.2" x14ac:dyDescent="0.25">
      <c r="A714" s="59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6.2" x14ac:dyDescent="0.25">
      <c r="A715" s="59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6.2" x14ac:dyDescent="0.25">
      <c r="A716" s="59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6.2" x14ac:dyDescent="0.25">
      <c r="A717" s="59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6.2" x14ac:dyDescent="0.25">
      <c r="A718" s="59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6.2" x14ac:dyDescent="0.25">
      <c r="A719" s="59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6.2" x14ac:dyDescent="0.25">
      <c r="A720" s="59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6.2" x14ac:dyDescent="0.25">
      <c r="A721" s="59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6.2" x14ac:dyDescent="0.25">
      <c r="A722" s="59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6.2" x14ac:dyDescent="0.25">
      <c r="A723" s="59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6.2" x14ac:dyDescent="0.25">
      <c r="A724" s="59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6.2" x14ac:dyDescent="0.25">
      <c r="A725" s="59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6.2" x14ac:dyDescent="0.25">
      <c r="A726" s="59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6.2" x14ac:dyDescent="0.25">
      <c r="A727" s="59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6.2" x14ac:dyDescent="0.25">
      <c r="A728" s="59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6.2" x14ac:dyDescent="0.25">
      <c r="A729" s="59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6.2" x14ac:dyDescent="0.25">
      <c r="A730" s="59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6.2" x14ac:dyDescent="0.25">
      <c r="A731" s="59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6.2" x14ac:dyDescent="0.25">
      <c r="A732" s="59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6.2" x14ac:dyDescent="0.25">
      <c r="A733" s="59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6.2" x14ac:dyDescent="0.25">
      <c r="A734" s="59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6.2" x14ac:dyDescent="0.25">
      <c r="A735" s="59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6.2" x14ac:dyDescent="0.25">
      <c r="A736" s="59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6.2" x14ac:dyDescent="0.25">
      <c r="A737" s="59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6.2" x14ac:dyDescent="0.25">
      <c r="A738" s="59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6.2" x14ac:dyDescent="0.25">
      <c r="A739" s="59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6.2" x14ac:dyDescent="0.25">
      <c r="A740" s="59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6.2" x14ac:dyDescent="0.25">
      <c r="A741" s="59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6.2" x14ac:dyDescent="0.25">
      <c r="A742" s="59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6.2" x14ac:dyDescent="0.25">
      <c r="A743" s="59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6.2" x14ac:dyDescent="0.25">
      <c r="A744" s="59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6.2" x14ac:dyDescent="0.25">
      <c r="A745" s="59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6.2" x14ac:dyDescent="0.25">
      <c r="A746" s="59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6.2" x14ac:dyDescent="0.25">
      <c r="A747" s="59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6.2" x14ac:dyDescent="0.25">
      <c r="A748" s="59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6.2" x14ac:dyDescent="0.25">
      <c r="A749" s="59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6.2" x14ac:dyDescent="0.25">
      <c r="A750" s="59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6.2" x14ac:dyDescent="0.25">
      <c r="A751" s="59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6.2" x14ac:dyDescent="0.25">
      <c r="A752" s="59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6.2" x14ac:dyDescent="0.25">
      <c r="A753" s="59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6.2" x14ac:dyDescent="0.25">
      <c r="A754" s="59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6.2" x14ac:dyDescent="0.25">
      <c r="A755" s="59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6.2" x14ac:dyDescent="0.25">
      <c r="A756" s="59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6.2" x14ac:dyDescent="0.25">
      <c r="A757" s="59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6.2" x14ac:dyDescent="0.25">
      <c r="A758" s="59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6.2" x14ac:dyDescent="0.25">
      <c r="A759" s="59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6.2" x14ac:dyDescent="0.25">
      <c r="A760" s="59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6.2" x14ac:dyDescent="0.25">
      <c r="A761" s="59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6.2" x14ac:dyDescent="0.25">
      <c r="A762" s="59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6.2" x14ac:dyDescent="0.25">
      <c r="A763" s="59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6.2" x14ac:dyDescent="0.25">
      <c r="A764" s="59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6.2" x14ac:dyDescent="0.25">
      <c r="A765" s="59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6.2" x14ac:dyDescent="0.25">
      <c r="A766" s="59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6.2" x14ac:dyDescent="0.25">
      <c r="A767" s="59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6.2" x14ac:dyDescent="0.25">
      <c r="A768" s="59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6.2" x14ac:dyDescent="0.25">
      <c r="A769" s="59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6.2" x14ac:dyDescent="0.25">
      <c r="A770" s="59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6.2" x14ac:dyDescent="0.25">
      <c r="A771" s="59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6.2" x14ac:dyDescent="0.25">
      <c r="A772" s="59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6.2" x14ac:dyDescent="0.25">
      <c r="A773" s="59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6.2" x14ac:dyDescent="0.25">
      <c r="A774" s="59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6.2" x14ac:dyDescent="0.25">
      <c r="A775" s="59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6.2" x14ac:dyDescent="0.25">
      <c r="A776" s="59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6.2" x14ac:dyDescent="0.25">
      <c r="A777" s="59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6.2" x14ac:dyDescent="0.25">
      <c r="A778" s="59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6.2" x14ac:dyDescent="0.25">
      <c r="A779" s="59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6.2" x14ac:dyDescent="0.25">
      <c r="A780" s="59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6.2" x14ac:dyDescent="0.25">
      <c r="A781" s="59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6.2" x14ac:dyDescent="0.25">
      <c r="A782" s="59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6.2" x14ac:dyDescent="0.25">
      <c r="A783" s="59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6.2" x14ac:dyDescent="0.25">
      <c r="A784" s="59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6.2" x14ac:dyDescent="0.25">
      <c r="A785" s="59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6.2" x14ac:dyDescent="0.25">
      <c r="A786" s="59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6.2" x14ac:dyDescent="0.25">
      <c r="A787" s="59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6.2" x14ac:dyDescent="0.25">
      <c r="A788" s="59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6.2" x14ac:dyDescent="0.25">
      <c r="A789" s="59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6.2" x14ac:dyDescent="0.25">
      <c r="A790" s="59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6.2" x14ac:dyDescent="0.25">
      <c r="A791" s="59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6.2" x14ac:dyDescent="0.25">
      <c r="A792" s="59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6.2" x14ac:dyDescent="0.25">
      <c r="A793" s="59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6.2" x14ac:dyDescent="0.25">
      <c r="A794" s="59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6.2" x14ac:dyDescent="0.25">
      <c r="A795" s="59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6.2" x14ac:dyDescent="0.25">
      <c r="A796" s="59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6.2" x14ac:dyDescent="0.25">
      <c r="A797" s="59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6.2" x14ac:dyDescent="0.25">
      <c r="A798" s="59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6.2" x14ac:dyDescent="0.25">
      <c r="A799" s="59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6.2" x14ac:dyDescent="0.25">
      <c r="A800" s="59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6.2" x14ac:dyDescent="0.25">
      <c r="A801" s="59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6.2" x14ac:dyDescent="0.25">
      <c r="A802" s="59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6.2" x14ac:dyDescent="0.25">
      <c r="A803" s="59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6.2" x14ac:dyDescent="0.25">
      <c r="A804" s="59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6.2" x14ac:dyDescent="0.25">
      <c r="A805" s="59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6.2" x14ac:dyDescent="0.25">
      <c r="A806" s="59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6.2" x14ac:dyDescent="0.25">
      <c r="A807" s="59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6.2" x14ac:dyDescent="0.25">
      <c r="A808" s="59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6.2" x14ac:dyDescent="0.25">
      <c r="A809" s="59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6.2" x14ac:dyDescent="0.25">
      <c r="A810" s="59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6.2" x14ac:dyDescent="0.25">
      <c r="A811" s="59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6.2" x14ac:dyDescent="0.25">
      <c r="A812" s="59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6.2" x14ac:dyDescent="0.25">
      <c r="A813" s="59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6.2" x14ac:dyDescent="0.25">
      <c r="A814" s="59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6.2" x14ac:dyDescent="0.25">
      <c r="A815" s="59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6.2" x14ac:dyDescent="0.25">
      <c r="A816" s="59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6.2" x14ac:dyDescent="0.25">
      <c r="A817" s="59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6.2" x14ac:dyDescent="0.25">
      <c r="A818" s="59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6.2" x14ac:dyDescent="0.25">
      <c r="A819" s="59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6.2" x14ac:dyDescent="0.25">
      <c r="A820" s="59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6.2" x14ac:dyDescent="0.25">
      <c r="A821" s="59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6.2" x14ac:dyDescent="0.25">
      <c r="A822" s="59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6.2" x14ac:dyDescent="0.25">
      <c r="A823" s="59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6.2" x14ac:dyDescent="0.25">
      <c r="A824" s="59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6.2" x14ac:dyDescent="0.25">
      <c r="A825" s="59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6.2" x14ac:dyDescent="0.25">
      <c r="A826" s="59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6.2" x14ac:dyDescent="0.25">
      <c r="A827" s="59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6.2" x14ac:dyDescent="0.25">
      <c r="A828" s="59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6.2" x14ac:dyDescent="0.25">
      <c r="A829" s="59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6.2" x14ac:dyDescent="0.25">
      <c r="A830" s="59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6.2" x14ac:dyDescent="0.25">
      <c r="A831" s="59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6.2" x14ac:dyDescent="0.25">
      <c r="A832" s="59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6.2" x14ac:dyDescent="0.25">
      <c r="A833" s="59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6.2" x14ac:dyDescent="0.25">
      <c r="A834" s="59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6.2" x14ac:dyDescent="0.25">
      <c r="A835" s="59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6.2" x14ac:dyDescent="0.25">
      <c r="A836" s="59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6.2" x14ac:dyDescent="0.25">
      <c r="A837" s="59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6.2" x14ac:dyDescent="0.25">
      <c r="A838" s="59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6.2" x14ac:dyDescent="0.25">
      <c r="A839" s="59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6.2" x14ac:dyDescent="0.25">
      <c r="A840" s="59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6.2" x14ac:dyDescent="0.25">
      <c r="A841" s="59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6.2" x14ac:dyDescent="0.25">
      <c r="A842" s="59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6.2" x14ac:dyDescent="0.25">
      <c r="A843" s="59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6.2" x14ac:dyDescent="0.25">
      <c r="A844" s="59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6.2" x14ac:dyDescent="0.25">
      <c r="A845" s="59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6.2" x14ac:dyDescent="0.25">
      <c r="A846" s="59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6.2" x14ac:dyDescent="0.25">
      <c r="A847" s="59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6.2" x14ac:dyDescent="0.25">
      <c r="A848" s="59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6.2" x14ac:dyDescent="0.25">
      <c r="A849" s="59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6.2" x14ac:dyDescent="0.25">
      <c r="A850" s="59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6.2" x14ac:dyDescent="0.25">
      <c r="A851" s="59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6.2" x14ac:dyDescent="0.25">
      <c r="A852" s="59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6.2" x14ac:dyDescent="0.25">
      <c r="A853" s="59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6.2" x14ac:dyDescent="0.25">
      <c r="A854" s="59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6.2" x14ac:dyDescent="0.25">
      <c r="A855" s="59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6.2" x14ac:dyDescent="0.25">
      <c r="A856" s="59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6.2" x14ac:dyDescent="0.25">
      <c r="A857" s="59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6.2" x14ac:dyDescent="0.25">
      <c r="A858" s="59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6.2" x14ac:dyDescent="0.25">
      <c r="A859" s="59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6.2" x14ac:dyDescent="0.25">
      <c r="A860" s="59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6.2" x14ac:dyDescent="0.25">
      <c r="A861" s="59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6.2" x14ac:dyDescent="0.25">
      <c r="A862" s="59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6.2" x14ac:dyDescent="0.25">
      <c r="A863" s="59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6.2" x14ac:dyDescent="0.25">
      <c r="A864" s="59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6.2" x14ac:dyDescent="0.25">
      <c r="A865" s="59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6.2" x14ac:dyDescent="0.25">
      <c r="A866" s="59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6.2" x14ac:dyDescent="0.25">
      <c r="A867" s="59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6.2" x14ac:dyDescent="0.25">
      <c r="A868" s="59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6.2" x14ac:dyDescent="0.25">
      <c r="A869" s="59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6.2" x14ac:dyDescent="0.25">
      <c r="A870" s="59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6.2" x14ac:dyDescent="0.25">
      <c r="A871" s="59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6.2" x14ac:dyDescent="0.25">
      <c r="A872" s="59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6.2" x14ac:dyDescent="0.25">
      <c r="A873" s="59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6.2" x14ac:dyDescent="0.25">
      <c r="A874" s="59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6.2" x14ac:dyDescent="0.25">
      <c r="A875" s="59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6.2" x14ac:dyDescent="0.25">
      <c r="A876" s="59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6.2" x14ac:dyDescent="0.25">
      <c r="A877" s="59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6.2" x14ac:dyDescent="0.25">
      <c r="A878" s="59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6.2" x14ac:dyDescent="0.25">
      <c r="A879" s="59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6.2" x14ac:dyDescent="0.25">
      <c r="A880" s="59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6.2" x14ac:dyDescent="0.25">
      <c r="A881" s="59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6.2" x14ac:dyDescent="0.25">
      <c r="A882" s="59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6.2" x14ac:dyDescent="0.25">
      <c r="A883" s="59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6.2" x14ac:dyDescent="0.25">
      <c r="A884" s="59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6.2" x14ac:dyDescent="0.25">
      <c r="A885" s="59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6.2" x14ac:dyDescent="0.25">
      <c r="A886" s="59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6.2" x14ac:dyDescent="0.25">
      <c r="A887" s="59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6.2" x14ac:dyDescent="0.25">
      <c r="A888" s="59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6.2" x14ac:dyDescent="0.25">
      <c r="A889" s="59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6.2" x14ac:dyDescent="0.25">
      <c r="A890" s="59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6.2" x14ac:dyDescent="0.25">
      <c r="A891" s="59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6.2" x14ac:dyDescent="0.25">
      <c r="A892" s="59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6.2" x14ac:dyDescent="0.25">
      <c r="A893" s="59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6.2" x14ac:dyDescent="0.25">
      <c r="A894" s="59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6.2" x14ac:dyDescent="0.25">
      <c r="A895" s="59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6.2" x14ac:dyDescent="0.25">
      <c r="A896" s="59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6.2" x14ac:dyDescent="0.25">
      <c r="A897" s="59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6.2" x14ac:dyDescent="0.25">
      <c r="A898" s="59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6.2" x14ac:dyDescent="0.25">
      <c r="A899" s="59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6.2" x14ac:dyDescent="0.25">
      <c r="A900" s="59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6.2" x14ac:dyDescent="0.25">
      <c r="A901" s="59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6.2" x14ac:dyDescent="0.25">
      <c r="A902" s="59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6.2" x14ac:dyDescent="0.25">
      <c r="A903" s="59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6.2" x14ac:dyDescent="0.25">
      <c r="A904" s="59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6.2" x14ac:dyDescent="0.25">
      <c r="A905" s="59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6.2" x14ac:dyDescent="0.25">
      <c r="A906" s="59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6.2" x14ac:dyDescent="0.25">
      <c r="A907" s="59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6.2" x14ac:dyDescent="0.25">
      <c r="A908" s="59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6.2" x14ac:dyDescent="0.25">
      <c r="A909" s="59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6.2" x14ac:dyDescent="0.25">
      <c r="A910" s="59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6.2" x14ac:dyDescent="0.25">
      <c r="A911" s="59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6.2" x14ac:dyDescent="0.25">
      <c r="A912" s="59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6.2" x14ac:dyDescent="0.25">
      <c r="A913" s="59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6.2" x14ac:dyDescent="0.25">
      <c r="A914" s="59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6.2" x14ac:dyDescent="0.25">
      <c r="A915" s="59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6.2" x14ac:dyDescent="0.25">
      <c r="A916" s="59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6.2" x14ac:dyDescent="0.25">
      <c r="A917" s="59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6.2" x14ac:dyDescent="0.25">
      <c r="A918" s="59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6.2" x14ac:dyDescent="0.25">
      <c r="A919" s="59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6.2" x14ac:dyDescent="0.25">
      <c r="A920" s="59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6.2" x14ac:dyDescent="0.25">
      <c r="A921" s="59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6.2" x14ac:dyDescent="0.25">
      <c r="A922" s="59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6.2" x14ac:dyDescent="0.25">
      <c r="A923" s="59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6.2" x14ac:dyDescent="0.25">
      <c r="A924" s="59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6.2" x14ac:dyDescent="0.25">
      <c r="A925" s="59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6.2" x14ac:dyDescent="0.25">
      <c r="A926" s="59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6.2" x14ac:dyDescent="0.25">
      <c r="A927" s="59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6.2" x14ac:dyDescent="0.25">
      <c r="A928" s="59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6.2" x14ac:dyDescent="0.25">
      <c r="A929" s="59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6.2" x14ac:dyDescent="0.25">
      <c r="A930" s="59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6.2" x14ac:dyDescent="0.25">
      <c r="A931" s="59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6.2" x14ac:dyDescent="0.25">
      <c r="A932" s="59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6.2" x14ac:dyDescent="0.25">
      <c r="A933" s="59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6.2" x14ac:dyDescent="0.25">
      <c r="A934" s="59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6.2" x14ac:dyDescent="0.25">
      <c r="A935" s="59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6.2" x14ac:dyDescent="0.25">
      <c r="A936" s="59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6.2" x14ac:dyDescent="0.25">
      <c r="A937" s="59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6.2" x14ac:dyDescent="0.25">
      <c r="A938" s="59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6.2" x14ac:dyDescent="0.25">
      <c r="A939" s="59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6.2" x14ac:dyDescent="0.25">
      <c r="A940" s="59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6.2" x14ac:dyDescent="0.25">
      <c r="A941" s="59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6.2" x14ac:dyDescent="0.25">
      <c r="A942" s="59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6.2" x14ac:dyDescent="0.25">
      <c r="A943" s="59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6.2" x14ac:dyDescent="0.25">
      <c r="A944" s="59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6.2" x14ac:dyDescent="0.25">
      <c r="A945" s="59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6.2" x14ac:dyDescent="0.25">
      <c r="A946" s="59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6.2" x14ac:dyDescent="0.25">
      <c r="A947" s="59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6.2" x14ac:dyDescent="0.25">
      <c r="A948" s="59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6.2" x14ac:dyDescent="0.25">
      <c r="A949" s="59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6.2" x14ac:dyDescent="0.25">
      <c r="A950" s="59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6.2" x14ac:dyDescent="0.25">
      <c r="A951" s="59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6.2" x14ac:dyDescent="0.25">
      <c r="A952" s="59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6.2" x14ac:dyDescent="0.25">
      <c r="A953" s="59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6.2" x14ac:dyDescent="0.25">
      <c r="A954" s="59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6.2" x14ac:dyDescent="0.25">
      <c r="A955" s="59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6.2" x14ac:dyDescent="0.25">
      <c r="A956" s="59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6.2" x14ac:dyDescent="0.25">
      <c r="A957" s="59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6.2" x14ac:dyDescent="0.25">
      <c r="A958" s="59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6.2" x14ac:dyDescent="0.25">
      <c r="A959" s="59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6.2" x14ac:dyDescent="0.25">
      <c r="A960" s="59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6.2" x14ac:dyDescent="0.25">
      <c r="A961" s="59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6.2" x14ac:dyDescent="0.25">
      <c r="A962" s="59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6.2" x14ac:dyDescent="0.25">
      <c r="A963" s="59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6.2" x14ac:dyDescent="0.25">
      <c r="A964" s="59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6.2" x14ac:dyDescent="0.25">
      <c r="A965" s="59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6.2" x14ac:dyDescent="0.25">
      <c r="A966" s="59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6.2" x14ac:dyDescent="0.25">
      <c r="A967" s="59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6.2" x14ac:dyDescent="0.25">
      <c r="A968" s="59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6.2" x14ac:dyDescent="0.25">
      <c r="A969" s="59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6.2" x14ac:dyDescent="0.25">
      <c r="A970" s="59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6.2" x14ac:dyDescent="0.25">
      <c r="A971" s="59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6.2" x14ac:dyDescent="0.25">
      <c r="A972" s="59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6.2" x14ac:dyDescent="0.25">
      <c r="A973" s="59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6.2" x14ac:dyDescent="0.25">
      <c r="A974" s="59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6.2" x14ac:dyDescent="0.25">
      <c r="A975" s="59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6.2" x14ac:dyDescent="0.25">
      <c r="A976" s="59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6.2" x14ac:dyDescent="0.25">
      <c r="A977" s="59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6.2" x14ac:dyDescent="0.25">
      <c r="A978" s="59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6.2" x14ac:dyDescent="0.25">
      <c r="A979" s="59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6.2" x14ac:dyDescent="0.25">
      <c r="A980" s="59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6.2" x14ac:dyDescent="0.25">
      <c r="A981" s="59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6.2" x14ac:dyDescent="0.25">
      <c r="A982" s="59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6.2" x14ac:dyDescent="0.25">
      <c r="A983" s="59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6.2" x14ac:dyDescent="0.25">
      <c r="A984" s="59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6.2" x14ac:dyDescent="0.25">
      <c r="A985" s="59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6.2" x14ac:dyDescent="0.25">
      <c r="A986" s="59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6.2" x14ac:dyDescent="0.25">
      <c r="A987" s="59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6.2" x14ac:dyDescent="0.25">
      <c r="A988" s="59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6.2" x14ac:dyDescent="0.25">
      <c r="A989" s="59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6.2" x14ac:dyDescent="0.25">
      <c r="A990" s="59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6.2" x14ac:dyDescent="0.25">
      <c r="A991" s="59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6.2" x14ac:dyDescent="0.25">
      <c r="A992" s="59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6.2" x14ac:dyDescent="0.25">
      <c r="A993" s="59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6.2" x14ac:dyDescent="0.25">
      <c r="A994" s="59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6.2" x14ac:dyDescent="0.25">
      <c r="A995" s="59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6.2" x14ac:dyDescent="0.25">
      <c r="A996" s="59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6.2" x14ac:dyDescent="0.25">
      <c r="A997" s="59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6.2" x14ac:dyDescent="0.25">
      <c r="A998" s="59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6.2" x14ac:dyDescent="0.25">
      <c r="A999" s="59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6.2" x14ac:dyDescent="0.25">
      <c r="A1000" s="59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mergeCells count="20">
    <mergeCell ref="B11:D12"/>
    <mergeCell ref="F11:I12"/>
    <mergeCell ref="K11:N12"/>
    <mergeCell ref="P11:S12"/>
    <mergeCell ref="A1:A1000"/>
    <mergeCell ref="F1:I1"/>
    <mergeCell ref="K1:N1"/>
    <mergeCell ref="P1:S1"/>
    <mergeCell ref="G5:H6"/>
    <mergeCell ref="B1:D1"/>
    <mergeCell ref="B4:D5"/>
    <mergeCell ref="C6:D6"/>
    <mergeCell ref="C7:D7"/>
    <mergeCell ref="C8:D8"/>
    <mergeCell ref="C9:D9"/>
    <mergeCell ref="B30:D30"/>
    <mergeCell ref="B31:D32"/>
    <mergeCell ref="B21:D22"/>
    <mergeCell ref="F2:I2"/>
    <mergeCell ref="P10:S10"/>
  </mergeCells>
  <dataValidations count="1">
    <dataValidation type="custom" allowBlank="1" showDropDown="1" sqref="C6:C7" xr:uid="{00000000-0002-0000-0000-000000000000}">
      <formula1>OR(NOT(ISERROR(DATEVALUE(C6))), AND(ISNUMBER(C6), LEFT(CELL("format", C6))="D"))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1000000}">
          <x14:formula1>
            <xm:f>Sheet2!$A$2:$A$32</xm:f>
          </x14:formula1>
          <xm:sqref>G14:G38 Q14:Q38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32"/>
  <sheetViews>
    <sheetView workbookViewId="0"/>
  </sheetViews>
  <sheetFormatPr defaultColWidth="12.6640625" defaultRowHeight="15.75" customHeight="1" x14ac:dyDescent="0.25"/>
  <sheetData>
    <row r="1" spans="1:1" x14ac:dyDescent="0.25">
      <c r="A1" s="57" t="s">
        <v>54</v>
      </c>
    </row>
    <row r="2" spans="1:1" x14ac:dyDescent="0.25">
      <c r="A2" s="57">
        <v>1</v>
      </c>
    </row>
    <row r="3" spans="1:1" x14ac:dyDescent="0.25">
      <c r="A3" s="57">
        <v>2</v>
      </c>
    </row>
    <row r="4" spans="1:1" x14ac:dyDescent="0.25">
      <c r="A4" s="57">
        <v>3</v>
      </c>
    </row>
    <row r="5" spans="1:1" x14ac:dyDescent="0.25">
      <c r="A5" s="57">
        <v>4</v>
      </c>
    </row>
    <row r="6" spans="1:1" x14ac:dyDescent="0.25">
      <c r="A6" s="57">
        <v>5</v>
      </c>
    </row>
    <row r="7" spans="1:1" x14ac:dyDescent="0.25">
      <c r="A7" s="57">
        <v>6</v>
      </c>
    </row>
    <row r="8" spans="1:1" x14ac:dyDescent="0.25">
      <c r="A8" s="57">
        <v>7</v>
      </c>
    </row>
    <row r="9" spans="1:1" x14ac:dyDescent="0.25">
      <c r="A9" s="57">
        <v>8</v>
      </c>
    </row>
    <row r="10" spans="1:1" x14ac:dyDescent="0.25">
      <c r="A10" s="57">
        <v>9</v>
      </c>
    </row>
    <row r="11" spans="1:1" x14ac:dyDescent="0.25">
      <c r="A11" s="57">
        <v>10</v>
      </c>
    </row>
    <row r="12" spans="1:1" x14ac:dyDescent="0.25">
      <c r="A12" s="57">
        <v>11</v>
      </c>
    </row>
    <row r="13" spans="1:1" x14ac:dyDescent="0.25">
      <c r="A13" s="57">
        <v>12</v>
      </c>
    </row>
    <row r="14" spans="1:1" x14ac:dyDescent="0.25">
      <c r="A14" s="57">
        <v>13</v>
      </c>
    </row>
    <row r="15" spans="1:1" x14ac:dyDescent="0.25">
      <c r="A15" s="57">
        <v>14</v>
      </c>
    </row>
    <row r="16" spans="1:1" x14ac:dyDescent="0.25">
      <c r="A16" s="57">
        <v>15</v>
      </c>
    </row>
    <row r="17" spans="1:1" x14ac:dyDescent="0.25">
      <c r="A17" s="57">
        <v>16</v>
      </c>
    </row>
    <row r="18" spans="1:1" x14ac:dyDescent="0.25">
      <c r="A18" s="57">
        <v>17</v>
      </c>
    </row>
    <row r="19" spans="1:1" x14ac:dyDescent="0.25">
      <c r="A19" s="57">
        <v>18</v>
      </c>
    </row>
    <row r="20" spans="1:1" x14ac:dyDescent="0.25">
      <c r="A20" s="57">
        <v>19</v>
      </c>
    </row>
    <row r="21" spans="1:1" x14ac:dyDescent="0.25">
      <c r="A21" s="57">
        <v>20</v>
      </c>
    </row>
    <row r="22" spans="1:1" x14ac:dyDescent="0.25">
      <c r="A22" s="57">
        <v>21</v>
      </c>
    </row>
    <row r="23" spans="1:1" x14ac:dyDescent="0.25">
      <c r="A23" s="57">
        <v>22</v>
      </c>
    </row>
    <row r="24" spans="1:1" x14ac:dyDescent="0.25">
      <c r="A24" s="57">
        <v>23</v>
      </c>
    </row>
    <row r="25" spans="1:1" x14ac:dyDescent="0.25">
      <c r="A25" s="57">
        <v>24</v>
      </c>
    </row>
    <row r="26" spans="1:1" x14ac:dyDescent="0.25">
      <c r="A26" s="57">
        <v>25</v>
      </c>
    </row>
    <row r="27" spans="1:1" x14ac:dyDescent="0.25">
      <c r="A27" s="57">
        <v>26</v>
      </c>
    </row>
    <row r="28" spans="1:1" x14ac:dyDescent="0.25">
      <c r="A28" s="57">
        <v>27</v>
      </c>
    </row>
    <row r="29" spans="1:1" x14ac:dyDescent="0.25">
      <c r="A29" s="57">
        <v>28</v>
      </c>
    </row>
    <row r="30" spans="1:1" x14ac:dyDescent="0.25">
      <c r="A30" s="57">
        <v>29</v>
      </c>
    </row>
    <row r="31" spans="1:1" x14ac:dyDescent="0.25">
      <c r="A31" s="57">
        <v>30</v>
      </c>
    </row>
    <row r="32" spans="1:1" x14ac:dyDescent="0.25">
      <c r="A32" s="57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Abhay Tomar</dc:creator>
  <cp:lastModifiedBy>Abhay Tomar</cp:lastModifiedBy>
  <dcterms:created xsi:type="dcterms:W3CDTF">2025-05-23T22:46:42Z</dcterms:created>
  <dcterms:modified xsi:type="dcterms:W3CDTF">2025-05-23T22:48:04Z</dcterms:modified>
</cp:coreProperties>
</file>