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<sst xmlns="http://schemas.openxmlformats.org/spreadsheetml/2006/main" count="637" uniqueCount="364">
  <si>
    <t>shop_brand_id</t>
  </si>
  <si>
    <t>name</t>
  </si>
  <si>
    <t>slug</t>
  </si>
  <si>
    <t>sku</t>
  </si>
  <si>
    <t>barcode</t>
  </si>
  <si>
    <t>description "it"</t>
  </si>
  <si>
    <t>description</t>
  </si>
  <si>
    <t>qty</t>
  </si>
  <si>
    <t>security_stock</t>
  </si>
  <si>
    <t>featured</t>
  </si>
  <si>
    <t>is_visible</t>
  </si>
  <si>
    <t>old_price</t>
  </si>
  <si>
    <t>price</t>
  </si>
  <si>
    <t>cost</t>
  </si>
  <si>
    <t>type</t>
  </si>
  <si>
    <t>backorder</t>
  </si>
  <si>
    <t>requires_shipping</t>
  </si>
  <si>
    <t>published_at</t>
  </si>
  <si>
    <t>seo_title</t>
  </si>
  <si>
    <t>seo_description</t>
  </si>
  <si>
    <t>weight_value</t>
  </si>
  <si>
    <t>weight_unit</t>
  </si>
  <si>
    <t>height_value</t>
  </si>
  <si>
    <t>height_unit</t>
  </si>
  <si>
    <t>width_value</t>
  </si>
  <si>
    <t>width_unit</t>
  </si>
  <si>
    <t>depth_value</t>
  </si>
  <si>
    <t>depth_unit</t>
  </si>
  <si>
    <t>volume_value</t>
  </si>
  <si>
    <t>volume_unit</t>
  </si>
  <si>
    <t>product_link</t>
  </si>
  <si>
    <t>Dikson Treat shampoo ristrutturante</t>
  </si>
  <si>
    <t>dikson-treat-shampoo-ristrutturante</t>
  </si>
  <si>
    <t>24007413</t>
  </si>
  <si>
    <t>Con gomma Guar.Ideale per tutti i tipi di capelli, li rende lucidi e vitali.Adatto anche per lavaggi frequenti.Uso professionale.10kg.</t>
  </si>
  <si>
    <t>912.05</t>
  </si>
  <si>
    <t>303.89</t>
  </si>
  <si>
    <t>333.99</t>
  </si>
  <si>
    <t>deliverable</t>
  </si>
  <si>
    <t>kg</t>
  </si>
  <si>
    <t>cm</t>
  </si>
  <si>
    <t>l</t>
  </si>
  <si>
    <t>https://muster-dikson.com/it/prodotto/dikson-treat-shampoo-ristrutturante-24007413</t>
  </si>
  <si>
    <t>Urtinol</t>
  </si>
  <si>
    <t>urtinol</t>
  </si>
  <si>
    <t>12201201</t>
  </si>
  <si>
    <t>Coadiuvante negli interventi di prevenzione della caduta dei capelli.Aiuta i capelli ad apparire più brillanti.10x10ml.</t>
  </si>
  <si>
    <t>501.99</t>
  </si>
  <si>
    <t>886.90</t>
  </si>
  <si>
    <t>631.15</t>
  </si>
  <si>
    <t>https://muster-dikson.com/it/prodotto/urtinol</t>
  </si>
  <si>
    <t>Structur Fort</t>
  </si>
  <si>
    <t>structur-fort</t>
  </si>
  <si>
    <t>12077011</t>
  </si>
  <si>
    <t>Agisce direttamente sulle parti danneggiate del capello.Contiene additivi mineralizzanti.Favorisce in modo notevole l’asciugatura a phon e la pettinatura, agendo come ottimo districante ed emolliente.Aiuta la stabilizzazione delle condizioni fisiologiche ideali della cute agendo, quindi, anche da antiforfora e antigrasso.10x12ml.</t>
  </si>
  <si>
    <t>958.95</t>
  </si>
  <si>
    <t>824.19</t>
  </si>
  <si>
    <t>268.59</t>
  </si>
  <si>
    <t>Agisce direttamente sulle parti danneggiate del capello.Contiene additivi mineralizzanti.Favorisce in modo notevole l’asciugatura a phon e la pettinatura, agend</t>
  </si>
  <si>
    <t>https://muster-dikson.com/it/prodotto/structur-fort</t>
  </si>
  <si>
    <t>Dikson Treat shampoo neutro</t>
  </si>
  <si>
    <t>dikson-treat-shampoo-neutro</t>
  </si>
  <si>
    <t>24007424</t>
  </si>
  <si>
    <t>Con Olio di Argan.Deterge delicatamente senza alterare il naturale equilibrio.L’olio di argan fortifica i capelli.Uso professionale.10kg.</t>
  </si>
  <si>
    <t>944.59</t>
  </si>
  <si>
    <t>448.19</t>
  </si>
  <si>
    <t>15.95</t>
  </si>
  <si>
    <t>https://muster-dikson.com/it/prodotto/dikson-treat-shampoo-neutro-24007424</t>
  </si>
  <si>
    <t>Herbelan pack</t>
  </si>
  <si>
    <t>herbelan-pack</t>
  </si>
  <si>
    <t>13046002</t>
  </si>
  <si>
    <t>1000ml.</t>
  </si>
  <si>
    <t>857.39</t>
  </si>
  <si>
    <t>299.39</t>
  </si>
  <si>
    <t>122.93</t>
  </si>
  <si>
    <t>https://muster-dikson.com/it/prodotto/herbelan-pack-13046002</t>
  </si>
  <si>
    <t>Dikson Treat shampoo riparatore</t>
  </si>
  <si>
    <t>dikson-treat-shampoo-riparatore</t>
  </si>
  <si>
    <t>24007414</t>
  </si>
  <si>
    <t>Con proteine della seta.Rafforza e ripara i capelli colorati, trattati e sensibilizzati, rendendoli morbidi, setosi e lucenti.Ideale anche per lavaggi frequenti.Uso professionale.10kg.</t>
  </si>
  <si>
    <t>276.99</t>
  </si>
  <si>
    <t>167.85</t>
  </si>
  <si>
    <t>553.22</t>
  </si>
  <si>
    <t>Con proteine della seta.Rafforza e ripara i capelli colorati, trattati e sensibilizzati, rendendoli morbidi, setosi e lucenti.Ideale anche per lavaggi frequenti</t>
  </si>
  <si>
    <t>https://muster-dikson.com/it/prodotto/dikson-treat-shampoo-riparatore-24007414</t>
  </si>
  <si>
    <t>Emulsiondor Eurotype 980ml</t>
  </si>
  <si>
    <t>emulsiondor-eurotype-980ml</t>
  </si>
  <si>
    <t>160290..</t>
  </si>
  <si>
    <t>Emulsione ossidante per colorazioni e decolorazioni; destinato esclusivamente all’uso in miscela con tinture ad ossidazione o con polveri/creme decoloranti per capelli.Uso professionale.980ml.</t>
  </si>
  <si>
    <t>315.35</t>
  </si>
  <si>
    <t>193.39</t>
  </si>
  <si>
    <t>600.65</t>
  </si>
  <si>
    <t xml:space="preserve">Emulsione ossidante per colorazioni e decolorazioni; destinato esclusivamente all’uso in miscela con tinture ad ossidazione o con polveri/creme decoloranti per </t>
  </si>
  <si>
    <t>https://muster-dikson.com/it/prodotto/emulsiondor-eurotype-980ml</t>
  </si>
  <si>
    <t>Dikso Blonde up to 9nine bustine</t>
  </si>
  <si>
    <t>dikso-blonde-up-to-9nine-bustine</t>
  </si>
  <si>
    <t>24006101</t>
  </si>
  <si>
    <t>24 bustine x 35g.Con Olio di Germe di Grano Biologico.Polvere pesante profumata non volatile.Potere decolorante incrementato, fino A 9 toni.Massime prestazioni in tutte le tecniche di schiaritura (mèches, colpi di sole, balayages, decapaggi e decolorazioni).Impiego rapido, pratico e sicuro.Non gonfia, non scalda e non scivola durante l’applicazione.Azione anti giallo.</t>
  </si>
  <si>
    <t>490.19</t>
  </si>
  <si>
    <t>410.25</t>
  </si>
  <si>
    <t>226.20</t>
  </si>
  <si>
    <t xml:space="preserve">24 bustine x 35g.Con Olio di Germe di Grano Biologico.Polvere pesante profumata non volatile.Potere decolorante incrementato, fino A 9 toni.Massime prestazioni </t>
  </si>
  <si>
    <t>https://muster-dikson.com/it/prodotto/dikso-blonde-up-to-9nine-bustine</t>
  </si>
  <si>
    <t>Dikso Blonde maschera antigiallo</t>
  </si>
  <si>
    <t>dikso-blonde-maschera-antigiallo</t>
  </si>
  <si>
    <t>24006132</t>
  </si>
  <si>
    <t>neutralizza le riflessature giallastre dei capelli biondi, bianchi, grigi, decolorati, con mèches o colorati con tinture superschiarenti.Grazie alla CHERATINA e all’OLIO di GERME di GRANO BIOLOGICO in essa contenuti, assicura ai capelli idratazione, luminosità ed elasticità.Uso: dopo lo shampoo, distribuire sui capelli ancora bagnati massaggiando.Per un risultato ottimale si raccomanda un tempo di posa non superiore a 5 minuti, quindi sciacquare con cura.500ml</t>
  </si>
  <si>
    <t>653.60</t>
  </si>
  <si>
    <t>910.79</t>
  </si>
  <si>
    <t>136.99</t>
  </si>
  <si>
    <t>neutralizza le riflessature giallastre dei capelli biondi, bianchi, grigi, decolorati, con mèches o colorati con tinture superschiarenti.Grazie alla CHERATINA e</t>
  </si>
  <si>
    <t>https://muster-dikson.com/it/prodotto/dikso-blonde-maschera-antigiallo</t>
  </si>
  <si>
    <t>Dikso Blonde shampoo antigiallo tonalizzante</t>
  </si>
  <si>
    <t>dikso-blonde-shampoo-antigiallo-tonalizzante</t>
  </si>
  <si>
    <t>24006131</t>
  </si>
  <si>
    <t>Per capelli grigi, superschiariti, decolorati o con mèches.Formulato con una doppia concentrazione di pigmenti colorati, fa risaltare efficacemente i toni freddi e grigi dei capelli, oltre a neutralizzare i toni giallastri indesiderati.Ideale come tonalizzante dopo il trattamento di decolorazione.Toni da argento a viola di intensità variabile in base al tipo di decolorazione e alla porosità del capello.Arricchito con cheratina e olio di germe di grano biologico.Senza sls e sles, siliconi, petrolati e parabeni.1000ml.</t>
  </si>
  <si>
    <t>424.89</t>
  </si>
  <si>
    <t>620.29</t>
  </si>
  <si>
    <t>523.20</t>
  </si>
  <si>
    <t>Per capelli grigi, superschiariti, decolorati o con mèches.Formulato con una doppia concentrazione di pigmenti colorati, fa risaltare efficacemente i toni fredd</t>
  </si>
  <si>
    <t>https://muster-dikson.com/it/prodotto/dikso-blonde-shampoo-antigiallo-tonalizzante-24006131</t>
  </si>
  <si>
    <t>Illaminaction final touch spray</t>
  </si>
  <si>
    <t>illaminaction-final-touch-spray</t>
  </si>
  <si>
    <t>24006256</t>
  </si>
  <si>
    <t>Sublimatore di luce laminante che esalta e ravviva la brillantezza dei capelli, con un effetto radiante. Le speciali micro particelle illuminanti accentuano la lucentezza dei capelli con un effetto leggero, che non appesantisce.USO: Vaporizzare a capelli asciutti per completare il processo di laminazione e attriburire un fattore di Extra Brilantezza Applicare anche più volte al giorno per esaltare l’Effetto Specchio dei capelli.</t>
  </si>
  <si>
    <t>537.56</t>
  </si>
  <si>
    <t>949.12</t>
  </si>
  <si>
    <t>248.79</t>
  </si>
  <si>
    <t xml:space="preserve">Sublimatore di luce laminante che esalta e ravviva la brillantezza dei capelli, con un effetto radiante. Le speciali micro particelle illuminanti accentuano la </t>
  </si>
  <si>
    <t>https://muster-dikson.com/it/prodotto/illaminaction-final-touch-spray</t>
  </si>
  <si>
    <t>Illaminaction Concentrato laminante</t>
  </si>
  <si>
    <t>illaminaction-concentrato-laminante</t>
  </si>
  <si>
    <t>Crema concentrata termoattiva a doppia azione sostantivante e laminante Arricchita con Biopeptidi ad elevato peso molecolare, veicolati dall’azione fluidificante dell’Olio di Cocco, nutre, ammorbidisce e apporta struttura proteica all’interno del capello. Il suo speciale pH acido sigilla istantaneamente le squame per concentrarne l’effetto sostantivante e rigenerante, creando una lamina esterna protettiva. La speciale Tecnologia Termoattiva , potenziata con Acido Ialuronico e Vitamina E, fissa il trattamento laminante sopra le squame con un effetto «lamellare» uniforme e brillante.USO: Applicare su capelli bagnati e massaggiare a lungo. Risciacquare e ripetere l’applicazione. Asciugare parzialmente i capelli prima di passare alla fase successiva.</t>
  </si>
  <si>
    <t>709.29</t>
  </si>
  <si>
    <t>382.69</t>
  </si>
  <si>
    <t>1.90</t>
  </si>
  <si>
    <t>Crema concentrata termoattiva a doppia azione sostantivante e laminante Arricchita con Biopeptidi ad elevato peso molecolare, veicolati dall’azione fluidificant</t>
  </si>
  <si>
    <t>https://muster-dikson.com/it/prodotto/illaminaction-concentrato-laminante</t>
  </si>
  <si>
    <t>Illaminaction Primer preparatore alcalinizzante</t>
  </si>
  <si>
    <t>illaminaction-primer-preparatore-alcalinizzante</t>
  </si>
  <si>
    <t>Il PRIMER prepara i capelli al processo di alcalinizzazione proteica, cioè di deposito delle sostanze sostantivanti al loro interno. Il pH 6,5 della formula agevola l’apertura delle squame senza intaccare la struttura del capello.USO: Dopo lo shampoo, asciugare parzialmente per eliminare residui d’acqua e vaporizzare il Primer uniformemente su lunghezze e punte. Massaggiare e pettinare delicatamente. Eliminare l’eventuale eccesso di prodotto con il phon e procedere con il Trattamento Laminante.</t>
  </si>
  <si>
    <t>391.99</t>
  </si>
  <si>
    <t>579.99</t>
  </si>
  <si>
    <t>289.99</t>
  </si>
  <si>
    <t>Il PRIMER prepara i capelli al processo di alcalinizzazione proteica, cioè di deposito delle sostanze sostantivanti al loro interno. Il pH 6,5 della formula age</t>
  </si>
  <si>
    <t>https://muster-dikson.com/it/prodotto/illaminaction-primer-preparatore-alcalinizzante</t>
  </si>
  <si>
    <t>Cristalli Fluidi</t>
  </si>
  <si>
    <t>cristalli-fluidi</t>
  </si>
  <si>
    <t>12077211</t>
  </si>
  <si>
    <t>Cosmetic for hair beauty with silk proteins.It enhances the natural glossiness of the hair.It protects against drying up due to intensive treatments, pollution and weathering agents.It wraps the hair with an elastic micro sheath and welds split ends.It develops an intense revitalizing action.It donates an intense, crystalline glossiness, brightness and silk effect.Smooth hair, easy to brush and silky to the touch. Disentangling – it does not oil.cod. 12077211C - 100 ml</t>
  </si>
  <si>
    <t>408.39</t>
  </si>
  <si>
    <t>35.95</t>
  </si>
  <si>
    <t>569.79</t>
  </si>
  <si>
    <t xml:space="preserve">Cosmetic for hair beauty with silk proteins.It enhances the natural glossiness of the hair.It protects against drying up due to intensive treatments, pollution </t>
  </si>
  <si>
    <t>https://muster-dikson.com/en/product/cristalli-fluidi</t>
  </si>
  <si>
    <t>Dikso Sten</t>
  </si>
  <si>
    <t>dikso-sten</t>
  </si>
  <si>
    <t>19010301</t>
  </si>
  <si>
    <t>Two-phase hair straightening treatment (sten emulsion gel straightener + neutro sten neutralizer), recommended for long-lasting results on all hair types, natural or treated.For professional use.Straightening gel:100ml + neutralizer: 100ml.</t>
  </si>
  <si>
    <t>457.05</t>
  </si>
  <si>
    <t>127.69</t>
  </si>
  <si>
    <t>132.99</t>
  </si>
  <si>
    <t>Two-phase hair straightening treatment (sten emulsion gel straightener + neutro sten neutralizer), recommended for long-lasting results on all hair types, natur</t>
  </si>
  <si>
    <t>https://muster-dikson.com/en/product/dikso-sten</t>
  </si>
  <si>
    <t>Soffice forte</t>
  </si>
  <si>
    <t>soffice-forte</t>
  </si>
  <si>
    <t>15132001</t>
  </si>
  <si>
    <t>No gas. Ensures a high output.Natural hold, does not make hair heavy; removable with a few brush strokes.Maximum output.Strong hold factor.350ml.</t>
  </si>
  <si>
    <t>332.65</t>
  </si>
  <si>
    <t>299.89</t>
  </si>
  <si>
    <t>119.45</t>
  </si>
  <si>
    <t>https://muster-dikson.com/en/product/soffice-forte</t>
  </si>
  <si>
    <t>Dikson Luxury Caviar conditioner</t>
  </si>
  <si>
    <t>dikson-luxury-caviar-conditioner</t>
  </si>
  <si>
    <t>24005903</t>
  </si>
  <si>
    <t>Revitalizing and Replenishing Conditioner with Green CaviarTo be used after each shampoo, Dikson Luxury Caviar Conditioner is a conditioning cream based on extract of Caulerpa Lentillifera, common algae in the Far East, rich in minerals, polysaccharides, vitamins A, C and E and trace elements, which soften the hair and restore vitality to the hair structure, while protecting it from oxidative stress and future damage. Created to rapidly help weakened and dull hair to return strong, looking radiant and healthy. For best results, use with the other products in the Dikson Luxury Caviar line.cod 24005903 - 280ml.cod 24005902 - 1000ml.</t>
  </si>
  <si>
    <t>454.65</t>
  </si>
  <si>
    <t>688.55</t>
  </si>
  <si>
    <t>815.75</t>
  </si>
  <si>
    <t>Revitalizing and Replenishing Conditioner with Green CaviarTo be used after each shampoo, Dikson Luxury Caviar Conditioner is a conditioning cream based on extr</t>
  </si>
  <si>
    <t>https://muster-dikson.com/en/product/dikson-luxury-caviar-conditioner-24006011</t>
  </si>
  <si>
    <t>Dikson Luxury Caviar maschera rivitalizzante</t>
  </si>
  <si>
    <t>dikson-luxury-caviar-maschera-rivitalizzante</t>
  </si>
  <si>
    <t>24005904</t>
  </si>
  <si>
    <t>REVITALIZING MASK FOR HAIR with Green CaviarThanks to the synergetic action of the functional substances of the Revitalising Mask, the hair is revitalized and nourished.500ml.</t>
  </si>
  <si>
    <t>820.39</t>
  </si>
  <si>
    <t>649.05</t>
  </si>
  <si>
    <t>720.45</t>
  </si>
  <si>
    <t>REVITALIZING MASK FOR HAIR with Green CaviarThanks to the synergetic action of the functional substances of the Revitalising Mask, the hair is revitalized and n</t>
  </si>
  <si>
    <t>https://muster-dikson.com/en/product/dikson-luxury-caviar-maschera-rivitalizzante-24006032</t>
  </si>
  <si>
    <t>Illaminaction lamellar sealer</t>
  </si>
  <si>
    <t>illaminaction-lamellar-sealer</t>
  </si>
  <si>
    <t>24006255</t>
  </si>
  <si>
    <t>A liquid thermo-active cream that complements the laminating action when brushing the hair during blow-drying and straightening, leaving hair elastic, compact and soft. It protects against heat, setting the lamellar film on the cuticle for a «mirror-effect» illuminating action that leaves the hair looking healthy, full of life and of light-reflecting shine.USE: Spray evenly onto the lengths and ends and blow-dry. Use a straightener for an even glossier effect.</t>
  </si>
  <si>
    <t>66.55</t>
  </si>
  <si>
    <t>715.25</t>
  </si>
  <si>
    <t>509.19</t>
  </si>
  <si>
    <t>A liquid thermo-active cream that complements the laminating action when brushing the hair during blow-drying and straightening, leaving hair elastic, compact a</t>
  </si>
  <si>
    <t>https://muster-dikson.com/en/product/illaminaction-lamellar-sealer</t>
  </si>
  <si>
    <t>Illaminaction laminating concentrate</t>
  </si>
  <si>
    <t>illaminaction-laminating-concentrate</t>
  </si>
  <si>
    <t>24006253</t>
  </si>
  <si>
    <t>Thermo-active concentrated cream with a double replenishing and laminating action. It nourishes and softens the hair while providing protein structure. Its special acidic pH instantly seals the scales for a more targeted replenishing and regenerating effect, creating a protective outer layer. The special Thermo-Active Technology, boosted with Hyaluronic Acid and Vitamin E, seals the laminating treatment on the scales for a glossy and uniform «lamellar» effect.USE: after the Primer, use a brush to apply a suitable amount of Laminating Concentrate on each strand. Massage gently against the scales to let the product absorb, and then comb through with a wide tooth comb to promote the pH sealing action. Apply a cap and place under a heat source for 10 minutes. Then rinse.</t>
  </si>
  <si>
    <t>219.15</t>
  </si>
  <si>
    <t>287.95</t>
  </si>
  <si>
    <t>566.59</t>
  </si>
  <si>
    <t>Thermo-active concentrated cream with a double replenishing and laminating action. It nourishes and softens the hair while providing protein structure. Its spec</t>
  </si>
  <si>
    <t>https://muster-dikson.com/en/product/illaminaction-laminating-concentrate</t>
  </si>
  <si>
    <t>Illaminaction alkalising primer preparer</t>
  </si>
  <si>
    <t>illaminaction-alkalising-primer-preparer</t>
  </si>
  <si>
    <t>24006252</t>
  </si>
  <si>
    <t>The PRIMER prepares the hair for the protein alkalinisation process, during which the hair is infused with replenishing nutrients. The pH 7 of the formula helps open up the scales without damaging the hair structure.USE: SHAKE WELL BEFORE USE. After shampooing, partially dry the hair to get rid of any excess water and spray the Primer evenly onto lengths and ends. Massage and comb gently. Remove any excess product with a hair dryer and then proceed with the Lamination Treatment.</t>
  </si>
  <si>
    <t>839.09</t>
  </si>
  <si>
    <t>685.45</t>
  </si>
  <si>
    <t>235.89</t>
  </si>
  <si>
    <t>The PRIMER prepares the hair for the protein alkalinisation process, during which the hair is infused with replenishing nutrients. The pH 7 of the formula helps</t>
  </si>
  <si>
    <t>https://muster-dikson.com/en/product/illaminaction-alkalising-primer-preparer</t>
  </si>
  <si>
    <t>Platidik</t>
  </si>
  <si>
    <t>platidik</t>
  </si>
  <si>
    <t>18035024</t>
  </si>
  <si>
    <t>Super decolorante professionale per capelli rapido universale ideale per decolorazioni forti, contrasti, mèches e colpi di sole.Uso professionale.24x35g.</t>
  </si>
  <si>
    <t>985.90</t>
  </si>
  <si>
    <t>380.45</t>
  </si>
  <si>
    <t>426.19</t>
  </si>
  <si>
    <t>https://muster-dikson.com/it/prodotto/platidik</t>
  </si>
  <si>
    <t>Oil gel</t>
  </si>
  <si>
    <t>oil-gel</t>
  </si>
  <si>
    <t>12100520</t>
  </si>
  <si>
    <t>Gel fissativo ad azione lucidante per un effetto bagnato duraturo.500ml.</t>
  </si>
  <si>
    <t>257.89</t>
  </si>
  <si>
    <t>99.39</t>
  </si>
  <si>
    <t>336.65</t>
  </si>
  <si>
    <t>https://muster-dikson.com/it/prodotto/oil-gel</t>
  </si>
  <si>
    <t>PR 25</t>
  </si>
  <si>
    <t>pr-25</t>
  </si>
  <si>
    <t>12111211</t>
  </si>
  <si>
    <t>Ad azione vitalizzante del capello e tonificante della cute con pappa reale naturale.Particolarmente indicata in presenza di manifestazioni forforali e di capelli fragili e deboli.10x10ml.</t>
  </si>
  <si>
    <t>352.67</t>
  </si>
  <si>
    <t>971.05</t>
  </si>
  <si>
    <t>301.19</t>
  </si>
  <si>
    <t>Ad azione vitalizzante del capello e tonificante della cute con pappa reale naturale.Particolarmente indicata in presenza di manifestazioni forforali e di capel</t>
  </si>
  <si>
    <t>https://muster-dikson.com/it/prodotto/pr-25</t>
  </si>
  <si>
    <t>Platidik Advanced</t>
  </si>
  <si>
    <t>platidik-advanced</t>
  </si>
  <si>
    <t>18035030</t>
  </si>
  <si>
    <t>Decolorante professionale per capelli in polvere azzurra pesante profumata non volatile ideale per decolorazioni forti, contrasti e mèches.Azione antigiallo.Uso professionale.24x35g.</t>
  </si>
  <si>
    <t>939.15</t>
  </si>
  <si>
    <t>303.30</t>
  </si>
  <si>
    <t>147.69</t>
  </si>
  <si>
    <t>Decolorante professionale per capelli in polvere azzurra pesante profumata non volatile ideale per decolorazioni forti, contrasti e mèches.Azione antigiallo.Uso</t>
  </si>
  <si>
    <t>https://muster-dikson.com/it/prodotto/platidik-advanced</t>
  </si>
  <si>
    <t>Polipant Complex</t>
  </si>
  <si>
    <t>polipant-complex</t>
  </si>
  <si>
    <t>12091200</t>
  </si>
  <si>
    <t>Con estratto placentare animale, estratti vegetali, proteine del grano.Svolge un’energica funzione cosmetico-trattante come elemento coadiuvante nell’azione di prevenzione contro la caduta dei capelli.12x10ml.</t>
  </si>
  <si>
    <t>755.79</t>
  </si>
  <si>
    <t>994.42</t>
  </si>
  <si>
    <t>82.15</t>
  </si>
  <si>
    <t xml:space="preserve">Con estratto placentare animale, estratti vegetali, proteine del grano.Svolge un’energica funzione cosmetico-trattante come elemento coadiuvante nell’azione di </t>
  </si>
  <si>
    <t>https://muster-dikson.com/it/prodotto/polipant-complex</t>
  </si>
  <si>
    <t>Poly oil</t>
  </si>
  <si>
    <t>poly-oil</t>
  </si>
  <si>
    <t>12077110</t>
  </si>
  <si>
    <t>Protegge dall’azione igroscopica della salsedine, dal vento, dal sole e dallo smog.Non unge.È anche un districante antistatico, migliora la corposità del fusto capillare e riduce la presenza di doppie punte.E’ di efficace aiuto per la realizzazione di raccolti.Si applica su capelli sia asciutti che bagnati.12x10ml.</t>
  </si>
  <si>
    <t>902.29</t>
  </si>
  <si>
    <t>625.19</t>
  </si>
  <si>
    <t>424.39</t>
  </si>
  <si>
    <t xml:space="preserve">Protegge dall’azione igroscopica della salsedine, dal vento, dal sole e dallo smog.Non unge.È anche un districante antistatico, migliora la corposità del fusto </t>
  </si>
  <si>
    <t>https://muster-dikson.com/it/prodotto/poly-oil</t>
  </si>
  <si>
    <t>Ristrutturante Dikson</t>
  </si>
  <si>
    <t>ristrutturante-dikson</t>
  </si>
  <si>
    <t>12077002</t>
  </si>
  <si>
    <t>Grazie alle particolari sostanze contenute, affini verso la struttura proteica del capello, agisce direttamente sulle parti danneggiate facilitando il ristabilirsi dell’equilibrio fisiologico dei capelli naturali.Svolge un’efficace azione protettiva, districante ed emolliente; ideale sia dopo l’applicazione di trattamenti alcalini (tinture, permanenti, decolorazioni ecc.) come coadiuvante, sia prima per un’intensa azione protettiva.12x12ml.</t>
  </si>
  <si>
    <t>153.95</t>
  </si>
  <si>
    <t>446.89</t>
  </si>
  <si>
    <t>160.85</t>
  </si>
  <si>
    <t>Grazie alle particolari sostanze contenute, affini verso la struttura proteica del capello, agisce direttamente sulle parti danneggiate facilitando il ristabili</t>
  </si>
  <si>
    <t>https://muster-dikson.com/it/prodotto/ristrutturante-dikson</t>
  </si>
  <si>
    <t>Diksoplex Defensive n°1</t>
  </si>
  <si>
    <t>diksoplex-defensive-n1</t>
  </si>
  <si>
    <t>24005202</t>
  </si>
  <si>
    <t>Con Sodium PCA, Arginina, Mix di amino acidi, agisce proteggendo l’integrità della struttura intercellulare del capello e lo fortifica aumentandone l’elasticità.Senza Parabeni e Solfati.100ml.A tutte le clienti che richiedono servizi tecnici in salone e a quelle che hanno capelli sfibrati da ripetuti servizi tecnici.Diksoplex Defensive non modifica in alcun modo gli abituali metodi di realizzazione dei servizi tecnici, né nelle fasi applicative, né nei tempi, ma assicura protezione alla struttura dei capelli durante il loro svolgimento.Che il rapporto di miscelazione della crema colorante sia 1:1 o 1:1,5, la diluizione con Diksoplex Defensive 1.Shield non cambia e rimane 2ml di prodotto ogni 20ml di crema colorante.La diluizione cambia quando il rapporto di miscelazione con l’ossidante riguarda una colorazione superschiarente: in questo caso si devono impiegare 4ml di Diksoplex Defensive 1.Shield ogni 25g di crema colorante superschiarente.Si, se la struttura dei capelli lo consente.No, il potere schiarente non si modifica.È tuttavia fondamentale che vengano rispettate le dosi di miscelazione.Certamente, è possibile utilizzare il sistema Diksoplex Defensive su capelli che sono stati colorati, decolorati, stirati o permanentati, anche se la loro struttura appare integra.Diksoplex Defensive 1.Shield deve essere miscelato in proporzione fissa, come indicato nelle modalità di applicazione nei singoli servizi tecnici.Invece la quantità di Diksoplex Defensive 2.Shield Magnifier dipende dalla lunghezza dei capelli e dalla loro porosità.Quindi la dose può essere commisurata a quella che si userebbe se il prodotto fosse una maschera o un conditioner.Certamente.Le modalità di utilizzo sono identiche sia che i capelli siano naturali o che si tratti di extension.Non ci sono controindicazioni.È tuttavia consigliabile non esporre i capelli durante il trattamento con Diksoplex Defensive a temperature superiori a 40/45°C di caldo umido.È altresì consigliabile un controllo più frequente durante l’operazione poiché il calore accelera i tempi di azione del colore e del decolorante.</t>
  </si>
  <si>
    <t>546.40</t>
  </si>
  <si>
    <t>473.69</t>
  </si>
  <si>
    <t>958.55</t>
  </si>
  <si>
    <t>Con Sodium PCA, Arginina, Mix di amino acidi, agisce proteggendo l’integrità della struttura intercellulare del capello e lo fortifica aumentandone l’elasticità</t>
  </si>
  <si>
    <t>https://muster-dikson.com/it/prodotto/diksoplex-defensive-n1-24005202</t>
  </si>
  <si>
    <t>Diksolissage Lissactive Mini Kit</t>
  </si>
  <si>
    <t>diksolissage-lissactive-mini-kit</t>
  </si>
  <si>
    <t>24006220</t>
  </si>
  <si>
    <t>Diksolissage Lissactive n°1 X 100mlDiksolissage Lissactive n°2 X 250mlDiksolissage Lissactive n°3 X 100ml</t>
  </si>
  <si>
    <t>841.59</t>
  </si>
  <si>
    <t>746.50</t>
  </si>
  <si>
    <t>566.49</t>
  </si>
  <si>
    <t>https://muster-dikson.com/it/prodotto/diksolissage-lissactive-mini-kit</t>
  </si>
  <si>
    <t>Diksolissage Lissactive n°3</t>
  </si>
  <si>
    <t>diksolissage-lissactive-n3</t>
  </si>
  <si>
    <t>24006213</t>
  </si>
  <si>
    <t>MASCHERA RIGENERANTE POST TRATTAMENTO LISCIANTEda 100mlUltima fase del trattamento DIKSO LISSAGE. LISSACTIVE, completa l’effetto rigenerante sui capelli e li lascia setosi al tatto, brillanti e visibilmente sani.Utilizzabile anche come maschera di mantenimento post-trattamento in abbinamento a n°1 DIKSO LISSAGE.LISSACTIVE. Shampoo.</t>
  </si>
  <si>
    <t>519.45</t>
  </si>
  <si>
    <t>705.45</t>
  </si>
  <si>
    <t>323.85</t>
  </si>
  <si>
    <t>MASCHERA RIGENERANTE POST TRATTAMENTO LISCIANTEda 100mlUltima fase del trattamento DIKSO LISSAGE. LISSACTIVE, completa l’effetto rigenerante sui capelli e li la</t>
  </si>
  <si>
    <t>https://muster-dikson.com/it/prodotto/diksolissage-lissactive-n3</t>
  </si>
  <si>
    <t>Diksolissage Lissactive n°2</t>
  </si>
  <si>
    <t>diksolissage-lissactive-n2</t>
  </si>
  <si>
    <t>24006212</t>
  </si>
  <si>
    <t>CREMA TRATTAMENTO LISCIANTE ANTICRESPOda 250mlCuore del trattamento DIKSO LISSAGE. LISSACTIVE,liscia i capelli rigenerandoli allo stesso tempo.</t>
  </si>
  <si>
    <t>129.47</t>
  </si>
  <si>
    <t>838.10</t>
  </si>
  <si>
    <t>696.49</t>
  </si>
  <si>
    <t>https://muster-dikson.com/it/prodotto/diksolissage-lissactive-n2</t>
  </si>
  <si>
    <t>Diksolissage Lissactive n°1</t>
  </si>
  <si>
    <t>diksolissage-lissactive-n1</t>
  </si>
  <si>
    <t>24006211</t>
  </si>
  <si>
    <t>SHAMPOO PRE-TRATTAMENTO LISCIANTEda 100mlDeterge delicatamente i capelli e li prepara alle fasi successive del trattamento lisciante anticrespo DIKSO LISSAGE. LISSACTIVE.Senza Solfati.Da utilizzare solo in abbinamento alla crema-trattamento lisciante e come shampoo di mantenimento post-trattamento.</t>
  </si>
  <si>
    <t>73.05</t>
  </si>
  <si>
    <t>130.45</t>
  </si>
  <si>
    <t>348.59</t>
  </si>
  <si>
    <t>SHAMPOO PRE-TRATTAMENTO LISCIANTEda 100mlDeterge delicatamente i capelli e li prepara alle fasi successive del trattamento lisciante anticrespo DIKSO LISSAGE. L</t>
  </si>
  <si>
    <t>https://muster-dikson.com/it/prodotto/diksolissage-lissactive-n1</t>
  </si>
  <si>
    <t>Dikso Neutral</t>
  </si>
  <si>
    <t>dikso-neutral</t>
  </si>
  <si>
    <t>20096042</t>
  </si>
  <si>
    <t>Una speciale ONDULAZIONE TRATTANTE sviluppata dai Laboratori di Ricerca Dikson con l’obiettivo primario di coniugare qualità del risultato con rispetto dei capelli e del cuoio capelluto. L’elemento INNOVATIVO su cui si basa è una FORMULAZIONE UNICA BILANCIATA e TRATTANTE ESCLUSIVA, che ne consente l’applicazione su TUTTI I TIPI DI CAPELLI (naturali, trattati, colorati). Altra peculiarità che la rende applicabile su TUTTI I TIPI DI CAPELLI è la sua NON AGGRESSIVITÀ, in quanto è SENZA AMMONIACA e SENZA ACIDO TIOGLICOLICO.Stabilizza al meglio l’ondulazione rendendola uniforme dalle radici alle punte e neutralizza efficacemente i residui alcalini del liquido ondulante, mentre gli agenti condizionanti garantiscono protezione ed idratazione, preservando la struttura capillare.750 ml</t>
  </si>
  <si>
    <t>412.09</t>
  </si>
  <si>
    <t>345.89</t>
  </si>
  <si>
    <t>483.39</t>
  </si>
  <si>
    <t>Una speciale ONDULAZIONE TRATTANTE sviluppata dai Laboratori di Ricerca Dikson con l’obiettivo primario di coniugare qualità del risultato con rispetto dei cape</t>
  </si>
  <si>
    <t>https://muster-dikson.com/it/prodotto/dikso-neutral</t>
  </si>
  <si>
    <t>Diksoplex Defensive micro kit</t>
  </si>
  <si>
    <t>diksoplex-defensive-micro-kit</t>
  </si>
  <si>
    <t>24005232</t>
  </si>
  <si>
    <t/>
  </si>
  <si>
    <t>67.85</t>
  </si>
  <si>
    <t>585.30</t>
  </si>
  <si>
    <t>340.59</t>
  </si>
  <si>
    <t>https://muster-dikson.com/it/prodotto/diksoplex-defensive-micro-kit</t>
  </si>
  <si>
    <t>Dikson Color</t>
  </si>
  <si>
    <t>dikson-color</t>
  </si>
  <si>
    <t>200210...</t>
  </si>
  <si>
    <t>Una nuova esperienza professionale per il colore dei tuoi capelli.Copertura dei capelli bianchi al 100%.Senza sles e parabeni.Formula con attivi selezionati per un’elevata cosmeticità.Colore stabile.Base cremosa condizionante.Riflessi naturali e di straordinaria brillantezza.Ampia gamma di varianti colore.Tonalità fredde.Tubo da 120ml per 2 trattamenti colore.</t>
  </si>
  <si>
    <t>376.99</t>
  </si>
  <si>
    <t>963.19</t>
  </si>
  <si>
    <t>637.89</t>
  </si>
  <si>
    <t>Una nuova esperienza professionale per il colore dei tuoi capelli.Copertura dei capelli bianchi al 100%.Senza sles e parabeni.Formula con attivi selezionati per</t>
  </si>
  <si>
    <t>https://muster-dikson.com/it/prodotto/dikson-color-new</t>
  </si>
  <si>
    <t>Emulsiondor Eurotype 125ml</t>
  </si>
  <si>
    <t>emulsiondor-eurotype-125ml</t>
  </si>
  <si>
    <t>561625..</t>
  </si>
  <si>
    <t>Emulsione ossidante per colorazioni e decolorazioni; destinato esclusivamente all’uso in miscela con tinture ad ossidazione o con polveri/creme decoloranti per capelli.Uso professionale.125ml.</t>
  </si>
  <si>
    <t>581.75</t>
  </si>
  <si>
    <t>110.75</t>
  </si>
  <si>
    <t>298.41</t>
  </si>
  <si>
    <t>https://muster-dikson.com/it/prodotto/emulsiondor-eurotype-125ml</t>
  </si>
  <si>
    <t>DSM</t>
  </si>
  <si>
    <t>dsm</t>
  </si>
  <si>
    <t>12191211</t>
  </si>
  <si>
    <t>Contiene Proteine della Seta, che regalano lucentezza e formano uno strato protettivo, ed Estratti Placentari, che favoriscono l’equilibrio fisiologico del cuoio capelluto apportando vigore e salute.Benessere e vitalità per capelli energici e forti.10x10ml.</t>
  </si>
  <si>
    <t>396.50</t>
  </si>
  <si>
    <t>507.60</t>
  </si>
  <si>
    <t>843.19</t>
  </si>
  <si>
    <t>Contiene Proteine della Seta, che regalano lucentezza e formano uno strato protettivo, ed Estratti Placentari, che favoriscono l’equilibrio fisiologico del cuoi</t>
  </si>
  <si>
    <t>https://muster-dikson.com/it/prodotto/dsm</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</si>
</sst>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vertical="center"/>
    </xf>
    <xf borderId="0" fillId="0" fontId="1" numFmtId="0" xfId="0" applyAlignment="1" applyFont="1">
      <alignment readingOrder="0"/>
    </xf>
    <xf borderId="0" fillId="0" fontId="1" numFmtId="0" xfId="0" applyAlignment="1" applyFont="1">
      <alignment vertical="center"/>
    </xf>
    <xf borderId="0" fillId="0" fontId="2" numFmtId="1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8.71"/>
    <col customWidth="1" min="6" max="6" width="80.86"/>
    <col customWidth="1" min="7" max="7" width="77.29"/>
    <col customWidth="1" min="8" max="31" width="8.71"/>
  </cols>
  <sheetData>
    <row r="1">
      <c r="A1" s="1" t="s">
        <v>0</v>
      </c>
      <c r="B1" s="1" t="s">
        <v>1</v>
      </c>
      <c r="C1" s="1" t="s">
        <v>2</v>
      </c>
      <c r="D1" s="1" t="s">
        <v>3</v>
      </c>
      <c r="E1" s="1" t="s">
        <v>4</v>
      </c>
      <c r="F1" s="2" t="s">
        <v>5</v>
      </c>
      <c r="G1" s="3"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c r="A2" s="1">
        <v>2.0</v>
      </c>
      <c r="B2" s="1" t="s">
        <v>31</v>
      </c>
      <c r="C2" s="1" t="s">
        <v>32</v>
      </c>
      <c r="D2" s="1" t="s">
        <v>33</v>
      </c>
      <c r="E2" s="1">
        <v>4.18937715E8</v>
      </c>
      <c r="F2" s="4" t="s">
        <v>34</v>
      </c>
      <c r="G2" s="1" t="str">
        <f>IFERROR(__xludf.DUMMYFUNCTION("GOOGLETRANSLATE(F2,""it"",""fr"")"),"Avec gomme de guar. Idéal pour tous les types de cheveux, il les rend brillants et vitaux. Convient également pour un usage professionnel.")</f>
        <v>Avec gomme de guar. Idéal pour tous les types de cheveux, il les rend brillants et vitaux. Convient également pour un usage professionnel.</v>
      </c>
      <c r="H2" s="1">
        <v>7.0</v>
      </c>
      <c r="I2" s="1">
        <v>10.0</v>
      </c>
      <c r="J2" s="1" t="b">
        <v>0</v>
      </c>
      <c r="K2" s="1" t="b">
        <v>0</v>
      </c>
      <c r="L2" s="1" t="s">
        <v>35</v>
      </c>
      <c r="M2" s="1" t="s">
        <v>36</v>
      </c>
      <c r="N2" s="1" t="s">
        <v>37</v>
      </c>
      <c r="O2" s="1" t="s">
        <v>38</v>
      </c>
      <c r="P2" s="1" t="b">
        <v>1</v>
      </c>
      <c r="Q2" s="1" t="b">
        <v>1</v>
      </c>
      <c r="R2" s="5">
        <v>45487.6437100926</v>
      </c>
      <c r="S2" s="1" t="s">
        <v>31</v>
      </c>
      <c r="T2" s="1" t="s">
        <v>34</v>
      </c>
      <c r="U2" s="1">
        <v>6.178087834646383</v>
      </c>
      <c r="V2" s="1" t="s">
        <v>39</v>
      </c>
      <c r="W2" s="1">
        <v>19.711862261334183</v>
      </c>
      <c r="X2" s="1" t="s">
        <v>40</v>
      </c>
      <c r="Y2" s="1">
        <v>4.619896360030632</v>
      </c>
      <c r="Z2" s="1" t="s">
        <v>40</v>
      </c>
      <c r="AA2" s="1">
        <v>35.98082145178262</v>
      </c>
      <c r="AB2" s="1" t="s">
        <v>40</v>
      </c>
      <c r="AC2" s="1">
        <v>3.658611225137796</v>
      </c>
      <c r="AD2" s="1" t="s">
        <v>41</v>
      </c>
      <c r="AE2" s="1" t="s">
        <v>42</v>
      </c>
    </row>
    <row r="3">
      <c r="A3" s="1">
        <v>2.0</v>
      </c>
      <c r="B3" s="1" t="s">
        <v>43</v>
      </c>
      <c r="C3" s="1" t="s">
        <v>44</v>
      </c>
      <c r="D3" s="1" t="s">
        <v>45</v>
      </c>
      <c r="E3" s="1">
        <v>7.15580373E8</v>
      </c>
      <c r="F3" s="4" t="s">
        <v>46</v>
      </c>
      <c r="G3" s="1" t="str">
        <f>IFERROR(__xludf.DUMMYFUNCTION("GOOGLETRANSLATE(F3,""it"",""fr"")"),"Adjuvant dans les interventions de prévention de la chute des cheveux. Aide les cheveux à paraître plus brillants.")</f>
        <v>Adjuvant dans les interventions de prévention de la chute des cheveux. Aide les cheveux à paraître plus brillants.</v>
      </c>
      <c r="H3" s="1">
        <v>1.0</v>
      </c>
      <c r="I3" s="1">
        <v>7.0</v>
      </c>
      <c r="J3" s="1" t="b">
        <v>1</v>
      </c>
      <c r="K3" s="1" t="b">
        <v>0</v>
      </c>
      <c r="L3" s="1" t="s">
        <v>47</v>
      </c>
      <c r="M3" s="1" t="s">
        <v>48</v>
      </c>
      <c r="N3" s="1" t="s">
        <v>49</v>
      </c>
      <c r="O3" s="1" t="s">
        <v>38</v>
      </c>
      <c r="P3" s="1" t="b">
        <v>1</v>
      </c>
      <c r="Q3" s="1" t="b">
        <v>1</v>
      </c>
      <c r="R3" s="5">
        <v>45584.34365214121</v>
      </c>
      <c r="S3" s="1" t="s">
        <v>43</v>
      </c>
      <c r="T3" s="1" t="s">
        <v>46</v>
      </c>
      <c r="U3" s="1">
        <v>2.3496782811710455</v>
      </c>
      <c r="V3" s="1" t="s">
        <v>39</v>
      </c>
      <c r="W3" s="1">
        <v>8.786238016977457</v>
      </c>
      <c r="X3" s="1" t="s">
        <v>40</v>
      </c>
      <c r="Y3" s="1">
        <v>18.961294270174687</v>
      </c>
      <c r="Z3" s="1" t="s">
        <v>40</v>
      </c>
      <c r="AA3" s="1">
        <v>35.854615161804674</v>
      </c>
      <c r="AB3" s="1" t="s">
        <v>40</v>
      </c>
      <c r="AC3" s="1">
        <v>8.931708936847158</v>
      </c>
      <c r="AD3" s="1" t="s">
        <v>41</v>
      </c>
      <c r="AE3" s="1" t="s">
        <v>50</v>
      </c>
    </row>
    <row r="4">
      <c r="A4" s="1">
        <v>2.0</v>
      </c>
      <c r="B4" s="1" t="s">
        <v>51</v>
      </c>
      <c r="C4" s="1" t="s">
        <v>52</v>
      </c>
      <c r="D4" s="1" t="s">
        <v>53</v>
      </c>
      <c r="E4" s="1">
        <v>2.07703206E8</v>
      </c>
      <c r="F4" s="4" t="s">
        <v>54</v>
      </c>
      <c r="G4" s="1" t="str">
        <f>IFERROR(__xludf.DUMMYFUNCTION("GOOGLETRANSLATE(F4,""it"",""fr"")"),"Il agit directement sur les parties endommagées des cheveux. Contient des additifs minéralisants. Il favorise de manière significative le brushing et le peignage, agissant comme un excellent démêlant et émollient. Il aide à stabiliser les conditions physi"&amp;"ologiques idéales de la peau, agissant ainsi également comme un anti-inflammatoire. agent antipelliculaire et anti-graisse.10x12ml.")</f>
        <v>Il agit directement sur les parties endommagées des cheveux. Contient des additifs minéralisants. Il favorise de manière significative le brushing et le peignage, agissant comme un excellent démêlant et émollient. Il aide à stabiliser les conditions physiologiques idéales de la peau, agissant ainsi également comme un anti-inflammatoire. agent antipelliculaire et anti-graisse.10x12ml.</v>
      </c>
      <c r="H4" s="1">
        <v>8.0</v>
      </c>
      <c r="I4" s="1">
        <v>6.0</v>
      </c>
      <c r="J4" s="1" t="b">
        <v>1</v>
      </c>
      <c r="K4" s="1" t="b">
        <v>0</v>
      </c>
      <c r="L4" s="1" t="s">
        <v>55</v>
      </c>
      <c r="M4" s="1" t="s">
        <v>56</v>
      </c>
      <c r="N4" s="1" t="s">
        <v>57</v>
      </c>
      <c r="O4" s="1" t="s">
        <v>38</v>
      </c>
      <c r="P4" s="1" t="b">
        <v>1</v>
      </c>
      <c r="Q4" s="1" t="b">
        <v>1</v>
      </c>
      <c r="R4" s="5">
        <v>45331.06692815972</v>
      </c>
      <c r="S4" s="1" t="s">
        <v>51</v>
      </c>
      <c r="T4" s="1" t="s">
        <v>58</v>
      </c>
      <c r="U4" s="1">
        <v>4.861426918623173</v>
      </c>
      <c r="V4" s="1" t="s">
        <v>39</v>
      </c>
      <c r="W4" s="1">
        <v>35.753810308527044</v>
      </c>
      <c r="X4" s="1" t="s">
        <v>40</v>
      </c>
      <c r="Y4" s="1">
        <v>9.787193217571431</v>
      </c>
      <c r="Z4" s="1" t="s">
        <v>40</v>
      </c>
      <c r="AA4" s="1">
        <v>34.40351806072702</v>
      </c>
      <c r="AB4" s="1" t="s">
        <v>40</v>
      </c>
      <c r="AC4" s="1">
        <v>7.02448695002634</v>
      </c>
      <c r="AD4" s="1" t="s">
        <v>41</v>
      </c>
      <c r="AE4" s="1" t="s">
        <v>59</v>
      </c>
    </row>
    <row r="5">
      <c r="A5" s="1">
        <v>2.0</v>
      </c>
      <c r="B5" s="1" t="s">
        <v>60</v>
      </c>
      <c r="C5" s="1" t="s">
        <v>61</v>
      </c>
      <c r="D5" s="1" t="s">
        <v>62</v>
      </c>
      <c r="E5" s="1">
        <v>3.60172271E8</v>
      </c>
      <c r="F5" s="4" t="s">
        <v>63</v>
      </c>
      <c r="G5" s="1" t="str">
        <f>IFERROR(__xludf.DUMMYFUNCTION("GOOGLETRANSLATE(F5,""it"",""fr"")"),"À l'huile d'argan. Nettoie en douceur sans altérer l'équilibre naturel. Usage professionnel.")</f>
        <v>À l'huile d'argan. Nettoie en douceur sans altérer l'équilibre naturel. Usage professionnel.</v>
      </c>
      <c r="H5" s="1">
        <v>5.0</v>
      </c>
      <c r="I5" s="1">
        <v>5.0</v>
      </c>
      <c r="J5" s="1" t="b">
        <v>1</v>
      </c>
      <c r="K5" s="1" t="b">
        <v>0</v>
      </c>
      <c r="L5" s="1" t="s">
        <v>64</v>
      </c>
      <c r="M5" s="1" t="s">
        <v>65</v>
      </c>
      <c r="N5" s="1" t="s">
        <v>66</v>
      </c>
      <c r="O5" s="1" t="s">
        <v>38</v>
      </c>
      <c r="P5" s="1" t="b">
        <v>1</v>
      </c>
      <c r="Q5" s="1" t="b">
        <v>1</v>
      </c>
      <c r="R5" s="5">
        <v>45387.67287790509</v>
      </c>
      <c r="S5" s="1" t="s">
        <v>60</v>
      </c>
      <c r="T5" s="1" t="s">
        <v>63</v>
      </c>
      <c r="U5" s="1">
        <v>3.964479219758176</v>
      </c>
      <c r="V5" s="1" t="s">
        <v>39</v>
      </c>
      <c r="W5" s="1">
        <v>28.269602477794315</v>
      </c>
      <c r="X5" s="1" t="s">
        <v>40</v>
      </c>
      <c r="Y5" s="1">
        <v>49.81461274141993</v>
      </c>
      <c r="Z5" s="1" t="s">
        <v>40</v>
      </c>
      <c r="AA5" s="1">
        <v>21.79644632020549</v>
      </c>
      <c r="AB5" s="1" t="s">
        <v>40</v>
      </c>
      <c r="AC5" s="1">
        <v>1.6502598268527886</v>
      </c>
      <c r="AD5" s="1" t="s">
        <v>41</v>
      </c>
      <c r="AE5" s="1" t="s">
        <v>67</v>
      </c>
    </row>
    <row r="6">
      <c r="A6" s="1">
        <v>2.0</v>
      </c>
      <c r="B6" s="1" t="s">
        <v>68</v>
      </c>
      <c r="C6" s="1" t="s">
        <v>69</v>
      </c>
      <c r="D6" s="1" t="s">
        <v>70</v>
      </c>
      <c r="E6" s="1">
        <v>2.72602536E8</v>
      </c>
      <c r="F6" s="4" t="s">
        <v>71</v>
      </c>
      <c r="G6" s="1" t="str">
        <f>IFERROR(__xludf.DUMMYFUNCTION("GOOGLETRANSLATE(F6,""it"",""fr"")"),"1000ml.")</f>
        <v>1000ml.</v>
      </c>
      <c r="H6" s="1">
        <v>4.0</v>
      </c>
      <c r="I6" s="1">
        <v>4.0</v>
      </c>
      <c r="J6" s="1" t="b">
        <v>1</v>
      </c>
      <c r="K6" s="1" t="b">
        <v>0</v>
      </c>
      <c r="L6" s="1" t="s">
        <v>72</v>
      </c>
      <c r="M6" s="1" t="s">
        <v>73</v>
      </c>
      <c r="N6" s="1" t="s">
        <v>74</v>
      </c>
      <c r="O6" s="1" t="s">
        <v>38</v>
      </c>
      <c r="P6" s="1" t="b">
        <v>1</v>
      </c>
      <c r="Q6" s="1" t="b">
        <v>1</v>
      </c>
      <c r="R6" s="5">
        <v>45607.44722495371</v>
      </c>
      <c r="S6" s="1" t="s">
        <v>68</v>
      </c>
      <c r="T6" s="1" t="s">
        <v>71</v>
      </c>
      <c r="U6" s="1">
        <v>4.401787457634993</v>
      </c>
      <c r="V6" s="1" t="s">
        <v>39</v>
      </c>
      <c r="W6" s="1">
        <v>2.7850755202687107</v>
      </c>
      <c r="X6" s="1" t="s">
        <v>40</v>
      </c>
      <c r="Y6" s="1">
        <v>28.780183981983907</v>
      </c>
      <c r="Z6" s="1" t="s">
        <v>40</v>
      </c>
      <c r="AA6" s="1">
        <v>22.7703367184509</v>
      </c>
      <c r="AB6" s="1" t="s">
        <v>40</v>
      </c>
      <c r="AC6" s="1">
        <v>4.242012642434566</v>
      </c>
      <c r="AD6" s="1" t="s">
        <v>41</v>
      </c>
      <c r="AE6" s="1" t="s">
        <v>75</v>
      </c>
    </row>
    <row r="7">
      <c r="A7" s="1">
        <v>2.0</v>
      </c>
      <c r="B7" s="1" t="s">
        <v>76</v>
      </c>
      <c r="C7" s="1" t="s">
        <v>77</v>
      </c>
      <c r="D7" s="1" t="s">
        <v>78</v>
      </c>
      <c r="E7" s="1">
        <v>3.2109961E8</v>
      </c>
      <c r="F7" s="4" t="s">
        <v>79</v>
      </c>
      <c r="G7" s="1" t="str">
        <f>IFERROR(__xludf.DUMMYFUNCTION("GOOGLETRANSLATE(F7,""it"",""fr"")"),"Aux protéines de soie. Renforce et répare les cheveux colorés, traités et sensibilisés, les rendant doux, soyeux et brillants. Idéal également pour un usage professionnel.")</f>
        <v>Aux protéines de soie. Renforce et répare les cheveux colorés, traités et sensibilisés, les rendant doux, soyeux et brillants. Idéal également pour un usage professionnel.</v>
      </c>
      <c r="H7" s="1">
        <v>9.0</v>
      </c>
      <c r="I7" s="1">
        <v>2.0</v>
      </c>
      <c r="J7" s="1" t="b">
        <v>0</v>
      </c>
      <c r="K7" s="1" t="b">
        <v>0</v>
      </c>
      <c r="L7" s="1" t="s">
        <v>80</v>
      </c>
      <c r="M7" s="1" t="s">
        <v>81</v>
      </c>
      <c r="N7" s="1" t="s">
        <v>82</v>
      </c>
      <c r="O7" s="1" t="s">
        <v>38</v>
      </c>
      <c r="P7" s="1" t="b">
        <v>1</v>
      </c>
      <c r="Q7" s="1" t="b">
        <v>1</v>
      </c>
      <c r="R7" s="5">
        <v>45464.38058917824</v>
      </c>
      <c r="S7" s="1" t="s">
        <v>76</v>
      </c>
      <c r="T7" s="1" t="s">
        <v>83</v>
      </c>
      <c r="U7" s="1">
        <v>7.284445827479068</v>
      </c>
      <c r="V7" s="1" t="s">
        <v>39</v>
      </c>
      <c r="W7" s="1">
        <v>2.1935520515909155</v>
      </c>
      <c r="X7" s="1" t="s">
        <v>40</v>
      </c>
      <c r="Y7" s="1">
        <v>6.4066245173151675</v>
      </c>
      <c r="Z7" s="1" t="s">
        <v>40</v>
      </c>
      <c r="AA7" s="1">
        <v>5.950238313338036</v>
      </c>
      <c r="AB7" s="1" t="s">
        <v>40</v>
      </c>
      <c r="AC7" s="1">
        <v>1.7305082307064061</v>
      </c>
      <c r="AD7" s="1" t="s">
        <v>41</v>
      </c>
      <c r="AE7" s="1" t="s">
        <v>84</v>
      </c>
    </row>
    <row r="8">
      <c r="A8" s="1">
        <v>2.0</v>
      </c>
      <c r="B8" s="1" t="s">
        <v>85</v>
      </c>
      <c r="C8" s="1" t="s">
        <v>86</v>
      </c>
      <c r="D8" s="1" t="s">
        <v>87</v>
      </c>
      <c r="E8" s="1">
        <v>9.9000364E8</v>
      </c>
      <c r="F8" s="4" t="s">
        <v>88</v>
      </c>
      <c r="G8" s="1" t="str">
        <f>IFERROR(__xludf.DUMMYFUNCTION("GOOGLETRANSLATE(F8,""it"",""fr"")"),"Émulsion oxydante pour coloration et blanchiment; destiné exclusivement à être utilisé dans des mélanges avec des colorants oxydants ou des poudres/crèmes décolorantes pour cheveux Usage professionnel 980 ml.")</f>
        <v>Émulsion oxydante pour coloration et blanchiment; destiné exclusivement à être utilisé dans des mélanges avec des colorants oxydants ou des poudres/crèmes décolorantes pour cheveux Usage professionnel 980 ml.</v>
      </c>
      <c r="H8" s="1">
        <v>2.0</v>
      </c>
      <c r="I8" s="1">
        <v>2.0</v>
      </c>
      <c r="J8" s="1" t="b">
        <v>1</v>
      </c>
      <c r="K8" s="1" t="b">
        <v>0</v>
      </c>
      <c r="L8" s="1" t="s">
        <v>89</v>
      </c>
      <c r="M8" s="1" t="s">
        <v>90</v>
      </c>
      <c r="N8" s="1" t="s">
        <v>91</v>
      </c>
      <c r="O8" s="1" t="s">
        <v>38</v>
      </c>
      <c r="P8" s="1" t="b">
        <v>1</v>
      </c>
      <c r="Q8" s="1" t="b">
        <v>1</v>
      </c>
      <c r="R8" s="5">
        <v>45453.26498607639</v>
      </c>
      <c r="S8" s="1" t="s">
        <v>85</v>
      </c>
      <c r="T8" s="1" t="s">
        <v>92</v>
      </c>
      <c r="U8" s="1">
        <v>4.919023229032014</v>
      </c>
      <c r="V8" s="1" t="s">
        <v>39</v>
      </c>
      <c r="W8" s="1">
        <v>18.660723864289448</v>
      </c>
      <c r="X8" s="1" t="s">
        <v>40</v>
      </c>
      <c r="Y8" s="1">
        <v>47.28859706283661</v>
      </c>
      <c r="Z8" s="1" t="s">
        <v>40</v>
      </c>
      <c r="AA8" s="1">
        <v>16.732741921644894</v>
      </c>
      <c r="AB8" s="1" t="s">
        <v>40</v>
      </c>
      <c r="AC8" s="1">
        <v>4.546049561152672</v>
      </c>
      <c r="AD8" s="1" t="s">
        <v>41</v>
      </c>
      <c r="AE8" s="1" t="s">
        <v>93</v>
      </c>
    </row>
    <row r="9">
      <c r="A9" s="1">
        <v>2.0</v>
      </c>
      <c r="B9" s="1" t="s">
        <v>94</v>
      </c>
      <c r="C9" s="1" t="s">
        <v>95</v>
      </c>
      <c r="D9" s="1" t="s">
        <v>96</v>
      </c>
      <c r="E9" s="1">
        <v>7.91709567E8</v>
      </c>
      <c r="F9" s="4" t="s">
        <v>97</v>
      </c>
      <c r="G9" s="1" t="str">
        <f>IFERROR(__xludf.DUMMYFUNCTION("GOOGLETRANSLATE(F9,""it"",""fr"")"),"24 sachets x 35g. À l'huile de germe de blé biologique. Poudre parfumée lourde et non volatile. Pouvoir décolorant accru, jusqu'à 9 tons. Performance maximale dans toutes les techniques d'éclaircissement (mèches, balayages, décapage et décoloration). util"&amp;"isation. Il ne gonfle pas, ne chauffe pas et ne glisse pas lors de l'application.")</f>
        <v>24 sachets x 35g. À l'huile de germe de blé biologique. Poudre parfumée lourde et non volatile. Pouvoir décolorant accru, jusqu'à 9 tons. Performance maximale dans toutes les techniques d'éclaircissement (mèches, balayages, décapage et décoloration). utilisation. Il ne gonfle pas, ne chauffe pas et ne glisse pas lors de l'application.</v>
      </c>
      <c r="H9" s="1">
        <v>6.0</v>
      </c>
      <c r="I9" s="1">
        <v>2.0</v>
      </c>
      <c r="J9" s="1" t="b">
        <v>1</v>
      </c>
      <c r="K9" s="1" t="b">
        <v>0</v>
      </c>
      <c r="L9" s="1" t="s">
        <v>98</v>
      </c>
      <c r="M9" s="1" t="s">
        <v>99</v>
      </c>
      <c r="N9" s="1" t="s">
        <v>100</v>
      </c>
      <c r="O9" s="1" t="s">
        <v>38</v>
      </c>
      <c r="P9" s="1" t="b">
        <v>1</v>
      </c>
      <c r="Q9" s="1" t="b">
        <v>1</v>
      </c>
      <c r="R9" s="5">
        <v>45428.29383259259</v>
      </c>
      <c r="S9" s="1" t="s">
        <v>94</v>
      </c>
      <c r="T9" s="1" t="s">
        <v>101</v>
      </c>
      <c r="U9" s="1">
        <v>4.567292699285792</v>
      </c>
      <c r="V9" s="1" t="s">
        <v>39</v>
      </c>
      <c r="W9" s="1">
        <v>15.80389686656249</v>
      </c>
      <c r="X9" s="1" t="s">
        <v>40</v>
      </c>
      <c r="Y9" s="1">
        <v>20.974310340303415</v>
      </c>
      <c r="Z9" s="1" t="s">
        <v>40</v>
      </c>
      <c r="AA9" s="1">
        <v>27.57230130179127</v>
      </c>
      <c r="AB9" s="1" t="s">
        <v>40</v>
      </c>
      <c r="AC9" s="1">
        <v>7.312714122004907</v>
      </c>
      <c r="AD9" s="1" t="s">
        <v>41</v>
      </c>
      <c r="AE9" s="1" t="s">
        <v>102</v>
      </c>
    </row>
    <row r="10">
      <c r="A10" s="1">
        <v>2.0</v>
      </c>
      <c r="B10" s="1" t="s">
        <v>103</v>
      </c>
      <c r="C10" s="1" t="s">
        <v>104</v>
      </c>
      <c r="D10" s="1" t="s">
        <v>105</v>
      </c>
      <c r="E10" s="1">
        <v>9.18394911E8</v>
      </c>
      <c r="F10" s="4" t="s">
        <v>106</v>
      </c>
      <c r="G10" s="1" t="str">
        <f>IFERROR(__xludf.DUMMYFUNCTION("GOOGLETRANSLATE(F10,""it"",""fr"")"),"neutralise les reflets jaunâtres des cheveux blonds, blancs, gris, décolorés, méchés ou colorés avec des colorants super éclaircissants. Grâce à la KÉRATINE et à l'HUILE DE GERME DE BLÉ BIO qu'elle contient, elle assure hydratation, luminosité et élastici"&amp;"té aux cheveux. après le shampooing, répartir sur cheveux encore mouillés en massant. Pour un résultat optimal nous recommandons un temps de pose ne dépassant pas 5 minutes, puis rincer soigneusement.500 ml.")</f>
        <v>neutralise les reflets jaunâtres des cheveux blonds, blancs, gris, décolorés, méchés ou colorés avec des colorants super éclaircissants. Grâce à la KÉRATINE et à l'HUILE DE GERME DE BLÉ BIO qu'elle contient, elle assure hydratation, luminosité et élasticité aux cheveux. après le shampooing, répartir sur cheveux encore mouillés en massant. Pour un résultat optimal nous recommandons un temps de pose ne dépassant pas 5 minutes, puis rincer soigneusement.500 ml.</v>
      </c>
      <c r="H10" s="1">
        <v>8.0</v>
      </c>
      <c r="I10" s="1">
        <v>10.0</v>
      </c>
      <c r="J10" s="1" t="b">
        <v>0</v>
      </c>
      <c r="K10" s="1" t="b">
        <v>0</v>
      </c>
      <c r="L10" s="1" t="s">
        <v>107</v>
      </c>
      <c r="M10" s="1" t="s">
        <v>108</v>
      </c>
      <c r="N10" s="1" t="s">
        <v>109</v>
      </c>
      <c r="O10" s="1" t="s">
        <v>38</v>
      </c>
      <c r="P10" s="1" t="b">
        <v>1</v>
      </c>
      <c r="Q10" s="1" t="b">
        <v>1</v>
      </c>
      <c r="R10" s="5">
        <v>45417.265953333335</v>
      </c>
      <c r="S10" s="1" t="s">
        <v>103</v>
      </c>
      <c r="T10" s="1" t="s">
        <v>110</v>
      </c>
      <c r="U10" s="1">
        <v>7.812350439455645</v>
      </c>
      <c r="V10" s="1" t="s">
        <v>39</v>
      </c>
      <c r="W10" s="1">
        <v>3.64895739683907</v>
      </c>
      <c r="X10" s="1" t="s">
        <v>40</v>
      </c>
      <c r="Y10" s="1">
        <v>21.079380368695542</v>
      </c>
      <c r="Z10" s="1" t="s">
        <v>40</v>
      </c>
      <c r="AA10" s="1">
        <v>9.57432310809119</v>
      </c>
      <c r="AB10" s="1" t="s">
        <v>40</v>
      </c>
      <c r="AC10" s="1">
        <v>6.299768017895781</v>
      </c>
      <c r="AD10" s="1" t="s">
        <v>41</v>
      </c>
      <c r="AE10" s="1" t="s">
        <v>111</v>
      </c>
    </row>
    <row r="11">
      <c r="A11" s="1">
        <v>2.0</v>
      </c>
      <c r="B11" s="1" t="s">
        <v>112</v>
      </c>
      <c r="C11" s="1" t="s">
        <v>113</v>
      </c>
      <c r="D11" s="1" t="s">
        <v>114</v>
      </c>
      <c r="E11" s="1">
        <v>2.47323869E8</v>
      </c>
      <c r="F11" s="4" t="s">
        <v>115</v>
      </c>
      <c r="G11" s="1" t="str">
        <f>IFERROR(__xludf.DUMMYFUNCTION("GOOGLETRANSLATE(F11,""it"",""fr"")"),"Pour cheveux gris, très éclaircis, décolorés ou méchés. Formulé avec une double concentration de pigments colorés, il fait ressortir efficacement les tons froids et gris des cheveux, tout en neutralisant les tons jaunâtres indésirables. Idéal comme toniqu"&amp;"e après le traitement de décoloration. . Tonifie l'argent au violet d'intensité variable en fonction du type de décoloration et de la porosité des cheveux. Enrichi en kératine et huile de germe de blé biologique. sls et sles, silicones, pétrolatum et para"&amp;"bens.1000ml.")</f>
        <v>Pour cheveux gris, très éclaircis, décolorés ou méchés. Formulé avec une double concentration de pigments colorés, il fait ressortir efficacement les tons froids et gris des cheveux, tout en neutralisant les tons jaunâtres indésirables. Idéal comme tonique après le traitement de décoloration. . Tonifie l'argent au violet d'intensité variable en fonction du type de décoloration et de la porosité des cheveux. Enrichi en kératine et huile de germe de blé biologique. sls et sles, silicones, pétrolatum et parabens.1000ml.</v>
      </c>
      <c r="H11" s="1">
        <v>1.0</v>
      </c>
      <c r="I11" s="1">
        <v>5.0</v>
      </c>
      <c r="J11" s="1" t="b">
        <v>0</v>
      </c>
      <c r="K11" s="1" t="b">
        <v>0</v>
      </c>
      <c r="L11" s="1" t="s">
        <v>116</v>
      </c>
      <c r="M11" s="1" t="s">
        <v>117</v>
      </c>
      <c r="N11" s="1" t="s">
        <v>118</v>
      </c>
      <c r="O11" s="1" t="s">
        <v>38</v>
      </c>
      <c r="P11" s="1" t="b">
        <v>1</v>
      </c>
      <c r="Q11" s="1" t="b">
        <v>1</v>
      </c>
      <c r="R11" s="5">
        <v>45494.73266178241</v>
      </c>
      <c r="S11" s="1" t="s">
        <v>112</v>
      </c>
      <c r="T11" s="1" t="s">
        <v>119</v>
      </c>
      <c r="U11" s="1">
        <v>1.938598406041971</v>
      </c>
      <c r="V11" s="1" t="s">
        <v>39</v>
      </c>
      <c r="W11" s="1">
        <v>23.83041960273981</v>
      </c>
      <c r="X11" s="1" t="s">
        <v>40</v>
      </c>
      <c r="Y11" s="1">
        <v>7.039776132247535</v>
      </c>
      <c r="Z11" s="1" t="s">
        <v>40</v>
      </c>
      <c r="AA11" s="1">
        <v>30.899531429941696</v>
      </c>
      <c r="AB11" s="1" t="s">
        <v>40</v>
      </c>
      <c r="AC11" s="1">
        <v>2.0566437316188466</v>
      </c>
      <c r="AD11" s="1" t="s">
        <v>41</v>
      </c>
      <c r="AE11" s="1" t="s">
        <v>120</v>
      </c>
    </row>
    <row r="12">
      <c r="A12" s="1">
        <v>2.0</v>
      </c>
      <c r="B12" s="1" t="s">
        <v>121</v>
      </c>
      <c r="C12" s="1" t="s">
        <v>122</v>
      </c>
      <c r="D12" s="1" t="s">
        <v>123</v>
      </c>
      <c r="E12" s="1">
        <v>1.07755383E8</v>
      </c>
      <c r="F12" s="4" t="s">
        <v>124</v>
      </c>
      <c r="G12" s="1" t="str">
        <f>IFERROR(__xludf.DUMMYFUNCTION("GOOGLETRANSLATE(F12,""it"",""fr"")"),"Sublimateur de lumière plastifiant qui rehausse et ravive la brillance des cheveux, avec un effet éclatant. Les microparticules éclairantes spéciales accentuent la brillance des cheveux avec un effet léger, qui ne les alourdit pas. UTILISATION : Vaporiser"&amp;" sur cheveux secs pour compléter le processus de stratification et leur donner un facteur Extra Shine. Appliquer même plusieurs fois par jour pour les rehausser. l'effet miroir des cheveux.")</f>
        <v>Sublimateur de lumière plastifiant qui rehausse et ravive la brillance des cheveux, avec un effet éclatant. Les microparticules éclairantes spéciales accentuent la brillance des cheveux avec un effet léger, qui ne les alourdit pas. UTILISATION : Vaporiser sur cheveux secs pour compléter le processus de stratification et leur donner un facteur Extra Shine. Appliquer même plusieurs fois par jour pour les rehausser. l'effet miroir des cheveux.</v>
      </c>
      <c r="H12" s="1">
        <v>6.0</v>
      </c>
      <c r="I12" s="1">
        <v>1.0</v>
      </c>
      <c r="J12" s="1" t="b">
        <v>0</v>
      </c>
      <c r="K12" s="1" t="b">
        <v>0</v>
      </c>
      <c r="L12" s="1" t="s">
        <v>125</v>
      </c>
      <c r="M12" s="1" t="s">
        <v>126</v>
      </c>
      <c r="N12" s="1" t="s">
        <v>127</v>
      </c>
      <c r="O12" s="1" t="s">
        <v>38</v>
      </c>
      <c r="P12" s="1" t="b">
        <v>1</v>
      </c>
      <c r="Q12" s="1" t="b">
        <v>1</v>
      </c>
      <c r="R12" s="5">
        <v>45275.9248490162</v>
      </c>
      <c r="S12" s="1" t="s">
        <v>121</v>
      </c>
      <c r="T12" s="1" t="s">
        <v>128</v>
      </c>
      <c r="U12" s="1">
        <v>8.491213097872413</v>
      </c>
      <c r="V12" s="1" t="s">
        <v>39</v>
      </c>
      <c r="W12" s="1">
        <v>39.00741837828453</v>
      </c>
      <c r="X12" s="1" t="s">
        <v>40</v>
      </c>
      <c r="Y12" s="1">
        <v>37.06780152930199</v>
      </c>
      <c r="Z12" s="1" t="s">
        <v>40</v>
      </c>
      <c r="AA12" s="1">
        <v>26.258543447797212</v>
      </c>
      <c r="AB12" s="1" t="s">
        <v>40</v>
      </c>
      <c r="AC12" s="1">
        <v>4.140280647240158</v>
      </c>
      <c r="AD12" s="1" t="s">
        <v>41</v>
      </c>
      <c r="AE12" s="1" t="s">
        <v>129</v>
      </c>
    </row>
    <row r="13">
      <c r="A13" s="1">
        <v>2.0</v>
      </c>
      <c r="B13" s="1" t="s">
        <v>130</v>
      </c>
      <c r="C13" s="1" t="s">
        <v>131</v>
      </c>
      <c r="D13" s="3">
        <v>2.4006252E8</v>
      </c>
      <c r="E13" s="1">
        <v>3.10420152E8</v>
      </c>
      <c r="F13" s="4" t="s">
        <v>132</v>
      </c>
      <c r="G13" s="1" t="str">
        <f>IFERROR(__xludf.DUMMYFUNCTION("GOOGLETRANSLATE(F13,""it"",""fr"")"),"Crème thermoactive concentrée à double action nourrissante et laminante Enrichie en biopeptides de haut poids moléculaire, véhiculés par l'action fluidifiante de l'huile de coco, elle nourrit, adoucit et apporte une structure protéique à l'intérieur du ch"&amp;"eveu. Son pH acide particulier scelle instantanément les squames pour concentrer leur effet nourrissant et régénérant, créant une couche externe protectrice. La Technologie Thermoactive spéciale, enrichie en Acide Hyaluronique et en Vitamine E, fixe le tr"&amp;"aitement de stratification sur les écailles avec un effet « lamellaire » uniforme et brillant. UTILISATION : Appliquer sur cheveux mouillés et masser longuement. Rincer et répéter l'application. Séchez partiellement vos cheveux avant de passer à l'étape s"&amp;"uivante.")</f>
        <v>Crème thermoactive concentrée à double action nourrissante et laminante Enrichie en biopeptides de haut poids moléculaire, véhiculés par l'action fluidifiante de l'huile de coco, elle nourrit, adoucit et apporte une structure protéique à l'intérieur du cheveu. Son pH acide particulier scelle instantanément les squames pour concentrer leur effet nourrissant et régénérant, créant une couche externe protectrice. La Technologie Thermoactive spéciale, enrichie en Acide Hyaluronique et en Vitamine E, fixe le traitement de stratification sur les écailles avec un effet « lamellaire » uniforme et brillant. UTILISATION : Appliquer sur cheveux mouillés et masser longuement. Rincer et répéter l'application. Séchez partiellement vos cheveux avant de passer à l'étape suivante.</v>
      </c>
      <c r="H13" s="1">
        <v>1.0</v>
      </c>
      <c r="I13" s="1">
        <v>7.0</v>
      </c>
      <c r="J13" s="1" t="b">
        <v>1</v>
      </c>
      <c r="K13" s="1" t="b">
        <v>0</v>
      </c>
      <c r="L13" s="1" t="s">
        <v>133</v>
      </c>
      <c r="M13" s="1" t="s">
        <v>134</v>
      </c>
      <c r="N13" s="1" t="s">
        <v>135</v>
      </c>
      <c r="O13" s="1" t="s">
        <v>38</v>
      </c>
      <c r="P13" s="1" t="b">
        <v>1</v>
      </c>
      <c r="Q13" s="1" t="b">
        <v>1</v>
      </c>
      <c r="R13" s="5">
        <v>45503.116279444446</v>
      </c>
      <c r="S13" s="1" t="s">
        <v>130</v>
      </c>
      <c r="T13" s="1" t="s">
        <v>136</v>
      </c>
      <c r="U13" s="1">
        <v>9.833108493206735</v>
      </c>
      <c r="V13" s="1" t="s">
        <v>39</v>
      </c>
      <c r="W13" s="1">
        <v>7.787859760371866</v>
      </c>
      <c r="X13" s="1" t="s">
        <v>40</v>
      </c>
      <c r="Y13" s="1">
        <v>21.067814756229563</v>
      </c>
      <c r="Z13" s="1" t="s">
        <v>40</v>
      </c>
      <c r="AA13" s="1">
        <v>35.21727129709134</v>
      </c>
      <c r="AB13" s="1" t="s">
        <v>40</v>
      </c>
      <c r="AC13" s="1">
        <v>0.49943368714891</v>
      </c>
      <c r="AD13" s="1" t="s">
        <v>41</v>
      </c>
      <c r="AE13" s="1" t="s">
        <v>137</v>
      </c>
    </row>
    <row r="14">
      <c r="A14" s="1">
        <v>2.0</v>
      </c>
      <c r="B14" s="1" t="s">
        <v>138</v>
      </c>
      <c r="C14" s="1" t="s">
        <v>139</v>
      </c>
      <c r="E14" s="1">
        <v>1.24008607E8</v>
      </c>
      <c r="F14" s="4" t="s">
        <v>140</v>
      </c>
      <c r="G14" s="1" t="str">
        <f>IFERROR(__xludf.DUMMYFUNCTION("GOOGLETRANSLATE(F14,""it"",""fr"")"),"Le PRIMER prépare les cheveux au processus d'alcalinisation des protéines, c'est-à-dire au dépôt des substances de substitution à l'intérieur. Le pH 6,5 de la formule facilite l'ouverture des écailles sans affecter la structure du cheveu. UTILISATION : Ap"&amp;"rès le shampooing, sécher partiellement pour éliminer les résidus d'eau et vaporiser le Primer uniformément sur les longueurs et les pointes. Massez et peignez doucement. Retirez tout excédent de produit avec un sèche-cheveux et procédez au Traitement de "&amp;"Stratification.")</f>
        <v>Le PRIMER prépare les cheveux au processus d'alcalinisation des protéines, c'est-à-dire au dépôt des substances de substitution à l'intérieur. Le pH 6,5 de la formule facilite l'ouverture des écailles sans affecter la structure du cheveu. UTILISATION : Après le shampooing, sécher partiellement pour éliminer les résidus d'eau et vaporiser le Primer uniformément sur les longueurs et les pointes. Massez et peignez doucement. Retirez tout excédent de produit avec un sèche-cheveux et procédez au Traitement de Stratification.</v>
      </c>
      <c r="H14" s="1">
        <v>7.0</v>
      </c>
      <c r="I14" s="1">
        <v>10.0</v>
      </c>
      <c r="J14" s="1" t="b">
        <v>0</v>
      </c>
      <c r="K14" s="1" t="b">
        <v>0</v>
      </c>
      <c r="L14" s="1" t="s">
        <v>141</v>
      </c>
      <c r="M14" s="1" t="s">
        <v>142</v>
      </c>
      <c r="N14" s="1" t="s">
        <v>143</v>
      </c>
      <c r="O14" s="1" t="s">
        <v>38</v>
      </c>
      <c r="P14" s="1" t="b">
        <v>1</v>
      </c>
      <c r="Q14" s="1" t="b">
        <v>1</v>
      </c>
      <c r="R14" s="5">
        <v>45565.00689434027</v>
      </c>
      <c r="S14" s="1" t="s">
        <v>138</v>
      </c>
      <c r="T14" s="1" t="s">
        <v>144</v>
      </c>
      <c r="U14" s="1">
        <v>9.094805319723937</v>
      </c>
      <c r="V14" s="1" t="s">
        <v>39</v>
      </c>
      <c r="W14" s="1">
        <v>15.656280515226985</v>
      </c>
      <c r="X14" s="1" t="s">
        <v>40</v>
      </c>
      <c r="Y14" s="1">
        <v>14.918832123440607</v>
      </c>
      <c r="Z14" s="1" t="s">
        <v>40</v>
      </c>
      <c r="AA14" s="1">
        <v>10.388270442238424</v>
      </c>
      <c r="AB14" s="1" t="s">
        <v>40</v>
      </c>
      <c r="AC14" s="1">
        <v>1.805378202821305</v>
      </c>
      <c r="AD14" s="1" t="s">
        <v>41</v>
      </c>
      <c r="AE14" s="1" t="s">
        <v>145</v>
      </c>
    </row>
    <row r="15">
      <c r="A15" s="1">
        <v>2.0</v>
      </c>
      <c r="B15" s="1" t="s">
        <v>146</v>
      </c>
      <c r="C15" s="1" t="s">
        <v>147</v>
      </c>
      <c r="D15" s="1" t="s">
        <v>148</v>
      </c>
      <c r="E15" s="1">
        <v>5.65670668E8</v>
      </c>
      <c r="F15" s="4" t="s">
        <v>149</v>
      </c>
      <c r="G15" s="1" t="str">
        <f>IFERROR(__xludf.DUMMYFUNCTION("GOOGLETRANSLATE(F15,""it"",""fr"")"),"Cosmétique pour la beauté des cheveux aux protéines de soie.Il améliore la brillance naturelle des cheveux.Il protège du dessèchement dû aux traitements intensifs, à la pollution et aux agents atmosphériques.Il enveloppe les cheveux d'une micro-gaine élas"&amp;"tique et soude les pointes fourchues.Il développe une intense action revitalisante.Il confère une brillance, une luminosité et un effet soyeux intenses et cristallins.Cheveux lisses, faciles à brosser et soyeux au toucher. Démêlage – il ne huile pas.cod. "&amp;"12077211C - 100ml")</f>
        <v>Cosmétique pour la beauté des cheveux aux protéines de soie.Il améliore la brillance naturelle des cheveux.Il protège du dessèchement dû aux traitements intensifs, à la pollution et aux agents atmosphériques.Il enveloppe les cheveux d'une micro-gaine élastique et soude les pointes fourchues.Il développe une intense action revitalisante.Il confère une brillance, une luminosité et un effet soyeux intenses et cristallins.Cheveux lisses, faciles à brosser et soyeux au toucher. Démêlage – il ne huile pas.cod. 12077211C - 100ml</v>
      </c>
      <c r="H15" s="1">
        <v>6.0</v>
      </c>
      <c r="I15" s="1">
        <v>1.0</v>
      </c>
      <c r="J15" s="1" t="b">
        <v>1</v>
      </c>
      <c r="K15" s="1" t="b">
        <v>0</v>
      </c>
      <c r="L15" s="1" t="s">
        <v>150</v>
      </c>
      <c r="M15" s="1" t="s">
        <v>151</v>
      </c>
      <c r="N15" s="1" t="s">
        <v>152</v>
      </c>
      <c r="O15" s="1" t="s">
        <v>38</v>
      </c>
      <c r="P15" s="1" t="b">
        <v>1</v>
      </c>
      <c r="Q15" s="1" t="b">
        <v>1</v>
      </c>
      <c r="R15" s="5">
        <v>45496.46874704861</v>
      </c>
      <c r="S15" s="1" t="s">
        <v>146</v>
      </c>
      <c r="T15" s="1" t="s">
        <v>153</v>
      </c>
      <c r="U15" s="1">
        <v>9.796275940718994</v>
      </c>
      <c r="V15" s="1" t="s">
        <v>39</v>
      </c>
      <c r="W15" s="1">
        <v>30.997276011314515</v>
      </c>
      <c r="X15" s="1" t="s">
        <v>40</v>
      </c>
      <c r="Y15" s="1">
        <v>36.242152911488496</v>
      </c>
      <c r="Z15" s="1" t="s">
        <v>40</v>
      </c>
      <c r="AA15" s="1">
        <v>23.970247712562674</v>
      </c>
      <c r="AB15" s="1" t="s">
        <v>40</v>
      </c>
      <c r="AC15" s="1">
        <v>8.214421155151951</v>
      </c>
      <c r="AD15" s="1" t="s">
        <v>41</v>
      </c>
      <c r="AE15" s="1" t="s">
        <v>154</v>
      </c>
    </row>
    <row r="16">
      <c r="A16" s="1">
        <v>2.0</v>
      </c>
      <c r="B16" s="1" t="s">
        <v>155</v>
      </c>
      <c r="C16" s="1" t="s">
        <v>156</v>
      </c>
      <c r="D16" s="1" t="s">
        <v>157</v>
      </c>
      <c r="E16" s="1">
        <v>4.16953677E8</v>
      </c>
      <c r="F16" s="4" t="s">
        <v>158</v>
      </c>
      <c r="G16" s="1" t="str">
        <f>IFERROR(__xludf.DUMMYFUNCTION("GOOGLETRANSLATE(F16,""it"",""fr"")"),"Traitement de lissage biphasé (gel lisseur émulsion sten + neutralisant sten neutre), recommandé pour des résultats longue durée sur tous types de cheveux, naturels ou traités. Pour usage professionnel. Gel lissant : 100 ml + neutralisant : 100 ml.")</f>
        <v>Traitement de lissage biphasé (gel lisseur émulsion sten + neutralisant sten neutre), recommandé pour des résultats longue durée sur tous types de cheveux, naturels ou traités. Pour usage professionnel. Gel lissant : 100 ml + neutralisant : 100 ml.</v>
      </c>
      <c r="H16" s="1">
        <v>8.0</v>
      </c>
      <c r="I16" s="1">
        <v>6.0</v>
      </c>
      <c r="J16" s="1" t="b">
        <v>1</v>
      </c>
      <c r="K16" s="1" t="b">
        <v>0</v>
      </c>
      <c r="L16" s="1" t="s">
        <v>159</v>
      </c>
      <c r="M16" s="1" t="s">
        <v>160</v>
      </c>
      <c r="N16" s="1" t="s">
        <v>161</v>
      </c>
      <c r="O16" s="1" t="s">
        <v>38</v>
      </c>
      <c r="P16" s="1" t="b">
        <v>1</v>
      </c>
      <c r="Q16" s="1" t="b">
        <v>1</v>
      </c>
      <c r="R16" s="5">
        <v>45494.17931707176</v>
      </c>
      <c r="S16" s="1" t="s">
        <v>155</v>
      </c>
      <c r="T16" s="1" t="s">
        <v>162</v>
      </c>
      <c r="U16" s="1">
        <v>0.13274515339822024</v>
      </c>
      <c r="V16" s="1" t="s">
        <v>39</v>
      </c>
      <c r="W16" s="1">
        <v>24.03814167508678</v>
      </c>
      <c r="X16" s="1" t="s">
        <v>40</v>
      </c>
      <c r="Y16" s="1">
        <v>43.864254193982156</v>
      </c>
      <c r="Z16" s="1" t="s">
        <v>40</v>
      </c>
      <c r="AA16" s="1">
        <v>43.66613454022325</v>
      </c>
      <c r="AB16" s="1" t="s">
        <v>40</v>
      </c>
      <c r="AC16" s="1">
        <v>5.297117093825507</v>
      </c>
      <c r="AD16" s="1" t="s">
        <v>41</v>
      </c>
      <c r="AE16" s="1" t="s">
        <v>163</v>
      </c>
    </row>
    <row r="17">
      <c r="A17" s="1">
        <v>2.0</v>
      </c>
      <c r="B17" s="1" t="s">
        <v>164</v>
      </c>
      <c r="C17" s="1" t="s">
        <v>165</v>
      </c>
      <c r="D17" s="1" t="s">
        <v>166</v>
      </c>
      <c r="E17" s="1">
        <v>1.51127601E8</v>
      </c>
      <c r="F17" s="4" t="s">
        <v>167</v>
      </c>
      <c r="G17" s="1" t="str">
        <f>IFERROR(__xludf.DUMMYFUNCTION("GOOGLETRANSLATE(F17,""it"",""fr"")"),"Pas de gaz. Assure un rendement élevé. Tenue naturelle, n'alourdit pas les cheveux ; amovible en quelques coups de pinceau.Rendement maximum.Facteur de tenue puissant.350 ml.")</f>
        <v>Pas de gaz. Assure un rendement élevé. Tenue naturelle, n'alourdit pas les cheveux ; amovible en quelques coups de pinceau.Rendement maximum.Facteur de tenue puissant.350 ml.</v>
      </c>
      <c r="H17" s="1">
        <v>1.0</v>
      </c>
      <c r="I17" s="1">
        <v>8.0</v>
      </c>
      <c r="J17" s="1" t="b">
        <v>0</v>
      </c>
      <c r="K17" s="1" t="b">
        <v>0</v>
      </c>
      <c r="L17" s="1" t="s">
        <v>168</v>
      </c>
      <c r="M17" s="1" t="s">
        <v>169</v>
      </c>
      <c r="N17" s="1" t="s">
        <v>170</v>
      </c>
      <c r="O17" s="1" t="s">
        <v>38</v>
      </c>
      <c r="P17" s="1" t="b">
        <v>1</v>
      </c>
      <c r="Q17" s="1" t="b">
        <v>1</v>
      </c>
      <c r="R17" s="5">
        <v>45488.344541053244</v>
      </c>
      <c r="S17" s="1" t="s">
        <v>164</v>
      </c>
      <c r="T17" s="1" t="s">
        <v>167</v>
      </c>
      <c r="U17" s="1">
        <v>1.872616519708349</v>
      </c>
      <c r="V17" s="1" t="s">
        <v>39</v>
      </c>
      <c r="W17" s="1">
        <v>5.9825949870161175</v>
      </c>
      <c r="X17" s="1" t="s">
        <v>40</v>
      </c>
      <c r="Y17" s="1">
        <v>2.0973174569986135</v>
      </c>
      <c r="Z17" s="1" t="s">
        <v>40</v>
      </c>
      <c r="AA17" s="1">
        <v>2.5219276351473106</v>
      </c>
      <c r="AB17" s="1" t="s">
        <v>40</v>
      </c>
      <c r="AC17" s="1">
        <v>5.0805380568220935</v>
      </c>
      <c r="AD17" s="1" t="s">
        <v>41</v>
      </c>
      <c r="AE17" s="1" t="s">
        <v>171</v>
      </c>
    </row>
    <row r="18">
      <c r="A18" s="1">
        <v>2.0</v>
      </c>
      <c r="B18" s="1" t="s">
        <v>172</v>
      </c>
      <c r="C18" s="1" t="s">
        <v>173</v>
      </c>
      <c r="D18" s="1" t="s">
        <v>174</v>
      </c>
      <c r="E18" s="1">
        <v>4.23877476E8</v>
      </c>
      <c r="F18" s="4" t="s">
        <v>175</v>
      </c>
      <c r="G18" s="1" t="str">
        <f>IFERROR(__xludf.DUMMYFUNCTION("GOOGLETRANSLATE(F18,""it"",""fr"")"),"Après-shampoing revitalisant et régénérant au caviar vertÀ utiliser après chaque shampooing, l'après-shampooing Dikson Luxury Caviar est une crème revitalisante à base d'extrait de Caulerpa Lentillifera, algue commune en Extrême-Orient, riche en minéraux,"&amp;" polysaccharides, vitamines A, C et E et oligo-éléments. , qui adoucissent les cheveux et redonnent de la vitalité à la structure capillaire, tout en la protégeant du stress oxydatif et des dommages futurs. Créé pour aider rapidement les cheveux affaiblis"&amp;" et ternes à retrouver une apparence forte, radieuse et saine. Pour de meilleurs résultats, utiliser avec les autres produits de la gamme Dikson Luxury Caviar.cod 24005903 - 280ml.cod 24005902 - 1000ml.")</f>
        <v>Après-shampoing revitalisant et régénérant au caviar vertÀ utiliser après chaque shampooing, l'après-shampooing Dikson Luxury Caviar est une crème revitalisante à base d'extrait de Caulerpa Lentillifera, algue commune en Extrême-Orient, riche en minéraux, polysaccharides, vitamines A, C et E et oligo-éléments. , qui adoucissent les cheveux et redonnent de la vitalité à la structure capillaire, tout en la protégeant du stress oxydatif et des dommages futurs. Créé pour aider rapidement les cheveux affaiblis et ternes à retrouver une apparence forte, radieuse et saine. Pour de meilleurs résultats, utiliser avec les autres produits de la gamme Dikson Luxury Caviar.cod 24005903 - 280ml.cod 24005902 - 1000ml.</v>
      </c>
      <c r="H18" s="1">
        <v>8.0</v>
      </c>
      <c r="I18" s="1">
        <v>2.0</v>
      </c>
      <c r="J18" s="1" t="b">
        <v>1</v>
      </c>
      <c r="K18" s="1" t="b">
        <v>0</v>
      </c>
      <c r="L18" s="1" t="s">
        <v>176</v>
      </c>
      <c r="M18" s="1" t="s">
        <v>177</v>
      </c>
      <c r="N18" s="1" t="s">
        <v>178</v>
      </c>
      <c r="O18" s="1" t="s">
        <v>38</v>
      </c>
      <c r="P18" s="1" t="b">
        <v>1</v>
      </c>
      <c r="Q18" s="1" t="b">
        <v>1</v>
      </c>
      <c r="R18" s="5">
        <v>45318.583756886575</v>
      </c>
      <c r="S18" s="1" t="s">
        <v>172</v>
      </c>
      <c r="T18" s="1" t="s">
        <v>179</v>
      </c>
      <c r="U18" s="1">
        <v>8.080923657689736</v>
      </c>
      <c r="V18" s="1" t="s">
        <v>39</v>
      </c>
      <c r="W18" s="1">
        <v>32.42538087089301</v>
      </c>
      <c r="X18" s="1" t="s">
        <v>40</v>
      </c>
      <c r="Y18" s="1">
        <v>27.78458114798377</v>
      </c>
      <c r="Z18" s="1" t="s">
        <v>40</v>
      </c>
      <c r="AA18" s="1">
        <v>14.351893566535884</v>
      </c>
      <c r="AB18" s="1" t="s">
        <v>40</v>
      </c>
      <c r="AC18" s="1">
        <v>6.486575462784394</v>
      </c>
      <c r="AD18" s="1" t="s">
        <v>41</v>
      </c>
      <c r="AE18" s="1" t="s">
        <v>180</v>
      </c>
    </row>
    <row r="19">
      <c r="A19" s="1">
        <v>2.0</v>
      </c>
      <c r="B19" s="1" t="s">
        <v>181</v>
      </c>
      <c r="C19" s="1" t="s">
        <v>182</v>
      </c>
      <c r="D19" s="1" t="s">
        <v>183</v>
      </c>
      <c r="E19" s="1">
        <v>1.86874725E8</v>
      </c>
      <c r="F19" s="4" t="s">
        <v>184</v>
      </c>
      <c r="G19" s="1" t="str">
        <f>IFERROR(__xludf.DUMMYFUNCTION("GOOGLETRANSLATE(F19,""it"",""fr"")"),"MASQUE REVITALISANT POUR CHEVEUX au Caviar Vert Grâce à l'action synergique des substances fonctionnelles du Masque Revitalisant, les cheveux sont revitalisés et nourris.500ml.")</f>
        <v>MASQUE REVITALISANT POUR CHEVEUX au Caviar Vert Grâce à l'action synergique des substances fonctionnelles du Masque Revitalisant, les cheveux sont revitalisés et nourris.500ml.</v>
      </c>
      <c r="H19" s="1">
        <v>8.0</v>
      </c>
      <c r="I19" s="1">
        <v>2.0</v>
      </c>
      <c r="J19" s="1" t="b">
        <v>0</v>
      </c>
      <c r="K19" s="1" t="b">
        <v>0</v>
      </c>
      <c r="L19" s="1" t="s">
        <v>185</v>
      </c>
      <c r="M19" s="1" t="s">
        <v>186</v>
      </c>
      <c r="N19" s="1" t="s">
        <v>187</v>
      </c>
      <c r="O19" s="1" t="s">
        <v>38</v>
      </c>
      <c r="P19" s="1" t="b">
        <v>1</v>
      </c>
      <c r="Q19" s="1" t="b">
        <v>1</v>
      </c>
      <c r="R19" s="5">
        <v>45346.63550417824</v>
      </c>
      <c r="S19" s="1" t="s">
        <v>181</v>
      </c>
      <c r="T19" s="1" t="s">
        <v>188</v>
      </c>
      <c r="U19" s="1">
        <v>5.744923906472123</v>
      </c>
      <c r="V19" s="1" t="s">
        <v>39</v>
      </c>
      <c r="W19" s="1">
        <v>35.52551109862609</v>
      </c>
      <c r="X19" s="1" t="s">
        <v>40</v>
      </c>
      <c r="Y19" s="1">
        <v>37.60702455720031</v>
      </c>
      <c r="Z19" s="1" t="s">
        <v>40</v>
      </c>
      <c r="AA19" s="1">
        <v>46.13177866585285</v>
      </c>
      <c r="AB19" s="1" t="s">
        <v>40</v>
      </c>
      <c r="AC19" s="1">
        <v>7.453423136915087</v>
      </c>
      <c r="AD19" s="1" t="s">
        <v>41</v>
      </c>
      <c r="AE19" s="1" t="s">
        <v>189</v>
      </c>
    </row>
    <row r="20">
      <c r="A20" s="1">
        <v>2.0</v>
      </c>
      <c r="B20" s="1" t="s">
        <v>190</v>
      </c>
      <c r="C20" s="1" t="s">
        <v>191</v>
      </c>
      <c r="D20" s="1" t="s">
        <v>192</v>
      </c>
      <c r="E20" s="1">
        <v>2.94209417E8</v>
      </c>
      <c r="F20" s="4" t="s">
        <v>193</v>
      </c>
      <c r="G20" s="1" t="str">
        <f>IFERROR(__xludf.DUMMYFUNCTION("GOOGLETRANSLATE(F20,""it"",""fr"")"),"Une crème liquide thermo-active qui complète l'action de laminage lors du brossage des cheveux lors du brushing et du lissage, laissant les cheveux élastiques, compacts et doux. Il protège de la chaleur en fixant le film lamellaire sur la cuticule pour un"&amp;"e action éclairante « effet miroir » qui laisse les cheveux sains, pleins de vie et d'une brillance réfléchissant la lumière. UTILISATION : Pulvériser uniformément sur les longueurs et les pointes et souffler. sec. Utilisez un lisseur pour un effet encore"&amp;" plus brillant.")</f>
        <v>Une crème liquide thermo-active qui complète l'action de laminage lors du brossage des cheveux lors du brushing et du lissage, laissant les cheveux élastiques, compacts et doux. Il protège de la chaleur en fixant le film lamellaire sur la cuticule pour une action éclairante « effet miroir » qui laisse les cheveux sains, pleins de vie et d'une brillance réfléchissant la lumière. UTILISATION : Pulvériser uniformément sur les longueurs et les pointes et souffler. sec. Utilisez un lisseur pour un effet encore plus brillant.</v>
      </c>
      <c r="H20" s="1">
        <v>5.0</v>
      </c>
      <c r="I20" s="1">
        <v>3.0</v>
      </c>
      <c r="J20" s="1" t="b">
        <v>1</v>
      </c>
      <c r="K20" s="1" t="b">
        <v>0</v>
      </c>
      <c r="L20" s="1" t="s">
        <v>194</v>
      </c>
      <c r="M20" s="1" t="s">
        <v>195</v>
      </c>
      <c r="N20" s="1" t="s">
        <v>196</v>
      </c>
      <c r="O20" s="1" t="s">
        <v>38</v>
      </c>
      <c r="P20" s="1" t="b">
        <v>1</v>
      </c>
      <c r="Q20" s="1" t="b">
        <v>1</v>
      </c>
      <c r="R20" s="5">
        <v>45484.122410138894</v>
      </c>
      <c r="S20" s="1" t="s">
        <v>190</v>
      </c>
      <c r="T20" s="1" t="s">
        <v>197</v>
      </c>
      <c r="U20" s="1">
        <v>0.26353178464176835</v>
      </c>
      <c r="V20" s="1" t="s">
        <v>39</v>
      </c>
      <c r="W20" s="1">
        <v>3.6916557077215764</v>
      </c>
      <c r="X20" s="1" t="s">
        <v>40</v>
      </c>
      <c r="Y20" s="1">
        <v>12.838133137212393</v>
      </c>
      <c r="Z20" s="1" t="s">
        <v>40</v>
      </c>
      <c r="AA20" s="1">
        <v>45.91777522351091</v>
      </c>
      <c r="AB20" s="1" t="s">
        <v>40</v>
      </c>
      <c r="AC20" s="1">
        <v>0.4785120701375688</v>
      </c>
      <c r="AD20" s="1" t="s">
        <v>41</v>
      </c>
      <c r="AE20" s="1" t="s">
        <v>198</v>
      </c>
    </row>
    <row r="21" ht="15.75" customHeight="1">
      <c r="A21" s="1">
        <v>2.0</v>
      </c>
      <c r="B21" s="1" t="s">
        <v>199</v>
      </c>
      <c r="C21" s="1" t="s">
        <v>200</v>
      </c>
      <c r="D21" s="1" t="s">
        <v>201</v>
      </c>
      <c r="E21" s="1">
        <v>7.65964233E8</v>
      </c>
      <c r="F21" s="4" t="s">
        <v>202</v>
      </c>
      <c r="G21" s="1" t="str">
        <f>IFERROR(__xludf.DUMMYFUNCTION("GOOGLETRANSLATE(F21,""it"",""fr"")"),"Crème concentrée thermo-active à double action régénérante et laminante. Il nourrit et adoucit les cheveux tout en apportant une structure protéique. Son pH acide spécial scelle instantanément les écailles pour un effet reconstituant et régénérant plus ci"&amp;"blé, créant une couche externe protectrice. La Technologie Thermo-Active spéciale, boostée en Acide Hyaluronique et Vitamine E, scelle le traitement de laminage sur les écailles pour un effet « lamellaire » brillant et uniforme. UTILISATION : après le Pri"&amp;"mer, appliquer au pinceau une quantité adaptée de Concentré de Laminage sur chaque brin. Massez doucement contre les écailles pour laisser le produit absorber, puis peignez avec un peigne à dents larges pour favoriser l'action de scellement du pH. Appliqu"&amp;"er un capuchon et placer sous une source de chaleur pendant 10 minutes. Puis il s'est réveillé.")</f>
        <v>Crème concentrée thermo-active à double action régénérante et laminante. Il nourrit et adoucit les cheveux tout en apportant une structure protéique. Son pH acide spécial scelle instantanément les écailles pour un effet reconstituant et régénérant plus ciblé, créant une couche externe protectrice. La Technologie Thermo-Active spéciale, boostée en Acide Hyaluronique et Vitamine E, scelle le traitement de laminage sur les écailles pour un effet « lamellaire » brillant et uniforme. UTILISATION : après le Primer, appliquer au pinceau une quantité adaptée de Concentré de Laminage sur chaque brin. Massez doucement contre les écailles pour laisser le produit absorber, puis peignez avec un peigne à dents larges pour favoriser l'action de scellement du pH. Appliquer un capuchon et placer sous une source de chaleur pendant 10 minutes. Puis il s'est réveillé.</v>
      </c>
      <c r="H21" s="1">
        <v>9.0</v>
      </c>
      <c r="I21" s="1">
        <v>9.0</v>
      </c>
      <c r="J21" s="1" t="b">
        <v>0</v>
      </c>
      <c r="K21" s="1" t="b">
        <v>0</v>
      </c>
      <c r="L21" s="1" t="s">
        <v>203</v>
      </c>
      <c r="M21" s="1" t="s">
        <v>204</v>
      </c>
      <c r="N21" s="1" t="s">
        <v>205</v>
      </c>
      <c r="O21" s="1" t="s">
        <v>38</v>
      </c>
      <c r="P21" s="1" t="b">
        <v>1</v>
      </c>
      <c r="Q21" s="1" t="b">
        <v>1</v>
      </c>
      <c r="R21" s="5">
        <v>45396.97822875</v>
      </c>
      <c r="S21" s="1" t="s">
        <v>199</v>
      </c>
      <c r="T21" s="1" t="s">
        <v>206</v>
      </c>
      <c r="U21" s="1">
        <v>6.798653435869878</v>
      </c>
      <c r="V21" s="1" t="s">
        <v>39</v>
      </c>
      <c r="W21" s="1">
        <v>5.1321573953053</v>
      </c>
      <c r="X21" s="1" t="s">
        <v>40</v>
      </c>
      <c r="Y21" s="1">
        <v>36.66531146317418</v>
      </c>
      <c r="Z21" s="1" t="s">
        <v>40</v>
      </c>
      <c r="AA21" s="1">
        <v>5.704398822131989</v>
      </c>
      <c r="AB21" s="1" t="s">
        <v>40</v>
      </c>
      <c r="AC21" s="1">
        <v>1.846417278825743</v>
      </c>
      <c r="AD21" s="1" t="s">
        <v>41</v>
      </c>
      <c r="AE21" s="1" t="s">
        <v>207</v>
      </c>
    </row>
    <row r="22" ht="15.75" customHeight="1">
      <c r="A22" s="1">
        <v>2.0</v>
      </c>
      <c r="B22" s="1" t="s">
        <v>208</v>
      </c>
      <c r="C22" s="1" t="s">
        <v>209</v>
      </c>
      <c r="D22" s="1" t="s">
        <v>210</v>
      </c>
      <c r="E22" s="1">
        <v>8.79732836E8</v>
      </c>
      <c r="F22" s="4" t="s">
        <v>211</v>
      </c>
      <c r="G22" s="1" t="str">
        <f>IFERROR(__xludf.DUMMYFUNCTION("GOOGLETRANSLATE(F22,""it"",""fr"")"),"Le PRIMER prépare les cheveux au processus d'alcalinisation des protéines, au cours duquel les cheveux sont infusés de nutriments régénérants. Le pH 7 de la formule permet d'ouvrir les écailles sans agresser la structure du cheveu. UTILISATION : BIEN AGIT"&amp;"ER AVANT UTILISATION. Après le shampooing, séchez partiellement les cheveux pour éliminer tout excès d'eau et vaporisez la Base uniformément sur les longueurs et les pointes. Massez et peignez doucement. Retirez tout excédent de produit avec un sèche-chev"&amp;"eux puis procédez au traitement de stratification.")</f>
        <v>Le PRIMER prépare les cheveux au processus d'alcalinisation des protéines, au cours duquel les cheveux sont infusés de nutriments régénérants. Le pH 7 de la formule permet d'ouvrir les écailles sans agresser la structure du cheveu. UTILISATION : BIEN AGITER AVANT UTILISATION. Après le shampooing, séchez partiellement les cheveux pour éliminer tout excès d'eau et vaporisez la Base uniformément sur les longueurs et les pointes. Massez et peignez doucement. Retirez tout excédent de produit avec un sèche-cheveux puis procédez au traitement de stratification.</v>
      </c>
      <c r="H22" s="1">
        <v>2.0</v>
      </c>
      <c r="I22" s="1">
        <v>8.0</v>
      </c>
      <c r="J22" s="1" t="b">
        <v>0</v>
      </c>
      <c r="K22" s="1" t="b">
        <v>0</v>
      </c>
      <c r="L22" s="1" t="s">
        <v>212</v>
      </c>
      <c r="M22" s="1" t="s">
        <v>213</v>
      </c>
      <c r="N22" s="1" t="s">
        <v>214</v>
      </c>
      <c r="O22" s="1" t="s">
        <v>38</v>
      </c>
      <c r="P22" s="1" t="b">
        <v>1</v>
      </c>
      <c r="Q22" s="1" t="b">
        <v>1</v>
      </c>
      <c r="R22" s="5">
        <v>45357.35612390046</v>
      </c>
      <c r="S22" s="1" t="s">
        <v>208</v>
      </c>
      <c r="T22" s="1" t="s">
        <v>215</v>
      </c>
      <c r="U22" s="1">
        <v>7.66987177550758</v>
      </c>
      <c r="V22" s="1" t="s">
        <v>39</v>
      </c>
      <c r="W22" s="1">
        <v>43.77940280225554</v>
      </c>
      <c r="X22" s="1" t="s">
        <v>40</v>
      </c>
      <c r="Y22" s="1">
        <v>41.65972005875716</v>
      </c>
      <c r="Z22" s="1" t="s">
        <v>40</v>
      </c>
      <c r="AA22" s="1">
        <v>40.43623921408124</v>
      </c>
      <c r="AB22" s="1" t="s">
        <v>40</v>
      </c>
      <c r="AC22" s="1">
        <v>4.153376168381018</v>
      </c>
      <c r="AD22" s="1" t="s">
        <v>41</v>
      </c>
      <c r="AE22" s="1" t="s">
        <v>216</v>
      </c>
    </row>
    <row r="23" ht="15.75" customHeight="1">
      <c r="A23" s="1">
        <v>2.0</v>
      </c>
      <c r="B23" s="1" t="s">
        <v>217</v>
      </c>
      <c r="C23" s="1" t="s">
        <v>218</v>
      </c>
      <c r="D23" s="1" t="s">
        <v>219</v>
      </c>
      <c r="E23" s="1">
        <v>2.06670456E8</v>
      </c>
      <c r="F23" s="4" t="s">
        <v>220</v>
      </c>
      <c r="G23" s="1" t="str">
        <f>IFERROR(__xludf.DUMMYFUNCTION("GOOGLETRANSLATE(F23,""it"",""fr"")"),"Décoloration capillaire universelle rapide super professionnelle, idéale pour les décolorations fortes, les contrastes, les reflets et les reflets. Usage professionnel 24x35g.")</f>
        <v>Décoloration capillaire universelle rapide super professionnelle, idéale pour les décolorations fortes, les contrastes, les reflets et les reflets. Usage professionnel 24x35g.</v>
      </c>
      <c r="H23" s="1">
        <v>9.0</v>
      </c>
      <c r="I23" s="1">
        <v>6.0</v>
      </c>
      <c r="J23" s="1" t="b">
        <v>1</v>
      </c>
      <c r="K23" s="1" t="b">
        <v>0</v>
      </c>
      <c r="L23" s="1" t="s">
        <v>221</v>
      </c>
      <c r="M23" s="1" t="s">
        <v>222</v>
      </c>
      <c r="N23" s="1" t="s">
        <v>223</v>
      </c>
      <c r="O23" s="1" t="s">
        <v>38</v>
      </c>
      <c r="P23" s="1" t="b">
        <v>1</v>
      </c>
      <c r="Q23" s="1" t="b">
        <v>1</v>
      </c>
      <c r="R23" s="5">
        <v>45283.69917299769</v>
      </c>
      <c r="S23" s="1" t="s">
        <v>217</v>
      </c>
      <c r="T23" s="1" t="s">
        <v>220</v>
      </c>
      <c r="U23" s="1">
        <v>2.1987931192239567</v>
      </c>
      <c r="V23" s="1" t="s">
        <v>39</v>
      </c>
      <c r="W23" s="1">
        <v>5.501655474019889</v>
      </c>
      <c r="X23" s="1" t="s">
        <v>40</v>
      </c>
      <c r="Y23" s="1">
        <v>28.21674378436249</v>
      </c>
      <c r="Z23" s="1" t="s">
        <v>40</v>
      </c>
      <c r="AA23" s="1">
        <v>12.204776154903128</v>
      </c>
      <c r="AB23" s="1" t="s">
        <v>40</v>
      </c>
      <c r="AC23" s="1">
        <v>3.1026339003165537</v>
      </c>
      <c r="AD23" s="1" t="s">
        <v>41</v>
      </c>
      <c r="AE23" s="1" t="s">
        <v>224</v>
      </c>
    </row>
    <row r="24" ht="15.75" customHeight="1">
      <c r="A24" s="1">
        <v>2.0</v>
      </c>
      <c r="B24" s="1" t="s">
        <v>225</v>
      </c>
      <c r="C24" s="1" t="s">
        <v>226</v>
      </c>
      <c r="D24" s="1" t="s">
        <v>227</v>
      </c>
      <c r="E24" s="1">
        <v>9.0138186E8</v>
      </c>
      <c r="F24" s="4" t="s">
        <v>228</v>
      </c>
      <c r="G24" s="1" t="str">
        <f>IFERROR(__xludf.DUMMYFUNCTION("GOOGLETRANSLATE(F24,""it"",""fr"")"),"Gel fixateur à action polissante pour un effet mouillé longue durée.500ml.")</f>
        <v>Gel fixateur à action polissante pour un effet mouillé longue durée.500ml.</v>
      </c>
      <c r="H24" s="1">
        <v>8.0</v>
      </c>
      <c r="I24" s="1">
        <v>1.0</v>
      </c>
      <c r="J24" s="1" t="b">
        <v>1</v>
      </c>
      <c r="K24" s="1" t="b">
        <v>0</v>
      </c>
      <c r="L24" s="1" t="s">
        <v>229</v>
      </c>
      <c r="M24" s="1" t="s">
        <v>230</v>
      </c>
      <c r="N24" s="1" t="s">
        <v>231</v>
      </c>
      <c r="O24" s="1" t="s">
        <v>38</v>
      </c>
      <c r="P24" s="1" t="b">
        <v>1</v>
      </c>
      <c r="Q24" s="1" t="b">
        <v>1</v>
      </c>
      <c r="R24" s="5">
        <v>45484.71202082176</v>
      </c>
      <c r="S24" s="1" t="s">
        <v>225</v>
      </c>
      <c r="T24" s="1" t="s">
        <v>228</v>
      </c>
      <c r="U24" s="1">
        <v>9.402872252824901</v>
      </c>
      <c r="V24" s="1" t="s">
        <v>39</v>
      </c>
      <c r="W24" s="1">
        <v>4.329345213226746</v>
      </c>
      <c r="X24" s="1" t="s">
        <v>40</v>
      </c>
      <c r="Y24" s="1">
        <v>47.430467097993464</v>
      </c>
      <c r="Z24" s="1" t="s">
        <v>40</v>
      </c>
      <c r="AA24" s="1">
        <v>26.926175792184345</v>
      </c>
      <c r="AB24" s="1" t="s">
        <v>40</v>
      </c>
      <c r="AC24" s="1">
        <v>3.9703840002916184</v>
      </c>
      <c r="AD24" s="1" t="s">
        <v>41</v>
      </c>
      <c r="AE24" s="1" t="s">
        <v>232</v>
      </c>
    </row>
    <row r="25" ht="15.75" customHeight="1">
      <c r="A25" s="1">
        <v>2.0</v>
      </c>
      <c r="B25" s="1" t="s">
        <v>233</v>
      </c>
      <c r="C25" s="1" t="s">
        <v>234</v>
      </c>
      <c r="D25" s="1" t="s">
        <v>235</v>
      </c>
      <c r="E25" s="1">
        <v>2.64847511E8</v>
      </c>
      <c r="F25" s="4" t="s">
        <v>236</v>
      </c>
      <c r="G25" s="1" t="str">
        <f>IFERROR(__xludf.DUMMYFUNCTION("GOOGLETRANSLATE(F25,""it"",""fr"")"),"Avec une action vitalisante sur les cheveux et tonifiant le cuir chevelu avec de la gelée royale naturelle Particulièrement adaptée en présence de pellicules et de cheveux fragiles et fragiles.")</f>
        <v>Avec une action vitalisante sur les cheveux et tonifiant le cuir chevelu avec de la gelée royale naturelle Particulièrement adaptée en présence de pellicules et de cheveux fragiles et fragiles.</v>
      </c>
      <c r="H25" s="1">
        <v>4.0</v>
      </c>
      <c r="I25" s="1">
        <v>10.0</v>
      </c>
      <c r="J25" s="1" t="b">
        <v>0</v>
      </c>
      <c r="K25" s="1" t="b">
        <v>0</v>
      </c>
      <c r="L25" s="1" t="s">
        <v>237</v>
      </c>
      <c r="M25" s="1" t="s">
        <v>238</v>
      </c>
      <c r="N25" s="1" t="s">
        <v>239</v>
      </c>
      <c r="O25" s="1" t="s">
        <v>38</v>
      </c>
      <c r="P25" s="1" t="b">
        <v>1</v>
      </c>
      <c r="Q25" s="1" t="b">
        <v>1</v>
      </c>
      <c r="R25" s="5">
        <v>45304.205076666665</v>
      </c>
      <c r="S25" s="1" t="s">
        <v>233</v>
      </c>
      <c r="T25" s="1" t="s">
        <v>240</v>
      </c>
      <c r="U25" s="1">
        <v>3.1412445627650816</v>
      </c>
      <c r="V25" s="1" t="s">
        <v>39</v>
      </c>
      <c r="W25" s="1">
        <v>33.01636208005974</v>
      </c>
      <c r="X25" s="1" t="s">
        <v>40</v>
      </c>
      <c r="Y25" s="1">
        <v>49.95058161011467</v>
      </c>
      <c r="Z25" s="1" t="s">
        <v>40</v>
      </c>
      <c r="AA25" s="1">
        <v>35.941510091517515</v>
      </c>
      <c r="AB25" s="1" t="s">
        <v>40</v>
      </c>
      <c r="AC25" s="1">
        <v>6.9372953526637575</v>
      </c>
      <c r="AD25" s="1" t="s">
        <v>41</v>
      </c>
      <c r="AE25" s="1" t="s">
        <v>241</v>
      </c>
    </row>
    <row r="26" ht="15.75" customHeight="1">
      <c r="A26" s="1">
        <v>2.0</v>
      </c>
      <c r="B26" s="1" t="s">
        <v>242</v>
      </c>
      <c r="C26" s="1" t="s">
        <v>243</v>
      </c>
      <c r="D26" s="1" t="s">
        <v>244</v>
      </c>
      <c r="E26" s="1">
        <v>4.01195186E8</v>
      </c>
      <c r="F26" s="4" t="s">
        <v>245</v>
      </c>
      <c r="G26" s="1" t="str">
        <f>IFERROR(__xludf.DUMMYFUNCTION("GOOGLETRANSLATE(F26,""it"",""fr"")"),"Décolorant professionnel en poudre non volatile parfumée de couleur bleue, idéal pour une décoloration forte, des contrastes et des reflets. Action anti-jaunissement.")</f>
        <v>Décolorant professionnel en poudre non volatile parfumée de couleur bleue, idéal pour une décoloration forte, des contrastes et des reflets. Action anti-jaunissement.</v>
      </c>
      <c r="H26" s="1">
        <v>7.0</v>
      </c>
      <c r="I26" s="1">
        <v>2.0</v>
      </c>
      <c r="J26" s="1" t="b">
        <v>0</v>
      </c>
      <c r="K26" s="1" t="b">
        <v>0</v>
      </c>
      <c r="L26" s="1" t="s">
        <v>246</v>
      </c>
      <c r="M26" s="1" t="s">
        <v>247</v>
      </c>
      <c r="N26" s="1" t="s">
        <v>248</v>
      </c>
      <c r="O26" s="1" t="s">
        <v>38</v>
      </c>
      <c r="P26" s="1" t="b">
        <v>1</v>
      </c>
      <c r="Q26" s="1" t="b">
        <v>1</v>
      </c>
      <c r="R26" s="5">
        <v>45503.42320949074</v>
      </c>
      <c r="S26" s="1" t="s">
        <v>242</v>
      </c>
      <c r="T26" s="1" t="s">
        <v>249</v>
      </c>
      <c r="U26" s="1">
        <v>4.4055751675597685</v>
      </c>
      <c r="V26" s="1" t="s">
        <v>39</v>
      </c>
      <c r="W26" s="1">
        <v>25.279876919632827</v>
      </c>
      <c r="X26" s="1" t="s">
        <v>40</v>
      </c>
      <c r="Y26" s="1">
        <v>1.3699975586662776</v>
      </c>
      <c r="Z26" s="1" t="s">
        <v>40</v>
      </c>
      <c r="AA26" s="1">
        <v>29.875168417522293</v>
      </c>
      <c r="AB26" s="1" t="s">
        <v>40</v>
      </c>
      <c r="AC26" s="1">
        <v>2.978959584988733</v>
      </c>
      <c r="AD26" s="1" t="s">
        <v>41</v>
      </c>
      <c r="AE26" s="1" t="s">
        <v>250</v>
      </c>
    </row>
    <row r="27" ht="15.75" customHeight="1">
      <c r="A27" s="1">
        <v>2.0</v>
      </c>
      <c r="B27" s="1" t="s">
        <v>251</v>
      </c>
      <c r="C27" s="1" t="s">
        <v>252</v>
      </c>
      <c r="D27" s="1" t="s">
        <v>253</v>
      </c>
      <c r="E27" s="1">
        <v>3.81568818E8</v>
      </c>
      <c r="F27" s="4" t="s">
        <v>254</v>
      </c>
      <c r="G27" s="1" t="str">
        <f>IFERROR(__xludf.DUMMYFUNCTION("GOOGLETRANSLATE(F27,""it"",""fr"")"),"Avec extrait de placenta animal, extraits de plantes, protéines de blé. Il a une fonction cosmétique-traitante énergétique comme adjuvant dans l'action préventive contre la chute des cheveux.")</f>
        <v>Avec extrait de placenta animal, extraits de plantes, protéines de blé. Il a une fonction cosmétique-traitante énergétique comme adjuvant dans l'action préventive contre la chute des cheveux.</v>
      </c>
      <c r="H27" s="1">
        <v>7.0</v>
      </c>
      <c r="I27" s="1">
        <v>2.0</v>
      </c>
      <c r="J27" s="1" t="b">
        <v>0</v>
      </c>
      <c r="K27" s="1" t="b">
        <v>0</v>
      </c>
      <c r="L27" s="1" t="s">
        <v>255</v>
      </c>
      <c r="M27" s="1" t="s">
        <v>256</v>
      </c>
      <c r="N27" s="1" t="s">
        <v>257</v>
      </c>
      <c r="O27" s="1" t="s">
        <v>38</v>
      </c>
      <c r="P27" s="1" t="b">
        <v>1</v>
      </c>
      <c r="Q27" s="1" t="b">
        <v>1</v>
      </c>
      <c r="R27" s="5">
        <v>45363.994583761574</v>
      </c>
      <c r="S27" s="1" t="s">
        <v>251</v>
      </c>
      <c r="T27" s="1" t="s">
        <v>258</v>
      </c>
      <c r="U27" s="1">
        <v>6.085459212102693</v>
      </c>
      <c r="V27" s="1" t="s">
        <v>39</v>
      </c>
      <c r="W27" s="1">
        <v>14.181711222473243</v>
      </c>
      <c r="X27" s="1" t="s">
        <v>40</v>
      </c>
      <c r="Y27" s="1">
        <v>16.398122126110344</v>
      </c>
      <c r="Z27" s="1" t="s">
        <v>40</v>
      </c>
      <c r="AA27" s="1">
        <v>26.381606558521295</v>
      </c>
      <c r="AB27" s="1" t="s">
        <v>40</v>
      </c>
      <c r="AC27" s="1">
        <v>9.567466669420003</v>
      </c>
      <c r="AD27" s="1" t="s">
        <v>41</v>
      </c>
      <c r="AE27" s="1" t="s">
        <v>259</v>
      </c>
    </row>
    <row r="28" ht="15.75" customHeight="1">
      <c r="A28" s="1">
        <v>2.0</v>
      </c>
      <c r="B28" s="1" t="s">
        <v>260</v>
      </c>
      <c r="C28" s="1" t="s">
        <v>261</v>
      </c>
      <c r="D28" s="1" t="s">
        <v>262</v>
      </c>
      <c r="E28" s="1">
        <v>4.77035481E8</v>
      </c>
      <c r="F28" s="4" t="s">
        <v>263</v>
      </c>
      <c r="G28" s="1" t="str">
        <f>IFERROR(__xludf.DUMMYFUNCTION("GOOGLETRANSLATE(F28,""it"",""fr"")"),"Il protège de l'action hygroscopique du sel, du vent, du soleil et du smog. Il n'est pas gras. C'est également un démêlant antistatique, améliore le corps de la tige capillaire et réduit la présence de pointes fourchues. la création de recadrages. S'appli"&amp;"que aussi bien sur cheveux secs que mouillés.12x10ml.")</f>
        <v>Il protège de l'action hygroscopique du sel, du vent, du soleil et du smog. Il n'est pas gras. C'est également un démêlant antistatique, améliore le corps de la tige capillaire et réduit la présence de pointes fourchues. la création de recadrages. S'applique aussi bien sur cheveux secs que mouillés.12x10ml.</v>
      </c>
      <c r="H28" s="1">
        <v>4.0</v>
      </c>
      <c r="I28" s="1">
        <v>5.0</v>
      </c>
      <c r="J28" s="1" t="b">
        <v>1</v>
      </c>
      <c r="K28" s="1" t="b">
        <v>0</v>
      </c>
      <c r="L28" s="1" t="s">
        <v>264</v>
      </c>
      <c r="M28" s="1" t="s">
        <v>265</v>
      </c>
      <c r="N28" s="1" t="s">
        <v>266</v>
      </c>
      <c r="O28" s="1" t="s">
        <v>38</v>
      </c>
      <c r="P28" s="1" t="b">
        <v>1</v>
      </c>
      <c r="Q28" s="1" t="b">
        <v>1</v>
      </c>
      <c r="R28" s="5">
        <v>45441.791317986106</v>
      </c>
      <c r="S28" s="1" t="s">
        <v>260</v>
      </c>
      <c r="T28" s="1" t="s">
        <v>267</v>
      </c>
      <c r="U28" s="1">
        <v>5.892561745869357</v>
      </c>
      <c r="V28" s="1" t="s">
        <v>39</v>
      </c>
      <c r="W28" s="1">
        <v>11.683018348059825</v>
      </c>
      <c r="X28" s="1" t="s">
        <v>40</v>
      </c>
      <c r="Y28" s="1">
        <v>23.83848687944406</v>
      </c>
      <c r="Z28" s="1" t="s">
        <v>40</v>
      </c>
      <c r="AA28" s="1">
        <v>49.88325481756744</v>
      </c>
      <c r="AB28" s="1" t="s">
        <v>40</v>
      </c>
      <c r="AC28" s="1">
        <v>0.33486243181633396</v>
      </c>
      <c r="AD28" s="1" t="s">
        <v>41</v>
      </c>
      <c r="AE28" s="1" t="s">
        <v>268</v>
      </c>
    </row>
    <row r="29" ht="15.75" customHeight="1">
      <c r="A29" s="1">
        <v>2.0</v>
      </c>
      <c r="B29" s="1" t="s">
        <v>269</v>
      </c>
      <c r="C29" s="1" t="s">
        <v>270</v>
      </c>
      <c r="D29" s="1" t="s">
        <v>271</v>
      </c>
      <c r="E29" s="1">
        <v>1.23871506E8</v>
      </c>
      <c r="F29" s="4" t="s">
        <v>272</v>
      </c>
      <c r="G29" s="1" t="str">
        <f>IFERROR(__xludf.DUMMYFUNCTION("GOOGLETRANSLATE(F29,""it"",""fr"")"),"Grâce aux substances particulières qu'il contient, similaires à la structure protéique des cheveux, il agit directement sur les parties endommagées, facilitant le rétablissement de l'équilibre physiologique des cheveux naturels. Il a une action protectric"&amp;"e, démêlante et émolliente efficace ; idéal aussi bien après l'application de traitements alcalins (teintures, permanentes, décolorations, etc.) comme adjuvant, qu'avant pour une action protectrice intense.12x12ml.")</f>
        <v>Grâce aux substances particulières qu'il contient, similaires à la structure protéique des cheveux, il agit directement sur les parties endommagées, facilitant le rétablissement de l'équilibre physiologique des cheveux naturels. Il a une action protectrice, démêlante et émolliente efficace ; idéal aussi bien après l'application de traitements alcalins (teintures, permanentes, décolorations, etc.) comme adjuvant, qu'avant pour une action protectrice intense.12x12ml.</v>
      </c>
      <c r="H29" s="1">
        <v>7.0</v>
      </c>
      <c r="I29" s="1">
        <v>5.0</v>
      </c>
      <c r="J29" s="1" t="b">
        <v>0</v>
      </c>
      <c r="K29" s="1" t="b">
        <v>0</v>
      </c>
      <c r="L29" s="1" t="s">
        <v>273</v>
      </c>
      <c r="M29" s="1" t="s">
        <v>274</v>
      </c>
      <c r="N29" s="1" t="s">
        <v>275</v>
      </c>
      <c r="O29" s="1" t="s">
        <v>38</v>
      </c>
      <c r="P29" s="1" t="b">
        <v>1</v>
      </c>
      <c r="Q29" s="1" t="b">
        <v>1</v>
      </c>
      <c r="R29" s="5">
        <v>45460.084334328705</v>
      </c>
      <c r="S29" s="1" t="s">
        <v>269</v>
      </c>
      <c r="T29" s="1" t="s">
        <v>276</v>
      </c>
      <c r="U29" s="1">
        <v>5.705957178544967</v>
      </c>
      <c r="V29" s="1" t="s">
        <v>39</v>
      </c>
      <c r="W29" s="1">
        <v>1.5597170583058115</v>
      </c>
      <c r="X29" s="1" t="s">
        <v>40</v>
      </c>
      <c r="Y29" s="1">
        <v>48.68382961763403</v>
      </c>
      <c r="Z29" s="1" t="s">
        <v>40</v>
      </c>
      <c r="AA29" s="1">
        <v>2.7840651253706454</v>
      </c>
      <c r="AB29" s="1" t="s">
        <v>40</v>
      </c>
      <c r="AC29" s="1">
        <v>1.8979236873357495</v>
      </c>
      <c r="AD29" s="1" t="s">
        <v>41</v>
      </c>
      <c r="AE29" s="1" t="s">
        <v>277</v>
      </c>
    </row>
    <row r="30" ht="15.75" customHeight="1">
      <c r="A30" s="1">
        <v>2.0</v>
      </c>
      <c r="B30" s="1" t="s">
        <v>278</v>
      </c>
      <c r="C30" s="1" t="s">
        <v>279</v>
      </c>
      <c r="D30" s="1" t="s">
        <v>280</v>
      </c>
      <c r="E30" s="1">
        <v>2.73917991E8</v>
      </c>
      <c r="F30" s="4" t="s">
        <v>281</v>
      </c>
      <c r="G30" s="1" t="str">
        <f>IFERROR(__xludf.DUMMYFUNCTION("GOOGLETRANSLATE(F30,""it"",""fr"")"),"Avec Sodium PCA, Arginine, Mélange d'acides aminés, il agit en protégeant l'intégrité de la structure intercellulaire du cheveu et le renforce en augmentant son élasticité. Sans Parabens ni Sulfates 100 ml. à ceux qui ont les cheveux fragilisés par des pr"&amp;"estations techniques répétées. Diksoplex Defensive ne modifie en rien les modalités habituelles de réalisation des prestations techniques, ni dans les phases d'application ni dans les délais, mais assure la protection de la structure du cheveu au cours de"&amp;" son développement. Que le rapport de mélange de la crème colorante soit de 1:1 ou 1:1,5, la dilution avec Diksoplex Defensive 1.Shield ne change pas et il reste 2 ml de produit pour 20 ml de crème colorante. lorsque le rapport de mélange avec l'oxydant c"&amp;"oncerne une couleur super éclaircissante : dans ce cas 4 ml de Diksoplex Defensive 1.Shield doit être utilisé tous les 25g de crème colorante super éclaircissante Oui, si la structure du cheveu le permet. Non, le pouvoir éclaircissant ne change pas. Il es"&amp;"t toutefois indispensable de respecter les doses de mélange. Bien entendu, il est possible d'utiliser le système Diksoplex Defensive. sur cheveux colorés, décolorés, lissés ou permanentés, même si leur structure semble intacte. Diksoplex Defensive 1. Shie"&amp;"ld doit être mélangé dans une proportion fixe, comme indiqué dans les modalités d'application des différents services. technique. Au lieu de cela, la quantité de Diksoplex Defensive 2.Shield Magnifier dépend de la longueur des cheveux et de leur porosité."&amp;" Par conséquent, la dose peut être proportionnelle à ce qui serait utilisé si le produit était un masque ou un revitalisant. d'utilisation sont identiques que les cheveux soient naturels ou qu'il s'agisse d'extensions. Il n'y a pas de contre-indications. "&amp;"Cependant, il est conseillé de ne pas exposer les cheveux pendant le traitement avec Diksoplex Defensive à des températures supérieures. 40/45°C de chaleur humide. Il est également conseillé de contrôler plus fréquemment pendant l'opération car la chaleur"&amp;" accélère les temps d'action de la couleur et de l'eau de Javel.")</f>
        <v>Avec Sodium PCA, Arginine, Mélange d'acides aminés, il agit en protégeant l'intégrité de la structure intercellulaire du cheveu et le renforce en augmentant son élasticité. Sans Parabens ni Sulfates 100 ml. à ceux qui ont les cheveux fragilisés par des prestations techniques répétées. Diksoplex Defensive ne modifie en rien les modalités habituelles de réalisation des prestations techniques, ni dans les phases d'application ni dans les délais, mais assure la protection de la structure du cheveu au cours de son développement. Que le rapport de mélange de la crème colorante soit de 1:1 ou 1:1,5, la dilution avec Diksoplex Defensive 1.Shield ne change pas et il reste 2 ml de produit pour 20 ml de crème colorante. lorsque le rapport de mélange avec l'oxydant concerne une couleur super éclaircissante : dans ce cas 4 ml de Diksoplex Defensive 1.Shield doit être utilisé tous les 25g de crème colorante super éclaircissante Oui, si la structure du cheveu le permet. Non, le pouvoir éclaircissant ne change pas. Il est toutefois indispensable de respecter les doses de mélange. Bien entendu, il est possible d'utiliser le système Diksoplex Defensive. sur cheveux colorés, décolorés, lissés ou permanentés, même si leur structure semble intacte. Diksoplex Defensive 1. Shield doit être mélangé dans une proportion fixe, comme indiqué dans les modalités d'application des différents services. technique. Au lieu de cela, la quantité de Diksoplex Defensive 2.Shield Magnifier dépend de la longueur des cheveux et de leur porosité. Par conséquent, la dose peut être proportionnelle à ce qui serait utilisé si le produit était un masque ou un revitalisant. d'utilisation sont identiques que les cheveux soient naturels ou qu'il s'agisse d'extensions. Il n'y a pas de contre-indications. Cependant, il est conseillé de ne pas exposer les cheveux pendant le traitement avec Diksoplex Defensive à des températures supérieures. 40/45°C de chaleur humide. Il est également conseillé de contrôler plus fréquemment pendant l'opération car la chaleur accélère les temps d'action de la couleur et de l'eau de Javel.</v>
      </c>
      <c r="H30" s="1">
        <v>10.0</v>
      </c>
      <c r="I30" s="1">
        <v>7.0</v>
      </c>
      <c r="J30" s="1" t="b">
        <v>0</v>
      </c>
      <c r="K30" s="1" t="b">
        <v>0</v>
      </c>
      <c r="L30" s="1" t="s">
        <v>282</v>
      </c>
      <c r="M30" s="1" t="s">
        <v>283</v>
      </c>
      <c r="N30" s="1" t="s">
        <v>284</v>
      </c>
      <c r="O30" s="1" t="s">
        <v>38</v>
      </c>
      <c r="P30" s="1" t="b">
        <v>1</v>
      </c>
      <c r="Q30" s="1" t="b">
        <v>1</v>
      </c>
      <c r="R30" s="5">
        <v>45525.8997725</v>
      </c>
      <c r="S30" s="1" t="s">
        <v>278</v>
      </c>
      <c r="T30" s="1" t="s">
        <v>285</v>
      </c>
      <c r="U30" s="1">
        <v>6.30470825140477</v>
      </c>
      <c r="V30" s="1" t="s">
        <v>39</v>
      </c>
      <c r="W30" s="1">
        <v>48.90040284797385</v>
      </c>
      <c r="X30" s="1" t="s">
        <v>40</v>
      </c>
      <c r="Y30" s="1">
        <v>40.198531274657405</v>
      </c>
      <c r="Z30" s="1" t="s">
        <v>40</v>
      </c>
      <c r="AA30" s="1">
        <v>10.405524881119922</v>
      </c>
      <c r="AB30" s="1" t="s">
        <v>40</v>
      </c>
      <c r="AC30" s="1">
        <v>4.274575823360623</v>
      </c>
      <c r="AD30" s="1" t="s">
        <v>41</v>
      </c>
      <c r="AE30" s="1" t="s">
        <v>286</v>
      </c>
    </row>
    <row r="31" ht="15.75" customHeight="1">
      <c r="A31" s="1">
        <v>2.0</v>
      </c>
      <c r="B31" s="1" t="s">
        <v>287</v>
      </c>
      <c r="C31" s="1" t="s">
        <v>288</v>
      </c>
      <c r="D31" s="1" t="s">
        <v>289</v>
      </c>
      <c r="E31" s="1">
        <v>1.0437489E8</v>
      </c>
      <c r="F31" s="4" t="s">
        <v>290</v>
      </c>
      <c r="G31" s="1" t="str">
        <f>IFERROR(__xludf.DUMMYFUNCTION("GOOGLETRANSLATE(F31,""it"",""fr"")"),"Diksolissage Lissactif n°1 X 100mlDiksolissage Lissactif n°2")</f>
        <v>Diksolissage Lissactif n°1 X 100mlDiksolissage Lissactif n°2</v>
      </c>
      <c r="H31" s="1">
        <v>7.0</v>
      </c>
      <c r="I31" s="1">
        <v>3.0</v>
      </c>
      <c r="J31" s="1" t="b">
        <v>1</v>
      </c>
      <c r="K31" s="1" t="b">
        <v>0</v>
      </c>
      <c r="L31" s="1" t="s">
        <v>291</v>
      </c>
      <c r="M31" s="1" t="s">
        <v>292</v>
      </c>
      <c r="N31" s="1" t="s">
        <v>293</v>
      </c>
      <c r="O31" s="1" t="s">
        <v>38</v>
      </c>
      <c r="P31" s="1" t="b">
        <v>1</v>
      </c>
      <c r="Q31" s="1" t="b">
        <v>1</v>
      </c>
      <c r="R31" s="5">
        <v>45555.222520324074</v>
      </c>
      <c r="S31" s="1" t="s">
        <v>287</v>
      </c>
      <c r="T31" s="1" t="s">
        <v>290</v>
      </c>
      <c r="U31" s="1">
        <v>8.572605058303754</v>
      </c>
      <c r="V31" s="1" t="s">
        <v>39</v>
      </c>
      <c r="W31" s="1">
        <v>41.32526553369978</v>
      </c>
      <c r="X31" s="1" t="s">
        <v>40</v>
      </c>
      <c r="Y31" s="1">
        <v>39.803008060997115</v>
      </c>
      <c r="Z31" s="1" t="s">
        <v>40</v>
      </c>
      <c r="AA31" s="1">
        <v>15.712373004619895</v>
      </c>
      <c r="AB31" s="1" t="s">
        <v>40</v>
      </c>
      <c r="AC31" s="1">
        <v>6.9748778563290745</v>
      </c>
      <c r="AD31" s="1" t="s">
        <v>41</v>
      </c>
      <c r="AE31" s="1" t="s">
        <v>294</v>
      </c>
    </row>
    <row r="32" ht="15.75" customHeight="1">
      <c r="A32" s="1">
        <v>2.0</v>
      </c>
      <c r="B32" s="1" t="s">
        <v>295</v>
      </c>
      <c r="C32" s="1" t="s">
        <v>296</v>
      </c>
      <c r="D32" s="1" t="s">
        <v>297</v>
      </c>
      <c r="E32" s="1">
        <v>6.41088587E8</v>
      </c>
      <c r="F32" s="4" t="s">
        <v>298</v>
      </c>
      <c r="G32" s="1" t="str">
        <f>IFERROR(__xludf.DUMMYFUNCTION("GOOGLETRANSLATE(F32,""it"",""fr"")"),"MASQUE RÉGÉNÉRANT SOIN POST LISSANT 100 mlDernière phase du soin DIKSO LISSAGE. LISSACTIVE, complète l'effet régénérant des cheveux et les laisse soyeux au toucher, brillants et visiblement sains. Peut également être utilisé en masque d'entretien post-tra"&amp;"itement en association avec 1 DIKSO LISSAGE.LISSACTIVE. Shampooing.")</f>
        <v>MASQUE RÉGÉNÉRANT SOIN POST LISSANT 100 mlDernière phase du soin DIKSO LISSAGE. LISSACTIVE, complète l'effet régénérant des cheveux et les laisse soyeux au toucher, brillants et visiblement sains. Peut également être utilisé en masque d'entretien post-traitement en association avec 1 DIKSO LISSAGE.LISSACTIVE. Shampooing.</v>
      </c>
      <c r="H32" s="1">
        <v>7.0</v>
      </c>
      <c r="I32" s="1">
        <v>9.0</v>
      </c>
      <c r="J32" s="1" t="b">
        <v>0</v>
      </c>
      <c r="K32" s="1" t="b">
        <v>0</v>
      </c>
      <c r="L32" s="1" t="s">
        <v>299</v>
      </c>
      <c r="M32" s="1" t="s">
        <v>300</v>
      </c>
      <c r="N32" s="1" t="s">
        <v>301</v>
      </c>
      <c r="O32" s="1" t="s">
        <v>38</v>
      </c>
      <c r="P32" s="1" t="b">
        <v>1</v>
      </c>
      <c r="Q32" s="1" t="b">
        <v>1</v>
      </c>
      <c r="R32" s="5">
        <v>45528.63473070602</v>
      </c>
      <c r="S32" s="1" t="s">
        <v>295</v>
      </c>
      <c r="T32" s="1" t="s">
        <v>302</v>
      </c>
      <c r="U32" s="1">
        <v>0.838487836551457</v>
      </c>
      <c r="V32" s="1" t="s">
        <v>39</v>
      </c>
      <c r="W32" s="1">
        <v>4.588526845286262</v>
      </c>
      <c r="X32" s="1" t="s">
        <v>40</v>
      </c>
      <c r="Y32" s="1">
        <v>15.429018401594117</v>
      </c>
      <c r="Z32" s="1" t="s">
        <v>40</v>
      </c>
      <c r="AA32" s="1">
        <v>28.79609297247657</v>
      </c>
      <c r="AB32" s="1" t="s">
        <v>40</v>
      </c>
      <c r="AC32" s="1">
        <v>0.28430622069462297</v>
      </c>
      <c r="AD32" s="1" t="s">
        <v>41</v>
      </c>
      <c r="AE32" s="1" t="s">
        <v>303</v>
      </c>
    </row>
    <row r="33" ht="15.75" customHeight="1">
      <c r="A33" s="1">
        <v>2.0</v>
      </c>
      <c r="B33" s="1" t="s">
        <v>304</v>
      </c>
      <c r="C33" s="1" t="s">
        <v>305</v>
      </c>
      <c r="D33" s="1" t="s">
        <v>306</v>
      </c>
      <c r="E33" s="1">
        <v>1.91221275E8</v>
      </c>
      <c r="F33" s="4" t="s">
        <v>307</v>
      </c>
      <c r="G33" s="1" t="str">
        <f>IFERROR(__xludf.DUMMYFUNCTION("GOOGLETRANSLATE(F33,""it"",""fr"")"),"CRÈME DE TRAITEMENT LISSANTE ANTI-FRIZZ 250mlCœur du soin DIKSO LISSAGE. LISSACTIVE, lisse les cheveux tout en les régénérant.")</f>
        <v>CRÈME DE TRAITEMENT LISSANTE ANTI-FRIZZ 250mlCœur du soin DIKSO LISSAGE. LISSACTIVE, lisse les cheveux tout en les régénérant.</v>
      </c>
      <c r="H33" s="1">
        <v>3.0</v>
      </c>
      <c r="I33" s="1">
        <v>10.0</v>
      </c>
      <c r="J33" s="1" t="b">
        <v>1</v>
      </c>
      <c r="K33" s="1" t="b">
        <v>0</v>
      </c>
      <c r="L33" s="1" t="s">
        <v>308</v>
      </c>
      <c r="M33" s="1" t="s">
        <v>309</v>
      </c>
      <c r="N33" s="1" t="s">
        <v>310</v>
      </c>
      <c r="O33" s="1" t="s">
        <v>38</v>
      </c>
      <c r="P33" s="1" t="b">
        <v>1</v>
      </c>
      <c r="Q33" s="1" t="b">
        <v>1</v>
      </c>
      <c r="R33" s="5">
        <v>45343.74633392361</v>
      </c>
      <c r="S33" s="1" t="s">
        <v>304</v>
      </c>
      <c r="T33" s="1" t="s">
        <v>307</v>
      </c>
      <c r="U33" s="1">
        <v>6.317941739087358</v>
      </c>
      <c r="V33" s="1" t="s">
        <v>39</v>
      </c>
      <c r="W33" s="1">
        <v>49.45018003505098</v>
      </c>
      <c r="X33" s="1" t="s">
        <v>40</v>
      </c>
      <c r="Y33" s="1">
        <v>3.344805455863821</v>
      </c>
      <c r="Z33" s="1" t="s">
        <v>40</v>
      </c>
      <c r="AA33" s="1">
        <v>16.382961064447635</v>
      </c>
      <c r="AB33" s="1" t="s">
        <v>40</v>
      </c>
      <c r="AC33" s="1">
        <v>1.7461669853988635</v>
      </c>
      <c r="AD33" s="1" t="s">
        <v>41</v>
      </c>
      <c r="AE33" s="1" t="s">
        <v>311</v>
      </c>
    </row>
    <row r="34" ht="15.75" customHeight="1">
      <c r="A34" s="1">
        <v>2.0</v>
      </c>
      <c r="B34" s="1" t="s">
        <v>312</v>
      </c>
      <c r="C34" s="1" t="s">
        <v>313</v>
      </c>
      <c r="D34" s="1" t="s">
        <v>314</v>
      </c>
      <c r="E34" s="1">
        <v>7.33595173E8</v>
      </c>
      <c r="F34" s="4" t="s">
        <v>315</v>
      </c>
      <c r="G34" s="1" t="str">
        <f>IFERROR(__xludf.DUMMYFUNCTION("GOOGLETRANSLATE(F34,""it"",""fr"")"),"SHAMPOOING PRÉ-TRAITEMENT LISSANT 100 ml Nettoie les cheveux en douceur et les prépare aux phases suivantes du traitement lissant anti-frisottis DIKSO LISSAGE. LISSACTIVE.Sans sulfate.A utiliser uniquement en association avec la crème traitante lissante e"&amp;"t comme shampoing d'entretien post-traitement.")</f>
        <v>SHAMPOOING PRÉ-TRAITEMENT LISSANT 100 ml Nettoie les cheveux en douceur et les prépare aux phases suivantes du traitement lissant anti-frisottis DIKSO LISSAGE. LISSACTIVE.Sans sulfate.A utiliser uniquement en association avec la crème traitante lissante et comme shampoing d'entretien post-traitement.</v>
      </c>
      <c r="H34" s="1">
        <v>5.0</v>
      </c>
      <c r="I34" s="1">
        <v>9.0</v>
      </c>
      <c r="J34" s="1" t="b">
        <v>1</v>
      </c>
      <c r="K34" s="1" t="b">
        <v>0</v>
      </c>
      <c r="L34" s="1" t="s">
        <v>316</v>
      </c>
      <c r="M34" s="1" t="s">
        <v>317</v>
      </c>
      <c r="N34" s="1" t="s">
        <v>318</v>
      </c>
      <c r="O34" s="1" t="s">
        <v>38</v>
      </c>
      <c r="P34" s="1" t="b">
        <v>1</v>
      </c>
      <c r="Q34" s="1" t="b">
        <v>1</v>
      </c>
      <c r="R34" s="5">
        <v>45404.679504583335</v>
      </c>
      <c r="S34" s="1" t="s">
        <v>312</v>
      </c>
      <c r="T34" s="1" t="s">
        <v>319</v>
      </c>
      <c r="U34" s="1">
        <v>8.461982014164516</v>
      </c>
      <c r="V34" s="1" t="s">
        <v>39</v>
      </c>
      <c r="W34" s="1">
        <v>40.39244109875344</v>
      </c>
      <c r="X34" s="1" t="s">
        <v>40</v>
      </c>
      <c r="Y34" s="1">
        <v>3.8215681251269578</v>
      </c>
      <c r="Z34" s="1" t="s">
        <v>40</v>
      </c>
      <c r="AA34" s="1">
        <v>16.53797712518329</v>
      </c>
      <c r="AB34" s="1" t="s">
        <v>40</v>
      </c>
      <c r="AC34" s="1">
        <v>9.256013268746452</v>
      </c>
      <c r="AD34" s="1" t="s">
        <v>41</v>
      </c>
      <c r="AE34" s="1" t="s">
        <v>320</v>
      </c>
    </row>
    <row r="35" ht="15.75" customHeight="1">
      <c r="A35" s="1">
        <v>2.0</v>
      </c>
      <c r="B35" s="1" t="s">
        <v>321</v>
      </c>
      <c r="C35" s="1" t="s">
        <v>322</v>
      </c>
      <c r="D35" s="1" t="s">
        <v>323</v>
      </c>
      <c r="E35" s="1">
        <v>4.86927928E8</v>
      </c>
      <c r="F35" s="4" t="s">
        <v>324</v>
      </c>
      <c r="G35" s="1" t="str">
        <f>IFERROR(__xludf.DUMMYFUNCTION("GOOGLETRANSLATE(F35,""it"",""fr"")"),"Une VAGUE DE TRAITEMENT spéciale développée par les Laboratoires de Recherche Dikson avec pour objectif premier d'allier qualité du résultat et respect des cheveux et du cuir chevelu. L'élément INNOVANT sur lequel il repose est une FORMULATION ÉQUILIBRÉE "&amp;"UNIQUE et un TRAITEMENT EXCLUSIF, qui permet son application sur TOUS LES TYPES DE CHEVEUX (naturels, traités, colorés). Une autre particularité qui le rend applicable sur TOUS LES TYPES DE CHEVEUX est sa NON-AGRESSIVITÉ, car il est SANS AMMONIAQUE et SAN"&amp;"S ACIDE THIOGLICOLIQUE. Il stabilise au mieux la ondulation, la rend uniforme des racines aux pointes et neutralise efficacement les résidus alcalins de la. liquide ondulant, tandis que les agents revitalisants garantissent protection et hydratation, prés"&amp;"ervant la structure du cheveu.750 ml")</f>
        <v>Une VAGUE DE TRAITEMENT spéciale développée par les Laboratoires de Recherche Dikson avec pour objectif premier d'allier qualité du résultat et respect des cheveux et du cuir chevelu. L'élément INNOVANT sur lequel il repose est une FORMULATION ÉQUILIBRÉE UNIQUE et un TRAITEMENT EXCLUSIF, qui permet son application sur TOUS LES TYPES DE CHEVEUX (naturels, traités, colorés). Une autre particularité qui le rend applicable sur TOUS LES TYPES DE CHEVEUX est sa NON-AGRESSIVITÉ, car il est SANS AMMONIAQUE et SANS ACIDE THIOGLICOLIQUE. Il stabilise au mieux la ondulation, la rend uniforme des racines aux pointes et neutralise efficacement les résidus alcalins de la. liquide ondulant, tandis que les agents revitalisants garantissent protection et hydratation, préservant la structure du cheveu.750 ml</v>
      </c>
      <c r="H35" s="1">
        <v>3.0</v>
      </c>
      <c r="I35" s="1">
        <v>7.0</v>
      </c>
      <c r="J35" s="1" t="b">
        <v>1</v>
      </c>
      <c r="K35" s="1" t="b">
        <v>0</v>
      </c>
      <c r="L35" s="1" t="s">
        <v>325</v>
      </c>
      <c r="M35" s="1" t="s">
        <v>326</v>
      </c>
      <c r="N35" s="1" t="s">
        <v>327</v>
      </c>
      <c r="O35" s="1" t="s">
        <v>38</v>
      </c>
      <c r="P35" s="1" t="b">
        <v>1</v>
      </c>
      <c r="Q35" s="1" t="b">
        <v>1</v>
      </c>
      <c r="R35" s="5">
        <v>45412.70917079861</v>
      </c>
      <c r="S35" s="1" t="s">
        <v>321</v>
      </c>
      <c r="T35" s="1" t="s">
        <v>328</v>
      </c>
      <c r="U35" s="1">
        <v>8.89050433151921</v>
      </c>
      <c r="V35" s="1" t="s">
        <v>39</v>
      </c>
      <c r="W35" s="1">
        <v>26.543017735307927</v>
      </c>
      <c r="X35" s="1" t="s">
        <v>40</v>
      </c>
      <c r="Y35" s="1">
        <v>20.369150234428346</v>
      </c>
      <c r="Z35" s="1" t="s">
        <v>40</v>
      </c>
      <c r="AA35" s="1">
        <v>44.53019262656567</v>
      </c>
      <c r="AB35" s="1" t="s">
        <v>40</v>
      </c>
      <c r="AC35" s="1">
        <v>7.074536875532206</v>
      </c>
      <c r="AD35" s="1" t="s">
        <v>41</v>
      </c>
      <c r="AE35" s="1" t="s">
        <v>329</v>
      </c>
    </row>
    <row r="36" ht="15.75" customHeight="1">
      <c r="A36" s="1">
        <v>2.0</v>
      </c>
      <c r="B36" s="1" t="s">
        <v>330</v>
      </c>
      <c r="C36" s="1" t="s">
        <v>331</v>
      </c>
      <c r="D36" s="1" t="s">
        <v>332</v>
      </c>
      <c r="E36" s="1">
        <v>4.74676737E8</v>
      </c>
      <c r="F36" s="4" t="s">
        <v>333</v>
      </c>
      <c r="G36" s="1" t="str">
        <f>IFERROR(__xludf.DUMMYFUNCTION("GOOGLETRANSLATE(F36,""it"",""fr"")"),"#VALUE!")</f>
        <v>#VALUE!</v>
      </c>
      <c r="H36" s="1">
        <v>2.0</v>
      </c>
      <c r="I36" s="1">
        <v>2.0</v>
      </c>
      <c r="J36" s="1" t="b">
        <v>0</v>
      </c>
      <c r="K36" s="1" t="b">
        <v>0</v>
      </c>
      <c r="L36" s="1" t="s">
        <v>334</v>
      </c>
      <c r="M36" s="1" t="s">
        <v>335</v>
      </c>
      <c r="N36" s="1" t="s">
        <v>336</v>
      </c>
      <c r="O36" s="1" t="s">
        <v>38</v>
      </c>
      <c r="P36" s="1" t="b">
        <v>1</v>
      </c>
      <c r="Q36" s="1" t="b">
        <v>1</v>
      </c>
      <c r="R36" s="5">
        <v>45278.679846493054</v>
      </c>
      <c r="S36" s="1" t="s">
        <v>330</v>
      </c>
      <c r="T36" s="1" t="s">
        <v>333</v>
      </c>
      <c r="U36" s="1">
        <v>6.728902219638829</v>
      </c>
      <c r="V36" s="1" t="s">
        <v>39</v>
      </c>
      <c r="W36" s="1">
        <v>25.310821013053996</v>
      </c>
      <c r="X36" s="1" t="s">
        <v>40</v>
      </c>
      <c r="Y36" s="1">
        <v>10.080875060110955</v>
      </c>
      <c r="Z36" s="1" t="s">
        <v>40</v>
      </c>
      <c r="AA36" s="1">
        <v>30.385443879231527</v>
      </c>
      <c r="AB36" s="1" t="s">
        <v>40</v>
      </c>
      <c r="AC36" s="1">
        <v>7.423164497347213</v>
      </c>
      <c r="AD36" s="1" t="s">
        <v>41</v>
      </c>
      <c r="AE36" s="1" t="s">
        <v>337</v>
      </c>
    </row>
    <row r="37" ht="15.75" customHeight="1">
      <c r="A37" s="1">
        <v>2.0</v>
      </c>
      <c r="B37" s="1" t="s">
        <v>338</v>
      </c>
      <c r="C37" s="1" t="s">
        <v>339</v>
      </c>
      <c r="D37" s="1" t="s">
        <v>340</v>
      </c>
      <c r="E37" s="1">
        <v>1.07429724E8</v>
      </c>
      <c r="F37" s="4" t="s">
        <v>341</v>
      </c>
      <c r="G37" s="1" t="str">
        <f>IFERROR(__xludf.DUMMYFUNCTION("GOOGLETRANSLATE(F37,""it"",""fr"")"),"Une nouvelle expérience professionnelle pour la couleur de vos cheveux.Couverture à 100% des cheveux gris.Sans sles ni paraben.Formule aux actifs sélectionnés pour une haute qualité cosmétique.Couleur stable.Base revitalisante crémeuse.Reflets naturels et"&amp;" brillance extraordinaire.Large gamme de couleurs variations. Nuances froides. Tube de 120 ml pour 2 traitements de couleur.")</f>
        <v>Une nouvelle expérience professionnelle pour la couleur de vos cheveux.Couverture à 100% des cheveux gris.Sans sles ni paraben.Formule aux actifs sélectionnés pour une haute qualité cosmétique.Couleur stable.Base revitalisante crémeuse.Reflets naturels et brillance extraordinaire.Large gamme de couleurs variations. Nuances froides. Tube de 120 ml pour 2 traitements de couleur.</v>
      </c>
      <c r="H37" s="1">
        <v>10.0</v>
      </c>
      <c r="I37" s="1">
        <v>2.0</v>
      </c>
      <c r="J37" s="1" t="b">
        <v>0</v>
      </c>
      <c r="K37" s="1" t="b">
        <v>0</v>
      </c>
      <c r="L37" s="1" t="s">
        <v>342</v>
      </c>
      <c r="M37" s="1" t="s">
        <v>343</v>
      </c>
      <c r="N37" s="1" t="s">
        <v>344</v>
      </c>
      <c r="O37" s="1" t="s">
        <v>38</v>
      </c>
      <c r="P37" s="1" t="b">
        <v>1</v>
      </c>
      <c r="Q37" s="1" t="b">
        <v>1</v>
      </c>
      <c r="R37" s="5">
        <v>45529.828691608796</v>
      </c>
      <c r="S37" s="1" t="s">
        <v>338</v>
      </c>
      <c r="T37" s="1" t="s">
        <v>345</v>
      </c>
      <c r="U37" s="1">
        <v>5.016964031429427</v>
      </c>
      <c r="V37" s="1" t="s">
        <v>39</v>
      </c>
      <c r="W37" s="1">
        <v>23.946678708481095</v>
      </c>
      <c r="X37" s="1" t="s">
        <v>40</v>
      </c>
      <c r="Y37" s="1">
        <v>46.10820671957365</v>
      </c>
      <c r="Z37" s="1" t="s">
        <v>40</v>
      </c>
      <c r="AA37" s="1">
        <v>46.280817180937774</v>
      </c>
      <c r="AB37" s="1" t="s">
        <v>40</v>
      </c>
      <c r="AC37" s="1">
        <v>1.3833814320312827</v>
      </c>
      <c r="AD37" s="1" t="s">
        <v>41</v>
      </c>
      <c r="AE37" s="1" t="s">
        <v>346</v>
      </c>
    </row>
    <row r="38" ht="15.75" customHeight="1">
      <c r="A38" s="1">
        <v>2.0</v>
      </c>
      <c r="B38" s="1" t="s">
        <v>347</v>
      </c>
      <c r="C38" s="1" t="s">
        <v>348</v>
      </c>
      <c r="D38" s="1" t="s">
        <v>349</v>
      </c>
      <c r="E38" s="1">
        <v>1.15407782E8</v>
      </c>
      <c r="F38" s="4" t="s">
        <v>350</v>
      </c>
      <c r="G38" s="1" t="str">
        <f>IFERROR(__xludf.DUMMYFUNCTION("GOOGLETRANSLATE(F38,""it"",""fr"")"),"Émulsion oxydante pour coloration et blanchiment; destiné exclusivement à être utilisé dans des mélanges avec des colorants oxydants ou des poudres/crèmes décolorantes pour cheveux Usage professionnel 125 ml.")</f>
        <v>Émulsion oxydante pour coloration et blanchiment; destiné exclusivement à être utilisé dans des mélanges avec des colorants oxydants ou des poudres/crèmes décolorantes pour cheveux Usage professionnel 125 ml.</v>
      </c>
      <c r="H38" s="1">
        <v>6.0</v>
      </c>
      <c r="I38" s="1">
        <v>2.0</v>
      </c>
      <c r="J38" s="1" t="b">
        <v>1</v>
      </c>
      <c r="K38" s="1" t="b">
        <v>0</v>
      </c>
      <c r="L38" s="1" t="s">
        <v>351</v>
      </c>
      <c r="M38" s="1" t="s">
        <v>352</v>
      </c>
      <c r="N38" s="1" t="s">
        <v>353</v>
      </c>
      <c r="O38" s="1" t="s">
        <v>38</v>
      </c>
      <c r="P38" s="1" t="b">
        <v>1</v>
      </c>
      <c r="Q38" s="1" t="b">
        <v>1</v>
      </c>
      <c r="R38" s="5">
        <v>45538.40749783565</v>
      </c>
      <c r="S38" s="1" t="s">
        <v>347</v>
      </c>
      <c r="T38" s="1" t="s">
        <v>92</v>
      </c>
      <c r="U38" s="1">
        <v>0.9785855145487568</v>
      </c>
      <c r="V38" s="1" t="s">
        <v>39</v>
      </c>
      <c r="W38" s="1">
        <v>47.60401695640516</v>
      </c>
      <c r="X38" s="1" t="s">
        <v>40</v>
      </c>
      <c r="Y38" s="1">
        <v>39.9594468158633</v>
      </c>
      <c r="Z38" s="1" t="s">
        <v>40</v>
      </c>
      <c r="AA38" s="1">
        <v>3.73390069115178</v>
      </c>
      <c r="AB38" s="1" t="s">
        <v>40</v>
      </c>
      <c r="AC38" s="1">
        <v>4.612441778442349</v>
      </c>
      <c r="AD38" s="1" t="s">
        <v>41</v>
      </c>
      <c r="AE38" s="1" t="s">
        <v>354</v>
      </c>
    </row>
    <row r="39" ht="15.75" customHeight="1">
      <c r="A39" s="1">
        <v>2.0</v>
      </c>
      <c r="B39" s="1" t="s">
        <v>355</v>
      </c>
      <c r="C39" s="1" t="s">
        <v>356</v>
      </c>
      <c r="D39" s="1" t="s">
        <v>357</v>
      </c>
      <c r="E39" s="1">
        <v>5.97214622E8</v>
      </c>
      <c r="F39" s="4" t="s">
        <v>358</v>
      </c>
      <c r="G39" s="1" t="str">
        <f>IFERROR(__xludf.DUMMYFUNCTION("GOOGLETRANSLATE(F39,""it"",""fr"")"),"Contient des Protéines de Soie, qui donnent de la brillance et forment une couche protectrice, et des Extraits Placentaires, qui favorisent l'équilibre physiologique du cuir chevelu, apportant vigueur et santé pour des cheveux énergiques et forts.")</f>
        <v>Contient des Protéines de Soie, qui donnent de la brillance et forment une couche protectrice, et des Extraits Placentaires, qui favorisent l'équilibre physiologique du cuir chevelu, apportant vigueur et santé pour des cheveux énergiques et forts.</v>
      </c>
      <c r="H39" s="1">
        <v>9.0</v>
      </c>
      <c r="I39" s="1">
        <v>8.0</v>
      </c>
      <c r="J39" s="1" t="b">
        <v>0</v>
      </c>
      <c r="K39" s="1" t="b">
        <v>0</v>
      </c>
      <c r="L39" s="1" t="s">
        <v>359</v>
      </c>
      <c r="M39" s="1" t="s">
        <v>360</v>
      </c>
      <c r="N39" s="1" t="s">
        <v>361</v>
      </c>
      <c r="O39" s="1" t="s">
        <v>38</v>
      </c>
      <c r="P39" s="1" t="b">
        <v>1</v>
      </c>
      <c r="Q39" s="1" t="b">
        <v>1</v>
      </c>
      <c r="R39" s="5">
        <v>45493.438428379624</v>
      </c>
      <c r="S39" s="1" t="s">
        <v>355</v>
      </c>
      <c r="T39" s="1" t="s">
        <v>362</v>
      </c>
      <c r="U39" s="1">
        <v>3.793735230392677</v>
      </c>
      <c r="V39" s="1" t="s">
        <v>39</v>
      </c>
      <c r="W39" s="1">
        <v>11.341043176987778</v>
      </c>
      <c r="X39" s="1" t="s">
        <v>40</v>
      </c>
      <c r="Y39" s="1">
        <v>40.77880505539729</v>
      </c>
      <c r="Z39" s="1" t="s">
        <v>40</v>
      </c>
      <c r="AA39" s="1">
        <v>9.091282115256885</v>
      </c>
      <c r="AB39" s="1" t="s">
        <v>40</v>
      </c>
      <c r="AC39" s="1">
        <v>8.026459118022066</v>
      </c>
      <c r="AD39" s="1" t="s">
        <v>41</v>
      </c>
      <c r="AE39" s="1" t="s">
        <v>363</v>
      </c>
    </row>
    <row r="40" ht="15.75" customHeight="1">
      <c r="F40" s="4"/>
    </row>
    <row r="41" ht="15.75" customHeight="1">
      <c r="F41" s="4"/>
    </row>
    <row r="42" ht="15.75" customHeight="1">
      <c r="F42" s="4"/>
    </row>
    <row r="43" ht="15.75" customHeight="1">
      <c r="F43" s="4"/>
    </row>
    <row r="44" ht="15.75" customHeight="1">
      <c r="F44" s="4"/>
    </row>
    <row r="45" ht="15.75" customHeight="1">
      <c r="F45" s="4"/>
    </row>
    <row r="46" ht="15.75" customHeight="1">
      <c r="F46" s="4"/>
    </row>
    <row r="47" ht="15.75" customHeight="1">
      <c r="F47" s="4"/>
    </row>
    <row r="48" ht="15.75" customHeight="1">
      <c r="F48" s="4"/>
    </row>
    <row r="49" ht="15.75" customHeight="1">
      <c r="F49" s="4"/>
    </row>
    <row r="50" ht="15.75" customHeight="1">
      <c r="F50" s="4"/>
    </row>
    <row r="51" ht="15.75" customHeight="1">
      <c r="F51" s="4"/>
    </row>
    <row r="52" ht="15.75" customHeight="1">
      <c r="F52" s="4"/>
    </row>
    <row r="53" ht="15.75" customHeight="1">
      <c r="F53" s="4"/>
    </row>
    <row r="54" ht="15.75" customHeight="1">
      <c r="F54" s="4"/>
    </row>
    <row r="55" ht="15.75" customHeight="1">
      <c r="F55" s="4"/>
    </row>
    <row r="56" ht="15.75" customHeight="1">
      <c r="F56" s="4"/>
    </row>
    <row r="57" ht="15.75" customHeight="1">
      <c r="F57" s="4"/>
    </row>
    <row r="58" ht="15.75" customHeight="1">
      <c r="F58" s="4"/>
    </row>
    <row r="59" ht="15.75" customHeight="1">
      <c r="F59" s="4"/>
    </row>
    <row r="60" ht="15.75" customHeight="1">
      <c r="F60" s="4"/>
    </row>
    <row r="61" ht="15.75" customHeight="1">
      <c r="F61" s="4"/>
    </row>
    <row r="62" ht="15.75" customHeight="1">
      <c r="F62" s="4"/>
    </row>
    <row r="63" ht="15.75" customHeight="1">
      <c r="F63" s="4"/>
    </row>
    <row r="64" ht="15.75" customHeight="1">
      <c r="F64" s="4"/>
    </row>
    <row r="65" ht="15.75" customHeight="1">
      <c r="F65" s="4"/>
    </row>
    <row r="66" ht="15.75" customHeight="1">
      <c r="F66" s="4"/>
    </row>
    <row r="67" ht="15.75" customHeight="1">
      <c r="F67" s="4"/>
    </row>
    <row r="68" ht="15.75" customHeight="1">
      <c r="F68" s="4"/>
    </row>
    <row r="69" ht="15.75" customHeight="1">
      <c r="F69" s="4"/>
    </row>
    <row r="70" ht="15.75" customHeight="1">
      <c r="F70" s="4"/>
    </row>
    <row r="71" ht="15.75" customHeight="1">
      <c r="F71" s="4"/>
    </row>
    <row r="72" ht="15.75" customHeight="1">
      <c r="F72" s="4"/>
    </row>
    <row r="73" ht="15.75" customHeight="1">
      <c r="F73" s="4"/>
    </row>
    <row r="74" ht="15.75" customHeight="1">
      <c r="F74" s="4"/>
    </row>
    <row r="75" ht="15.75" customHeight="1">
      <c r="F75" s="4"/>
    </row>
    <row r="76" ht="15.75" customHeight="1">
      <c r="F76" s="4"/>
    </row>
    <row r="77" ht="15.75" customHeight="1">
      <c r="F77" s="4"/>
    </row>
    <row r="78" ht="15.75" customHeight="1">
      <c r="F78" s="4"/>
    </row>
    <row r="79" ht="15.75" customHeight="1">
      <c r="F79" s="4"/>
    </row>
    <row r="80" ht="15.75" customHeight="1">
      <c r="F80" s="4"/>
    </row>
    <row r="81" ht="15.75" customHeight="1">
      <c r="F81" s="4"/>
    </row>
    <row r="82" ht="15.75" customHeight="1">
      <c r="F82" s="4"/>
    </row>
    <row r="83" ht="15.75" customHeight="1">
      <c r="F83" s="4"/>
    </row>
    <row r="84" ht="15.75" customHeight="1">
      <c r="F84" s="4"/>
    </row>
    <row r="85" ht="15.75" customHeight="1">
      <c r="F85" s="4"/>
    </row>
    <row r="86" ht="15.75" customHeight="1">
      <c r="F86" s="4"/>
    </row>
    <row r="87" ht="15.75" customHeight="1">
      <c r="F87" s="4"/>
    </row>
    <row r="88" ht="15.75" customHeight="1">
      <c r="F88" s="4"/>
    </row>
    <row r="89" ht="15.75" customHeight="1">
      <c r="F89" s="4"/>
    </row>
    <row r="90" ht="15.75" customHeight="1">
      <c r="F90" s="4"/>
    </row>
    <row r="91" ht="15.75" customHeight="1">
      <c r="F91" s="4"/>
    </row>
    <row r="92" ht="15.75" customHeight="1">
      <c r="F92" s="4"/>
    </row>
    <row r="93" ht="15.75" customHeight="1">
      <c r="F93" s="4"/>
    </row>
    <row r="94" ht="15.75" customHeight="1">
      <c r="F94" s="4"/>
    </row>
    <row r="95" ht="15.75" customHeight="1">
      <c r="F95" s="4"/>
    </row>
    <row r="96" ht="15.75" customHeight="1">
      <c r="F96" s="4"/>
    </row>
    <row r="97" ht="15.75" customHeight="1">
      <c r="F97" s="4"/>
    </row>
    <row r="98" ht="15.75" customHeight="1">
      <c r="F98" s="4"/>
    </row>
    <row r="99" ht="15.75" customHeight="1">
      <c r="F99" s="4"/>
    </row>
    <row r="100" ht="15.75" customHeight="1">
      <c r="F100" s="4"/>
    </row>
    <row r="101" ht="15.75" customHeight="1">
      <c r="F101" s="4"/>
    </row>
    <row r="102" ht="15.75" customHeight="1">
      <c r="F102" s="4"/>
    </row>
    <row r="103" ht="15.75" customHeight="1">
      <c r="F103" s="4"/>
    </row>
    <row r="104" ht="15.75" customHeight="1">
      <c r="F104" s="4"/>
    </row>
    <row r="105" ht="15.75" customHeight="1">
      <c r="F105" s="4"/>
    </row>
    <row r="106" ht="15.75" customHeight="1">
      <c r="F106" s="4"/>
    </row>
    <row r="107" ht="15.75" customHeight="1">
      <c r="F107" s="4"/>
    </row>
    <row r="108" ht="15.75" customHeight="1">
      <c r="F108" s="4"/>
    </row>
    <row r="109" ht="15.75" customHeight="1">
      <c r="F109" s="4"/>
    </row>
    <row r="110" ht="15.75" customHeight="1">
      <c r="F110" s="4"/>
    </row>
    <row r="111" ht="15.75" customHeight="1">
      <c r="F111" s="4"/>
    </row>
    <row r="112" ht="15.75" customHeight="1">
      <c r="F112" s="4"/>
    </row>
    <row r="113" ht="15.75" customHeight="1">
      <c r="F113" s="4"/>
    </row>
    <row r="114" ht="15.75" customHeight="1">
      <c r="F114" s="4"/>
    </row>
    <row r="115" ht="15.75" customHeight="1">
      <c r="F115" s="4"/>
    </row>
    <row r="116" ht="15.75" customHeight="1">
      <c r="F116" s="4"/>
    </row>
    <row r="117" ht="15.75" customHeight="1">
      <c r="F117" s="4"/>
    </row>
    <row r="118" ht="15.75" customHeight="1">
      <c r="F118" s="4"/>
    </row>
    <row r="119" ht="15.75" customHeight="1">
      <c r="F119" s="4"/>
    </row>
    <row r="120" ht="15.75" customHeight="1">
      <c r="F120" s="4"/>
    </row>
    <row r="121" ht="15.75" customHeight="1">
      <c r="F121" s="4"/>
    </row>
    <row r="122" ht="15.75" customHeight="1">
      <c r="F122" s="4"/>
    </row>
    <row r="123" ht="15.75" customHeight="1">
      <c r="F123" s="4"/>
    </row>
    <row r="124" ht="15.75" customHeight="1">
      <c r="F124" s="4"/>
    </row>
    <row r="125" ht="15.75" customHeight="1">
      <c r="F125" s="4"/>
    </row>
    <row r="126" ht="15.75" customHeight="1">
      <c r="F126" s="4"/>
    </row>
    <row r="127" ht="15.75" customHeight="1">
      <c r="F127" s="4"/>
    </row>
    <row r="128" ht="15.75" customHeight="1">
      <c r="F128" s="4"/>
    </row>
    <row r="129" ht="15.75" customHeight="1">
      <c r="F129" s="4"/>
    </row>
    <row r="130" ht="15.75" customHeight="1">
      <c r="F130" s="4"/>
    </row>
    <row r="131" ht="15.75" customHeight="1">
      <c r="F131" s="4"/>
    </row>
    <row r="132" ht="15.75" customHeight="1">
      <c r="F132" s="4"/>
    </row>
    <row r="133" ht="15.75" customHeight="1">
      <c r="F133" s="4"/>
    </row>
    <row r="134" ht="15.75" customHeight="1">
      <c r="F134" s="4"/>
    </row>
    <row r="135" ht="15.75" customHeight="1">
      <c r="F135" s="4"/>
    </row>
    <row r="136" ht="15.75" customHeight="1">
      <c r="F136" s="4"/>
    </row>
    <row r="137" ht="15.75" customHeight="1">
      <c r="F137" s="4"/>
    </row>
    <row r="138" ht="15.75" customHeight="1">
      <c r="F138" s="4"/>
    </row>
    <row r="139" ht="15.75" customHeight="1">
      <c r="F139" s="4"/>
    </row>
    <row r="140" ht="15.75" customHeight="1">
      <c r="F140" s="4"/>
    </row>
    <row r="141" ht="15.75" customHeight="1">
      <c r="F141" s="4"/>
    </row>
    <row r="142" ht="15.75" customHeight="1">
      <c r="F142" s="4"/>
    </row>
    <row r="143" ht="15.75" customHeight="1">
      <c r="F143" s="4"/>
    </row>
    <row r="144" ht="15.75" customHeight="1">
      <c r="F144" s="4"/>
    </row>
    <row r="145" ht="15.75" customHeight="1">
      <c r="F145" s="4"/>
    </row>
    <row r="146" ht="15.75" customHeight="1">
      <c r="F146" s="4"/>
    </row>
    <row r="147" ht="15.75" customHeight="1">
      <c r="F147" s="4"/>
    </row>
    <row r="148" ht="15.75" customHeight="1">
      <c r="F148" s="4"/>
    </row>
    <row r="149" ht="15.75" customHeight="1">
      <c r="F149" s="4"/>
    </row>
    <row r="150" ht="15.75" customHeight="1">
      <c r="F150" s="4"/>
    </row>
    <row r="151" ht="15.75" customHeight="1">
      <c r="F151" s="4"/>
    </row>
    <row r="152" ht="15.75" customHeight="1">
      <c r="F152" s="4"/>
    </row>
    <row r="153" ht="15.75" customHeight="1">
      <c r="F153" s="4"/>
    </row>
    <row r="154" ht="15.75" customHeight="1">
      <c r="F154" s="4"/>
    </row>
    <row r="155" ht="15.75" customHeight="1">
      <c r="F155" s="4"/>
    </row>
    <row r="156" ht="15.75" customHeight="1">
      <c r="F156" s="4"/>
    </row>
    <row r="157" ht="15.75" customHeight="1">
      <c r="F157" s="4"/>
    </row>
    <row r="158" ht="15.75" customHeight="1">
      <c r="F158" s="4"/>
    </row>
    <row r="159" ht="15.75" customHeight="1">
      <c r="F159" s="4"/>
    </row>
    <row r="160" ht="15.75" customHeight="1">
      <c r="F160" s="4"/>
    </row>
    <row r="161" ht="15.75" customHeight="1">
      <c r="F161" s="4"/>
    </row>
    <row r="162" ht="15.75" customHeight="1">
      <c r="F162" s="4"/>
    </row>
    <row r="163" ht="15.75" customHeight="1">
      <c r="F163" s="4"/>
    </row>
    <row r="164" ht="15.75" customHeight="1">
      <c r="F164" s="4"/>
    </row>
    <row r="165" ht="15.75" customHeight="1">
      <c r="F165" s="4"/>
    </row>
    <row r="166" ht="15.75" customHeight="1">
      <c r="F166" s="4"/>
    </row>
    <row r="167" ht="15.75" customHeight="1">
      <c r="F167" s="4"/>
    </row>
    <row r="168" ht="15.75" customHeight="1">
      <c r="F168" s="4"/>
    </row>
    <row r="169" ht="15.75" customHeight="1">
      <c r="F169" s="4"/>
    </row>
    <row r="170" ht="15.75" customHeight="1">
      <c r="F170" s="4"/>
    </row>
    <row r="171" ht="15.75" customHeight="1">
      <c r="F171" s="4"/>
    </row>
    <row r="172" ht="15.75" customHeight="1">
      <c r="F172" s="4"/>
    </row>
    <row r="173" ht="15.75" customHeight="1">
      <c r="F173" s="4"/>
    </row>
    <row r="174" ht="15.75" customHeight="1">
      <c r="F174" s="4"/>
    </row>
    <row r="175" ht="15.75" customHeight="1">
      <c r="F175" s="4"/>
    </row>
    <row r="176" ht="15.75" customHeight="1">
      <c r="F176" s="4"/>
    </row>
    <row r="177" ht="15.75" customHeight="1">
      <c r="F177" s="4"/>
    </row>
    <row r="178" ht="15.75" customHeight="1">
      <c r="F178" s="4"/>
    </row>
    <row r="179" ht="15.75" customHeight="1">
      <c r="F179" s="4"/>
    </row>
    <row r="180" ht="15.75" customHeight="1">
      <c r="F180" s="4"/>
    </row>
    <row r="181" ht="15.75" customHeight="1">
      <c r="F181" s="4"/>
    </row>
    <row r="182" ht="15.75" customHeight="1">
      <c r="F182" s="4"/>
    </row>
    <row r="183" ht="15.75" customHeight="1">
      <c r="F183" s="4"/>
    </row>
    <row r="184" ht="15.75" customHeight="1">
      <c r="F184" s="4"/>
    </row>
    <row r="185" ht="15.75" customHeight="1">
      <c r="F185" s="4"/>
    </row>
    <row r="186" ht="15.75" customHeight="1">
      <c r="F186" s="4"/>
    </row>
    <row r="187" ht="15.75" customHeight="1">
      <c r="F187" s="4"/>
    </row>
    <row r="188" ht="15.75" customHeight="1">
      <c r="F188" s="4"/>
    </row>
    <row r="189" ht="15.75" customHeight="1">
      <c r="F189" s="4"/>
    </row>
    <row r="190" ht="15.75" customHeight="1">
      <c r="F190" s="4"/>
    </row>
    <row r="191" ht="15.75" customHeight="1">
      <c r="F191" s="4"/>
    </row>
    <row r="192" ht="15.75" customHeight="1">
      <c r="F192" s="4"/>
    </row>
    <row r="193" ht="15.75" customHeight="1">
      <c r="F193" s="4"/>
    </row>
    <row r="194" ht="15.75" customHeight="1">
      <c r="F194" s="4"/>
    </row>
    <row r="195" ht="15.75" customHeight="1">
      <c r="F195" s="4"/>
    </row>
    <row r="196" ht="15.75" customHeight="1">
      <c r="F196" s="4"/>
    </row>
    <row r="197" ht="15.75" customHeight="1">
      <c r="F197" s="4"/>
    </row>
    <row r="198" ht="15.75" customHeight="1">
      <c r="F198" s="4"/>
    </row>
    <row r="199" ht="15.75" customHeight="1">
      <c r="F199" s="4"/>
    </row>
    <row r="200" ht="15.75" customHeight="1">
      <c r="F200" s="4"/>
    </row>
    <row r="201" ht="15.75" customHeight="1">
      <c r="F201" s="4"/>
    </row>
    <row r="202" ht="15.75" customHeight="1">
      <c r="F202" s="4"/>
    </row>
    <row r="203" ht="15.75" customHeight="1">
      <c r="F203" s="4"/>
    </row>
    <row r="204" ht="15.75" customHeight="1">
      <c r="F204" s="4"/>
    </row>
    <row r="205" ht="15.75" customHeight="1">
      <c r="F205" s="4"/>
    </row>
    <row r="206" ht="15.75" customHeight="1">
      <c r="F206" s="4"/>
    </row>
    <row r="207" ht="15.75" customHeight="1">
      <c r="F207" s="4"/>
    </row>
    <row r="208" ht="15.75" customHeight="1">
      <c r="F208" s="4"/>
    </row>
    <row r="209" ht="15.75" customHeight="1">
      <c r="F209" s="4"/>
    </row>
    <row r="210" ht="15.75" customHeight="1">
      <c r="F210" s="4"/>
    </row>
    <row r="211" ht="15.75" customHeight="1">
      <c r="F211" s="4"/>
    </row>
    <row r="212" ht="15.75" customHeight="1">
      <c r="F212" s="4"/>
    </row>
    <row r="213" ht="15.75" customHeight="1">
      <c r="F213" s="4"/>
    </row>
    <row r="214" ht="15.75" customHeight="1">
      <c r="F214" s="4"/>
    </row>
    <row r="215" ht="15.75" customHeight="1">
      <c r="F215" s="4"/>
    </row>
    <row r="216" ht="15.75" customHeight="1">
      <c r="F216" s="4"/>
    </row>
    <row r="217" ht="15.75" customHeight="1">
      <c r="F217" s="4"/>
    </row>
    <row r="218" ht="15.75" customHeight="1">
      <c r="F218" s="4"/>
    </row>
    <row r="219" ht="15.75" customHeight="1">
      <c r="F219" s="4"/>
    </row>
    <row r="220" ht="15.75" customHeight="1">
      <c r="F220" s="4"/>
    </row>
    <row r="221" ht="15.75" customHeight="1">
      <c r="F221" s="4"/>
    </row>
    <row r="222" ht="15.75" customHeight="1">
      <c r="F222" s="4"/>
    </row>
    <row r="223" ht="15.75" customHeight="1">
      <c r="F223" s="4"/>
    </row>
    <row r="224" ht="15.75" customHeight="1">
      <c r="F224" s="4"/>
    </row>
    <row r="225" ht="15.75" customHeight="1">
      <c r="F225" s="4"/>
    </row>
    <row r="226" ht="15.75" customHeight="1">
      <c r="F226" s="4"/>
    </row>
    <row r="227" ht="15.75" customHeight="1">
      <c r="F227" s="4"/>
    </row>
    <row r="228" ht="15.75" customHeight="1">
      <c r="F228" s="4"/>
    </row>
    <row r="229" ht="15.75" customHeight="1">
      <c r="F229" s="4"/>
    </row>
    <row r="230" ht="15.75" customHeight="1">
      <c r="F230" s="4"/>
    </row>
    <row r="231" ht="15.75" customHeight="1">
      <c r="F231" s="4"/>
    </row>
    <row r="232" ht="15.75" customHeight="1">
      <c r="F232" s="4"/>
    </row>
    <row r="233" ht="15.75" customHeight="1">
      <c r="F233" s="4"/>
    </row>
    <row r="234" ht="15.75" customHeight="1">
      <c r="F234" s="4"/>
    </row>
    <row r="235" ht="15.75" customHeight="1">
      <c r="F235" s="4"/>
    </row>
    <row r="236" ht="15.75" customHeight="1">
      <c r="F236" s="4"/>
    </row>
    <row r="237" ht="15.75" customHeight="1">
      <c r="F237" s="4"/>
    </row>
    <row r="238" ht="15.75" customHeight="1">
      <c r="F238" s="4"/>
    </row>
    <row r="239" ht="15.75" customHeight="1">
      <c r="F239" s="4"/>
    </row>
    <row r="240" ht="15.75" customHeight="1">
      <c r="F240" s="4"/>
    </row>
    <row r="241" ht="15.75" customHeight="1">
      <c r="F241" s="4"/>
    </row>
    <row r="242" ht="15.75" customHeight="1">
      <c r="F242" s="4"/>
    </row>
    <row r="243" ht="15.75" customHeight="1">
      <c r="F243" s="4"/>
    </row>
    <row r="244" ht="15.75" customHeight="1">
      <c r="F244" s="4"/>
    </row>
    <row r="245" ht="15.75" customHeight="1">
      <c r="F245" s="4"/>
    </row>
    <row r="246" ht="15.75" customHeight="1">
      <c r="F246" s="4"/>
    </row>
    <row r="247" ht="15.75" customHeight="1">
      <c r="F247" s="4"/>
    </row>
    <row r="248" ht="15.75" customHeight="1">
      <c r="F248" s="4"/>
    </row>
    <row r="249" ht="15.75" customHeight="1">
      <c r="F249" s="4"/>
    </row>
    <row r="250" ht="15.75" customHeight="1">
      <c r="F250" s="4"/>
    </row>
    <row r="251" ht="15.75" customHeight="1">
      <c r="F251" s="4"/>
    </row>
    <row r="252" ht="15.75" customHeight="1">
      <c r="F252" s="4"/>
    </row>
    <row r="253" ht="15.75" customHeight="1">
      <c r="F253" s="4"/>
    </row>
    <row r="254" ht="15.75" customHeight="1">
      <c r="F254" s="4"/>
    </row>
    <row r="255" ht="15.75" customHeight="1">
      <c r="F255" s="4"/>
    </row>
    <row r="256" ht="15.75" customHeight="1">
      <c r="F256" s="4"/>
    </row>
    <row r="257" ht="15.75" customHeight="1">
      <c r="F257" s="4"/>
    </row>
    <row r="258" ht="15.75" customHeight="1">
      <c r="F258" s="4"/>
    </row>
    <row r="259" ht="15.75" customHeight="1">
      <c r="F259" s="4"/>
    </row>
    <row r="260" ht="15.75" customHeight="1">
      <c r="F260" s="4"/>
    </row>
    <row r="261" ht="15.75" customHeight="1">
      <c r="F261" s="4"/>
    </row>
    <row r="262" ht="15.75" customHeight="1">
      <c r="F262" s="4"/>
    </row>
    <row r="263" ht="15.75" customHeight="1">
      <c r="F263" s="4"/>
    </row>
    <row r="264" ht="15.75" customHeight="1">
      <c r="F264" s="4"/>
    </row>
    <row r="265" ht="15.75" customHeight="1">
      <c r="F265" s="4"/>
    </row>
    <row r="266" ht="15.75" customHeight="1">
      <c r="F266" s="4"/>
    </row>
    <row r="267" ht="15.75" customHeight="1">
      <c r="F267" s="4"/>
    </row>
    <row r="268" ht="15.75" customHeight="1">
      <c r="F268" s="4"/>
    </row>
    <row r="269" ht="15.75" customHeight="1">
      <c r="F269" s="4"/>
    </row>
    <row r="270" ht="15.75" customHeight="1">
      <c r="F270" s="4"/>
    </row>
    <row r="271" ht="15.75" customHeight="1">
      <c r="F271" s="4"/>
    </row>
    <row r="272" ht="15.75" customHeight="1">
      <c r="F272" s="4"/>
    </row>
    <row r="273" ht="15.75" customHeight="1">
      <c r="F273" s="4"/>
    </row>
    <row r="274" ht="15.75" customHeight="1">
      <c r="F274" s="4"/>
    </row>
    <row r="275" ht="15.75" customHeight="1">
      <c r="F275" s="4"/>
    </row>
    <row r="276" ht="15.75" customHeight="1">
      <c r="F276" s="4"/>
    </row>
    <row r="277" ht="15.75" customHeight="1">
      <c r="F277" s="4"/>
    </row>
    <row r="278" ht="15.75" customHeight="1">
      <c r="F278" s="4"/>
    </row>
    <row r="279" ht="15.75" customHeight="1">
      <c r="F279" s="4"/>
    </row>
    <row r="280" ht="15.75" customHeight="1">
      <c r="F280" s="4"/>
    </row>
    <row r="281" ht="15.75" customHeight="1">
      <c r="F281" s="4"/>
    </row>
    <row r="282" ht="15.75" customHeight="1">
      <c r="F282" s="4"/>
    </row>
    <row r="283" ht="15.75" customHeight="1">
      <c r="F283" s="4"/>
    </row>
    <row r="284" ht="15.75" customHeight="1">
      <c r="F284" s="4"/>
    </row>
    <row r="285" ht="15.75" customHeight="1">
      <c r="F285" s="4"/>
    </row>
    <row r="286" ht="15.75" customHeight="1">
      <c r="F286" s="4"/>
    </row>
    <row r="287" ht="15.75" customHeight="1">
      <c r="F287" s="4"/>
    </row>
    <row r="288" ht="15.75" customHeight="1">
      <c r="F288" s="4"/>
    </row>
    <row r="289" ht="15.75" customHeight="1">
      <c r="F289" s="4"/>
    </row>
    <row r="290" ht="15.75" customHeight="1">
      <c r="F290" s="4"/>
    </row>
    <row r="291" ht="15.75" customHeight="1">
      <c r="F291" s="4"/>
    </row>
    <row r="292" ht="15.75" customHeight="1">
      <c r="F292" s="4"/>
    </row>
    <row r="293" ht="15.75" customHeight="1">
      <c r="F293" s="4"/>
    </row>
    <row r="294" ht="15.75" customHeight="1">
      <c r="F294" s="4"/>
    </row>
    <row r="295" ht="15.75" customHeight="1">
      <c r="F295" s="4"/>
    </row>
    <row r="296" ht="15.75" customHeight="1">
      <c r="F296" s="4"/>
    </row>
    <row r="297" ht="15.75" customHeight="1">
      <c r="F297" s="4"/>
    </row>
    <row r="298" ht="15.75" customHeight="1">
      <c r="F298" s="4"/>
    </row>
    <row r="299" ht="15.75" customHeight="1">
      <c r="F299" s="4"/>
    </row>
    <row r="300" ht="15.75" customHeight="1">
      <c r="F300" s="4"/>
    </row>
    <row r="301" ht="15.75" customHeight="1">
      <c r="F301" s="4"/>
    </row>
    <row r="302" ht="15.75" customHeight="1">
      <c r="F302" s="4"/>
    </row>
    <row r="303" ht="15.75" customHeight="1">
      <c r="F303" s="4"/>
    </row>
    <row r="304" ht="15.75" customHeight="1">
      <c r="F304" s="4"/>
    </row>
    <row r="305" ht="15.75" customHeight="1">
      <c r="F305" s="4"/>
    </row>
    <row r="306" ht="15.75" customHeight="1">
      <c r="F306" s="4"/>
    </row>
    <row r="307" ht="15.75" customHeight="1">
      <c r="F307" s="4"/>
    </row>
    <row r="308" ht="15.75" customHeight="1">
      <c r="F308" s="4"/>
    </row>
    <row r="309" ht="15.75" customHeight="1">
      <c r="F309" s="4"/>
    </row>
    <row r="310" ht="15.75" customHeight="1">
      <c r="F310" s="4"/>
    </row>
    <row r="311" ht="15.75" customHeight="1">
      <c r="F311" s="4"/>
    </row>
    <row r="312" ht="15.75" customHeight="1">
      <c r="F312" s="4"/>
    </row>
    <row r="313" ht="15.75" customHeight="1">
      <c r="F313" s="4"/>
    </row>
    <row r="314" ht="15.75" customHeight="1">
      <c r="F314" s="4"/>
    </row>
    <row r="315" ht="15.75" customHeight="1">
      <c r="F315" s="4"/>
    </row>
    <row r="316" ht="15.75" customHeight="1">
      <c r="F316" s="4"/>
    </row>
    <row r="317" ht="15.75" customHeight="1">
      <c r="F317" s="4"/>
    </row>
    <row r="318" ht="15.75" customHeight="1">
      <c r="F318" s="4"/>
    </row>
    <row r="319" ht="15.75" customHeight="1">
      <c r="F319" s="4"/>
    </row>
    <row r="320" ht="15.75" customHeight="1">
      <c r="F320" s="4"/>
    </row>
    <row r="321" ht="15.75" customHeight="1">
      <c r="F321" s="4"/>
    </row>
    <row r="322" ht="15.75" customHeight="1">
      <c r="F322" s="4"/>
    </row>
    <row r="323" ht="15.75" customHeight="1">
      <c r="F323" s="4"/>
    </row>
    <row r="324" ht="15.75" customHeight="1">
      <c r="F324" s="4"/>
    </row>
    <row r="325" ht="15.75" customHeight="1">
      <c r="F325" s="4"/>
    </row>
    <row r="326" ht="15.75" customHeight="1">
      <c r="F326" s="4"/>
    </row>
    <row r="327" ht="15.75" customHeight="1">
      <c r="F327" s="4"/>
    </row>
    <row r="328" ht="15.75" customHeight="1">
      <c r="F328" s="4"/>
    </row>
    <row r="329" ht="15.75" customHeight="1">
      <c r="F329" s="4"/>
    </row>
    <row r="330" ht="15.75" customHeight="1">
      <c r="F330" s="4"/>
    </row>
    <row r="331" ht="15.75" customHeight="1">
      <c r="F331" s="4"/>
    </row>
    <row r="332" ht="15.75" customHeight="1">
      <c r="F332" s="4"/>
    </row>
    <row r="333" ht="15.75" customHeight="1">
      <c r="F333" s="4"/>
    </row>
    <row r="334" ht="15.75" customHeight="1">
      <c r="F334" s="4"/>
    </row>
    <row r="335" ht="15.75" customHeight="1">
      <c r="F335" s="4"/>
    </row>
    <row r="336" ht="15.75" customHeight="1">
      <c r="F336" s="4"/>
    </row>
    <row r="337" ht="15.75" customHeight="1">
      <c r="F337" s="4"/>
    </row>
    <row r="338" ht="15.75" customHeight="1">
      <c r="F338" s="4"/>
    </row>
    <row r="339" ht="15.75" customHeight="1">
      <c r="F339" s="4"/>
    </row>
    <row r="340" ht="15.75" customHeight="1">
      <c r="F340" s="4"/>
    </row>
    <row r="341" ht="15.75" customHeight="1">
      <c r="F341" s="4"/>
    </row>
    <row r="342" ht="15.75" customHeight="1">
      <c r="F342" s="4"/>
    </row>
    <row r="343" ht="15.75" customHeight="1">
      <c r="F343" s="4"/>
    </row>
    <row r="344" ht="15.75" customHeight="1">
      <c r="F344" s="4"/>
    </row>
    <row r="345" ht="15.75" customHeight="1">
      <c r="F345" s="4"/>
    </row>
    <row r="346" ht="15.75" customHeight="1">
      <c r="F346" s="4"/>
    </row>
    <row r="347" ht="15.75" customHeight="1">
      <c r="F347" s="4"/>
    </row>
    <row r="348" ht="15.75" customHeight="1">
      <c r="F348" s="4"/>
    </row>
    <row r="349" ht="15.75" customHeight="1">
      <c r="F349" s="4"/>
    </row>
    <row r="350" ht="15.75" customHeight="1">
      <c r="F350" s="4"/>
    </row>
    <row r="351" ht="15.75" customHeight="1">
      <c r="F351" s="4"/>
    </row>
    <row r="352" ht="15.75" customHeight="1">
      <c r="F352" s="4"/>
    </row>
    <row r="353" ht="15.75" customHeight="1">
      <c r="F353" s="4"/>
    </row>
    <row r="354" ht="15.75" customHeight="1">
      <c r="F354" s="4"/>
    </row>
    <row r="355" ht="15.75" customHeight="1">
      <c r="F355" s="4"/>
    </row>
    <row r="356" ht="15.75" customHeight="1">
      <c r="F356" s="4"/>
    </row>
    <row r="357" ht="15.75" customHeight="1">
      <c r="F357" s="4"/>
    </row>
    <row r="358" ht="15.75" customHeight="1">
      <c r="F358" s="4"/>
    </row>
    <row r="359" ht="15.75" customHeight="1">
      <c r="F359" s="4"/>
    </row>
    <row r="360" ht="15.75" customHeight="1">
      <c r="F360" s="4"/>
    </row>
    <row r="361" ht="15.75" customHeight="1">
      <c r="F361" s="4"/>
    </row>
    <row r="362" ht="15.75" customHeight="1">
      <c r="F362" s="4"/>
    </row>
    <row r="363" ht="15.75" customHeight="1">
      <c r="F363" s="4"/>
    </row>
    <row r="364" ht="15.75" customHeight="1">
      <c r="F364" s="4"/>
    </row>
    <row r="365" ht="15.75" customHeight="1">
      <c r="F365" s="4"/>
    </row>
    <row r="366" ht="15.75" customHeight="1">
      <c r="F366" s="4"/>
    </row>
    <row r="367" ht="15.75" customHeight="1">
      <c r="F367" s="4"/>
    </row>
    <row r="368" ht="15.75" customHeight="1">
      <c r="F368" s="4"/>
    </row>
    <row r="369" ht="15.75" customHeight="1">
      <c r="F369" s="4"/>
    </row>
    <row r="370" ht="15.75" customHeight="1">
      <c r="F370" s="4"/>
    </row>
    <row r="371" ht="15.75" customHeight="1">
      <c r="F371" s="4"/>
    </row>
    <row r="372" ht="15.75" customHeight="1">
      <c r="F372" s="4"/>
    </row>
    <row r="373" ht="15.75" customHeight="1">
      <c r="F373" s="4"/>
    </row>
    <row r="374" ht="15.75" customHeight="1">
      <c r="F374" s="4"/>
    </row>
    <row r="375" ht="15.75" customHeight="1">
      <c r="F375" s="4"/>
    </row>
    <row r="376" ht="15.75" customHeight="1">
      <c r="F376" s="4"/>
    </row>
    <row r="377" ht="15.75" customHeight="1">
      <c r="F377" s="4"/>
    </row>
    <row r="378" ht="15.75" customHeight="1">
      <c r="F378" s="4"/>
    </row>
    <row r="379" ht="15.75" customHeight="1">
      <c r="F379" s="4"/>
    </row>
    <row r="380" ht="15.75" customHeight="1">
      <c r="F380" s="4"/>
    </row>
    <row r="381" ht="15.75" customHeight="1">
      <c r="F381" s="4"/>
    </row>
    <row r="382" ht="15.75" customHeight="1">
      <c r="F382" s="4"/>
    </row>
    <row r="383" ht="15.75" customHeight="1">
      <c r="F383" s="4"/>
    </row>
    <row r="384" ht="15.75" customHeight="1">
      <c r="F384" s="4"/>
    </row>
    <row r="385" ht="15.75" customHeight="1">
      <c r="F385" s="4"/>
    </row>
    <row r="386" ht="15.75" customHeight="1">
      <c r="F386" s="4"/>
    </row>
    <row r="387" ht="15.75" customHeight="1">
      <c r="F387" s="4"/>
    </row>
    <row r="388" ht="15.75" customHeight="1">
      <c r="F388" s="4"/>
    </row>
    <row r="389" ht="15.75" customHeight="1">
      <c r="F389" s="4"/>
    </row>
    <row r="390" ht="15.75" customHeight="1">
      <c r="F390" s="4"/>
    </row>
    <row r="391" ht="15.75" customHeight="1">
      <c r="F391" s="4"/>
    </row>
    <row r="392" ht="15.75" customHeight="1">
      <c r="F392" s="4"/>
    </row>
    <row r="393" ht="15.75" customHeight="1">
      <c r="F393" s="4"/>
    </row>
    <row r="394" ht="15.75" customHeight="1">
      <c r="F394" s="4"/>
    </row>
    <row r="395" ht="15.75" customHeight="1">
      <c r="F395" s="4"/>
    </row>
    <row r="396" ht="15.75" customHeight="1">
      <c r="F396" s="4"/>
    </row>
    <row r="397" ht="15.75" customHeight="1">
      <c r="F397" s="4"/>
    </row>
    <row r="398" ht="15.75" customHeight="1">
      <c r="F398" s="4"/>
    </row>
    <row r="399" ht="15.75" customHeight="1">
      <c r="F399" s="4"/>
    </row>
    <row r="400" ht="15.75" customHeight="1">
      <c r="F400" s="4"/>
    </row>
    <row r="401" ht="15.75" customHeight="1">
      <c r="F401" s="4"/>
    </row>
    <row r="402" ht="15.75" customHeight="1">
      <c r="F402" s="4"/>
    </row>
    <row r="403" ht="15.75" customHeight="1">
      <c r="F403" s="4"/>
    </row>
    <row r="404" ht="15.75" customHeight="1">
      <c r="F404" s="4"/>
    </row>
    <row r="405" ht="15.75" customHeight="1">
      <c r="F405" s="4"/>
    </row>
    <row r="406" ht="15.75" customHeight="1">
      <c r="F406" s="4"/>
    </row>
    <row r="407" ht="15.75" customHeight="1">
      <c r="F407" s="4"/>
    </row>
    <row r="408" ht="15.75" customHeight="1">
      <c r="F408" s="4"/>
    </row>
    <row r="409" ht="15.75" customHeight="1">
      <c r="F409" s="4"/>
    </row>
    <row r="410" ht="15.75" customHeight="1">
      <c r="F410" s="4"/>
    </row>
    <row r="411" ht="15.75" customHeight="1">
      <c r="F411" s="4"/>
    </row>
    <row r="412" ht="15.75" customHeight="1">
      <c r="F412" s="4"/>
    </row>
    <row r="413" ht="15.75" customHeight="1">
      <c r="F413" s="4"/>
    </row>
    <row r="414" ht="15.75" customHeight="1">
      <c r="F414" s="4"/>
    </row>
    <row r="415" ht="15.75" customHeight="1">
      <c r="F415" s="4"/>
    </row>
    <row r="416" ht="15.75" customHeight="1">
      <c r="F416" s="4"/>
    </row>
    <row r="417" ht="15.75" customHeight="1">
      <c r="F417" s="4"/>
    </row>
    <row r="418" ht="15.75" customHeight="1">
      <c r="F418" s="4"/>
    </row>
    <row r="419" ht="15.75" customHeight="1">
      <c r="F419" s="4"/>
    </row>
    <row r="420" ht="15.75" customHeight="1">
      <c r="F420" s="4"/>
    </row>
    <row r="421" ht="15.75" customHeight="1">
      <c r="F421" s="4"/>
    </row>
    <row r="422" ht="15.75" customHeight="1">
      <c r="F422" s="4"/>
    </row>
    <row r="423" ht="15.75" customHeight="1">
      <c r="F423" s="4"/>
    </row>
    <row r="424" ht="15.75" customHeight="1">
      <c r="F424" s="4"/>
    </row>
    <row r="425" ht="15.75" customHeight="1">
      <c r="F425" s="4"/>
    </row>
    <row r="426" ht="15.75" customHeight="1">
      <c r="F426" s="4"/>
    </row>
    <row r="427" ht="15.75" customHeight="1">
      <c r="F427" s="4"/>
    </row>
    <row r="428" ht="15.75" customHeight="1">
      <c r="F428" s="4"/>
    </row>
    <row r="429" ht="15.75" customHeight="1">
      <c r="F429" s="4"/>
    </row>
    <row r="430" ht="15.75" customHeight="1">
      <c r="F430" s="4"/>
    </row>
    <row r="431" ht="15.75" customHeight="1">
      <c r="F431" s="4"/>
    </row>
    <row r="432" ht="15.75" customHeight="1">
      <c r="F432" s="4"/>
    </row>
    <row r="433" ht="15.75" customHeight="1">
      <c r="F433" s="4"/>
    </row>
    <row r="434" ht="15.75" customHeight="1">
      <c r="F434" s="4"/>
    </row>
    <row r="435" ht="15.75" customHeight="1">
      <c r="F435" s="4"/>
    </row>
    <row r="436" ht="15.75" customHeight="1">
      <c r="F436" s="4"/>
    </row>
    <row r="437" ht="15.75" customHeight="1">
      <c r="F437" s="4"/>
    </row>
    <row r="438" ht="15.75" customHeight="1">
      <c r="F438" s="4"/>
    </row>
    <row r="439" ht="15.75" customHeight="1">
      <c r="F439" s="4"/>
    </row>
    <row r="440" ht="15.75" customHeight="1">
      <c r="F440" s="4"/>
    </row>
    <row r="441" ht="15.75" customHeight="1">
      <c r="F441" s="4"/>
    </row>
    <row r="442" ht="15.75" customHeight="1">
      <c r="F442" s="4"/>
    </row>
    <row r="443" ht="15.75" customHeight="1">
      <c r="F443" s="4"/>
    </row>
    <row r="444" ht="15.75" customHeight="1">
      <c r="F444" s="4"/>
    </row>
    <row r="445" ht="15.75" customHeight="1">
      <c r="F445" s="4"/>
    </row>
    <row r="446" ht="15.75" customHeight="1">
      <c r="F446" s="4"/>
    </row>
    <row r="447" ht="15.75" customHeight="1">
      <c r="F447" s="4"/>
    </row>
    <row r="448" ht="15.75" customHeight="1">
      <c r="F448" s="4"/>
    </row>
    <row r="449" ht="15.75" customHeight="1">
      <c r="F449" s="4"/>
    </row>
    <row r="450" ht="15.75" customHeight="1">
      <c r="F450" s="4"/>
    </row>
    <row r="451" ht="15.75" customHeight="1">
      <c r="F451" s="4"/>
    </row>
    <row r="452" ht="15.75" customHeight="1">
      <c r="F452" s="4"/>
    </row>
    <row r="453" ht="15.75" customHeight="1">
      <c r="F453" s="4"/>
    </row>
    <row r="454" ht="15.75" customHeight="1">
      <c r="F454" s="4"/>
    </row>
    <row r="455" ht="15.75" customHeight="1">
      <c r="F455" s="4"/>
    </row>
    <row r="456" ht="15.75" customHeight="1">
      <c r="F456" s="4"/>
    </row>
    <row r="457" ht="15.75" customHeight="1">
      <c r="F457" s="4"/>
    </row>
    <row r="458" ht="15.75" customHeight="1">
      <c r="F458" s="4"/>
    </row>
    <row r="459" ht="15.75" customHeight="1">
      <c r="F459" s="4"/>
    </row>
    <row r="460" ht="15.75" customHeight="1">
      <c r="F460" s="4"/>
    </row>
    <row r="461" ht="15.75" customHeight="1">
      <c r="F461" s="4"/>
    </row>
    <row r="462" ht="15.75" customHeight="1">
      <c r="F462" s="4"/>
    </row>
    <row r="463" ht="15.75" customHeight="1">
      <c r="F463" s="4"/>
    </row>
    <row r="464" ht="15.75" customHeight="1">
      <c r="F464" s="4"/>
    </row>
    <row r="465" ht="15.75" customHeight="1">
      <c r="F465" s="4"/>
    </row>
    <row r="466" ht="15.75" customHeight="1">
      <c r="F466" s="4"/>
    </row>
    <row r="467" ht="15.75" customHeight="1">
      <c r="F467" s="4"/>
    </row>
    <row r="468" ht="15.75" customHeight="1">
      <c r="F468" s="4"/>
    </row>
    <row r="469" ht="15.75" customHeight="1">
      <c r="F469" s="4"/>
    </row>
    <row r="470" ht="15.75" customHeight="1">
      <c r="F470" s="4"/>
    </row>
    <row r="471" ht="15.75" customHeight="1">
      <c r="F471" s="4"/>
    </row>
    <row r="472" ht="15.75" customHeight="1">
      <c r="F472" s="4"/>
    </row>
    <row r="473" ht="15.75" customHeight="1">
      <c r="F473" s="4"/>
    </row>
    <row r="474" ht="15.75" customHeight="1">
      <c r="F474" s="4"/>
    </row>
    <row r="475" ht="15.75" customHeight="1">
      <c r="F475" s="4"/>
    </row>
    <row r="476" ht="15.75" customHeight="1">
      <c r="F476" s="4"/>
    </row>
    <row r="477" ht="15.75" customHeight="1">
      <c r="F477" s="4"/>
    </row>
    <row r="478" ht="15.75" customHeight="1">
      <c r="F478" s="4"/>
    </row>
    <row r="479" ht="15.75" customHeight="1">
      <c r="F479" s="4"/>
    </row>
    <row r="480" ht="15.75" customHeight="1">
      <c r="F480" s="4"/>
    </row>
    <row r="481" ht="15.75" customHeight="1">
      <c r="F481" s="4"/>
    </row>
    <row r="482" ht="15.75" customHeight="1">
      <c r="F482" s="4"/>
    </row>
    <row r="483" ht="15.75" customHeight="1">
      <c r="F483" s="4"/>
    </row>
    <row r="484" ht="15.75" customHeight="1">
      <c r="F484" s="4"/>
    </row>
    <row r="485" ht="15.75" customHeight="1">
      <c r="F485" s="4"/>
    </row>
    <row r="486" ht="15.75" customHeight="1">
      <c r="F486" s="4"/>
    </row>
    <row r="487" ht="15.75" customHeight="1">
      <c r="F487" s="4"/>
    </row>
    <row r="488" ht="15.75" customHeight="1">
      <c r="F488" s="4"/>
    </row>
    <row r="489" ht="15.75" customHeight="1">
      <c r="F489" s="4"/>
    </row>
    <row r="490" ht="15.75" customHeight="1">
      <c r="F490" s="4"/>
    </row>
    <row r="491" ht="15.75" customHeight="1">
      <c r="F491" s="4"/>
    </row>
    <row r="492" ht="15.75" customHeight="1">
      <c r="F492" s="4"/>
    </row>
    <row r="493" ht="15.75" customHeight="1">
      <c r="F493" s="4"/>
    </row>
    <row r="494" ht="15.75" customHeight="1">
      <c r="F494" s="4"/>
    </row>
    <row r="495" ht="15.75" customHeight="1">
      <c r="F495" s="4"/>
    </row>
    <row r="496" ht="15.75" customHeight="1">
      <c r="F496" s="4"/>
    </row>
    <row r="497" ht="15.75" customHeight="1">
      <c r="F497" s="4"/>
    </row>
    <row r="498" ht="15.75" customHeight="1">
      <c r="F498" s="4"/>
    </row>
    <row r="499" ht="15.75" customHeight="1">
      <c r="F499" s="4"/>
    </row>
    <row r="500" ht="15.75" customHeight="1">
      <c r="F500" s="4"/>
    </row>
    <row r="501" ht="15.75" customHeight="1">
      <c r="F501" s="4"/>
    </row>
    <row r="502" ht="15.75" customHeight="1">
      <c r="F502" s="4"/>
    </row>
    <row r="503" ht="15.75" customHeight="1">
      <c r="F503" s="4"/>
    </row>
    <row r="504" ht="15.75" customHeight="1">
      <c r="F504" s="4"/>
    </row>
    <row r="505" ht="15.75" customHeight="1">
      <c r="F505" s="4"/>
    </row>
    <row r="506" ht="15.75" customHeight="1">
      <c r="F506" s="4"/>
    </row>
    <row r="507" ht="15.75" customHeight="1">
      <c r="F507" s="4"/>
    </row>
    <row r="508" ht="15.75" customHeight="1">
      <c r="F508" s="4"/>
    </row>
    <row r="509" ht="15.75" customHeight="1">
      <c r="F509" s="4"/>
    </row>
    <row r="510" ht="15.75" customHeight="1">
      <c r="F510" s="4"/>
    </row>
    <row r="511" ht="15.75" customHeight="1">
      <c r="F511" s="4"/>
    </row>
    <row r="512" ht="15.75" customHeight="1">
      <c r="F512" s="4"/>
    </row>
    <row r="513" ht="15.75" customHeight="1">
      <c r="F513" s="4"/>
    </row>
    <row r="514" ht="15.75" customHeight="1">
      <c r="F514" s="4"/>
    </row>
    <row r="515" ht="15.75" customHeight="1">
      <c r="F515" s="4"/>
    </row>
    <row r="516" ht="15.75" customHeight="1">
      <c r="F516" s="4"/>
    </row>
    <row r="517" ht="15.75" customHeight="1">
      <c r="F517" s="4"/>
    </row>
    <row r="518" ht="15.75" customHeight="1">
      <c r="F518" s="4"/>
    </row>
    <row r="519" ht="15.75" customHeight="1">
      <c r="F519" s="4"/>
    </row>
    <row r="520" ht="15.75" customHeight="1">
      <c r="F520" s="4"/>
    </row>
    <row r="521" ht="15.75" customHeight="1">
      <c r="F521" s="4"/>
    </row>
    <row r="522" ht="15.75" customHeight="1">
      <c r="F522" s="4"/>
    </row>
    <row r="523" ht="15.75" customHeight="1">
      <c r="F523" s="4"/>
    </row>
    <row r="524" ht="15.75" customHeight="1">
      <c r="F524" s="4"/>
    </row>
    <row r="525" ht="15.75" customHeight="1">
      <c r="F525" s="4"/>
    </row>
    <row r="526" ht="15.75" customHeight="1">
      <c r="F526" s="4"/>
    </row>
    <row r="527" ht="15.75" customHeight="1">
      <c r="F527" s="4"/>
    </row>
    <row r="528" ht="15.75" customHeight="1">
      <c r="F528" s="4"/>
    </row>
    <row r="529" ht="15.75" customHeight="1">
      <c r="F529" s="4"/>
    </row>
    <row r="530" ht="15.75" customHeight="1">
      <c r="F530" s="4"/>
    </row>
    <row r="531" ht="15.75" customHeight="1">
      <c r="F531" s="4"/>
    </row>
    <row r="532" ht="15.75" customHeight="1">
      <c r="F532" s="4"/>
    </row>
    <row r="533" ht="15.75" customHeight="1">
      <c r="F533" s="4"/>
    </row>
    <row r="534" ht="15.75" customHeight="1">
      <c r="F534" s="4"/>
    </row>
    <row r="535" ht="15.75" customHeight="1">
      <c r="F535" s="4"/>
    </row>
    <row r="536" ht="15.75" customHeight="1">
      <c r="F536" s="4"/>
    </row>
    <row r="537" ht="15.75" customHeight="1">
      <c r="F537" s="4"/>
    </row>
    <row r="538" ht="15.75" customHeight="1">
      <c r="F538" s="4"/>
    </row>
    <row r="539" ht="15.75" customHeight="1">
      <c r="F539" s="4"/>
    </row>
    <row r="540" ht="15.75" customHeight="1">
      <c r="F540" s="4"/>
    </row>
    <row r="541" ht="15.75" customHeight="1">
      <c r="F541" s="4"/>
    </row>
    <row r="542" ht="15.75" customHeight="1">
      <c r="F542" s="4"/>
    </row>
    <row r="543" ht="15.75" customHeight="1">
      <c r="F543" s="4"/>
    </row>
    <row r="544" ht="15.75" customHeight="1">
      <c r="F544" s="4"/>
    </row>
    <row r="545" ht="15.75" customHeight="1">
      <c r="F545" s="4"/>
    </row>
    <row r="546" ht="15.75" customHeight="1">
      <c r="F546" s="4"/>
    </row>
    <row r="547" ht="15.75" customHeight="1">
      <c r="F547" s="4"/>
    </row>
    <row r="548" ht="15.75" customHeight="1">
      <c r="F548" s="4"/>
    </row>
    <row r="549" ht="15.75" customHeight="1">
      <c r="F549" s="4"/>
    </row>
    <row r="550" ht="15.75" customHeight="1">
      <c r="F550" s="4"/>
    </row>
    <row r="551" ht="15.75" customHeight="1">
      <c r="F551" s="4"/>
    </row>
    <row r="552" ht="15.75" customHeight="1">
      <c r="F552" s="4"/>
    </row>
    <row r="553" ht="15.75" customHeight="1">
      <c r="F553" s="4"/>
    </row>
    <row r="554" ht="15.75" customHeight="1">
      <c r="F554" s="4"/>
    </row>
    <row r="555" ht="15.75" customHeight="1">
      <c r="F555" s="4"/>
    </row>
    <row r="556" ht="15.75" customHeight="1">
      <c r="F556" s="4"/>
    </row>
    <row r="557" ht="15.75" customHeight="1">
      <c r="F557" s="4"/>
    </row>
    <row r="558" ht="15.75" customHeight="1">
      <c r="F558" s="4"/>
    </row>
    <row r="559" ht="15.75" customHeight="1">
      <c r="F559" s="4"/>
    </row>
    <row r="560" ht="15.75" customHeight="1">
      <c r="F560" s="4"/>
    </row>
    <row r="561" ht="15.75" customHeight="1">
      <c r="F561" s="4"/>
    </row>
    <row r="562" ht="15.75" customHeight="1">
      <c r="F562" s="4"/>
    </row>
    <row r="563" ht="15.75" customHeight="1">
      <c r="F563" s="4"/>
    </row>
    <row r="564" ht="15.75" customHeight="1">
      <c r="F564" s="4"/>
    </row>
    <row r="565" ht="15.75" customHeight="1">
      <c r="F565" s="4"/>
    </row>
    <row r="566" ht="15.75" customHeight="1">
      <c r="F566" s="4"/>
    </row>
    <row r="567" ht="15.75" customHeight="1">
      <c r="F567" s="4"/>
    </row>
    <row r="568" ht="15.75" customHeight="1">
      <c r="F568" s="4"/>
    </row>
    <row r="569" ht="15.75" customHeight="1">
      <c r="F569" s="4"/>
    </row>
    <row r="570" ht="15.75" customHeight="1">
      <c r="F570" s="4"/>
    </row>
    <row r="571" ht="15.75" customHeight="1">
      <c r="F571" s="4"/>
    </row>
    <row r="572" ht="15.75" customHeight="1">
      <c r="F572" s="4"/>
    </row>
    <row r="573" ht="15.75" customHeight="1">
      <c r="F573" s="4"/>
    </row>
    <row r="574" ht="15.75" customHeight="1">
      <c r="F574" s="4"/>
    </row>
    <row r="575" ht="15.75" customHeight="1">
      <c r="F575" s="4"/>
    </row>
    <row r="576" ht="15.75" customHeight="1">
      <c r="F576" s="4"/>
    </row>
    <row r="577" ht="15.75" customHeight="1">
      <c r="F577" s="4"/>
    </row>
    <row r="578" ht="15.75" customHeight="1">
      <c r="F578" s="4"/>
    </row>
    <row r="579" ht="15.75" customHeight="1">
      <c r="F579" s="4"/>
    </row>
    <row r="580" ht="15.75" customHeight="1">
      <c r="F580" s="4"/>
    </row>
    <row r="581" ht="15.75" customHeight="1">
      <c r="F581" s="4"/>
    </row>
    <row r="582" ht="15.75" customHeight="1">
      <c r="F582" s="4"/>
    </row>
    <row r="583" ht="15.75" customHeight="1">
      <c r="F583" s="4"/>
    </row>
    <row r="584" ht="15.75" customHeight="1">
      <c r="F584" s="4"/>
    </row>
    <row r="585" ht="15.75" customHeight="1">
      <c r="F585" s="4"/>
    </row>
    <row r="586" ht="15.75" customHeight="1">
      <c r="F586" s="4"/>
    </row>
    <row r="587" ht="15.75" customHeight="1">
      <c r="F587" s="4"/>
    </row>
    <row r="588" ht="15.75" customHeight="1">
      <c r="F588" s="4"/>
    </row>
    <row r="589" ht="15.75" customHeight="1">
      <c r="F589" s="4"/>
    </row>
    <row r="590" ht="15.75" customHeight="1">
      <c r="F590" s="4"/>
    </row>
    <row r="591" ht="15.75" customHeight="1">
      <c r="F591" s="4"/>
    </row>
    <row r="592" ht="15.75" customHeight="1">
      <c r="F592" s="4"/>
    </row>
    <row r="593" ht="15.75" customHeight="1">
      <c r="F593" s="4"/>
    </row>
    <row r="594" ht="15.75" customHeight="1">
      <c r="F594" s="4"/>
    </row>
    <row r="595" ht="15.75" customHeight="1">
      <c r="F595" s="4"/>
    </row>
    <row r="596" ht="15.75" customHeight="1">
      <c r="F596" s="4"/>
    </row>
    <row r="597" ht="15.75" customHeight="1">
      <c r="F597" s="4"/>
    </row>
    <row r="598" ht="15.75" customHeight="1">
      <c r="F598" s="4"/>
    </row>
    <row r="599" ht="15.75" customHeight="1">
      <c r="F599" s="4"/>
    </row>
    <row r="600" ht="15.75" customHeight="1">
      <c r="F600" s="4"/>
    </row>
    <row r="601" ht="15.75" customHeight="1">
      <c r="F601" s="4"/>
    </row>
    <row r="602" ht="15.75" customHeight="1">
      <c r="F602" s="4"/>
    </row>
    <row r="603" ht="15.75" customHeight="1">
      <c r="F603" s="4"/>
    </row>
    <row r="604" ht="15.75" customHeight="1">
      <c r="F604" s="4"/>
    </row>
    <row r="605" ht="15.75" customHeight="1">
      <c r="F605" s="4"/>
    </row>
    <row r="606" ht="15.75" customHeight="1">
      <c r="F606" s="4"/>
    </row>
    <row r="607" ht="15.75" customHeight="1">
      <c r="F607" s="4"/>
    </row>
    <row r="608" ht="15.75" customHeight="1">
      <c r="F608" s="4"/>
    </row>
    <row r="609" ht="15.75" customHeight="1">
      <c r="F609" s="4"/>
    </row>
    <row r="610" ht="15.75" customHeight="1">
      <c r="F610" s="4"/>
    </row>
    <row r="611" ht="15.75" customHeight="1">
      <c r="F611" s="4"/>
    </row>
    <row r="612" ht="15.75" customHeight="1">
      <c r="F612" s="4"/>
    </row>
    <row r="613" ht="15.75" customHeight="1">
      <c r="F613" s="4"/>
    </row>
    <row r="614" ht="15.75" customHeight="1">
      <c r="F614" s="4"/>
    </row>
    <row r="615" ht="15.75" customHeight="1">
      <c r="F615" s="4"/>
    </row>
    <row r="616" ht="15.75" customHeight="1">
      <c r="F616" s="4"/>
    </row>
    <row r="617" ht="15.75" customHeight="1">
      <c r="F617" s="4"/>
    </row>
    <row r="618" ht="15.75" customHeight="1">
      <c r="F618" s="4"/>
    </row>
    <row r="619" ht="15.75" customHeight="1">
      <c r="F619" s="4"/>
    </row>
    <row r="620" ht="15.75" customHeight="1">
      <c r="F620" s="4"/>
    </row>
    <row r="621" ht="15.75" customHeight="1">
      <c r="F621" s="4"/>
    </row>
    <row r="622" ht="15.75" customHeight="1">
      <c r="F622" s="4"/>
    </row>
    <row r="623" ht="15.75" customHeight="1">
      <c r="F623" s="4"/>
    </row>
    <row r="624" ht="15.75" customHeight="1">
      <c r="F624" s="4"/>
    </row>
    <row r="625" ht="15.75" customHeight="1">
      <c r="F625" s="4"/>
    </row>
    <row r="626" ht="15.75" customHeight="1">
      <c r="F626" s="4"/>
    </row>
    <row r="627" ht="15.75" customHeight="1">
      <c r="F627" s="4"/>
    </row>
    <row r="628" ht="15.75" customHeight="1">
      <c r="F628" s="4"/>
    </row>
    <row r="629" ht="15.75" customHeight="1">
      <c r="F629" s="4"/>
    </row>
    <row r="630" ht="15.75" customHeight="1">
      <c r="F630" s="4"/>
    </row>
    <row r="631" ht="15.75" customHeight="1">
      <c r="F631" s="4"/>
    </row>
    <row r="632" ht="15.75" customHeight="1">
      <c r="F632" s="4"/>
    </row>
    <row r="633" ht="15.75" customHeight="1">
      <c r="F633" s="4"/>
    </row>
    <row r="634" ht="15.75" customHeight="1">
      <c r="F634" s="4"/>
    </row>
    <row r="635" ht="15.75" customHeight="1">
      <c r="F635" s="4"/>
    </row>
    <row r="636" ht="15.75" customHeight="1">
      <c r="F636" s="4"/>
    </row>
    <row r="637" ht="15.75" customHeight="1">
      <c r="F637" s="4"/>
    </row>
    <row r="638" ht="15.75" customHeight="1">
      <c r="F638" s="4"/>
    </row>
    <row r="639" ht="15.75" customHeight="1">
      <c r="F639" s="4"/>
    </row>
    <row r="640" ht="15.75" customHeight="1">
      <c r="F640" s="4"/>
    </row>
    <row r="641" ht="15.75" customHeight="1">
      <c r="F641" s="4"/>
    </row>
    <row r="642" ht="15.75" customHeight="1">
      <c r="F642" s="4"/>
    </row>
    <row r="643" ht="15.75" customHeight="1">
      <c r="F643" s="4"/>
    </row>
    <row r="644" ht="15.75" customHeight="1">
      <c r="F644" s="4"/>
    </row>
    <row r="645" ht="15.75" customHeight="1">
      <c r="F645" s="4"/>
    </row>
    <row r="646" ht="15.75" customHeight="1">
      <c r="F646" s="4"/>
    </row>
    <row r="647" ht="15.75" customHeight="1">
      <c r="F647" s="4"/>
    </row>
    <row r="648" ht="15.75" customHeight="1">
      <c r="F648" s="4"/>
    </row>
    <row r="649" ht="15.75" customHeight="1">
      <c r="F649" s="4"/>
    </row>
    <row r="650" ht="15.75" customHeight="1">
      <c r="F650" s="4"/>
    </row>
    <row r="651" ht="15.75" customHeight="1">
      <c r="F651" s="4"/>
    </row>
    <row r="652" ht="15.75" customHeight="1">
      <c r="F652" s="4"/>
    </row>
    <row r="653" ht="15.75" customHeight="1">
      <c r="F653" s="4"/>
    </row>
    <row r="654" ht="15.75" customHeight="1">
      <c r="F654" s="4"/>
    </row>
    <row r="655" ht="15.75" customHeight="1">
      <c r="F655" s="4"/>
    </row>
    <row r="656" ht="15.75" customHeight="1">
      <c r="F656" s="4"/>
    </row>
    <row r="657" ht="15.75" customHeight="1">
      <c r="F657" s="4"/>
    </row>
    <row r="658" ht="15.75" customHeight="1">
      <c r="F658" s="4"/>
    </row>
    <row r="659" ht="15.75" customHeight="1">
      <c r="F659" s="4"/>
    </row>
    <row r="660" ht="15.75" customHeight="1">
      <c r="F660" s="4"/>
    </row>
    <row r="661" ht="15.75" customHeight="1">
      <c r="F661" s="4"/>
    </row>
    <row r="662" ht="15.75" customHeight="1">
      <c r="F662" s="4"/>
    </row>
    <row r="663" ht="15.75" customHeight="1">
      <c r="F663" s="4"/>
    </row>
    <row r="664" ht="15.75" customHeight="1">
      <c r="F664" s="4"/>
    </row>
    <row r="665" ht="15.75" customHeight="1">
      <c r="F665" s="4"/>
    </row>
    <row r="666" ht="15.75" customHeight="1">
      <c r="F666" s="4"/>
    </row>
    <row r="667" ht="15.75" customHeight="1">
      <c r="F667" s="4"/>
    </row>
    <row r="668" ht="15.75" customHeight="1">
      <c r="F668" s="4"/>
    </row>
    <row r="669" ht="15.75" customHeight="1">
      <c r="F669" s="4"/>
    </row>
    <row r="670" ht="15.75" customHeight="1">
      <c r="F670" s="4"/>
    </row>
    <row r="671" ht="15.75" customHeight="1">
      <c r="F671" s="4"/>
    </row>
    <row r="672" ht="15.75" customHeight="1">
      <c r="F672" s="4"/>
    </row>
    <row r="673" ht="15.75" customHeight="1">
      <c r="F673" s="4"/>
    </row>
    <row r="674" ht="15.75" customHeight="1">
      <c r="F674" s="4"/>
    </row>
    <row r="675" ht="15.75" customHeight="1">
      <c r="F675" s="4"/>
    </row>
    <row r="676" ht="15.75" customHeight="1">
      <c r="F676" s="4"/>
    </row>
    <row r="677" ht="15.75" customHeight="1">
      <c r="F677" s="4"/>
    </row>
    <row r="678" ht="15.75" customHeight="1">
      <c r="F678" s="4"/>
    </row>
    <row r="679" ht="15.75" customHeight="1">
      <c r="F679" s="4"/>
    </row>
    <row r="680" ht="15.75" customHeight="1">
      <c r="F680" s="4"/>
    </row>
    <row r="681" ht="15.75" customHeight="1">
      <c r="F681" s="4"/>
    </row>
    <row r="682" ht="15.75" customHeight="1">
      <c r="F682" s="4"/>
    </row>
    <row r="683" ht="15.75" customHeight="1">
      <c r="F683" s="4"/>
    </row>
    <row r="684" ht="15.75" customHeight="1">
      <c r="F684" s="4"/>
    </row>
    <row r="685" ht="15.75" customHeight="1">
      <c r="F685" s="4"/>
    </row>
    <row r="686" ht="15.75" customHeight="1">
      <c r="F686" s="4"/>
    </row>
    <row r="687" ht="15.75" customHeight="1">
      <c r="F687" s="4"/>
    </row>
    <row r="688" ht="15.75" customHeight="1">
      <c r="F688" s="4"/>
    </row>
    <row r="689" ht="15.75" customHeight="1">
      <c r="F689" s="4"/>
    </row>
    <row r="690" ht="15.75" customHeight="1">
      <c r="F690" s="4"/>
    </row>
    <row r="691" ht="15.75" customHeight="1">
      <c r="F691" s="4"/>
    </row>
    <row r="692" ht="15.75" customHeight="1">
      <c r="F692" s="4"/>
    </row>
    <row r="693" ht="15.75" customHeight="1">
      <c r="F693" s="4"/>
    </row>
    <row r="694" ht="15.75" customHeight="1">
      <c r="F694" s="4"/>
    </row>
    <row r="695" ht="15.75" customHeight="1">
      <c r="F695" s="4"/>
    </row>
    <row r="696" ht="15.75" customHeight="1">
      <c r="F696" s="4"/>
    </row>
    <row r="697" ht="15.75" customHeight="1">
      <c r="F697" s="4"/>
    </row>
    <row r="698" ht="15.75" customHeight="1">
      <c r="F698" s="4"/>
    </row>
    <row r="699" ht="15.75" customHeight="1">
      <c r="F699" s="4"/>
    </row>
    <row r="700" ht="15.75" customHeight="1">
      <c r="F700" s="4"/>
    </row>
    <row r="701" ht="15.75" customHeight="1">
      <c r="F701" s="4"/>
    </row>
    <row r="702" ht="15.75" customHeight="1">
      <c r="F702" s="4"/>
    </row>
    <row r="703" ht="15.75" customHeight="1">
      <c r="F703" s="4"/>
    </row>
    <row r="704" ht="15.75" customHeight="1">
      <c r="F704" s="4"/>
    </row>
    <row r="705" ht="15.75" customHeight="1">
      <c r="F705" s="4"/>
    </row>
    <row r="706" ht="15.75" customHeight="1">
      <c r="F706" s="4"/>
    </row>
    <row r="707" ht="15.75" customHeight="1">
      <c r="F707" s="4"/>
    </row>
    <row r="708" ht="15.75" customHeight="1">
      <c r="F708" s="4"/>
    </row>
    <row r="709" ht="15.75" customHeight="1">
      <c r="F709" s="4"/>
    </row>
    <row r="710" ht="15.75" customHeight="1">
      <c r="F710" s="4"/>
    </row>
    <row r="711" ht="15.75" customHeight="1">
      <c r="F711" s="4"/>
    </row>
    <row r="712" ht="15.75" customHeight="1">
      <c r="F712" s="4"/>
    </row>
    <row r="713" ht="15.75" customHeight="1">
      <c r="F713" s="4"/>
    </row>
    <row r="714" ht="15.75" customHeight="1">
      <c r="F714" s="4"/>
    </row>
    <row r="715" ht="15.75" customHeight="1">
      <c r="F715" s="4"/>
    </row>
    <row r="716" ht="15.75" customHeight="1">
      <c r="F716" s="4"/>
    </row>
    <row r="717" ht="15.75" customHeight="1">
      <c r="F717" s="4"/>
    </row>
    <row r="718" ht="15.75" customHeight="1">
      <c r="F718" s="4"/>
    </row>
    <row r="719" ht="15.75" customHeight="1">
      <c r="F719" s="4"/>
    </row>
    <row r="720" ht="15.75" customHeight="1">
      <c r="F720" s="4"/>
    </row>
    <row r="721" ht="15.75" customHeight="1">
      <c r="F721" s="4"/>
    </row>
    <row r="722" ht="15.75" customHeight="1">
      <c r="F722" s="4"/>
    </row>
    <row r="723" ht="15.75" customHeight="1">
      <c r="F723" s="4"/>
    </row>
    <row r="724" ht="15.75" customHeight="1">
      <c r="F724" s="4"/>
    </row>
    <row r="725" ht="15.75" customHeight="1">
      <c r="F725" s="4"/>
    </row>
    <row r="726" ht="15.75" customHeight="1">
      <c r="F726" s="4"/>
    </row>
    <row r="727" ht="15.75" customHeight="1">
      <c r="F727" s="4"/>
    </row>
    <row r="728" ht="15.75" customHeight="1">
      <c r="F728" s="4"/>
    </row>
    <row r="729" ht="15.75" customHeight="1">
      <c r="F729" s="4"/>
    </row>
    <row r="730" ht="15.75" customHeight="1">
      <c r="F730" s="4"/>
    </row>
    <row r="731" ht="15.75" customHeight="1">
      <c r="F731" s="4"/>
    </row>
    <row r="732" ht="15.75" customHeight="1">
      <c r="F732" s="4"/>
    </row>
    <row r="733" ht="15.75" customHeight="1">
      <c r="F733" s="4"/>
    </row>
    <row r="734" ht="15.75" customHeight="1">
      <c r="F734" s="4"/>
    </row>
    <row r="735" ht="15.75" customHeight="1">
      <c r="F735" s="4"/>
    </row>
    <row r="736" ht="15.75" customHeight="1">
      <c r="F736" s="4"/>
    </row>
    <row r="737" ht="15.75" customHeight="1">
      <c r="F737" s="4"/>
    </row>
    <row r="738" ht="15.75" customHeight="1">
      <c r="F738" s="4"/>
    </row>
    <row r="739" ht="15.75" customHeight="1">
      <c r="F739" s="4"/>
    </row>
    <row r="740" ht="15.75" customHeight="1">
      <c r="F740" s="4"/>
    </row>
    <row r="741" ht="15.75" customHeight="1">
      <c r="F741" s="4"/>
    </row>
    <row r="742" ht="15.75" customHeight="1">
      <c r="F742" s="4"/>
    </row>
    <row r="743" ht="15.75" customHeight="1">
      <c r="F743" s="4"/>
    </row>
    <row r="744" ht="15.75" customHeight="1">
      <c r="F744" s="4"/>
    </row>
    <row r="745" ht="15.75" customHeight="1">
      <c r="F745" s="4"/>
    </row>
    <row r="746" ht="15.75" customHeight="1">
      <c r="F746" s="4"/>
    </row>
    <row r="747" ht="15.75" customHeight="1">
      <c r="F747" s="4"/>
    </row>
    <row r="748" ht="15.75" customHeight="1">
      <c r="F748" s="4"/>
    </row>
    <row r="749" ht="15.75" customHeight="1">
      <c r="F749" s="4"/>
    </row>
    <row r="750" ht="15.75" customHeight="1">
      <c r="F750" s="4"/>
    </row>
    <row r="751" ht="15.75" customHeight="1">
      <c r="F751" s="4"/>
    </row>
    <row r="752" ht="15.75" customHeight="1">
      <c r="F752" s="4"/>
    </row>
    <row r="753" ht="15.75" customHeight="1">
      <c r="F753" s="4"/>
    </row>
    <row r="754" ht="15.75" customHeight="1">
      <c r="F754" s="4"/>
    </row>
    <row r="755" ht="15.75" customHeight="1">
      <c r="F755" s="4"/>
    </row>
    <row r="756" ht="15.75" customHeight="1">
      <c r="F756" s="4"/>
    </row>
    <row r="757" ht="15.75" customHeight="1">
      <c r="F757" s="4"/>
    </row>
    <row r="758" ht="15.75" customHeight="1">
      <c r="F758" s="4"/>
    </row>
    <row r="759" ht="15.75" customHeight="1">
      <c r="F759" s="4"/>
    </row>
    <row r="760" ht="15.75" customHeight="1">
      <c r="F760" s="4"/>
    </row>
    <row r="761" ht="15.75" customHeight="1">
      <c r="F761" s="4"/>
    </row>
    <row r="762" ht="15.75" customHeight="1">
      <c r="F762" s="4"/>
    </row>
    <row r="763" ht="15.75" customHeight="1">
      <c r="F763" s="4"/>
    </row>
    <row r="764" ht="15.75" customHeight="1">
      <c r="F764" s="4"/>
    </row>
    <row r="765" ht="15.75" customHeight="1">
      <c r="F765" s="4"/>
    </row>
    <row r="766" ht="15.75" customHeight="1">
      <c r="F766" s="4"/>
    </row>
    <row r="767" ht="15.75" customHeight="1">
      <c r="F767" s="4"/>
    </row>
    <row r="768" ht="15.75" customHeight="1">
      <c r="F768" s="4"/>
    </row>
    <row r="769" ht="15.75" customHeight="1">
      <c r="F769" s="4"/>
    </row>
    <row r="770" ht="15.75" customHeight="1">
      <c r="F770" s="4"/>
    </row>
    <row r="771" ht="15.75" customHeight="1">
      <c r="F771" s="4"/>
    </row>
    <row r="772" ht="15.75" customHeight="1">
      <c r="F772" s="4"/>
    </row>
    <row r="773" ht="15.75" customHeight="1">
      <c r="F773" s="4"/>
    </row>
    <row r="774" ht="15.75" customHeight="1">
      <c r="F774" s="4"/>
    </row>
    <row r="775" ht="15.75" customHeight="1">
      <c r="F775" s="4"/>
    </row>
    <row r="776" ht="15.75" customHeight="1">
      <c r="F776" s="4"/>
    </row>
    <row r="777" ht="15.75" customHeight="1">
      <c r="F777" s="4"/>
    </row>
    <row r="778" ht="15.75" customHeight="1">
      <c r="F778" s="4"/>
    </row>
    <row r="779" ht="15.75" customHeight="1">
      <c r="F779" s="4"/>
    </row>
    <row r="780" ht="15.75" customHeight="1">
      <c r="F780" s="4"/>
    </row>
    <row r="781" ht="15.75" customHeight="1">
      <c r="F781" s="4"/>
    </row>
    <row r="782" ht="15.75" customHeight="1">
      <c r="F782" s="4"/>
    </row>
    <row r="783" ht="15.75" customHeight="1">
      <c r="F783" s="4"/>
    </row>
    <row r="784" ht="15.75" customHeight="1">
      <c r="F784" s="4"/>
    </row>
    <row r="785" ht="15.75" customHeight="1">
      <c r="F785" s="4"/>
    </row>
    <row r="786" ht="15.75" customHeight="1">
      <c r="F786" s="4"/>
    </row>
    <row r="787" ht="15.75" customHeight="1">
      <c r="F787" s="4"/>
    </row>
    <row r="788" ht="15.75" customHeight="1">
      <c r="F788" s="4"/>
    </row>
    <row r="789" ht="15.75" customHeight="1">
      <c r="F789" s="4"/>
    </row>
    <row r="790" ht="15.75" customHeight="1">
      <c r="F790" s="4"/>
    </row>
    <row r="791" ht="15.75" customHeight="1">
      <c r="F791" s="4"/>
    </row>
    <row r="792" ht="15.75" customHeight="1">
      <c r="F792" s="4"/>
    </row>
    <row r="793" ht="15.75" customHeight="1">
      <c r="F793" s="4"/>
    </row>
    <row r="794" ht="15.75" customHeight="1">
      <c r="F794" s="4"/>
    </row>
    <row r="795" ht="15.75" customHeight="1">
      <c r="F795" s="4"/>
    </row>
    <row r="796" ht="15.75" customHeight="1">
      <c r="F796" s="4"/>
    </row>
    <row r="797" ht="15.75" customHeight="1">
      <c r="F797" s="4"/>
    </row>
    <row r="798" ht="15.75" customHeight="1">
      <c r="F798" s="4"/>
    </row>
    <row r="799" ht="15.75" customHeight="1">
      <c r="F799" s="4"/>
    </row>
    <row r="800" ht="15.75" customHeight="1">
      <c r="F800" s="4"/>
    </row>
    <row r="801" ht="15.75" customHeight="1">
      <c r="F801" s="4"/>
    </row>
    <row r="802" ht="15.75" customHeight="1">
      <c r="F802" s="4"/>
    </row>
    <row r="803" ht="15.75" customHeight="1">
      <c r="F803" s="4"/>
    </row>
    <row r="804" ht="15.75" customHeight="1">
      <c r="F804" s="4"/>
    </row>
    <row r="805" ht="15.75" customHeight="1">
      <c r="F805" s="4"/>
    </row>
    <row r="806" ht="15.75" customHeight="1">
      <c r="F806" s="4"/>
    </row>
    <row r="807" ht="15.75" customHeight="1">
      <c r="F807" s="4"/>
    </row>
    <row r="808" ht="15.75" customHeight="1">
      <c r="F808" s="4"/>
    </row>
    <row r="809" ht="15.75" customHeight="1">
      <c r="F809" s="4"/>
    </row>
    <row r="810" ht="15.75" customHeight="1">
      <c r="F810" s="4"/>
    </row>
    <row r="811" ht="15.75" customHeight="1">
      <c r="F811" s="4"/>
    </row>
    <row r="812" ht="15.75" customHeight="1">
      <c r="F812" s="4"/>
    </row>
    <row r="813" ht="15.75" customHeight="1">
      <c r="F813" s="4"/>
    </row>
    <row r="814" ht="15.75" customHeight="1">
      <c r="F814" s="4"/>
    </row>
    <row r="815" ht="15.75" customHeight="1">
      <c r="F815" s="4"/>
    </row>
    <row r="816" ht="15.75" customHeight="1">
      <c r="F816" s="4"/>
    </row>
    <row r="817" ht="15.75" customHeight="1">
      <c r="F817" s="4"/>
    </row>
    <row r="818" ht="15.75" customHeight="1">
      <c r="F818" s="4"/>
    </row>
    <row r="819" ht="15.75" customHeight="1">
      <c r="F819" s="4"/>
    </row>
    <row r="820" ht="15.75" customHeight="1">
      <c r="F820" s="4"/>
    </row>
    <row r="821" ht="15.75" customHeight="1">
      <c r="F821" s="4"/>
    </row>
    <row r="822" ht="15.75" customHeight="1">
      <c r="F822" s="4"/>
    </row>
    <row r="823" ht="15.75" customHeight="1">
      <c r="F823" s="4"/>
    </row>
    <row r="824" ht="15.75" customHeight="1">
      <c r="F824" s="4"/>
    </row>
    <row r="825" ht="15.75" customHeight="1">
      <c r="F825" s="4"/>
    </row>
    <row r="826" ht="15.75" customHeight="1">
      <c r="F826" s="4"/>
    </row>
    <row r="827" ht="15.75" customHeight="1">
      <c r="F827" s="4"/>
    </row>
    <row r="828" ht="15.75" customHeight="1">
      <c r="F828" s="4"/>
    </row>
    <row r="829" ht="15.75" customHeight="1">
      <c r="F829" s="4"/>
    </row>
    <row r="830" ht="15.75" customHeight="1">
      <c r="F830" s="4"/>
    </row>
    <row r="831" ht="15.75" customHeight="1">
      <c r="F831" s="4"/>
    </row>
    <row r="832" ht="15.75" customHeight="1">
      <c r="F832" s="4"/>
    </row>
    <row r="833" ht="15.75" customHeight="1">
      <c r="F833" s="4"/>
    </row>
    <row r="834" ht="15.75" customHeight="1">
      <c r="F834" s="4"/>
    </row>
    <row r="835" ht="15.75" customHeight="1">
      <c r="F835" s="4"/>
    </row>
    <row r="836" ht="15.75" customHeight="1">
      <c r="F836" s="4"/>
    </row>
    <row r="837" ht="15.75" customHeight="1">
      <c r="F837" s="4"/>
    </row>
    <row r="838" ht="15.75" customHeight="1">
      <c r="F838" s="4"/>
    </row>
    <row r="839" ht="15.75" customHeight="1">
      <c r="F839" s="4"/>
    </row>
    <row r="840" ht="15.75" customHeight="1">
      <c r="F840" s="4"/>
    </row>
    <row r="841" ht="15.75" customHeight="1">
      <c r="F841" s="4"/>
    </row>
    <row r="842" ht="15.75" customHeight="1">
      <c r="F842" s="4"/>
    </row>
    <row r="843" ht="15.75" customHeight="1">
      <c r="F843" s="4"/>
    </row>
    <row r="844" ht="15.75" customHeight="1">
      <c r="F844" s="4"/>
    </row>
    <row r="845" ht="15.75" customHeight="1">
      <c r="F845" s="4"/>
    </row>
    <row r="846" ht="15.75" customHeight="1">
      <c r="F846" s="4"/>
    </row>
    <row r="847" ht="15.75" customHeight="1">
      <c r="F847" s="4"/>
    </row>
    <row r="848" ht="15.75" customHeight="1">
      <c r="F848" s="4"/>
    </row>
    <row r="849" ht="15.75" customHeight="1">
      <c r="F849" s="4"/>
    </row>
    <row r="850" ht="15.75" customHeight="1">
      <c r="F850" s="4"/>
    </row>
    <row r="851" ht="15.75" customHeight="1">
      <c r="F851" s="4"/>
    </row>
    <row r="852" ht="15.75" customHeight="1">
      <c r="F852" s="4"/>
    </row>
    <row r="853" ht="15.75" customHeight="1">
      <c r="F853" s="4"/>
    </row>
    <row r="854" ht="15.75" customHeight="1">
      <c r="F854" s="4"/>
    </row>
    <row r="855" ht="15.75" customHeight="1">
      <c r="F855" s="4"/>
    </row>
    <row r="856" ht="15.75" customHeight="1">
      <c r="F856" s="4"/>
    </row>
    <row r="857" ht="15.75" customHeight="1">
      <c r="F857" s="4"/>
    </row>
    <row r="858" ht="15.75" customHeight="1">
      <c r="F858" s="4"/>
    </row>
    <row r="859" ht="15.75" customHeight="1">
      <c r="F859" s="4"/>
    </row>
    <row r="860" ht="15.75" customHeight="1">
      <c r="F860" s="4"/>
    </row>
    <row r="861" ht="15.75" customHeight="1">
      <c r="F861" s="4"/>
    </row>
    <row r="862" ht="15.75" customHeight="1">
      <c r="F862" s="4"/>
    </row>
    <row r="863" ht="15.75" customHeight="1">
      <c r="F863" s="4"/>
    </row>
    <row r="864" ht="15.75" customHeight="1">
      <c r="F864" s="4"/>
    </row>
    <row r="865" ht="15.75" customHeight="1">
      <c r="F865" s="4"/>
    </row>
    <row r="866" ht="15.75" customHeight="1">
      <c r="F866" s="4"/>
    </row>
    <row r="867" ht="15.75" customHeight="1">
      <c r="F867" s="4"/>
    </row>
    <row r="868" ht="15.75" customHeight="1">
      <c r="F868" s="4"/>
    </row>
    <row r="869" ht="15.75" customHeight="1">
      <c r="F869" s="4"/>
    </row>
    <row r="870" ht="15.75" customHeight="1">
      <c r="F870" s="4"/>
    </row>
    <row r="871" ht="15.75" customHeight="1">
      <c r="F871" s="4"/>
    </row>
    <row r="872" ht="15.75" customHeight="1">
      <c r="F872" s="4"/>
    </row>
    <row r="873" ht="15.75" customHeight="1">
      <c r="F873" s="4"/>
    </row>
    <row r="874" ht="15.75" customHeight="1">
      <c r="F874" s="4"/>
    </row>
    <row r="875" ht="15.75" customHeight="1">
      <c r="F875" s="4"/>
    </row>
    <row r="876" ht="15.75" customHeight="1">
      <c r="F876" s="4"/>
    </row>
    <row r="877" ht="15.75" customHeight="1">
      <c r="F877" s="4"/>
    </row>
    <row r="878" ht="15.75" customHeight="1">
      <c r="F878" s="4"/>
    </row>
    <row r="879" ht="15.75" customHeight="1">
      <c r="F879" s="4"/>
    </row>
    <row r="880" ht="15.75" customHeight="1">
      <c r="F880" s="4"/>
    </row>
    <row r="881" ht="15.75" customHeight="1">
      <c r="F881" s="4"/>
    </row>
    <row r="882" ht="15.75" customHeight="1">
      <c r="F882" s="4"/>
    </row>
    <row r="883" ht="15.75" customHeight="1">
      <c r="F883" s="4"/>
    </row>
    <row r="884" ht="15.75" customHeight="1">
      <c r="F884" s="4"/>
    </row>
    <row r="885" ht="15.75" customHeight="1">
      <c r="F885" s="4"/>
    </row>
    <row r="886" ht="15.75" customHeight="1">
      <c r="F886" s="4"/>
    </row>
    <row r="887" ht="15.75" customHeight="1">
      <c r="F887" s="4"/>
    </row>
    <row r="888" ht="15.75" customHeight="1">
      <c r="F888" s="4"/>
    </row>
    <row r="889" ht="15.75" customHeight="1">
      <c r="F889" s="4"/>
    </row>
    <row r="890" ht="15.75" customHeight="1">
      <c r="F890" s="4"/>
    </row>
    <row r="891" ht="15.75" customHeight="1">
      <c r="F891" s="4"/>
    </row>
    <row r="892" ht="15.75" customHeight="1">
      <c r="F892" s="4"/>
    </row>
    <row r="893" ht="15.75" customHeight="1">
      <c r="F893" s="4"/>
    </row>
    <row r="894" ht="15.75" customHeight="1">
      <c r="F894" s="4"/>
    </row>
    <row r="895" ht="15.75" customHeight="1">
      <c r="F895" s="4"/>
    </row>
    <row r="896" ht="15.75" customHeight="1">
      <c r="F896" s="4"/>
    </row>
    <row r="897" ht="15.75" customHeight="1">
      <c r="F897" s="4"/>
    </row>
    <row r="898" ht="15.75" customHeight="1">
      <c r="F898" s="4"/>
    </row>
    <row r="899" ht="15.75" customHeight="1">
      <c r="F899" s="4"/>
    </row>
    <row r="900" ht="15.75" customHeight="1">
      <c r="F900" s="4"/>
    </row>
    <row r="901" ht="15.75" customHeight="1">
      <c r="F901" s="4"/>
    </row>
    <row r="902" ht="15.75" customHeight="1">
      <c r="F902" s="4"/>
    </row>
    <row r="903" ht="15.75" customHeight="1">
      <c r="F903" s="4"/>
    </row>
    <row r="904" ht="15.75" customHeight="1">
      <c r="F904" s="4"/>
    </row>
    <row r="905" ht="15.75" customHeight="1">
      <c r="F905" s="4"/>
    </row>
    <row r="906" ht="15.75" customHeight="1">
      <c r="F906" s="4"/>
    </row>
    <row r="907" ht="15.75" customHeight="1">
      <c r="F907" s="4"/>
    </row>
    <row r="908" ht="15.75" customHeight="1">
      <c r="F908" s="4"/>
    </row>
    <row r="909" ht="15.75" customHeight="1">
      <c r="F909" s="4"/>
    </row>
    <row r="910" ht="15.75" customHeight="1">
      <c r="F910" s="4"/>
    </row>
    <row r="911" ht="15.75" customHeight="1">
      <c r="F911" s="4"/>
    </row>
    <row r="912" ht="15.75" customHeight="1">
      <c r="F912" s="4"/>
    </row>
    <row r="913" ht="15.75" customHeight="1">
      <c r="F913" s="4"/>
    </row>
    <row r="914" ht="15.75" customHeight="1">
      <c r="F914" s="4"/>
    </row>
    <row r="915" ht="15.75" customHeight="1">
      <c r="F915" s="4"/>
    </row>
    <row r="916" ht="15.75" customHeight="1">
      <c r="F916" s="4"/>
    </row>
    <row r="917" ht="15.75" customHeight="1">
      <c r="F917" s="4"/>
    </row>
    <row r="918" ht="15.75" customHeight="1">
      <c r="F918" s="4"/>
    </row>
    <row r="919" ht="15.75" customHeight="1">
      <c r="F919" s="4"/>
    </row>
    <row r="920" ht="15.75" customHeight="1">
      <c r="F920" s="4"/>
    </row>
    <row r="921" ht="15.75" customHeight="1">
      <c r="F921" s="4"/>
    </row>
    <row r="922" ht="15.75" customHeight="1">
      <c r="F922" s="4"/>
    </row>
    <row r="923" ht="15.75" customHeight="1">
      <c r="F923" s="4"/>
    </row>
    <row r="924" ht="15.75" customHeight="1">
      <c r="F924" s="4"/>
    </row>
    <row r="925" ht="15.75" customHeight="1">
      <c r="F925" s="4"/>
    </row>
    <row r="926" ht="15.75" customHeight="1">
      <c r="F926" s="4"/>
    </row>
    <row r="927" ht="15.75" customHeight="1">
      <c r="F927" s="4"/>
    </row>
    <row r="928" ht="15.75" customHeight="1">
      <c r="F928" s="4"/>
    </row>
    <row r="929" ht="15.75" customHeight="1">
      <c r="F929" s="4"/>
    </row>
    <row r="930" ht="15.75" customHeight="1">
      <c r="F930" s="4"/>
    </row>
    <row r="931" ht="15.75" customHeight="1">
      <c r="F931" s="4"/>
    </row>
    <row r="932" ht="15.75" customHeight="1">
      <c r="F932" s="4"/>
    </row>
    <row r="933" ht="15.75" customHeight="1">
      <c r="F933" s="4"/>
    </row>
    <row r="934" ht="15.75" customHeight="1">
      <c r="F934" s="4"/>
    </row>
    <row r="935" ht="15.75" customHeight="1">
      <c r="F935" s="4"/>
    </row>
    <row r="936" ht="15.75" customHeight="1">
      <c r="F936" s="4"/>
    </row>
    <row r="937" ht="15.75" customHeight="1">
      <c r="F937" s="4"/>
    </row>
    <row r="938" ht="15.75" customHeight="1">
      <c r="F938" s="4"/>
    </row>
    <row r="939" ht="15.75" customHeight="1">
      <c r="F939" s="4"/>
    </row>
    <row r="940" ht="15.75" customHeight="1">
      <c r="F940" s="4"/>
    </row>
    <row r="941" ht="15.75" customHeight="1">
      <c r="F941" s="4"/>
    </row>
    <row r="942" ht="15.75" customHeight="1">
      <c r="F942" s="4"/>
    </row>
    <row r="943" ht="15.75" customHeight="1">
      <c r="F943" s="4"/>
    </row>
    <row r="944" ht="15.75" customHeight="1">
      <c r="F944" s="4"/>
    </row>
    <row r="945" ht="15.75" customHeight="1">
      <c r="F945" s="4"/>
    </row>
    <row r="946" ht="15.75" customHeight="1">
      <c r="F946" s="4"/>
    </row>
    <row r="947" ht="15.75" customHeight="1">
      <c r="F947" s="4"/>
    </row>
    <row r="948" ht="15.75" customHeight="1">
      <c r="F948" s="4"/>
    </row>
    <row r="949" ht="15.75" customHeight="1">
      <c r="F949" s="4"/>
    </row>
    <row r="950" ht="15.75" customHeight="1">
      <c r="F950" s="4"/>
    </row>
    <row r="951" ht="15.75" customHeight="1">
      <c r="F951" s="4"/>
    </row>
    <row r="952" ht="15.75" customHeight="1">
      <c r="F952" s="4"/>
    </row>
    <row r="953" ht="15.75" customHeight="1">
      <c r="F953" s="4"/>
    </row>
    <row r="954" ht="15.75" customHeight="1">
      <c r="F954" s="4"/>
    </row>
    <row r="955" ht="15.75" customHeight="1">
      <c r="F955" s="4"/>
    </row>
    <row r="956" ht="15.75" customHeight="1">
      <c r="F956" s="4"/>
    </row>
    <row r="957" ht="15.75" customHeight="1">
      <c r="F957" s="4"/>
    </row>
    <row r="958" ht="15.75" customHeight="1">
      <c r="F958" s="4"/>
    </row>
    <row r="959" ht="15.75" customHeight="1">
      <c r="F959" s="4"/>
    </row>
    <row r="960" ht="15.75" customHeight="1">
      <c r="F960" s="4"/>
    </row>
    <row r="961" ht="15.75" customHeight="1">
      <c r="F961" s="4"/>
    </row>
    <row r="962" ht="15.75" customHeight="1">
      <c r="F962" s="4"/>
    </row>
    <row r="963" ht="15.75" customHeight="1">
      <c r="F963" s="4"/>
    </row>
    <row r="964" ht="15.75" customHeight="1">
      <c r="F964" s="4"/>
    </row>
    <row r="965" ht="15.75" customHeight="1">
      <c r="F965" s="4"/>
    </row>
    <row r="966" ht="15.75" customHeight="1">
      <c r="F966" s="4"/>
    </row>
    <row r="967" ht="15.75" customHeight="1">
      <c r="F967" s="4"/>
    </row>
    <row r="968" ht="15.75" customHeight="1">
      <c r="F968" s="4"/>
    </row>
    <row r="969" ht="15.75" customHeight="1">
      <c r="F969" s="4"/>
    </row>
    <row r="970" ht="15.75" customHeight="1">
      <c r="F970" s="4"/>
    </row>
    <row r="971" ht="15.75" customHeight="1">
      <c r="F971" s="4"/>
    </row>
    <row r="972" ht="15.75" customHeight="1">
      <c r="F972" s="4"/>
    </row>
    <row r="973" ht="15.75" customHeight="1">
      <c r="F973" s="4"/>
    </row>
    <row r="974" ht="15.75" customHeight="1">
      <c r="F974" s="4"/>
    </row>
    <row r="975" ht="15.75" customHeight="1">
      <c r="F975" s="4"/>
    </row>
    <row r="976" ht="15.75" customHeight="1">
      <c r="F976" s="4"/>
    </row>
    <row r="977" ht="15.75" customHeight="1">
      <c r="F977" s="4"/>
    </row>
    <row r="978" ht="15.75" customHeight="1">
      <c r="F978" s="4"/>
    </row>
    <row r="979" ht="15.75" customHeight="1">
      <c r="F979" s="4"/>
    </row>
    <row r="980" ht="15.75" customHeight="1">
      <c r="F980" s="4"/>
    </row>
    <row r="981" ht="15.75" customHeight="1">
      <c r="F981" s="4"/>
    </row>
    <row r="982" ht="15.75" customHeight="1">
      <c r="F982" s="4"/>
    </row>
    <row r="983" ht="15.75" customHeight="1">
      <c r="F983" s="4"/>
    </row>
    <row r="984" ht="15.75" customHeight="1">
      <c r="F984" s="4"/>
    </row>
    <row r="985" ht="15.75" customHeight="1">
      <c r="F985" s="4"/>
    </row>
    <row r="986" ht="15.75" customHeight="1">
      <c r="F986" s="4"/>
    </row>
    <row r="987" ht="15.75" customHeight="1">
      <c r="F987" s="4"/>
    </row>
    <row r="988" ht="15.75" customHeight="1">
      <c r="F988" s="4"/>
    </row>
    <row r="989" ht="15.75" customHeight="1">
      <c r="F989" s="4"/>
    </row>
    <row r="990" ht="15.75" customHeight="1">
      <c r="F990" s="4"/>
    </row>
    <row r="991" ht="15.75" customHeight="1">
      <c r="F991" s="4"/>
    </row>
    <row r="992" ht="15.75" customHeight="1">
      <c r="F992" s="4"/>
    </row>
    <row r="993" ht="15.75" customHeight="1">
      <c r="F993" s="4"/>
    </row>
    <row r="994" ht="15.75" customHeight="1">
      <c r="F994" s="4"/>
    </row>
    <row r="995" ht="15.75" customHeight="1">
      <c r="F995" s="4"/>
    </row>
    <row r="996" ht="15.75" customHeight="1">
      <c r="F996" s="4"/>
    </row>
    <row r="997" ht="15.75" customHeight="1">
      <c r="F997" s="4"/>
    </row>
    <row r="998" ht="15.75" customHeight="1">
      <c r="F998" s="4"/>
    </row>
    <row r="999" ht="15.75" customHeight="1">
      <c r="F999" s="4"/>
    </row>
    <row r="1000" ht="15.75" customHeight="1">
      <c r="F1000" s="4"/>
    </row>
  </sheetData>
  <printOptions/>
  <pageMargins bottom="0.75" footer="0.0" header="0.0" left="0.7" right="0.7" top="0.75"/>
  <pageSetup orientation="portrait"/>
  <drawing r:id="rId1"/>
</worksheet>
</file>