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EPFL\Master\Master Thesis\Git\MasterThesis\Max\"/>
    </mc:Choice>
  </mc:AlternateContent>
  <xr:revisionPtr revIDLastSave="0" documentId="13_ncr:1_{57819D8B-AC7A-42AC-9CEE-C69A4DBC3AC5}" xr6:coauthVersionLast="47" xr6:coauthVersionMax="47" xr10:uidLastSave="{00000000-0000-0000-0000-000000000000}"/>
  <bookViews>
    <workbookView xWindow="-108" yWindow="-108" windowWidth="23256" windowHeight="12456" xr2:uid="{AC66FDEC-3ABD-4728-B361-3EC35C8702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1" l="1"/>
  <c r="F10" i="1" s="1"/>
  <c r="E13" i="1"/>
  <c r="F13" i="1" s="1"/>
  <c r="E12" i="1"/>
  <c r="F12" i="1" s="1"/>
  <c r="E11" i="1"/>
  <c r="F11" i="1"/>
  <c r="E9" i="1"/>
  <c r="F9" i="1" s="1"/>
  <c r="E3" i="1"/>
  <c r="F3" i="1" s="1"/>
  <c r="E4" i="1"/>
  <c r="F4" i="1" s="1"/>
  <c r="E5" i="1"/>
  <c r="F5" i="1"/>
  <c r="E6" i="1"/>
  <c r="F6" i="1" s="1"/>
  <c r="E7" i="1"/>
  <c r="F7" i="1" s="1"/>
  <c r="E8" i="1"/>
  <c r="F8" i="1" s="1"/>
  <c r="E2" i="1"/>
  <c r="F2" i="1" s="1"/>
  <c r="F17" i="1" l="1"/>
</calcChain>
</file>

<file path=xl/sharedStrings.xml><?xml version="1.0" encoding="utf-8"?>
<sst xmlns="http://schemas.openxmlformats.org/spreadsheetml/2006/main" count="36" uniqueCount="36">
  <si>
    <t>Component</t>
  </si>
  <si>
    <t>Link</t>
  </si>
  <si>
    <t>Number needed for one PCB</t>
  </si>
  <si>
    <t>Total number for all PCBs</t>
  </si>
  <si>
    <t>AP63205WU-7</t>
  </si>
  <si>
    <t>Number of PCBs to solder</t>
  </si>
  <si>
    <t>Total Price</t>
  </si>
  <si>
    <t>INA228</t>
  </si>
  <si>
    <t>10kOhm 1206</t>
  </si>
  <si>
    <t>15mOhm 2512 
current sense resistor</t>
  </si>
  <si>
    <t>22uF 1206</t>
  </si>
  <si>
    <t>10uF 1206</t>
  </si>
  <si>
    <t>0.1uF 1206</t>
  </si>
  <si>
    <t>7x1 female header 
socket</t>
  </si>
  <si>
    <t>Price per component</t>
  </si>
  <si>
    <t>L</t>
  </si>
  <si>
    <t>2 pin screw trerminal</t>
  </si>
  <si>
    <t>If you want to use screw connectors to connect the motor's power instead of soldering the cables</t>
  </si>
  <si>
    <t>4 pin screw trerminal</t>
  </si>
  <si>
    <t>For the extra I2C connection. The cables can also just be soldered</t>
  </si>
  <si>
    <t>3 pin male header pins</t>
  </si>
  <si>
    <t xml:space="preserve">To connect the control pins of the motors </t>
  </si>
  <si>
    <t>https://www.digikey.ch/en/products/detail/tdk-corporation/CLF12555T-4R7N-H/4168104?s=N4IgTCBcDaIMIBkBiBGMBWTAVAtAFgCUB2AORwAkACEAXQF8g</t>
  </si>
  <si>
    <t>https://www.digikey.ch/en/products/detail/diodes-incorporated/AP63205WU-7/9858424?s=N4IgTCBcDaIIIAUBsBmMAGArAdQKoFoB2EAXQF8g</t>
  </si>
  <si>
    <t>https://www.digikey.ch/en/products/detail/texas-instruments/INA228AQDGSRQ1/14641472</t>
  </si>
  <si>
    <t>https://www.digikey.ch/en/products/detail/bourns-inc/CRT1206ADY-1002ELF/24716903?s=N4IgTCBcDaIMICUAqBGMAGAbAQQCIE0BaFddMAUQBkQBdAXyA</t>
  </si>
  <si>
    <t>https://www.digikey.ch/en/products/detail/bourns-inc/CRA2512-FZ-R015ELF/2563864?s=N4IgTCBcDaIMICUCCYCsBGMBaAYgLSwQAZ1UBRAGRxAF0BfIA</t>
  </si>
  <si>
    <t>https://www.digikey.ch/en/products/detail/taiyo-yuden/EMK316BB7226ML-T/5361244</t>
  </si>
  <si>
    <t>https://www.digikey.ch/en/products/detail/samsung-electro-mechanics/CL31B106KAHNFNE/3888758</t>
  </si>
  <si>
    <t>https://www.digikey.ch/en/products/detail/walsin-technology-corporation/1206B104K500CT/9355102</t>
  </si>
  <si>
    <t>https://www.digikey.ch/en/products/detail/sullins-connector-solutions/PPTC071LFBN-RC/810146</t>
  </si>
  <si>
    <t>https://www.digikey.ch/en/products/detail/on-shore-technology-inc/OSTVN02A150/1588862</t>
  </si>
  <si>
    <t>https://www.digikey.ch/en/products/detail/on-shore-technology-inc/OSTVN04A150/1588864</t>
  </si>
  <si>
    <t>https://www.digikey.ch/en/products/detail/w%C3%BCrth-elektronik/61300311121/4846825</t>
  </si>
  <si>
    <t>Breeakout of the ESP32 &amp; connection of ESP32 to board</t>
  </si>
  <si>
    <t>TOTAL=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</si>
</sst>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center"/>
    </xf>
    <xf numFmtId="0" fontId="0" fillId="0" borderId="0" xfId="0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h/en/products/detail/walsin-technology-corporation/1206B104K500CT/9355102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www.digikey.ch/en/products/detail/texas-instruments/INA228AQDGSRQ1/14641472" TargetMode="External"/><Relationship Id="rId7" Type="http://schemas.openxmlformats.org/officeDocument/2006/relationships/hyperlink" Target="https://www.digikey.ch/en/products/detail/samsung-electro-mechanics/CL31B106KAHNFNE/3888758" TargetMode="External"/><Relationship Id="rId12" Type="http://schemas.openxmlformats.org/officeDocument/2006/relationships/hyperlink" Target="https://www.digikey.ch/en/products/detail/w%C3%BCrth-elektronik/61300311121/4846825" TargetMode="External"/><Relationship Id="rId2" Type="http://schemas.openxmlformats.org/officeDocument/2006/relationships/hyperlink" Target="https://www.digikey.ch/en/products/detail/diodes-incorporated/AP63205WU-7/9858424?s=N4IgTCBcDaIIIAUBsBmMAGArAdQKoFoB2EAXQF8g" TargetMode="External"/><Relationship Id="rId1" Type="http://schemas.openxmlformats.org/officeDocument/2006/relationships/hyperlink" Target="https://www.digikey.ch/en/products/detail/tdk-corporation/CLF12555T-4R7N-H/4168104?s=N4IgTCBcDaIMIBkBiBGMBWTAVAtAFgCUB2AORwAkACEAXQF8g" TargetMode="External"/><Relationship Id="rId6" Type="http://schemas.openxmlformats.org/officeDocument/2006/relationships/hyperlink" Target="https://www.digikey.ch/en/products/detail/taiyo-yuden/EMK316BB7226ML-T/5361244" TargetMode="External"/><Relationship Id="rId11" Type="http://schemas.openxmlformats.org/officeDocument/2006/relationships/hyperlink" Target="https://www.digikey.ch/en/products/detail/on-shore-technology-inc/OSTVN04A150/1588864" TargetMode="External"/><Relationship Id="rId5" Type="http://schemas.openxmlformats.org/officeDocument/2006/relationships/hyperlink" Target="https://www.digikey.ch/en/products/detail/bourns-inc/CRA2512-FZ-R015ELF/2563864?s=N4IgTCBcDaIMICUCCYCsBGMBaAYgLSwQAZ1UBRAGRxAF0BfIA" TargetMode="External"/><Relationship Id="rId10" Type="http://schemas.openxmlformats.org/officeDocument/2006/relationships/hyperlink" Target="https://www.digikey.ch/en/products/detail/on-shore-technology-inc/OSTVN02A150/1588862" TargetMode="External"/><Relationship Id="rId4" Type="http://schemas.openxmlformats.org/officeDocument/2006/relationships/hyperlink" Target="https://www.digikey.ch/en/products/detail/bourns-inc/CRT1206ADY-1002ELF/24716903?s=N4IgTCBcDaIMICUAqBGMAGAbAQQCIE0BaFddMAUQBkQBdAXyA" TargetMode="External"/><Relationship Id="rId9" Type="http://schemas.openxmlformats.org/officeDocument/2006/relationships/hyperlink" Target="https://www.digikey.ch/en/products/detail/sullins-connector-solutions/PPTC071LFBN-RC/8101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63D05-A455-4CDA-958F-4A94A3BBF110}">
  <dimension ref="A1:J19"/>
  <sheetViews>
    <sheetView tabSelected="1" workbookViewId="0">
      <selection activeCell="I22" sqref="A19:I22"/>
    </sheetView>
  </sheetViews>
  <sheetFormatPr defaultRowHeight="14.4" x14ac:dyDescent="0.3"/>
  <cols>
    <col min="1" max="1" width="18.6640625" customWidth="1"/>
    <col min="2" max="2" width="14.77734375" customWidth="1"/>
    <col min="3" max="3" width="7.44140625" customWidth="1"/>
    <col min="4" max="4" width="10.5546875" customWidth="1"/>
    <col min="5" max="5" width="8.6640625" customWidth="1"/>
    <col min="6" max="6" width="10.109375" customWidth="1"/>
    <col min="8" max="8" width="4.6640625" customWidth="1"/>
    <col min="9" max="9" width="22.21875" bestFit="1" customWidth="1"/>
    <col min="12" max="12" width="14.21875" bestFit="1" customWidth="1"/>
  </cols>
  <sheetData>
    <row r="1" spans="1:10" x14ac:dyDescent="0.3">
      <c r="A1" s="3" t="s">
        <v>0</v>
      </c>
      <c r="B1" s="3" t="s">
        <v>1</v>
      </c>
      <c r="C1" s="3" t="s">
        <v>2</v>
      </c>
      <c r="D1" s="3" t="s">
        <v>14</v>
      </c>
      <c r="E1" s="3" t="s">
        <v>3</v>
      </c>
      <c r="F1" s="3" t="s">
        <v>6</v>
      </c>
      <c r="I1" s="1" t="s">
        <v>5</v>
      </c>
      <c r="J1">
        <v>3</v>
      </c>
    </row>
    <row r="2" spans="1:10" x14ac:dyDescent="0.3">
      <c r="A2" t="s">
        <v>4</v>
      </c>
      <c r="B2" s="2" t="s">
        <v>23</v>
      </c>
      <c r="C2">
        <v>1</v>
      </c>
      <c r="D2">
        <v>1.1399999999999999</v>
      </c>
      <c r="E2">
        <f>C2*$J$1</f>
        <v>3</v>
      </c>
      <c r="F2">
        <f>E2*D2</f>
        <v>3.42</v>
      </c>
    </row>
    <row r="3" spans="1:10" x14ac:dyDescent="0.3">
      <c r="A3" t="s">
        <v>7</v>
      </c>
      <c r="B3" s="2" t="s">
        <v>24</v>
      </c>
      <c r="C3">
        <v>1</v>
      </c>
      <c r="D3">
        <v>3.63</v>
      </c>
      <c r="E3">
        <f t="shared" ref="E3:E10" si="0">C3*$J$1</f>
        <v>3</v>
      </c>
      <c r="F3">
        <f t="shared" ref="F3:F10" si="1">E3*D3</f>
        <v>10.89</v>
      </c>
    </row>
    <row r="4" spans="1:10" x14ac:dyDescent="0.3">
      <c r="A4" t="s">
        <v>8</v>
      </c>
      <c r="B4" s="2" t="s">
        <v>25</v>
      </c>
      <c r="C4">
        <v>2</v>
      </c>
      <c r="D4">
        <v>0.12</v>
      </c>
      <c r="E4">
        <f t="shared" si="0"/>
        <v>6</v>
      </c>
      <c r="F4">
        <f t="shared" si="1"/>
        <v>0.72</v>
      </c>
    </row>
    <row r="5" spans="1:10" ht="28.8" x14ac:dyDescent="0.3">
      <c r="A5" s="4" t="s">
        <v>9</v>
      </c>
      <c r="B5" s="2" t="s">
        <v>26</v>
      </c>
      <c r="C5">
        <v>1</v>
      </c>
      <c r="D5">
        <v>0.55000000000000004</v>
      </c>
      <c r="E5">
        <f t="shared" si="0"/>
        <v>3</v>
      </c>
      <c r="F5">
        <f t="shared" si="1"/>
        <v>1.6500000000000001</v>
      </c>
    </row>
    <row r="6" spans="1:10" x14ac:dyDescent="0.3">
      <c r="A6" t="s">
        <v>10</v>
      </c>
      <c r="B6" s="2" t="s">
        <v>27</v>
      </c>
      <c r="C6">
        <v>2</v>
      </c>
      <c r="D6">
        <v>0.67</v>
      </c>
      <c r="E6">
        <f t="shared" si="0"/>
        <v>6</v>
      </c>
      <c r="F6">
        <f t="shared" si="1"/>
        <v>4.0200000000000005</v>
      </c>
    </row>
    <row r="7" spans="1:10" x14ac:dyDescent="0.3">
      <c r="A7" t="s">
        <v>11</v>
      </c>
      <c r="B7" s="2" t="s">
        <v>28</v>
      </c>
      <c r="C7">
        <v>1</v>
      </c>
      <c r="D7">
        <v>0.17</v>
      </c>
      <c r="E7">
        <f t="shared" si="0"/>
        <v>3</v>
      </c>
      <c r="F7">
        <f t="shared" si="1"/>
        <v>0.51</v>
      </c>
    </row>
    <row r="8" spans="1:10" x14ac:dyDescent="0.3">
      <c r="A8" t="s">
        <v>12</v>
      </c>
      <c r="B8" s="2" t="s">
        <v>29</v>
      </c>
      <c r="C8">
        <v>1</v>
      </c>
      <c r="D8">
        <v>0.09</v>
      </c>
      <c r="E8">
        <f t="shared" si="0"/>
        <v>3</v>
      </c>
      <c r="F8">
        <f t="shared" si="1"/>
        <v>0.27</v>
      </c>
    </row>
    <row r="9" spans="1:10" ht="28.8" x14ac:dyDescent="0.3">
      <c r="A9" s="4" t="s">
        <v>13</v>
      </c>
      <c r="B9" s="2" t="s">
        <v>30</v>
      </c>
      <c r="C9">
        <v>4</v>
      </c>
      <c r="D9">
        <v>0.59</v>
      </c>
      <c r="E9">
        <f t="shared" si="0"/>
        <v>12</v>
      </c>
      <c r="F9">
        <f t="shared" si="1"/>
        <v>7.08</v>
      </c>
      <c r="H9" t="s">
        <v>34</v>
      </c>
    </row>
    <row r="10" spans="1:10" x14ac:dyDescent="0.3">
      <c r="A10" t="s">
        <v>15</v>
      </c>
      <c r="B10" s="2" t="s">
        <v>22</v>
      </c>
      <c r="C10">
        <v>1</v>
      </c>
      <c r="D10">
        <v>1.5</v>
      </c>
      <c r="E10">
        <f t="shared" si="0"/>
        <v>3</v>
      </c>
      <c r="F10">
        <f t="shared" si="1"/>
        <v>4.5</v>
      </c>
    </row>
    <row r="11" spans="1:10" x14ac:dyDescent="0.3">
      <c r="A11" t="s">
        <v>16</v>
      </c>
      <c r="B11" s="2" t="s">
        <v>31</v>
      </c>
      <c r="C11">
        <v>7</v>
      </c>
      <c r="D11">
        <v>0.51</v>
      </c>
      <c r="E11">
        <f t="shared" ref="E11:E13" si="2">C11*$J$1</f>
        <v>21</v>
      </c>
      <c r="F11">
        <f t="shared" ref="F11:F13" si="3">E11*D11</f>
        <v>10.71</v>
      </c>
      <c r="H11" t="s">
        <v>17</v>
      </c>
    </row>
    <row r="12" spans="1:10" x14ac:dyDescent="0.3">
      <c r="A12" t="s">
        <v>18</v>
      </c>
      <c r="B12" s="2" t="s">
        <v>32</v>
      </c>
      <c r="C12">
        <v>1</v>
      </c>
      <c r="D12">
        <v>1.47</v>
      </c>
      <c r="E12">
        <f t="shared" si="2"/>
        <v>3</v>
      </c>
      <c r="F12">
        <f t="shared" si="3"/>
        <v>4.41</v>
      </c>
      <c r="H12" t="s">
        <v>19</v>
      </c>
    </row>
    <row r="13" spans="1:10" x14ac:dyDescent="0.3">
      <c r="A13" t="s">
        <v>20</v>
      </c>
      <c r="B13" s="2" t="s">
        <v>33</v>
      </c>
      <c r="C13">
        <v>6</v>
      </c>
      <c r="D13">
        <v>9.7000000000000003E-2</v>
      </c>
      <c r="E13">
        <f t="shared" si="2"/>
        <v>18</v>
      </c>
      <c r="F13">
        <f t="shared" si="3"/>
        <v>1.746</v>
      </c>
      <c r="H13" t="s">
        <v>21</v>
      </c>
    </row>
    <row r="17" spans="5:6" x14ac:dyDescent="0.3">
      <c r="E17" t="s">
        <v>35</v>
      </c>
      <c r="F17">
        <f>SUM(F2:F13)</f>
        <v>49.926000000000009</v>
      </c>
    </row>
    <row r="19" spans="5:6" x14ac:dyDescent="0.3">
      <c r="F19" s="2"/>
    </row>
  </sheetData>
  <hyperlinks>
    <hyperlink ref="B10" r:id="rId1" xr:uid="{0EE282E3-11F2-4153-A260-23CDA7CE960E}"/>
    <hyperlink ref="B2" r:id="rId2" xr:uid="{7F955DC7-B621-440D-A8B9-064EFF5B5F64}"/>
    <hyperlink ref="B3" r:id="rId3" xr:uid="{105843B6-CFAE-44DB-91A2-587F0128B4F3}"/>
    <hyperlink ref="B4" r:id="rId4" xr:uid="{406FA16D-DD3C-4BC6-B07A-04C0F6336323}"/>
    <hyperlink ref="B5" r:id="rId5" xr:uid="{13994AE3-2AF8-4368-9A58-8755F53013B3}"/>
    <hyperlink ref="B6" r:id="rId6" xr:uid="{AC1A57AB-CC09-4BA0-A503-0A146ADE827A}"/>
    <hyperlink ref="B7" r:id="rId7" xr:uid="{213CE4CA-E439-4DD9-8093-5BE6A924D642}"/>
    <hyperlink ref="B8" r:id="rId8" xr:uid="{C950971B-0D58-436C-A3AE-8AED62BE608C}"/>
    <hyperlink ref="B9" r:id="rId9" xr:uid="{23FCB328-A84F-4041-A248-339B406FB377}"/>
    <hyperlink ref="B11" r:id="rId10" xr:uid="{02A89478-516F-419E-9DC0-C32CE2CFB2F9}"/>
    <hyperlink ref="B12" r:id="rId11" xr:uid="{361774E3-8912-464A-9467-D3AE37E9FA42}"/>
    <hyperlink ref="B13" r:id="rId12" xr:uid="{E01FF126-3F97-4077-85BA-0B7BE2ED8B2D}"/>
  </hyperlinks>
  <pageMargins left="0.7" right="0.7" top="0.75" bottom="0.75" header="0.3" footer="0.3"/>
  <pageSetup paperSize="9" orientation="portrait"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SelinaAdmin Admin</dc:creator>
  <cp:lastModifiedBy>SelinaAdmin Admin</cp:lastModifiedBy>
  <dcterms:created xsi:type="dcterms:W3CDTF">2024-11-08T13:26:26Z</dcterms:created>
  <dcterms:modified xsi:type="dcterms:W3CDTF">2024-12-05T17:11:45Z</dcterms:modified>
</cp:coreProperties>
</file>