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drian.taveras\Desktop\models\04-H175-Cathode\"/>
    </mc:Choice>
  </mc:AlternateContent>
  <xr:revisionPtr revIDLastSave="0" documentId="13_ncr:1_{0C440D81-297D-4C74-B808-D98FD28F3B71}" xr6:coauthVersionLast="47" xr6:coauthVersionMax="47" xr10:uidLastSave="{00000000-0000-0000-0000-000000000000}"/>
  <bookViews>
    <workbookView xWindow="0" yWindow="0" windowWidth="14400" windowHeight="15600" xr2:uid="{7207CC3D-D5CA-49CA-B694-784032658676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2" l="1"/>
  <c r="J5" i="2" s="1"/>
  <c r="I6" i="2"/>
  <c r="J6" i="2"/>
  <c r="I7" i="2"/>
  <c r="J7" i="2" s="1"/>
  <c r="I8" i="2"/>
  <c r="J8" i="2"/>
  <c r="I9" i="2"/>
  <c r="J9" i="2" s="1"/>
  <c r="I10" i="2"/>
  <c r="J10" i="2" s="1"/>
  <c r="I11" i="2"/>
  <c r="J11" i="2" s="1"/>
  <c r="I12" i="2"/>
  <c r="J12" i="2" s="1"/>
  <c r="I13" i="2"/>
  <c r="J13" i="2" s="1"/>
  <c r="I14" i="2"/>
  <c r="J14" i="2"/>
  <c r="I15" i="2"/>
  <c r="J15" i="2" s="1"/>
  <c r="I16" i="2"/>
  <c r="J16" i="2" s="1"/>
  <c r="I17" i="2"/>
  <c r="J17" i="2"/>
  <c r="I18" i="2"/>
  <c r="J18" i="2" s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0" xfId="0" applyFont="1"/>
    <xf numFmtId="0" fontId="2" fillId="2" borderId="0" xfId="0" applyFont="1" applyFill="1"/>
    <xf numFmtId="43" fontId="0" fillId="0" borderId="0" xfId="1" applyFont="1"/>
    <xf numFmtId="9" fontId="0" fillId="0" borderId="0" xfId="2" applyFont="1"/>
    <xf numFmtId="10" fontId="0" fillId="0" borderId="0" xfId="2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Compressor</a:t>
            </a:r>
            <a:r>
              <a:rPr lang="de-DE" baseline="0"/>
              <a:t> Stage usage vs P_Amb </a:t>
            </a:r>
            <a:endParaRPr lang="de-DE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CMP_1_Usage</c:v>
          </c:tx>
          <c:marker>
            <c:symbol val="none"/>
          </c:marker>
          <c:xVal>
            <c:numRef>
              <c:f>Sheet1!$A$1:$A$12</c:f>
              <c:numCache>
                <c:formatCode>General</c:formatCode>
                <c:ptCount val="12"/>
                <c:pt idx="0">
                  <c:v>0</c:v>
                </c:pt>
                <c:pt idx="1">
                  <c:v>120</c:v>
                </c:pt>
                <c:pt idx="2">
                  <c:v>320</c:v>
                </c:pt>
                <c:pt idx="3">
                  <c:v>320</c:v>
                </c:pt>
                <c:pt idx="4">
                  <c:v>920</c:v>
                </c:pt>
                <c:pt idx="5">
                  <c:v>1460</c:v>
                </c:pt>
                <c:pt idx="6">
                  <c:v>7460</c:v>
                </c:pt>
                <c:pt idx="7">
                  <c:v>7700</c:v>
                </c:pt>
                <c:pt idx="8">
                  <c:v>21336</c:v>
                </c:pt>
                <c:pt idx="9">
                  <c:v>21736</c:v>
                </c:pt>
                <c:pt idx="10">
                  <c:v>21736</c:v>
                </c:pt>
                <c:pt idx="11">
                  <c:v>22136</c:v>
                </c:pt>
              </c:numCache>
            </c:numRef>
          </c:xVal>
          <c:yVal>
            <c:numRef>
              <c:f>Sheet1!$B$1:$B$12</c:f>
              <c:numCache>
                <c:formatCode>General</c:formatCode>
                <c:ptCount val="12"/>
                <c:pt idx="0">
                  <c:v>0.52</c:v>
                </c:pt>
                <c:pt idx="1">
                  <c:v>0.52</c:v>
                </c:pt>
                <c:pt idx="2">
                  <c:v>0.65</c:v>
                </c:pt>
                <c:pt idx="3">
                  <c:v>0.75</c:v>
                </c:pt>
                <c:pt idx="4">
                  <c:v>0.85</c:v>
                </c:pt>
                <c:pt idx="5">
                  <c:v>0.95</c:v>
                </c:pt>
                <c:pt idx="6">
                  <c:v>0.95</c:v>
                </c:pt>
                <c:pt idx="7">
                  <c:v>0.9</c:v>
                </c:pt>
                <c:pt idx="8">
                  <c:v>0.9</c:v>
                </c:pt>
                <c:pt idx="9">
                  <c:v>0.8</c:v>
                </c:pt>
                <c:pt idx="10">
                  <c:v>0.8</c:v>
                </c:pt>
                <c:pt idx="11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1A7-4FE8-856C-EE9D2D6742B8}"/>
            </c:ext>
          </c:extLst>
        </c:ser>
        <c:ser>
          <c:idx val="3"/>
          <c:order val="1"/>
          <c:tx>
            <c:v>CMP_2_Usage</c:v>
          </c:tx>
          <c:marker>
            <c:symbol val="none"/>
          </c:marker>
          <c:xVal>
            <c:numRef>
              <c:f>Sheet1!$A$1:$A$12</c:f>
              <c:numCache>
                <c:formatCode>General</c:formatCode>
                <c:ptCount val="12"/>
                <c:pt idx="0">
                  <c:v>0</c:v>
                </c:pt>
                <c:pt idx="1">
                  <c:v>120</c:v>
                </c:pt>
                <c:pt idx="2">
                  <c:v>320</c:v>
                </c:pt>
                <c:pt idx="3">
                  <c:v>320</c:v>
                </c:pt>
                <c:pt idx="4">
                  <c:v>920</c:v>
                </c:pt>
                <c:pt idx="5">
                  <c:v>1460</c:v>
                </c:pt>
                <c:pt idx="6">
                  <c:v>7460</c:v>
                </c:pt>
                <c:pt idx="7">
                  <c:v>7700</c:v>
                </c:pt>
                <c:pt idx="8">
                  <c:v>21336</c:v>
                </c:pt>
                <c:pt idx="9">
                  <c:v>21736</c:v>
                </c:pt>
                <c:pt idx="10">
                  <c:v>21736</c:v>
                </c:pt>
                <c:pt idx="11">
                  <c:v>22136</c:v>
                </c:pt>
              </c:numCache>
            </c:numRef>
          </c:xVal>
          <c:yVal>
            <c:numRef>
              <c:f>Sheet1!$C$1:$C$12</c:f>
              <c:numCache>
                <c:formatCode>General</c:formatCode>
                <c:ptCount val="12"/>
                <c:pt idx="0">
                  <c:v>0.5</c:v>
                </c:pt>
                <c:pt idx="1">
                  <c:v>0.5</c:v>
                </c:pt>
                <c:pt idx="2">
                  <c:v>0.8</c:v>
                </c:pt>
                <c:pt idx="3">
                  <c:v>0.85</c:v>
                </c:pt>
                <c:pt idx="4">
                  <c:v>0.98</c:v>
                </c:pt>
                <c:pt idx="5">
                  <c:v>0.98</c:v>
                </c:pt>
                <c:pt idx="6">
                  <c:v>0.98</c:v>
                </c:pt>
                <c:pt idx="7">
                  <c:v>0.9</c:v>
                </c:pt>
                <c:pt idx="8">
                  <c:v>0.9</c:v>
                </c:pt>
                <c:pt idx="9">
                  <c:v>0.8</c:v>
                </c:pt>
                <c:pt idx="10">
                  <c:v>0.8</c:v>
                </c:pt>
                <c:pt idx="11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1A7-4FE8-856C-EE9D2D6742B8}"/>
            </c:ext>
          </c:extLst>
        </c:ser>
        <c:ser>
          <c:idx val="1"/>
          <c:order val="2"/>
          <c:tx>
            <c:v>P_amb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Sheet1!$A$1:$A$12</c:f>
              <c:numCache>
                <c:formatCode>General</c:formatCode>
                <c:ptCount val="12"/>
                <c:pt idx="0">
                  <c:v>0</c:v>
                </c:pt>
                <c:pt idx="1">
                  <c:v>120</c:v>
                </c:pt>
                <c:pt idx="2">
                  <c:v>320</c:v>
                </c:pt>
                <c:pt idx="3">
                  <c:v>320</c:v>
                </c:pt>
                <c:pt idx="4">
                  <c:v>920</c:v>
                </c:pt>
                <c:pt idx="5">
                  <c:v>1460</c:v>
                </c:pt>
                <c:pt idx="6">
                  <c:v>7460</c:v>
                </c:pt>
                <c:pt idx="7">
                  <c:v>7700</c:v>
                </c:pt>
                <c:pt idx="8">
                  <c:v>21336</c:v>
                </c:pt>
                <c:pt idx="9">
                  <c:v>21736</c:v>
                </c:pt>
                <c:pt idx="10">
                  <c:v>21736</c:v>
                </c:pt>
                <c:pt idx="11">
                  <c:v>22136</c:v>
                </c:pt>
              </c:numCache>
            </c:numRef>
          </c:xVal>
          <c:yVal>
            <c:numRef>
              <c:f>Sheet1!$F$1:$F$12</c:f>
              <c:numCache>
                <c:formatCode>General</c:formatCode>
                <c:ptCount val="12"/>
                <c:pt idx="0">
                  <c:v>1.01325</c:v>
                </c:pt>
                <c:pt idx="1">
                  <c:v>1.01325</c:v>
                </c:pt>
                <c:pt idx="2">
                  <c:v>0.84576689999999999</c:v>
                </c:pt>
                <c:pt idx="3">
                  <c:v>0.84576689999999999</c:v>
                </c:pt>
                <c:pt idx="4">
                  <c:v>0.57773889999999994</c:v>
                </c:pt>
                <c:pt idx="5">
                  <c:v>0.3997174</c:v>
                </c:pt>
                <c:pt idx="6">
                  <c:v>0.3997174</c:v>
                </c:pt>
                <c:pt idx="7">
                  <c:v>0.47232639999999998</c:v>
                </c:pt>
                <c:pt idx="8">
                  <c:v>0.47232639999999998</c:v>
                </c:pt>
                <c:pt idx="9">
                  <c:v>0.70144100000000009</c:v>
                </c:pt>
                <c:pt idx="10">
                  <c:v>0.70144100000000009</c:v>
                </c:pt>
                <c:pt idx="11">
                  <c:v>1.01325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1A7-4FE8-856C-EE9D2D6742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0476032"/>
        <c:axId val="390476992"/>
      </c:scatterChart>
      <c:valAx>
        <c:axId val="390476032"/>
        <c:scaling>
          <c:orientation val="minMax"/>
          <c:max val="22136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90476992"/>
        <c:crosses val="autoZero"/>
        <c:crossBetween val="midCat"/>
      </c:valAx>
      <c:valAx>
        <c:axId val="39047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90476032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219075</xdr:colOff>
      <xdr:row>11</xdr:row>
      <xdr:rowOff>80962</xdr:rowOff>
    </xdr:from>
    <xdr:to>
      <xdr:col>10</xdr:col>
      <xdr:colOff>523875</xdr:colOff>
      <xdr:row>25</xdr:row>
      <xdr:rowOff>157162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3A7945A-9647-F54C-904A-E5BF20403A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AACA5-51E5-4E0A-8AE8-ECFF27C9CAEE}">
  <sheetPr codeName="Sheet1"/>
  <dimension ref="A1:G12"/>
  <sheetViews>
    <sheetView tabSelected="1" zoomScaleNormal="100" workbookViewId="0">
      <selection activeCell="C15" sqref="C15"/>
    </sheetView>
  </sheetViews>
  <sheetFormatPr defaultRowHeight="15" x14ac:dyDescent="0.25"/>
  <sheetData>
    <row r="1" spans="1:7" x14ac:dyDescent="0.25">
      <c r="A1" s="1">
        <v>0</v>
      </c>
      <c r="B1">
        <v>0.52</v>
      </c>
      <c r="C1">
        <v>0.5</v>
      </c>
      <c r="D1">
        <v>85000</v>
      </c>
      <c r="E1">
        <v>293.14999999999998</v>
      </c>
      <c r="F1">
        <v>1.01325</v>
      </c>
      <c r="G1" s="2">
        <v>100</v>
      </c>
    </row>
    <row r="2" spans="1:7" x14ac:dyDescent="0.25">
      <c r="A2" s="1">
        <v>120</v>
      </c>
      <c r="B2">
        <v>0.52</v>
      </c>
      <c r="C2">
        <v>0.5</v>
      </c>
      <c r="D2">
        <v>85000</v>
      </c>
      <c r="E2">
        <v>293.14999999999998</v>
      </c>
      <c r="F2">
        <v>1.01325</v>
      </c>
      <c r="G2" s="2">
        <v>100</v>
      </c>
    </row>
    <row r="3" spans="1:7" x14ac:dyDescent="0.25">
      <c r="A3" s="1">
        <v>320</v>
      </c>
      <c r="B3">
        <v>0.65</v>
      </c>
      <c r="C3">
        <v>0.8</v>
      </c>
      <c r="D3">
        <v>135000</v>
      </c>
      <c r="E3">
        <v>283.23999999999995</v>
      </c>
      <c r="F3">
        <v>0.84576689999999999</v>
      </c>
      <c r="G3" s="2">
        <v>100</v>
      </c>
    </row>
    <row r="4" spans="1:7" x14ac:dyDescent="0.25">
      <c r="A4" s="1">
        <v>320</v>
      </c>
      <c r="B4">
        <v>0.75</v>
      </c>
      <c r="C4">
        <v>0.85</v>
      </c>
      <c r="D4">
        <v>135000</v>
      </c>
      <c r="E4">
        <v>283.23999999999995</v>
      </c>
      <c r="F4">
        <v>0.84576689999999999</v>
      </c>
      <c r="G4" s="2">
        <v>85</v>
      </c>
    </row>
    <row r="5" spans="1:7" x14ac:dyDescent="0.25">
      <c r="A5" s="1">
        <v>920</v>
      </c>
      <c r="B5">
        <v>0.85</v>
      </c>
      <c r="C5">
        <v>0.98</v>
      </c>
      <c r="D5">
        <v>135000</v>
      </c>
      <c r="E5">
        <v>263.42999999999995</v>
      </c>
      <c r="F5">
        <v>0.57773889999999994</v>
      </c>
      <c r="G5" s="2">
        <v>85</v>
      </c>
    </row>
    <row r="6" spans="1:7" x14ac:dyDescent="0.25">
      <c r="A6" s="1">
        <v>1460</v>
      </c>
      <c r="B6">
        <v>0.95</v>
      </c>
      <c r="C6">
        <v>0.98</v>
      </c>
      <c r="D6">
        <v>135000</v>
      </c>
      <c r="E6">
        <v>245.59999999999997</v>
      </c>
      <c r="F6">
        <v>0.3997174</v>
      </c>
      <c r="G6" s="2">
        <v>85</v>
      </c>
    </row>
    <row r="7" spans="1:7" x14ac:dyDescent="0.25">
      <c r="A7" s="1">
        <v>7460</v>
      </c>
      <c r="B7">
        <v>0.95</v>
      </c>
      <c r="C7">
        <v>0.98</v>
      </c>
      <c r="D7">
        <v>135000</v>
      </c>
      <c r="E7">
        <v>245.59999999999997</v>
      </c>
      <c r="F7">
        <v>0.3997174</v>
      </c>
      <c r="G7" s="2">
        <v>85</v>
      </c>
    </row>
    <row r="8" spans="1:7" x14ac:dyDescent="0.25">
      <c r="A8" s="1">
        <v>7700</v>
      </c>
      <c r="B8">
        <v>0.9</v>
      </c>
      <c r="C8">
        <v>0.9</v>
      </c>
      <c r="D8">
        <v>135000</v>
      </c>
      <c r="E8">
        <v>253.52999999999997</v>
      </c>
      <c r="F8">
        <v>0.47232639999999998</v>
      </c>
      <c r="G8" s="2">
        <v>85</v>
      </c>
    </row>
    <row r="9" spans="1:7" x14ac:dyDescent="0.25">
      <c r="A9" s="1">
        <v>21336</v>
      </c>
      <c r="B9">
        <v>0.9</v>
      </c>
      <c r="C9">
        <v>0.9</v>
      </c>
      <c r="D9">
        <v>135000</v>
      </c>
      <c r="E9">
        <v>253.52999999999997</v>
      </c>
      <c r="F9">
        <v>0.47232639999999998</v>
      </c>
      <c r="G9" s="2">
        <v>85</v>
      </c>
    </row>
    <row r="10" spans="1:7" x14ac:dyDescent="0.25">
      <c r="A10" s="1">
        <v>21736</v>
      </c>
      <c r="B10">
        <v>0.8</v>
      </c>
      <c r="C10">
        <v>0.8</v>
      </c>
      <c r="D10">
        <v>135000</v>
      </c>
      <c r="E10">
        <v>273.33999999999997</v>
      </c>
      <c r="F10">
        <v>0.70144100000000009</v>
      </c>
      <c r="G10" s="2">
        <v>85</v>
      </c>
    </row>
    <row r="11" spans="1:7" x14ac:dyDescent="0.25">
      <c r="A11" s="1">
        <v>21736</v>
      </c>
      <c r="B11">
        <v>0.8</v>
      </c>
      <c r="C11">
        <v>0.8</v>
      </c>
      <c r="D11">
        <v>135000</v>
      </c>
      <c r="E11">
        <v>273.33999999999997</v>
      </c>
      <c r="F11">
        <v>0.70144100000000009</v>
      </c>
      <c r="G11" s="2">
        <v>85</v>
      </c>
    </row>
    <row r="12" spans="1:7" x14ac:dyDescent="0.25">
      <c r="A12" s="1">
        <v>22136</v>
      </c>
      <c r="B12">
        <v>0.5</v>
      </c>
      <c r="C12">
        <v>0.5</v>
      </c>
      <c r="D12">
        <v>135000</v>
      </c>
      <c r="E12">
        <v>293.14999999999998</v>
      </c>
      <c r="F12">
        <v>1.01325</v>
      </c>
      <c r="G12" s="2">
        <v>85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0198D7-91DF-4E6A-9446-2FCEE3CAD95A}">
  <dimension ref="A1:J29"/>
  <sheetViews>
    <sheetView workbookViewId="0">
      <selection activeCell="H3" sqref="H3"/>
    </sheetView>
  </sheetViews>
  <sheetFormatPr defaultRowHeight="15" x14ac:dyDescent="0.25"/>
  <cols>
    <col min="8" max="8" width="9.140625" style="5"/>
  </cols>
  <sheetData>
    <row r="1" spans="1:10" x14ac:dyDescent="0.25">
      <c r="A1">
        <v>0</v>
      </c>
      <c r="B1">
        <v>0.69</v>
      </c>
      <c r="C1">
        <v>0.6</v>
      </c>
    </row>
    <row r="2" spans="1:10" x14ac:dyDescent="0.25">
      <c r="A2">
        <v>50</v>
      </c>
      <c r="B2">
        <v>0.69</v>
      </c>
      <c r="C2">
        <v>0.6</v>
      </c>
    </row>
    <row r="3" spans="1:10" x14ac:dyDescent="0.25">
      <c r="A3">
        <v>100</v>
      </c>
      <c r="B3">
        <v>0.69</v>
      </c>
      <c r="C3">
        <v>0.6</v>
      </c>
      <c r="H3" s="3">
        <v>5</v>
      </c>
    </row>
    <row r="4" spans="1:10" x14ac:dyDescent="0.25">
      <c r="A4">
        <v>125</v>
      </c>
      <c r="B4">
        <v>0.69</v>
      </c>
      <c r="C4">
        <v>0.6</v>
      </c>
      <c r="I4" s="4"/>
    </row>
    <row r="5" spans="1:10" x14ac:dyDescent="0.25">
      <c r="A5">
        <v>250</v>
      </c>
      <c r="B5">
        <v>0.69</v>
      </c>
      <c r="C5">
        <v>0.6</v>
      </c>
      <c r="H5" s="5">
        <v>2.6320085032076834E-2</v>
      </c>
      <c r="I5" s="5">
        <f>+H5*(1+$H$3)</f>
        <v>0.15792051019246101</v>
      </c>
      <c r="J5">
        <f>+Sheet1!B4*(1+Sheet2!I5)</f>
        <v>0.86844038264434575</v>
      </c>
    </row>
    <row r="6" spans="1:10" x14ac:dyDescent="0.25">
      <c r="A6">
        <v>275</v>
      </c>
      <c r="B6">
        <v>0.69</v>
      </c>
      <c r="C6">
        <v>0.6</v>
      </c>
      <c r="H6" s="5">
        <v>2.6320085032076834E-2</v>
      </c>
      <c r="I6" s="5">
        <f>+H6*(1+$H$3)</f>
        <v>0.15792051019246101</v>
      </c>
      <c r="J6">
        <f>+Sheet1!B5*(1+Sheet2!I6)</f>
        <v>0.98423243366359181</v>
      </c>
    </row>
    <row r="7" spans="1:10" x14ac:dyDescent="0.25">
      <c r="A7">
        <v>400</v>
      </c>
      <c r="B7">
        <v>0.69</v>
      </c>
      <c r="C7">
        <v>0.6</v>
      </c>
      <c r="H7" s="5">
        <v>5.3640065146579763E-2</v>
      </c>
      <c r="I7" s="5">
        <f>+H7*(1+$H$3)</f>
        <v>0.32184039087947858</v>
      </c>
      <c r="J7" t="e">
        <f>+Sheet1!#REF!*(1+Sheet2!I7)</f>
        <v>#REF!</v>
      </c>
    </row>
    <row r="8" spans="1:10" x14ac:dyDescent="0.25">
      <c r="A8">
        <v>425</v>
      </c>
      <c r="B8">
        <v>0.69</v>
      </c>
      <c r="C8">
        <v>0.6</v>
      </c>
      <c r="H8" s="5">
        <v>5.3640065146579763E-2</v>
      </c>
      <c r="I8" s="5">
        <f>+H8*(1+$H$3)</f>
        <v>0.32184039087947858</v>
      </c>
      <c r="J8" t="e">
        <f>+Sheet1!#REF!*(1+Sheet2!I8)</f>
        <v>#REF!</v>
      </c>
    </row>
    <row r="9" spans="1:10" x14ac:dyDescent="0.25">
      <c r="A9">
        <v>550</v>
      </c>
      <c r="B9">
        <v>0.69</v>
      </c>
      <c r="C9">
        <v>0.6</v>
      </c>
      <c r="H9" s="5">
        <v>5.3640065146579763E-2</v>
      </c>
      <c r="I9" s="5">
        <f>+H9*(1+$H$3)</f>
        <v>0.32184039087947858</v>
      </c>
      <c r="J9">
        <f>+Sheet1!B6*(1+Sheet2!I9)</f>
        <v>1.2557483713355044</v>
      </c>
    </row>
    <row r="10" spans="1:10" x14ac:dyDescent="0.25">
      <c r="A10">
        <v>575</v>
      </c>
      <c r="B10">
        <v>0.69</v>
      </c>
      <c r="C10">
        <v>0.6</v>
      </c>
      <c r="H10" s="5">
        <v>5.3640065146579763E-2</v>
      </c>
      <c r="I10" s="5">
        <f>+H10*(1+$H$3)</f>
        <v>0.32184039087947858</v>
      </c>
      <c r="J10">
        <f>+Sheet1!B7*(1+Sheet2!I10)</f>
        <v>1.2557483713355044</v>
      </c>
    </row>
    <row r="11" spans="1:10" x14ac:dyDescent="0.25">
      <c r="A11">
        <v>700</v>
      </c>
      <c r="B11">
        <v>0.69</v>
      </c>
      <c r="C11">
        <v>0.6</v>
      </c>
      <c r="H11" s="5">
        <v>4.1014870035104289E-2</v>
      </c>
      <c r="I11" s="5">
        <f>+H11*(1+$H$3)</f>
        <v>0.24608922021062574</v>
      </c>
      <c r="J11" t="e">
        <f>+Sheet1!#REF!*(1+Sheet2!I11)</f>
        <v>#REF!</v>
      </c>
    </row>
    <row r="12" spans="1:10" x14ac:dyDescent="0.25">
      <c r="A12">
        <v>725</v>
      </c>
      <c r="B12">
        <v>0.69</v>
      </c>
      <c r="C12">
        <v>0.6</v>
      </c>
      <c r="H12" s="5">
        <v>4.1014870035104289E-2</v>
      </c>
      <c r="I12" s="5">
        <f>+H12*(1+$H$3)</f>
        <v>0.24608922021062574</v>
      </c>
      <c r="J12">
        <f>+Sheet1!B8*(1+Sheet2!I12)</f>
        <v>1.1214802981895633</v>
      </c>
    </row>
    <row r="13" spans="1:10" x14ac:dyDescent="0.25">
      <c r="A13">
        <v>850</v>
      </c>
      <c r="B13">
        <v>0.69</v>
      </c>
      <c r="C13">
        <v>0.6</v>
      </c>
      <c r="H13" s="5">
        <v>4.1014870035104289E-2</v>
      </c>
      <c r="I13" s="5">
        <f>+H13*(1+$H$3)</f>
        <v>0.24608922021062574</v>
      </c>
      <c r="J13" t="e">
        <f>+Sheet1!#REF!*(1+Sheet2!I13)</f>
        <v>#REF!</v>
      </c>
    </row>
    <row r="14" spans="1:10" x14ac:dyDescent="0.25">
      <c r="A14">
        <v>975</v>
      </c>
      <c r="B14">
        <v>0.69</v>
      </c>
      <c r="C14">
        <v>0.6</v>
      </c>
      <c r="H14" s="5">
        <v>4.1014870035104289E-2</v>
      </c>
      <c r="I14" s="5">
        <f>+H14*(1+$H$3)</f>
        <v>0.24608922021062574</v>
      </c>
      <c r="J14" t="e">
        <f>+Sheet1!#REF!*(1+Sheet2!I14)</f>
        <v>#REF!</v>
      </c>
    </row>
    <row r="15" spans="1:10" x14ac:dyDescent="0.25">
      <c r="A15">
        <v>1100</v>
      </c>
      <c r="B15">
        <v>0.69</v>
      </c>
      <c r="C15">
        <v>0.6</v>
      </c>
      <c r="H15" s="5">
        <v>1.2676520084875964E-2</v>
      </c>
      <c r="I15" s="5">
        <f>+H15*(1+$H$3)</f>
        <v>7.6059120509255784E-2</v>
      </c>
      <c r="J15">
        <f>+Sheet1!B9*(1+Sheet2!I15)</f>
        <v>0.96845320845833027</v>
      </c>
    </row>
    <row r="16" spans="1:10" x14ac:dyDescent="0.25">
      <c r="A16">
        <v>1125</v>
      </c>
      <c r="B16">
        <v>0.59799999999999998</v>
      </c>
      <c r="C16">
        <v>0.52</v>
      </c>
      <c r="H16" s="5">
        <v>1.2676520084875964E-2</v>
      </c>
      <c r="I16" s="5">
        <f>+H16*(1+$H$3)</f>
        <v>7.6059120509255784E-2</v>
      </c>
      <c r="J16">
        <f>+Sheet1!B10*(1+Sheet2!I16)</f>
        <v>0.86084729640740465</v>
      </c>
    </row>
    <row r="17" spans="1:10" x14ac:dyDescent="0.25">
      <c r="A17">
        <v>1250</v>
      </c>
      <c r="B17">
        <v>0.59799999999999998</v>
      </c>
      <c r="C17">
        <v>0.52</v>
      </c>
      <c r="H17" s="5">
        <v>0</v>
      </c>
      <c r="I17" s="5">
        <f>+H17*(1+$H$3)</f>
        <v>0</v>
      </c>
      <c r="J17">
        <f>+Sheet1!B11*(1+Sheet2!I17)</f>
        <v>0.8</v>
      </c>
    </row>
    <row r="18" spans="1:10" x14ac:dyDescent="0.25">
      <c r="A18">
        <v>1375</v>
      </c>
      <c r="B18">
        <v>0.59799999999999998</v>
      </c>
      <c r="C18">
        <v>0.52</v>
      </c>
      <c r="H18" s="5">
        <v>0</v>
      </c>
      <c r="I18" s="5">
        <f>+H18*(1+$H$3)</f>
        <v>0</v>
      </c>
      <c r="J18">
        <f>+Sheet1!B12*(1+Sheet2!I18)</f>
        <v>0.5</v>
      </c>
    </row>
    <row r="19" spans="1:10" x14ac:dyDescent="0.25">
      <c r="A19">
        <v>1500</v>
      </c>
      <c r="B19">
        <v>0.59799999999999998</v>
      </c>
      <c r="C19">
        <v>0.52</v>
      </c>
    </row>
    <row r="20" spans="1:10" x14ac:dyDescent="0.25">
      <c r="A20">
        <v>1600</v>
      </c>
      <c r="B20">
        <v>0.59799999999999998</v>
      </c>
      <c r="C20">
        <v>0.52</v>
      </c>
    </row>
    <row r="21" spans="1:10" x14ac:dyDescent="0.25">
      <c r="A21">
        <v>2000</v>
      </c>
      <c r="B21">
        <v>0.59799999999999998</v>
      </c>
      <c r="C21">
        <v>0.52</v>
      </c>
    </row>
    <row r="22" spans="1:10" x14ac:dyDescent="0.25">
      <c r="A22">
        <v>2400</v>
      </c>
      <c r="B22">
        <v>0.63249999999999995</v>
      </c>
      <c r="C22">
        <v>0.55000000000000004</v>
      </c>
    </row>
    <row r="23" spans="1:10" x14ac:dyDescent="0.25">
      <c r="A23">
        <v>3000</v>
      </c>
      <c r="B23">
        <v>0.63249999999999995</v>
      </c>
      <c r="C23">
        <v>0.55000000000000004</v>
      </c>
    </row>
    <row r="24" spans="1:10" x14ac:dyDescent="0.25">
      <c r="A24">
        <v>3650</v>
      </c>
      <c r="B24">
        <v>0.63249999999999995</v>
      </c>
      <c r="C24">
        <v>0.55000000000000004</v>
      </c>
    </row>
    <row r="25" spans="1:10" x14ac:dyDescent="0.25">
      <c r="A25">
        <v>4200</v>
      </c>
      <c r="B25">
        <v>0.97749999999999992</v>
      </c>
      <c r="C25">
        <v>0.85</v>
      </c>
    </row>
    <row r="26" spans="1:10" x14ac:dyDescent="0.25">
      <c r="A26">
        <v>5700</v>
      </c>
      <c r="B26">
        <v>0.97749999999999992</v>
      </c>
      <c r="C26">
        <v>0.85</v>
      </c>
    </row>
    <row r="27" spans="1:10" x14ac:dyDescent="0.25">
      <c r="A27">
        <v>5800</v>
      </c>
      <c r="B27">
        <v>0.97749999999999992</v>
      </c>
      <c r="C27">
        <v>0.85</v>
      </c>
    </row>
    <row r="28" spans="1:10" x14ac:dyDescent="0.25">
      <c r="A28">
        <v>5900</v>
      </c>
      <c r="B28">
        <v>0.97749999999999992</v>
      </c>
      <c r="C28">
        <v>0.85</v>
      </c>
    </row>
    <row r="29" spans="1:10" x14ac:dyDescent="0.25">
      <c r="A29">
        <v>6000</v>
      </c>
      <c r="B29">
        <v>0.97749999999999992</v>
      </c>
      <c r="C29">
        <v>0.85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H2FADMIN</dc:creator>
  <cp:lastModifiedBy>H2FADMIN</cp:lastModifiedBy>
  <dcterms:created xsi:type="dcterms:W3CDTF">2023-06-07T07:15:07Z</dcterms:created>
  <dcterms:modified xsi:type="dcterms:W3CDTF">2023-06-29T13:26:25Z</dcterms:modified>
</cp:coreProperties>
</file>