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nugurlu/Desktop/"/>
    </mc:Choice>
  </mc:AlternateContent>
  <xr:revisionPtr revIDLastSave="0" documentId="13_ncr:1_{436129D8-8BC2-D44C-A66C-D8982E003B59}" xr6:coauthVersionLast="47" xr6:coauthVersionMax="47" xr10:uidLastSave="{00000000-0000-0000-0000-000000000000}"/>
  <bookViews>
    <workbookView xWindow="3000" yWindow="500" windowWidth="35840" windowHeight="20200" xr2:uid="{2CE81C7B-1A9B-F143-BF2B-E5592167B89D}"/>
  </bookViews>
  <sheets>
    <sheet name="Sayfa1" sheetId="1" r:id="rId1"/>
  </sheets>
  <definedNames>
    <definedName name="_xlnm._FilterDatabase" localSheetId="0" hidden="1">Sayfa1!$A$1:$M$116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 a="1"/>
  <c r="L7" i="1"/>
  <c r="L8" i="1" a="1"/>
  <c r="L8" i="1" s="1"/>
  <c r="L9" i="1" a="1"/>
  <c r="L9" i="1" s="1"/>
  <c r="L10" i="1" a="1"/>
  <c r="L10" i="1"/>
  <c r="L11" i="1" a="1"/>
  <c r="L11" i="1"/>
  <c r="L12" i="1" a="1"/>
  <c r="L12" i="1"/>
  <c r="L13" i="1" a="1"/>
  <c r="L13" i="1"/>
  <c r="L14" i="1" a="1"/>
  <c r="L14" i="1" s="1"/>
  <c r="L15" i="1" a="1"/>
  <c r="L15" i="1" s="1"/>
  <c r="L16" i="1" a="1"/>
  <c r="L16" i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/>
  <c r="L24" i="1" a="1"/>
  <c r="L24" i="1" s="1"/>
  <c r="L25" i="1" a="1"/>
  <c r="L25" i="1" s="1"/>
  <c r="L26" i="1" a="1"/>
  <c r="L26" i="1" s="1"/>
  <c r="L27" i="1" a="1"/>
  <c r="L27" i="1" s="1"/>
  <c r="L28" i="1" a="1"/>
  <c r="L28" i="1"/>
  <c r="L29" i="1" a="1"/>
  <c r="L29" i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3" i="1" a="1"/>
  <c r="L3" i="1" s="1"/>
  <c r="L4" i="1" a="1"/>
  <c r="L4" i="1" s="1"/>
  <c r="L5" i="1" a="1"/>
  <c r="L5" i="1"/>
  <c r="L6" i="1" a="1"/>
  <c r="L6" i="1"/>
  <c r="L2" i="1" a="1"/>
  <c r="L2" i="1" s="1"/>
  <c r="F2" i="1" a="1"/>
  <c r="F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/>
  <c r="J14" i="1" a="1"/>
  <c r="J14" i="1"/>
  <c r="J15" i="1" a="1"/>
  <c r="J15" i="1" s="1"/>
  <c r="J16" i="1" a="1"/>
  <c r="J16" i="1" s="1"/>
  <c r="J17" i="1" a="1"/>
  <c r="J17" i="1"/>
  <c r="J18" i="1" a="1"/>
  <c r="J18" i="1"/>
  <c r="J19" i="1" a="1"/>
  <c r="J19" i="1" s="1"/>
  <c r="J20" i="1" a="1"/>
  <c r="J20" i="1"/>
  <c r="J21" i="1" a="1"/>
  <c r="J21" i="1" s="1"/>
  <c r="J22" i="1" a="1"/>
  <c r="J22" i="1" s="1"/>
  <c r="J23" i="1" a="1"/>
  <c r="J23" i="1" s="1"/>
  <c r="J24" i="1" a="1"/>
  <c r="J24" i="1"/>
  <c r="J25" i="1" a="1"/>
  <c r="J25" i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/>
  <c r="J38" i="1" a="1"/>
  <c r="J38" i="1" s="1"/>
  <c r="J39" i="1" a="1"/>
  <c r="J39" i="1" s="1"/>
  <c r="J40" i="1" a="1"/>
  <c r="J40" i="1" s="1"/>
  <c r="J41" i="1" a="1"/>
  <c r="J41" i="1" s="1"/>
  <c r="J42" i="1" a="1"/>
  <c r="J42" i="1"/>
  <c r="J43" i="1" a="1"/>
  <c r="J43" i="1"/>
  <c r="J44" i="1" a="1"/>
  <c r="J44" i="1" s="1"/>
  <c r="J45" i="1" a="1"/>
  <c r="J45" i="1" s="1"/>
  <c r="J46" i="1" a="1"/>
  <c r="J46" i="1" s="1"/>
  <c r="J47" i="1" a="1"/>
  <c r="J47" i="1" s="1"/>
  <c r="J48" i="1" a="1"/>
  <c r="J48" i="1"/>
  <c r="J49" i="1" a="1"/>
  <c r="J49" i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/>
  <c r="J62" i="1" a="1"/>
  <c r="J62" i="1" s="1"/>
  <c r="J63" i="1" a="1"/>
  <c r="J63" i="1" s="1"/>
  <c r="J64" i="1" a="1"/>
  <c r="J64" i="1" s="1"/>
  <c r="J65" i="1" a="1"/>
  <c r="J65" i="1" s="1"/>
  <c r="J66" i="1" a="1"/>
  <c r="J66" i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/>
  <c r="J73" i="1" a="1"/>
  <c r="J73" i="1" s="1"/>
  <c r="J74" i="1" a="1"/>
  <c r="J74" i="1"/>
  <c r="J75" i="1" a="1"/>
  <c r="J75" i="1" s="1"/>
  <c r="J76" i="1" a="1"/>
  <c r="J76" i="1" s="1"/>
  <c r="J77" i="1" a="1"/>
  <c r="J77" i="1" s="1"/>
  <c r="J78" i="1" a="1"/>
  <c r="J78" i="1"/>
  <c r="J79" i="1" a="1"/>
  <c r="J79" i="1" s="1"/>
  <c r="J80" i="1" a="1"/>
  <c r="J80" i="1"/>
  <c r="J81" i="1" a="1"/>
  <c r="J81" i="1" s="1"/>
  <c r="J82" i="1" a="1"/>
  <c r="J82" i="1" s="1"/>
  <c r="J83" i="1" a="1"/>
  <c r="J83" i="1" s="1"/>
  <c r="J84" i="1" a="1"/>
  <c r="J84" i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/>
  <c r="J111" i="1" a="1"/>
  <c r="J111" i="1" s="1"/>
  <c r="J112" i="1" a="1"/>
  <c r="J112" i="1" s="1"/>
  <c r="J113" i="1" a="1"/>
  <c r="J113" i="1" s="1"/>
  <c r="J114" i="1" a="1"/>
  <c r="J114" i="1" s="1"/>
  <c r="J115" i="1" a="1"/>
  <c r="J115" i="1"/>
  <c r="J116" i="1" a="1"/>
  <c r="J116" i="1"/>
  <c r="J2" i="1" a="1"/>
  <c r="J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/>
  <c r="H46" i="1" a="1"/>
  <c r="H46" i="1" s="1"/>
  <c r="H47" i="1" a="1"/>
  <c r="H47" i="1" s="1"/>
  <c r="H48" i="1" a="1"/>
  <c r="H48" i="1" s="1"/>
  <c r="H49" i="1" a="1"/>
  <c r="H49" i="1"/>
  <c r="H50" i="1" a="1"/>
  <c r="H50" i="1" s="1"/>
  <c r="H51" i="1" a="1"/>
  <c r="H51" i="1"/>
  <c r="H52" i="1" a="1"/>
  <c r="H52" i="1" s="1"/>
  <c r="H53" i="1" a="1"/>
  <c r="H53" i="1" s="1"/>
  <c r="H54" i="1" a="1"/>
  <c r="H54" i="1" s="1"/>
  <c r="H55" i="1" a="1"/>
  <c r="H55" i="1"/>
  <c r="H56" i="1" a="1"/>
  <c r="H56" i="1" s="1"/>
  <c r="H57" i="1" a="1"/>
  <c r="H57" i="1"/>
  <c r="H58" i="1" a="1"/>
  <c r="H58" i="1"/>
  <c r="H59" i="1" a="1"/>
  <c r="H59" i="1" s="1"/>
  <c r="H60" i="1" a="1"/>
  <c r="H60" i="1"/>
  <c r="H61" i="1" a="1"/>
  <c r="H61" i="1" s="1"/>
  <c r="H62" i="1" a="1"/>
  <c r="H62" i="1" s="1"/>
  <c r="H63" i="1" a="1"/>
  <c r="H63" i="1"/>
  <c r="H64" i="1" a="1"/>
  <c r="H64" i="1" s="1"/>
  <c r="H65" i="1" a="1"/>
  <c r="H65" i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/>
  <c r="H103" i="1" a="1"/>
  <c r="H103" i="1"/>
  <c r="H104" i="1" a="1"/>
  <c r="H104" i="1" s="1"/>
  <c r="H105" i="1" a="1"/>
  <c r="H105" i="1" s="1"/>
  <c r="H106" i="1" a="1"/>
  <c r="H106" i="1" s="1"/>
  <c r="H107" i="1" a="1"/>
  <c r="H107" i="1" s="1"/>
  <c r="H108" i="1" a="1"/>
  <c r="H108" i="1"/>
  <c r="H109" i="1" a="1"/>
  <c r="H109" i="1"/>
  <c r="H110" i="1" a="1"/>
  <c r="H110" i="1" s="1"/>
  <c r="H111" i="1" a="1"/>
  <c r="H111" i="1" s="1"/>
  <c r="H112" i="1" a="1"/>
  <c r="H112" i="1" s="1"/>
  <c r="H113" i="1" a="1"/>
  <c r="H113" i="1"/>
  <c r="H114" i="1" a="1"/>
  <c r="H114" i="1" s="1"/>
  <c r="H115" i="1" a="1"/>
  <c r="H115" i="1" s="1"/>
  <c r="H116" i="1" a="1"/>
  <c r="H116" i="1" s="1"/>
  <c r="H2" i="1" a="1"/>
  <c r="H2" i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/>
  <c r="F11" i="1" a="1"/>
  <c r="F11" i="1"/>
  <c r="F12" i="1" a="1"/>
  <c r="F12" i="1" s="1"/>
  <c r="F13" i="1" a="1"/>
  <c r="F13" i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/>
  <c r="F21" i="1" a="1"/>
  <c r="F21" i="1" s="1"/>
  <c r="F22" i="1" a="1"/>
  <c r="F22" i="1" s="1"/>
  <c r="F23" i="1" a="1"/>
  <c r="F23" i="1" s="1"/>
  <c r="F24" i="1" a="1"/>
  <c r="F24" i="1" s="1"/>
  <c r="F25" i="1" a="1"/>
  <c r="F25" i="1"/>
  <c r="F26" i="1" a="1"/>
  <c r="F26" i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/>
  <c r="F36" i="1" a="1"/>
  <c r="F36" i="1" s="1"/>
  <c r="F37" i="1" a="1"/>
  <c r="F37" i="1" s="1"/>
  <c r="F38" i="1" a="1"/>
  <c r="F38" i="1" s="1"/>
  <c r="F39" i="1" a="1"/>
  <c r="F39" i="1" s="1"/>
  <c r="F40" i="1" a="1"/>
  <c r="F40" i="1"/>
  <c r="F41" i="1" a="1"/>
  <c r="F41" i="1" s="1"/>
  <c r="F42" i="1" a="1"/>
  <c r="F42" i="1"/>
  <c r="F43" i="1" a="1"/>
  <c r="F43" i="1" s="1"/>
  <c r="F44" i="1" a="1"/>
  <c r="F44" i="1" s="1"/>
  <c r="F45" i="1" a="1"/>
  <c r="F45" i="1" s="1"/>
  <c r="F46" i="1" a="1"/>
  <c r="F46" i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/>
  <c r="F53" i="1" a="1"/>
  <c r="F53" i="1" s="1"/>
  <c r="F54" i="1" a="1"/>
  <c r="F54" i="1" s="1"/>
  <c r="F55" i="1" a="1"/>
  <c r="F55" i="1" s="1"/>
  <c r="F56" i="1" a="1"/>
  <c r="F56" i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/>
  <c r="F84" i="1" a="1"/>
  <c r="F84" i="1" s="1"/>
  <c r="F85" i="1" a="1"/>
  <c r="F85" i="1" s="1"/>
  <c r="F86" i="1" a="1"/>
  <c r="F86" i="1" s="1"/>
  <c r="F87" i="1" a="1"/>
  <c r="F87" i="1" s="1"/>
  <c r="F88" i="1" a="1"/>
  <c r="F88" i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/>
  <c r="F95" i="1" a="1"/>
  <c r="F95" i="1"/>
  <c r="F96" i="1" a="1"/>
  <c r="F96" i="1" s="1"/>
  <c r="F97" i="1" a="1"/>
  <c r="F97" i="1" s="1"/>
  <c r="F98" i="1" a="1"/>
  <c r="F98" i="1" s="1"/>
  <c r="F99" i="1" a="1"/>
  <c r="F99" i="1" s="1"/>
  <c r="F100" i="1" a="1"/>
  <c r="F100" i="1"/>
  <c r="F101" i="1" a="1"/>
  <c r="F101" i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<sst xmlns="http://schemas.openxmlformats.org/spreadsheetml/2006/main" count="243" uniqueCount="150">
  <si>
    <t>Talep Kodu</t>
  </si>
  <si>
    <t>TY-10607</t>
  </si>
  <si>
    <t>TY-11752</t>
  </si>
  <si>
    <t>TY-12627</t>
  </si>
  <si>
    <t>TY-12984</t>
  </si>
  <si>
    <t>TY-13003</t>
  </si>
  <si>
    <t>TY-14260</t>
  </si>
  <si>
    <t>TY-14359</t>
  </si>
  <si>
    <t>TY-17140</t>
  </si>
  <si>
    <t>TY-18650</t>
  </si>
  <si>
    <t>TY-19033</t>
  </si>
  <si>
    <t>TY-19497</t>
  </si>
  <si>
    <t>TY-19875</t>
  </si>
  <si>
    <t>TY-20389</t>
  </si>
  <si>
    <t>TY-20555</t>
  </si>
  <si>
    <t>TY-20992</t>
  </si>
  <si>
    <t>TY-23283</t>
  </si>
  <si>
    <t>TY-23513</t>
  </si>
  <si>
    <t>TY-24138</t>
  </si>
  <si>
    <t>TY-24532</t>
  </si>
  <si>
    <t>TY-24586</t>
  </si>
  <si>
    <t>TY-24978</t>
  </si>
  <si>
    <t>TY-26644</t>
  </si>
  <si>
    <t>TY-27259</t>
  </si>
  <si>
    <t>TY-27828</t>
  </si>
  <si>
    <t>TY-28267</t>
  </si>
  <si>
    <t>TY-29457</t>
  </si>
  <si>
    <t>TY-29591</t>
  </si>
  <si>
    <t>TY-29708</t>
  </si>
  <si>
    <t>TY-30540</t>
  </si>
  <si>
    <t>TY-31005</t>
  </si>
  <si>
    <t>TY-31218</t>
  </si>
  <si>
    <t>TY-31611</t>
  </si>
  <si>
    <t>TY-33166</t>
  </si>
  <si>
    <t>TY-33492</t>
  </si>
  <si>
    <t>TY-33671</t>
  </si>
  <si>
    <t>TY-34711</t>
  </si>
  <si>
    <t>TY-35398</t>
  </si>
  <si>
    <t>TY-35513</t>
  </si>
  <si>
    <t>TY-36567</t>
  </si>
  <si>
    <t>TY-38535</t>
  </si>
  <si>
    <t>TY-41323</t>
  </si>
  <si>
    <t>TY-41645</t>
  </si>
  <si>
    <t>TY-42740</t>
  </si>
  <si>
    <t>TY-42809</t>
  </si>
  <si>
    <t>TY-43259</t>
  </si>
  <si>
    <t>TY-43337</t>
  </si>
  <si>
    <t>TY-44498</t>
  </si>
  <si>
    <t>TY-46396</t>
  </si>
  <si>
    <t>TY-47157</t>
  </si>
  <si>
    <t>TY-47938</t>
  </si>
  <si>
    <t>TY-48204</t>
  </si>
  <si>
    <t>TY-48792</t>
  </si>
  <si>
    <t>TY-48868</t>
  </si>
  <si>
    <t>TY-48966</t>
  </si>
  <si>
    <t>TY-50329</t>
  </si>
  <si>
    <t>TY-50693</t>
  </si>
  <si>
    <t>TY-51823</t>
  </si>
  <si>
    <t>TY-52222</t>
  </si>
  <si>
    <t>TY-54490</t>
  </si>
  <si>
    <t>TY-55633</t>
  </si>
  <si>
    <t>TY-56275</t>
  </si>
  <si>
    <t>TY-56528</t>
  </si>
  <si>
    <t>TY-56900</t>
  </si>
  <si>
    <t>TY-57642</t>
  </si>
  <si>
    <t>TY-58098</t>
  </si>
  <si>
    <t>TY-58337</t>
  </si>
  <si>
    <t>TY-59615</t>
  </si>
  <si>
    <t>TY-61480</t>
  </si>
  <si>
    <t>TY-63153</t>
  </si>
  <si>
    <t>TY-64490</t>
  </si>
  <si>
    <t>TY-66752</t>
  </si>
  <si>
    <t>TY-68109</t>
  </si>
  <si>
    <t>TY-68453</t>
  </si>
  <si>
    <t>TY-69438</t>
  </si>
  <si>
    <t>TY-69616</t>
  </si>
  <si>
    <t>TY-70770</t>
  </si>
  <si>
    <t>TY-71181</t>
  </si>
  <si>
    <t>TY-72949</t>
  </si>
  <si>
    <t>TY-73145</t>
  </si>
  <si>
    <t>TY-73528</t>
  </si>
  <si>
    <t>TY-74046</t>
  </si>
  <si>
    <t>TY-74709</t>
  </si>
  <si>
    <t>TY-76565</t>
  </si>
  <si>
    <t>TY-78993</t>
  </si>
  <si>
    <t>TY-79068</t>
  </si>
  <si>
    <t>TY-81364</t>
  </si>
  <si>
    <t>TY-82573</t>
  </si>
  <si>
    <t>TY-82815</t>
  </si>
  <si>
    <t>TY-83481</t>
  </si>
  <si>
    <t>TY-83548</t>
  </si>
  <si>
    <t>TY-83949</t>
  </si>
  <si>
    <t>TY-84722</t>
  </si>
  <si>
    <t>TY-85055</t>
  </si>
  <si>
    <t>TY-85212</t>
  </si>
  <si>
    <t>TY-85513</t>
  </si>
  <si>
    <t>TY-85921</t>
  </si>
  <si>
    <t>TY-86444</t>
  </si>
  <si>
    <t>TY-88260</t>
  </si>
  <si>
    <t>TY-89663</t>
  </si>
  <si>
    <t>TY-90263</t>
  </si>
  <si>
    <t>TY-90638</t>
  </si>
  <si>
    <t>TY-91714</t>
  </si>
  <si>
    <t>TY-91819</t>
  </si>
  <si>
    <t>TY-92139</t>
  </si>
  <si>
    <t>TY-92591</t>
  </si>
  <si>
    <t>TY-93601</t>
  </si>
  <si>
    <t>TY-94632</t>
  </si>
  <si>
    <t>TY-94971</t>
  </si>
  <si>
    <t>TY-96041</t>
  </si>
  <si>
    <t>TY-96383</t>
  </si>
  <si>
    <t>TY-97071</t>
  </si>
  <si>
    <t>TY-97207</t>
  </si>
  <si>
    <t>TY-97510</t>
  </si>
  <si>
    <t>TY-97781</t>
  </si>
  <si>
    <t>TY-97981</t>
  </si>
  <si>
    <t>Talep Sahibi Bölüm</t>
  </si>
  <si>
    <t>KOBİ ve İşletme Bankacılığı Pazarlama Bölümü</t>
  </si>
  <si>
    <t>Dijital Bankacılık Bölümü</t>
  </si>
  <si>
    <t>Yapay Zeka Bölümü</t>
  </si>
  <si>
    <t>Bireysel Bankacılık Pazarlama Bölümü</t>
  </si>
  <si>
    <t>Bireysel Bankacılık Ürün Bölümü</t>
  </si>
  <si>
    <t>Ödeme Sistemleri Ürün Bölümü</t>
  </si>
  <si>
    <t>Ticari Bankacılık Ürün Bölümü</t>
  </si>
  <si>
    <t>Kurumsal İletişim Bölümü</t>
  </si>
  <si>
    <t>Kurumsal Mimari Bölümü</t>
  </si>
  <si>
    <t>Bireysel Bankacılık Ürün Bölümü;Ticari Bankacılık Ürün Bölümü</t>
  </si>
  <si>
    <t>Sermaye Piyasaları Bölümü</t>
  </si>
  <si>
    <t>Perakende Krediler Takip Bölümü</t>
  </si>
  <si>
    <t>Bireysel Krediler Bölümü</t>
  </si>
  <si>
    <t>Krediler Portföy Yönetimi Bölümü;Krediler İzleme Bölümü9</t>
  </si>
  <si>
    <t>Perakende Krediler Tahsis Bölümü</t>
  </si>
  <si>
    <t>Kurumsal Krediler Tahsis Bölümü0</t>
  </si>
  <si>
    <t>Krediler Portföy Yönetimi Bölümü</t>
  </si>
  <si>
    <t>Ödeme Sistemleri Ekosistem Bölümü</t>
  </si>
  <si>
    <t>Bilgi Teknolojileri Bölümü</t>
  </si>
  <si>
    <t>Yatırımcı İlişkileri ve Sürdürülebilirlik Bölümü</t>
  </si>
  <si>
    <t>Tarım Bankacılığı Pazarlama Bölümü</t>
  </si>
  <si>
    <t>İnsan Kaynakları Yönetimi Bölümü</t>
  </si>
  <si>
    <t>Tahmini Maliyet</t>
  </si>
  <si>
    <t>Beklenen Getiri</t>
  </si>
  <si>
    <t>Projenin Hizmet Ettiği Banka Stratejisi</t>
  </si>
  <si>
    <t>Projenin Bankaya Sağlayacağı Fayda</t>
  </si>
  <si>
    <t>Proje Riski</t>
  </si>
  <si>
    <t>İç Kaynak Gereksinimi (adam/gün)</t>
  </si>
  <si>
    <t>Dış Kaynak Gereksinimi (adam/gün)</t>
  </si>
  <si>
    <t>Fayda Kategorisi</t>
  </si>
  <si>
    <t>Strateji Kategorisi</t>
  </si>
  <si>
    <t>Getiri Aralığı</t>
  </si>
  <si>
    <t>Risk Seviyesi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</si>
</sst>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78BB-FD70-C043-9D18-69CB65F5D82E}">
  <dimension ref="A1:M116"/>
  <sheetViews>
    <sheetView tabSelected="1" topLeftCell="C1" zoomScale="150" workbookViewId="0">
      <selection activeCell="M1" sqref="M1"/>
    </sheetView>
  </sheetViews>
  <sheetFormatPr baseColWidth="10" defaultRowHeight="16" x14ac:dyDescent="0.2"/>
  <cols>
    <col min="2" max="2" width="38.83203125" customWidth="1"/>
    <col min="3" max="3" width="13.6640625" style="4" bestFit="1" customWidth="1"/>
    <col min="6" max="6" width="25.83203125" customWidth="1"/>
    <col min="8" max="8" width="27.1640625" customWidth="1"/>
    <col min="11" max="11" width="13.33203125" customWidth="1"/>
    <col min="12" max="12" width="16.6640625" customWidth="1"/>
    <col min="13" max="13" width="13.33203125" customWidth="1"/>
  </cols>
  <sheetData>
    <row r="1" spans="1:13" x14ac:dyDescent="0.2">
      <c r="A1" s="1" t="s">
        <v>0</v>
      </c>
      <c r="B1" s="2" t="s">
        <v>116</v>
      </c>
      <c r="C1" s="3" t="s">
        <v>139</v>
      </c>
      <c r="D1" s="3" t="s">
        <v>144</v>
      </c>
      <c r="E1" s="3" t="s">
        <v>145</v>
      </c>
      <c r="F1" s="3" t="s">
        <v>147</v>
      </c>
      <c r="G1" s="3" t="s">
        <v>141</v>
      </c>
      <c r="H1" s="3" t="s">
        <v>146</v>
      </c>
      <c r="I1" s="3" t="s">
        <v>142</v>
      </c>
      <c r="J1" s="3" t="s">
        <v>148</v>
      </c>
      <c r="K1" s="3" t="s">
        <v>140</v>
      </c>
      <c r="L1" s="3" t="s">
        <v>149</v>
      </c>
      <c r="M1" s="3" t="s">
        <v>143</v>
      </c>
    </row>
    <row r="2" spans="1:13" x14ac:dyDescent="0.2">
      <c r="A2" t="s">
        <v>1</v>
      </c>
      <c r="B2" t="s">
        <v>117</v>
      </c>
      <c r="C2" s="4">
        <v>123130000</v>
      </c>
      <c r="D2">
        <v>0</v>
      </c>
      <c r="E2">
        <v>1759</v>
      </c>
      <c r="F2" t="str" cm="1">
        <f t="array" ref="F2">_xlfn.IFS(G2=6, "Banka Performansını Artırmak",
  G2=5, "Geleceğin Bankasını, Geleceğin Müşteri Deneyimini Tasarlamak", G2=4, "Ödeme Sistemlerinde Liderlik", G2=3, "Sürdürülebilirlik", G2=2, "Çalışanlarımızın Geleceğini Tasarlamak", G2=1, "Tarım, Finans ve Teknolojinin Birlikte Etkin Kullanımı")</f>
        <v>Banka Performansını Artırmak</v>
      </c>
      <c r="G2">
        <v>6</v>
      </c>
      <c r="H2" t="str" cm="1">
        <f t="array" ref="H2">_xlfn.IFS(
  I2=10, "Yeni Pazar",
  I2=9, "Pazar Payı Artışı",
  I2=8, "Komisyon/Faiz Geliri Artırma",
  I2=7, "Yeni Müşteri",
  I2=6, "Müşteri Deneyimi İyileştirme",
  I2=5, "Çalışan Deneyimi İyileştirme",
  I2=4, "Süreçte İyileştirme",
  I2=3, "Teknik İyileştirme",
  I2=2, "Operasyonel Giderleri Düşürme",
  I2=1, "Satış/Pazarlama Yetkinlikleri Artırma"
)</f>
        <v>Operasyonel Giderleri Düşürme</v>
      </c>
      <c r="I2">
        <v>2</v>
      </c>
      <c r="J2" t="str" cm="1">
        <f t="array" ref="J2">_xlfn.IFS(K2=1, "0-10.000.000",
         K2=2, "10.000.001-50.000.000",
         K2=3, "50.000.001-200.000.000",
         K2=4, "200.000.001-1.000.000.000",
         K2=5, "1.000.000.001-10.000.000.000")</f>
        <v>10.000.001-50.000.000</v>
      </c>
      <c r="K2">
        <v>2</v>
      </c>
      <c r="L2" t="str" cm="1">
        <f t="array" ref="L2">_xlfn.IFS(M2=5, "Çok Yüksek Riskli Proje",
  M2=4, "Yüksek Riskli Proje", M2=3, "Orta Riskli Proje", M2=2, "Düşük Riskli Proje", M2=1, "Çok Düşük Riskli Proje")</f>
        <v>Yüksek Riskli Proje</v>
      </c>
      <c r="M2">
        <v>4</v>
      </c>
    </row>
    <row r="3" spans="1:13" x14ac:dyDescent="0.2">
      <c r="A3" t="s">
        <v>2</v>
      </c>
      <c r="B3" t="s">
        <v>118</v>
      </c>
      <c r="C3" s="4">
        <v>129335000</v>
      </c>
      <c r="D3">
        <v>20</v>
      </c>
      <c r="E3">
        <v>1830.5</v>
      </c>
      <c r="F3" t="str" cm="1">
        <f t="array" ref="F3">_xlfn.IFS(G3=6, "Banka Performansını Artırmak",
  G3=5, "Geleceğin Bankasını, Geleceğin Müşteri Deneyimini Tasarlamak", G3=4, "Ödeme Sistemlerinde Liderlik", G3=3, "Sürdürülebilirlik", G3=2, "Çalışanlarımızın Geleceğini Tasarlamak", G3=1, "Tarım, Finans ve Teknolojinin Birlikte Etkin Kullanımı")</f>
        <v>Geleceğin Bankasını, Geleceğin Müşteri Deneyimini Tasarlamak</v>
      </c>
      <c r="G3">
        <v>5</v>
      </c>
      <c r="H3" t="str" cm="1">
        <f t="array" ref="H3">_xlfn.IFS(
  I3=10, "Yeni Pazar",
  I3=9, "Pazar Payı Artışı",
  I3=8, "Komisyon/Faiz Geliri Artırma",
  I3=7, "Yeni Müşteri",
  I3=6, "Müşteri Deneyimi İyileştirme",
  I3=5, "Çalışan Deneyimi İyileştirme",
  I3=4, "Süreçte İyileştirme",
  I3=3, "Teknik İyileştirme",
  I3=2, "Operasyonel Giderleri Düşürme",
  I3=1, "Satış/Pazarlama Yetkinlikleri Artırma"
)</f>
        <v>Teknik İyileştirme</v>
      </c>
      <c r="I3">
        <v>3</v>
      </c>
      <c r="J3" t="str" cm="1">
        <f t="array" ref="J3">_xlfn.IFS(K3=1, "0-10.000.000",
         K3=2, "10.000.001-50.000.000",
         K3=3, "50.000.001-200.000.000",
         K3=4, "200.000.001-1.000.000.000",
         K3=5, "1.000.000.001-10.000.000.000")</f>
        <v>0-10.000.000</v>
      </c>
      <c r="K3">
        <v>1</v>
      </c>
      <c r="L3" t="str" cm="1">
        <f t="array" ref="L3">_xlfn.IFS(M3=5, "Çok Yüksek Riskli Proje",
  M3=4, "Yüksek Riskli Proje", M3=3, "Orta Riskli Proje", M3=2, "Düşük Riskli Proje", M3=1, "Çok Düşük Riskli Proje")</f>
        <v>Düşük Riskli Proje</v>
      </c>
      <c r="M3">
        <v>2</v>
      </c>
    </row>
    <row r="4" spans="1:13" x14ac:dyDescent="0.2">
      <c r="A4" t="s">
        <v>3</v>
      </c>
      <c r="B4" t="s">
        <v>119</v>
      </c>
      <c r="C4" s="4">
        <v>684900000</v>
      </c>
      <c r="D4">
        <v>11415</v>
      </c>
      <c r="E4">
        <v>0</v>
      </c>
      <c r="F4" t="str" cm="1">
        <f t="array" ref="F4">_xlfn.IFS(G4=6, "Banka Performansını Artırmak",
  G4=5, "Geleceğin Bankasını, Geleceğin Müşteri Deneyimini Tasarlamak", G4=4, "Ödeme Sistemlerinde Liderlik", G4=3, "Sürdürülebilirlik", G4=2, "Çalışanlarımızın Geleceğini Tasarlamak", G4=1, "Tarım, Finans ve Teknolojinin Birlikte Etkin Kullanımı")</f>
        <v>Geleceğin Bankasını, Geleceğin Müşteri Deneyimini Tasarlamak</v>
      </c>
      <c r="G4">
        <v>5</v>
      </c>
      <c r="H4" t="str" cm="1">
        <f t="array" ref="H4">_xlfn.IFS(
  I4=10, "Yeni Pazar",
  I4=9, "Pazar Payı Artışı",
  I4=8, "Komisyon/Faiz Geliri Artırma",
  I4=7, "Yeni Müşteri",
  I4=6, "Müşteri Deneyimi İyileştirme",
  I4=5, "Çalışan Deneyimi İyileştirme",
  I4=4, "Süreçte İyileştirme",
  I4=3, "Teknik İyileştirme",
  I4=2, "Operasyonel Giderleri Düşürme",
  I4=1, "Satış/Pazarlama Yetkinlikleri Artırma"
)</f>
        <v>Komisyon/Faiz Geliri Artırma</v>
      </c>
      <c r="I4">
        <v>8</v>
      </c>
      <c r="J4" t="str" cm="1">
        <f t="array" ref="J4">_xlfn.IFS(K4=1, "0-10.000.000",
         K4=2, "10.000.001-50.000.000",
         K4=3, "50.000.001-200.000.000",
         K4=4, "200.000.001-1.000.000.000",
         K4=5, "1.000.000.001-10.000.000.000")</f>
        <v>200.000.001-1.000.000.000</v>
      </c>
      <c r="K4">
        <v>4</v>
      </c>
      <c r="L4" t="str" cm="1">
        <f t="array" ref="L4">_xlfn.IFS(M4=5, "Çok Yüksek Riskli Proje",
  M4=4, "Yüksek Riskli Proje", M4=3, "Orta Riskli Proje", M4=2, "Düşük Riskli Proje", M4=1, "Çok Düşük Riskli Proje")</f>
        <v>Orta Riskli Proje</v>
      </c>
      <c r="M4">
        <v>3</v>
      </c>
    </row>
    <row r="5" spans="1:13" x14ac:dyDescent="0.2">
      <c r="A5" t="s">
        <v>4</v>
      </c>
      <c r="B5" t="s">
        <v>120</v>
      </c>
      <c r="C5" s="4">
        <v>210140000</v>
      </c>
      <c r="D5">
        <v>0</v>
      </c>
      <c r="E5">
        <v>3002</v>
      </c>
      <c r="F5" t="str" cm="1">
        <f t="array" ref="F5">_xlfn.IFS(G5=6, "Banka Performansını Artırmak",
  G5=5, "Geleceğin Bankasını, Geleceğin Müşteri Deneyimini Tasarlamak", G5=4, "Ödeme Sistemlerinde Liderlik", G5=3, "Sürdürülebilirlik", G5=2, "Çalışanlarımızın Geleceğini Tasarlamak", G5=1, "Tarım, Finans ve Teknolojinin Birlikte Etkin Kullanımı")</f>
        <v>Banka Performansını Artırmak</v>
      </c>
      <c r="G5">
        <v>6</v>
      </c>
      <c r="H5" t="str" cm="1">
        <f t="array" ref="H5">_xlfn.IFS(
  I5=10, "Yeni Pazar",
  I5=9, "Pazar Payı Artışı",
  I5=8, "Komisyon/Faiz Geliri Artırma",
  I5=7, "Yeni Müşteri",
  I5=6, "Müşteri Deneyimi İyileştirme",
  I5=5, "Çalışan Deneyimi İyileştirme",
  I5=4, "Süreçte İyileştirme",
  I5=3, "Teknik İyileştirme",
  I5=2, "Operasyonel Giderleri Düşürme",
  I5=1, "Satış/Pazarlama Yetkinlikleri Artırma"
)</f>
        <v>Operasyonel Giderleri Düşürme</v>
      </c>
      <c r="I5">
        <v>2</v>
      </c>
      <c r="J5" t="str" cm="1">
        <f t="array" ref="J5">_xlfn.IFS(K5=1, "0-10.000.000",
         K5=2, "10.000.001-50.000.000",
         K5=3, "50.000.001-200.000.000",
         K5=4, "200.000.001-1.000.000.000",
         K5=5, "1.000.000.001-10.000.000.000")</f>
        <v>50.000.001-200.000.000</v>
      </c>
      <c r="K5">
        <v>3</v>
      </c>
      <c r="L5" t="str" cm="1">
        <f t="array" ref="L5">_xlfn.IFS(M5=5, "Çok Yüksek Riskli Proje",
  M5=4, "Yüksek Riskli Proje", M5=3, "Orta Riskli Proje", M5=2, "Düşük Riskli Proje", M5=1, "Çok Düşük Riskli Proje")</f>
        <v>Düşük Riskli Proje</v>
      </c>
      <c r="M5">
        <v>2</v>
      </c>
    </row>
    <row r="6" spans="1:13" x14ac:dyDescent="0.2">
      <c r="A6" t="s">
        <v>5</v>
      </c>
      <c r="B6" t="s">
        <v>121</v>
      </c>
      <c r="C6" s="4">
        <v>24000000</v>
      </c>
      <c r="D6">
        <v>120</v>
      </c>
      <c r="E6">
        <v>240</v>
      </c>
      <c r="F6" t="str" cm="1">
        <f t="array" ref="F6">_xlfn.IFS(G6=6, "Banka Performansını Artırmak",
  G6=5, "Geleceğin Bankasını, Geleceğin Müşteri Deneyimini Tasarlamak", G6=4, "Ödeme Sistemlerinde Liderlik", G6=3, "Sürdürülebilirlik", G6=2, "Çalışanlarımızın Geleceğini Tasarlamak", G6=1, "Tarım, Finans ve Teknolojinin Birlikte Etkin Kullanımı")</f>
        <v>Banka Performansını Artırmak</v>
      </c>
      <c r="G6">
        <v>6</v>
      </c>
      <c r="H6" t="str" cm="1">
        <f t="array" ref="H6">_xlfn.IFS(
  I6=10, "Yeni Pazar",
  I6=9, "Pazar Payı Artışı",
  I6=8, "Komisyon/Faiz Geliri Artırma",
  I6=7, "Yeni Müşteri",
  I6=6, "Müşteri Deneyimi İyileştirme",
  I6=5, "Çalışan Deneyimi İyileştirme",
  I6=4, "Süreçte İyileştirme",
  I6=3, "Teknik İyileştirme",
  I6=2, "Operasyonel Giderleri Düşürme",
  I6=1, "Satış/Pazarlama Yetkinlikleri Artırma"
)</f>
        <v>Pazar Payı Artışı</v>
      </c>
      <c r="I6">
        <v>9</v>
      </c>
      <c r="J6" t="str" cm="1">
        <f t="array" ref="J6">_xlfn.IFS(K6=1, "0-10.000.000",
         K6=2, "10.000.001-50.000.000",
         K6=3, "50.000.001-200.000.000",
         K6=4, "200.000.001-1.000.000.000",
         K6=5, "1.000.000.001-10.000.000.000")</f>
        <v>0-10.000.000</v>
      </c>
      <c r="K6">
        <v>1</v>
      </c>
      <c r="L6" t="str" cm="1">
        <f t="array" ref="L6">_xlfn.IFS(M6=5, "Çok Yüksek Riskli Proje",
  M6=4, "Yüksek Riskli Proje", M6=3, "Orta Riskli Proje", M6=2, "Düşük Riskli Proje", M6=1, "Çok Düşük Riskli Proje")</f>
        <v>Çok Yüksek Riskli Proje</v>
      </c>
      <c r="M6">
        <v>5</v>
      </c>
    </row>
    <row r="7" spans="1:13" x14ac:dyDescent="0.2">
      <c r="A7" t="s">
        <v>6</v>
      </c>
      <c r="B7" t="s">
        <v>122</v>
      </c>
      <c r="C7" s="4">
        <v>104410000</v>
      </c>
      <c r="D7">
        <v>220</v>
      </c>
      <c r="E7">
        <v>1303</v>
      </c>
      <c r="F7" t="str" cm="1">
        <f t="array" ref="F7">_xlfn.IFS(G7=6, "Banka Performansını Artırmak",
  G7=5, "Geleceğin Bankasını, Geleceğin Müşteri Deneyimini Tasarlamak", G7=4, "Ödeme Sistemlerinde Liderlik", G7=3, "Sürdürülebilirlik", G7=2, "Çalışanlarımızın Geleceğini Tasarlamak", G7=1, "Tarım, Finans ve Teknolojinin Birlikte Etkin Kullanımı")</f>
        <v>Ödeme Sistemlerinde Liderlik</v>
      </c>
      <c r="G7">
        <v>4</v>
      </c>
      <c r="H7" t="str" cm="1">
        <f t="array" ref="H7">_xlfn.IFS(
  I7=10, "Yeni Pazar",
  I7=9, "Pazar Payı Artışı",
  I7=8, "Komisyon/Faiz Geliri Artırma",
  I7=7, "Yeni Müşteri",
  I7=6, "Müşteri Deneyimi İyileştirme",
  I7=5, "Çalışan Deneyimi İyileştirme",
  I7=4, "Süreçte İyileştirme",
  I7=3, "Teknik İyileştirme",
  I7=2, "Operasyonel Giderleri Düşürme",
  I7=1, "Satış/Pazarlama Yetkinlikleri Artırma"
)</f>
        <v>Çalışan Deneyimi İyileştirme</v>
      </c>
      <c r="I7">
        <v>5</v>
      </c>
      <c r="J7" t="str" cm="1">
        <f t="array" ref="J7">_xlfn.IFS(K7=1, "0-10.000.000",
         K7=2, "10.000.001-50.000.000",
         K7=3, "50.000.001-200.000.000",
         K7=4, "200.000.001-1.000.000.000",
         K7=5, "1.000.000.001-10.000.000.000")</f>
        <v>10.000.001-50.000.000</v>
      </c>
      <c r="K7">
        <v>2</v>
      </c>
      <c r="L7" t="str" cm="1">
        <f t="array" ref="L7">_xlfn.IFS(M7=5, "Çok Yüksek Riskli Proje",
  M7=4, "Yüksek Riskli Proje", M7=3, "Orta Riskli Proje", M7=2, "Düşük Riskli Proje", M7=1, "Çok Düşük Riskli Proje")</f>
        <v>Çok Düşük Riskli Proje</v>
      </c>
      <c r="M7">
        <v>1</v>
      </c>
    </row>
    <row r="8" spans="1:13" x14ac:dyDescent="0.2">
      <c r="A8" t="s">
        <v>7</v>
      </c>
      <c r="B8" t="s">
        <v>123</v>
      </c>
      <c r="C8" s="4">
        <v>1175734200</v>
      </c>
      <c r="D8">
        <v>1280</v>
      </c>
      <c r="E8">
        <v>15699.06</v>
      </c>
      <c r="F8" t="str" cm="1">
        <f t="array" ref="F8">_xlfn.IFS(G8=6, "Banka Performansını Artırmak",
  G8=5, "Geleceğin Bankasını, Geleceğin Müşteri Deneyimini Tasarlamak", G8=4, "Ödeme Sistemlerinde Liderlik", G8=3, "Sürdürülebilirlik", G8=2, "Çalışanlarımızın Geleceğini Tasarlamak", G8=1, "Tarım, Finans ve Teknolojinin Birlikte Etkin Kullanımı")</f>
        <v>Banka Performansını Artırmak</v>
      </c>
      <c r="G8">
        <v>6</v>
      </c>
      <c r="H8" t="str" cm="1">
        <f t="array" ref="H8">_xlfn.IFS(
  I8=10, "Yeni Pazar",
  I8=9, "Pazar Payı Artışı",
  I8=8, "Komisyon/Faiz Geliri Artırma",
  I8=7, "Yeni Müşteri",
  I8=6, "Müşteri Deneyimi İyileştirme",
  I8=5, "Çalışan Deneyimi İyileştirme",
  I8=4, "Süreçte İyileştirme",
  I8=3, "Teknik İyileştirme",
  I8=2, "Operasyonel Giderleri Düşürme",
  I8=1, "Satış/Pazarlama Yetkinlikleri Artırma"
)</f>
        <v>Çalışan Deneyimi İyileştirme</v>
      </c>
      <c r="I8">
        <v>5</v>
      </c>
      <c r="J8" t="str" cm="1">
        <f t="array" ref="J8">_xlfn.IFS(K8=1, "0-10.000.000",
         K8=2, "10.000.001-50.000.000",
         K8=3, "50.000.001-200.000.000",
         K8=4, "200.000.001-1.000.000.000",
         K8=5, "1.000.000.001-10.000.000.000")</f>
        <v>50.000.001-200.000.000</v>
      </c>
      <c r="K8">
        <v>3</v>
      </c>
      <c r="L8" t="str" cm="1">
        <f t="array" ref="L8">_xlfn.IFS(M8=5, "Çok Yüksek Riskli Proje",
  M8=4, "Yüksek Riskli Proje", M8=3, "Orta Riskli Proje", M8=2, "Düşük Riskli Proje", M8=1, "Çok Düşük Riskli Proje")</f>
        <v>Yüksek Riskli Proje</v>
      </c>
      <c r="M8">
        <v>4</v>
      </c>
    </row>
    <row r="9" spans="1:13" x14ac:dyDescent="0.2">
      <c r="A9" t="s">
        <v>8</v>
      </c>
      <c r="B9" t="s">
        <v>124</v>
      </c>
      <c r="C9" s="4">
        <v>1400000</v>
      </c>
      <c r="D9">
        <v>0</v>
      </c>
      <c r="E9">
        <v>20</v>
      </c>
      <c r="F9" t="str" cm="1">
        <f t="array" ref="F9">_xlfn.IFS(G9=6, "Banka Performansını Artırmak",
  G9=5, "Geleceğin Bankasını, Geleceğin Müşteri Deneyimini Tasarlamak", G9=4, "Ödeme Sistemlerinde Liderlik", G9=3, "Sürdürülebilirlik", G9=2, "Çalışanlarımızın Geleceğini Tasarlamak", G9=1, "Tarım, Finans ve Teknolojinin Birlikte Etkin Kullanımı")</f>
        <v>Geleceğin Bankasını, Geleceğin Müşteri Deneyimini Tasarlamak</v>
      </c>
      <c r="G9">
        <v>5</v>
      </c>
      <c r="H9" t="str" cm="1">
        <f t="array" ref="H9">_xlfn.IFS(
  I9=10, "Yeni Pazar",
  I9=9, "Pazar Payı Artışı",
  I9=8, "Komisyon/Faiz Geliri Artırma",
  I9=7, "Yeni Müşteri",
  I9=6, "Müşteri Deneyimi İyileştirme",
  I9=5, "Çalışan Deneyimi İyileştirme",
  I9=4, "Süreçte İyileştirme",
  I9=3, "Teknik İyileştirme",
  I9=2, "Operasyonel Giderleri Düşürme",
  I9=1, "Satış/Pazarlama Yetkinlikleri Artırma"
)</f>
        <v>Operasyonel Giderleri Düşürme</v>
      </c>
      <c r="I9">
        <v>2</v>
      </c>
      <c r="J9" t="str" cm="1">
        <f t="array" ref="J9">_xlfn.IFS(K9=1, "0-10.000.000",
         K9=2, "10.000.001-50.000.000",
         K9=3, "50.000.001-200.000.000",
         K9=4, "200.000.001-1.000.000.000",
         K9=5, "1.000.000.001-10.000.000.000")</f>
        <v>0-10.000.000</v>
      </c>
      <c r="K9">
        <v>1</v>
      </c>
      <c r="L9" t="str" cm="1">
        <f t="array" ref="L9">_xlfn.IFS(M9=5, "Çok Yüksek Riskli Proje",
  M9=4, "Yüksek Riskli Proje", M9=3, "Orta Riskli Proje", M9=2, "Düşük Riskli Proje", M9=1, "Çok Düşük Riskli Proje")</f>
        <v>Düşük Riskli Proje</v>
      </c>
      <c r="M9">
        <v>2</v>
      </c>
    </row>
    <row r="10" spans="1:13" x14ac:dyDescent="0.2">
      <c r="A10" t="s">
        <v>9</v>
      </c>
      <c r="B10" t="s">
        <v>118</v>
      </c>
      <c r="C10" s="4">
        <v>26670000</v>
      </c>
      <c r="D10">
        <v>280</v>
      </c>
      <c r="E10">
        <v>141</v>
      </c>
      <c r="F10" t="str" cm="1">
        <f t="array" ref="F10">_xlfn.IFS(G10=6, "Banka Performansını Artırmak",
  G10=5, "Geleceğin Bankasını, Geleceğin Müşteri Deneyimini Tasarlamak", G10=4, "Ödeme Sistemlerinde Liderlik", G10=3, "Sürdürülebilirlik", G10=2, "Çalışanlarımızın Geleceğini Tasarlamak", G10=1, "Tarım, Finans ve Teknolojinin Birlikte Etkin Kullanımı")</f>
        <v>Geleceğin Bankasını, Geleceğin Müşteri Deneyimini Tasarlamak</v>
      </c>
      <c r="G10">
        <v>5</v>
      </c>
      <c r="H10" t="str" cm="1">
        <f t="array" ref="H10">_xlfn.IFS(
  I10=10, "Yeni Pazar",
  I10=9, "Pazar Payı Artışı",
  I10=8, "Komisyon/Faiz Geliri Artırma",
  I10=7, "Yeni Müşteri",
  I10=6, "Müşteri Deneyimi İyileştirme",
  I10=5, "Çalışan Deneyimi İyileştirme",
  I10=4, "Süreçte İyileştirme",
  I10=3, "Teknik İyileştirme",
  I10=2, "Operasyonel Giderleri Düşürme",
  I10=1, "Satış/Pazarlama Yetkinlikleri Artırma"
)</f>
        <v>Süreçte İyileştirme</v>
      </c>
      <c r="I10">
        <v>4</v>
      </c>
      <c r="J10" t="str" cm="1">
        <f t="array" ref="J10">_xlfn.IFS(K10=1, "0-10.000.000",
         K10=2, "10.000.001-50.000.000",
         K10=3, "50.000.001-200.000.000",
         K10=4, "200.000.001-1.000.000.000",
         K10=5, "1.000.000.001-10.000.000.000")</f>
        <v>10.000.001-50.000.000</v>
      </c>
      <c r="K10">
        <v>2</v>
      </c>
      <c r="L10" t="str" cm="1">
        <f t="array" ref="L10">_xlfn.IFS(M10=5, "Çok Yüksek Riskli Proje",
  M10=4, "Yüksek Riskli Proje", M10=3, "Orta Riskli Proje", M10=2, "Düşük Riskli Proje", M10=1, "Çok Düşük Riskli Proje")</f>
        <v>Orta Riskli Proje</v>
      </c>
      <c r="M10">
        <v>3</v>
      </c>
    </row>
    <row r="11" spans="1:13" x14ac:dyDescent="0.2">
      <c r="A11" t="s">
        <v>10</v>
      </c>
      <c r="B11" t="s">
        <v>125</v>
      </c>
      <c r="C11" s="4">
        <v>250000</v>
      </c>
      <c r="D11">
        <v>3</v>
      </c>
      <c r="E11">
        <v>1</v>
      </c>
      <c r="F11" t="str" cm="1">
        <f t="array" ref="F11">_xlfn.IFS(G11=6, "Banka Performansını Artırmak",
  G11=5, "Geleceğin Bankasını, Geleceğin Müşteri Deneyimini Tasarlamak", G11=4, "Ödeme Sistemlerinde Liderlik", G11=3, "Sürdürülebilirlik", G11=2, "Çalışanlarımızın Geleceğini Tasarlamak", G11=1, "Tarım, Finans ve Teknolojinin Birlikte Etkin Kullanımı")</f>
        <v>Geleceğin Bankasını, Geleceğin Müşteri Deneyimini Tasarlamak</v>
      </c>
      <c r="G11">
        <v>5</v>
      </c>
      <c r="H11" t="str" cm="1">
        <f t="array" ref="H11">_xlfn.IFS(
  I11=10, "Yeni Pazar",
  I11=9, "Pazar Payı Artışı",
  I11=8, "Komisyon/Faiz Geliri Artırma",
  I11=7, "Yeni Müşteri",
  I11=6, "Müşteri Deneyimi İyileştirme",
  I11=5, "Çalışan Deneyimi İyileştirme",
  I11=4, "Süreçte İyileştirme",
  I11=3, "Teknik İyileştirme",
  I11=2, "Operasyonel Giderleri Düşürme",
  I11=1, "Satış/Pazarlama Yetkinlikleri Artırma"
)</f>
        <v>Pazar Payı Artışı</v>
      </c>
      <c r="I11">
        <v>9</v>
      </c>
      <c r="J11" t="str" cm="1">
        <f t="array" ref="J11">_xlfn.IFS(K11=1, "0-10.000.000",
         K11=2, "10.000.001-50.000.000",
         K11=3, "50.000.001-200.000.000",
         K11=4, "200.000.001-1.000.000.000",
         K11=5, "1.000.000.001-10.000.000.000")</f>
        <v>0-10.000.000</v>
      </c>
      <c r="K11">
        <v>1</v>
      </c>
      <c r="L11" t="str" cm="1">
        <f t="array" ref="L11">_xlfn.IFS(M11=5, "Çok Yüksek Riskli Proje",
  M11=4, "Yüksek Riskli Proje", M11=3, "Orta Riskli Proje", M11=2, "Düşük Riskli Proje", M11=1, "Çok Düşük Riskli Proje")</f>
        <v>Düşük Riskli Proje</v>
      </c>
      <c r="M11">
        <v>2</v>
      </c>
    </row>
    <row r="12" spans="1:13" x14ac:dyDescent="0.2">
      <c r="A12" t="s">
        <v>11</v>
      </c>
      <c r="B12" t="s">
        <v>123</v>
      </c>
      <c r="C12" s="4">
        <v>13550000</v>
      </c>
      <c r="D12">
        <v>80</v>
      </c>
      <c r="E12">
        <v>125</v>
      </c>
      <c r="F12" t="str" cm="1">
        <f t="array" ref="F12">_xlfn.IFS(G12=6, "Banka Performansını Artırmak",
  G12=5, "Geleceğin Bankasını, Geleceğin Müşteri Deneyimini Tasarlamak", G12=4, "Ödeme Sistemlerinde Liderlik", G12=3, "Sürdürülebilirlik", G12=2, "Çalışanlarımızın Geleceğini Tasarlamak", G12=1, "Tarım, Finans ve Teknolojinin Birlikte Etkin Kullanımı")</f>
        <v>Banka Performansını Artırmak</v>
      </c>
      <c r="G12">
        <v>6</v>
      </c>
      <c r="H12" t="str" cm="1">
        <f t="array" ref="H12">_xlfn.IFS(
  I12=10, "Yeni Pazar",
  I12=9, "Pazar Payı Artışı",
  I12=8, "Komisyon/Faiz Geliri Artırma",
  I12=7, "Yeni Müşteri",
  I12=6, "Müşteri Deneyimi İyileştirme",
  I12=5, "Çalışan Deneyimi İyileştirme",
  I12=4, "Süreçte İyileştirme",
  I12=3, "Teknik İyileştirme",
  I12=2, "Operasyonel Giderleri Düşürme",
  I12=1, "Satış/Pazarlama Yetkinlikleri Artırma"
)</f>
        <v>Komisyon/Faiz Geliri Artırma</v>
      </c>
      <c r="I12">
        <v>8</v>
      </c>
      <c r="J12" t="str" cm="1">
        <f t="array" ref="J12">_xlfn.IFS(K12=1, "0-10.000.000",
         K12=2, "10.000.001-50.000.000",
         K12=3, "50.000.001-200.000.000",
         K12=4, "200.000.001-1.000.000.000",
         K12=5, "1.000.000.001-10.000.000.000")</f>
        <v>10.000.001-50.000.000</v>
      </c>
      <c r="K12">
        <v>2</v>
      </c>
      <c r="L12" t="str" cm="1">
        <f t="array" ref="L12">_xlfn.IFS(M12=5, "Çok Yüksek Riskli Proje",
  M12=4, "Yüksek Riskli Proje", M12=3, "Orta Riskli Proje", M12=2, "Düşük Riskli Proje", M12=1, "Çok Düşük Riskli Proje")</f>
        <v>Düşük Riskli Proje</v>
      </c>
      <c r="M12">
        <v>2</v>
      </c>
    </row>
    <row r="13" spans="1:13" x14ac:dyDescent="0.2">
      <c r="A13" t="s">
        <v>12</v>
      </c>
      <c r="B13" t="s">
        <v>123</v>
      </c>
      <c r="C13" s="4">
        <v>62790000</v>
      </c>
      <c r="D13">
        <v>735</v>
      </c>
      <c r="E13">
        <v>267</v>
      </c>
      <c r="F13" t="str" cm="1">
        <f t="array" ref="F13">_xlfn.IFS(G13=6, "Banka Performansını Artırmak",
  G13=5, "Geleceğin Bankasını, Geleceğin Müşteri Deneyimini Tasarlamak", G13=4, "Ödeme Sistemlerinde Liderlik", G13=3, "Sürdürülebilirlik", G13=2, "Çalışanlarımızın Geleceğini Tasarlamak", G13=1, "Tarım, Finans ve Teknolojinin Birlikte Etkin Kullanımı")</f>
        <v>Banka Performansını Artırmak</v>
      </c>
      <c r="G13">
        <v>6</v>
      </c>
      <c r="H13" t="str" cm="1">
        <f t="array" ref="H13">_xlfn.IFS(
  I13=10, "Yeni Pazar",
  I13=9, "Pazar Payı Artışı",
  I13=8, "Komisyon/Faiz Geliri Artırma",
  I13=7, "Yeni Müşteri",
  I13=6, "Müşteri Deneyimi İyileştirme",
  I13=5, "Çalışan Deneyimi İyileştirme",
  I13=4, "Süreçte İyileştirme",
  I13=3, "Teknik İyileştirme",
  I13=2, "Operasyonel Giderleri Düşürme",
  I13=1, "Satış/Pazarlama Yetkinlikleri Artırma"
)</f>
        <v>Satış/Pazarlama Yetkinlikleri Artırma</v>
      </c>
      <c r="I13">
        <v>1</v>
      </c>
      <c r="J13" t="str" cm="1">
        <f t="array" ref="J13">_xlfn.IFS(K13=1, "0-10.000.000",
         K13=2, "10.000.001-50.000.000",
         K13=3, "50.000.001-200.000.000",
         K13=4, "200.000.001-1.000.000.000",
         K13=5, "1.000.000.001-10.000.000.000")</f>
        <v>10.000.001-50.000.000</v>
      </c>
      <c r="K13">
        <v>2</v>
      </c>
      <c r="L13" t="str" cm="1">
        <f t="array" ref="L13">_xlfn.IFS(M13=5, "Çok Yüksek Riskli Proje",
  M13=4, "Yüksek Riskli Proje", M13=3, "Orta Riskli Proje", M13=2, "Düşük Riskli Proje", M13=1, "Çok Düşük Riskli Proje")</f>
        <v>Düşük Riskli Proje</v>
      </c>
      <c r="M13">
        <v>2</v>
      </c>
    </row>
    <row r="14" spans="1:13" x14ac:dyDescent="0.2">
      <c r="A14" t="s">
        <v>13</v>
      </c>
      <c r="B14" t="s">
        <v>123</v>
      </c>
      <c r="C14" s="4">
        <v>26000000</v>
      </c>
      <c r="D14">
        <v>200</v>
      </c>
      <c r="E14">
        <v>200</v>
      </c>
      <c r="F14" t="str" cm="1">
        <f t="array" ref="F14">_xlfn.IFS(G14=6, "Banka Performansını Artırmak",
  G14=5, "Geleceğin Bankasını, Geleceğin Müşteri Deneyimini Tasarlamak", G14=4, "Ödeme Sistemlerinde Liderlik", G14=3, "Sürdürülebilirlik", G14=2, "Çalışanlarımızın Geleceğini Tasarlamak", G14=1, "Tarım, Finans ve Teknolojinin Birlikte Etkin Kullanımı")</f>
        <v>Banka Performansını Artırmak</v>
      </c>
      <c r="G14">
        <v>6</v>
      </c>
      <c r="H14" t="str" cm="1">
        <f t="array" ref="H14">_xlfn.IFS(
  I14=10, "Yeni Pazar",
  I14=9, "Pazar Payı Artışı",
  I14=8, "Komisyon/Faiz Geliri Artırma",
  I14=7, "Yeni Müşteri",
  I14=6, "Müşteri Deneyimi İyileştirme",
  I14=5, "Çalışan Deneyimi İyileştirme",
  I14=4, "Süreçte İyileştirme",
  I14=3, "Teknik İyileştirme",
  I14=2, "Operasyonel Giderleri Düşürme",
  I14=1, "Satış/Pazarlama Yetkinlikleri Artırma"
)</f>
        <v>Pazar Payı Artışı</v>
      </c>
      <c r="I14">
        <v>9</v>
      </c>
      <c r="J14" t="str" cm="1">
        <f t="array" ref="J14">_xlfn.IFS(K14=1, "0-10.000.000",
         K14=2, "10.000.001-50.000.000",
         K14=3, "50.000.001-200.000.000",
         K14=4, "200.000.001-1.000.000.000",
         K14=5, "1.000.000.001-10.000.000.000")</f>
        <v>10.000.001-50.000.000</v>
      </c>
      <c r="K14">
        <v>2</v>
      </c>
      <c r="L14" t="str" cm="1">
        <f t="array" ref="L14">_xlfn.IFS(M14=5, "Çok Yüksek Riskli Proje",
  M14=4, "Yüksek Riskli Proje", M14=3, "Orta Riskli Proje", M14=2, "Düşük Riskli Proje", M14=1, "Çok Düşük Riskli Proje")</f>
        <v>Yüksek Riskli Proje</v>
      </c>
      <c r="M14">
        <v>4</v>
      </c>
    </row>
    <row r="15" spans="1:13" x14ac:dyDescent="0.2">
      <c r="A15" t="s">
        <v>14</v>
      </c>
      <c r="B15" t="s">
        <v>126</v>
      </c>
      <c r="C15" s="4">
        <v>230578800</v>
      </c>
      <c r="D15">
        <v>1000</v>
      </c>
      <c r="E15">
        <v>2436.84</v>
      </c>
      <c r="F15" t="str" cm="1">
        <f t="array" ref="F15">_xlfn.IFS(G15=6, "Banka Performansını Artırmak",
  G15=5, "Geleceğin Bankasını, Geleceğin Müşteri Deneyimini Tasarlamak", G15=4, "Ödeme Sistemlerinde Liderlik", G15=3, "Sürdürülebilirlik", G15=2, "Çalışanlarımızın Geleceğini Tasarlamak", G15=1, "Tarım, Finans ve Teknolojinin Birlikte Etkin Kullanımı")</f>
        <v>Banka Performansını Artırmak</v>
      </c>
      <c r="G15">
        <v>6</v>
      </c>
      <c r="H15" t="str" cm="1">
        <f t="array" ref="H15">_xlfn.IFS(
  I15=10, "Yeni Pazar",
  I15=9, "Pazar Payı Artışı",
  I15=8, "Komisyon/Faiz Geliri Artırma",
  I15=7, "Yeni Müşteri",
  I15=6, "Müşteri Deneyimi İyileştirme",
  I15=5, "Çalışan Deneyimi İyileştirme",
  I15=4, "Süreçte İyileştirme",
  I15=3, "Teknik İyileştirme",
  I15=2, "Operasyonel Giderleri Düşürme",
  I15=1, "Satış/Pazarlama Yetkinlikleri Artırma"
)</f>
        <v>Teknik İyileştirme</v>
      </c>
      <c r="I15">
        <v>3</v>
      </c>
      <c r="J15" t="str" cm="1">
        <f t="array" ref="J15">_xlfn.IFS(K15=1, "0-10.000.000",
         K15=2, "10.000.001-50.000.000",
         K15=3, "50.000.001-200.000.000",
         K15=4, "200.000.001-1.000.000.000",
         K15=5, "1.000.000.001-10.000.000.000")</f>
        <v>10.000.001-50.000.000</v>
      </c>
      <c r="K15">
        <v>2</v>
      </c>
      <c r="L15" t="str" cm="1">
        <f t="array" ref="L15">_xlfn.IFS(M15=5, "Çok Yüksek Riskli Proje",
  M15=4, "Yüksek Riskli Proje", M15=3, "Orta Riskli Proje", M15=2, "Düşük Riskli Proje", M15=1, "Çok Düşük Riskli Proje")</f>
        <v>Çok Yüksek Riskli Proje</v>
      </c>
      <c r="M15">
        <v>5</v>
      </c>
    </row>
    <row r="16" spans="1:13" x14ac:dyDescent="0.2">
      <c r="A16" t="s">
        <v>15</v>
      </c>
      <c r="B16" t="s">
        <v>123</v>
      </c>
      <c r="C16" s="4">
        <v>69406000</v>
      </c>
      <c r="D16">
        <v>100</v>
      </c>
      <c r="E16">
        <v>905.8</v>
      </c>
      <c r="F16" t="str" cm="1">
        <f t="array" ref="F16">_xlfn.IFS(G16=6, "Banka Performansını Artırmak",
  G16=5, "Geleceğin Bankasını, Geleceğin Müşteri Deneyimini Tasarlamak", G16=4, "Ödeme Sistemlerinde Liderlik", G16=3, "Sürdürülebilirlik", G16=2, "Çalışanlarımızın Geleceğini Tasarlamak", G16=1, "Tarım, Finans ve Teknolojinin Birlikte Etkin Kullanımı")</f>
        <v>Banka Performansını Artırmak</v>
      </c>
      <c r="G16">
        <v>6</v>
      </c>
      <c r="H16" t="str" cm="1">
        <f t="array" ref="H16">_xlfn.IFS(
  I16=10, "Yeni Pazar",
  I16=9, "Pazar Payı Artışı",
  I16=8, "Komisyon/Faiz Geliri Artırma",
  I16=7, "Yeni Müşteri",
  I16=6, "Müşteri Deneyimi İyileştirme",
  I16=5, "Çalışan Deneyimi İyileştirme",
  I16=4, "Süreçte İyileştirme",
  I16=3, "Teknik İyileştirme",
  I16=2, "Operasyonel Giderleri Düşürme",
  I16=1, "Satış/Pazarlama Yetkinlikleri Artırma"
)</f>
        <v>Yeni Pazar</v>
      </c>
      <c r="I16">
        <v>10</v>
      </c>
      <c r="J16" t="str" cm="1">
        <f t="array" ref="J16">_xlfn.IFS(K16=1, "0-10.000.000",
         K16=2, "10.000.001-50.000.000",
         K16=3, "50.000.001-200.000.000",
         K16=4, "200.000.001-1.000.000.000",
         K16=5, "1.000.000.001-10.000.000.000")</f>
        <v>50.000.001-200.000.000</v>
      </c>
      <c r="K16">
        <v>3</v>
      </c>
      <c r="L16" t="str" cm="1">
        <f t="array" ref="L16">_xlfn.IFS(M16=5, "Çok Yüksek Riskli Proje",
  M16=4, "Yüksek Riskli Proje", M16=3, "Orta Riskli Proje", M16=2, "Düşük Riskli Proje", M16=1, "Çok Düşük Riskli Proje")</f>
        <v>Yüksek Riskli Proje</v>
      </c>
      <c r="M16">
        <v>4</v>
      </c>
    </row>
    <row r="17" spans="1:13" x14ac:dyDescent="0.2">
      <c r="A17" t="s">
        <v>16</v>
      </c>
      <c r="B17" t="s">
        <v>123</v>
      </c>
      <c r="C17" s="4">
        <v>25600000</v>
      </c>
      <c r="D17">
        <v>240</v>
      </c>
      <c r="E17">
        <v>160</v>
      </c>
      <c r="F17" t="str" cm="1">
        <f t="array" ref="F17">_xlfn.IFS(G17=6, "Banka Performansını Artırmak",
  G17=5, "Geleceğin Bankasını, Geleceğin Müşteri Deneyimini Tasarlamak", G17=4, "Ödeme Sistemlerinde Liderlik", G17=3, "Sürdürülebilirlik", G17=2, "Çalışanlarımızın Geleceğini Tasarlamak", G17=1, "Tarım, Finans ve Teknolojinin Birlikte Etkin Kullanımı")</f>
        <v>Banka Performansını Artırmak</v>
      </c>
      <c r="G17">
        <v>6</v>
      </c>
      <c r="H17" t="str" cm="1">
        <f t="array" ref="H17">_xlfn.IFS(
  I17=10, "Yeni Pazar",
  I17=9, "Pazar Payı Artışı",
  I17=8, "Komisyon/Faiz Geliri Artırma",
  I17=7, "Yeni Müşteri",
  I17=6, "Müşteri Deneyimi İyileştirme",
  I17=5, "Çalışan Deneyimi İyileştirme",
  I17=4, "Süreçte İyileştirme",
  I17=3, "Teknik İyileştirme",
  I17=2, "Operasyonel Giderleri Düşürme",
  I17=1, "Satış/Pazarlama Yetkinlikleri Artırma"
)</f>
        <v>Komisyon/Faiz Geliri Artırma</v>
      </c>
      <c r="I17">
        <v>8</v>
      </c>
      <c r="J17" t="str" cm="1">
        <f t="array" ref="J17">_xlfn.IFS(K17=1, "0-10.000.000",
         K17=2, "10.000.001-50.000.000",
         K17=3, "50.000.001-200.000.000",
         K17=4, "200.000.001-1.000.000.000",
         K17=5, "1.000.000.001-10.000.000.000")</f>
        <v>10.000.001-50.000.000</v>
      </c>
      <c r="K17">
        <v>2</v>
      </c>
      <c r="L17" t="str" cm="1">
        <f t="array" ref="L17">_xlfn.IFS(M17=5, "Çok Yüksek Riskli Proje",
  M17=4, "Yüksek Riskli Proje", M17=3, "Orta Riskli Proje", M17=2, "Düşük Riskli Proje", M17=1, "Çok Düşük Riskli Proje")</f>
        <v>Orta Riskli Proje</v>
      </c>
      <c r="M17">
        <v>3</v>
      </c>
    </row>
    <row r="18" spans="1:13" x14ac:dyDescent="0.2">
      <c r="A18" t="s">
        <v>17</v>
      </c>
      <c r="B18" t="s">
        <v>121</v>
      </c>
      <c r="C18" s="4">
        <v>125470000</v>
      </c>
      <c r="D18">
        <v>480</v>
      </c>
      <c r="E18">
        <v>1381</v>
      </c>
      <c r="F18" t="str" cm="1">
        <f t="array" ref="F18">_xlfn.IFS(G18=6, "Banka Performansını Artırmak",
  G18=5, "Geleceğin Bankasını, Geleceğin Müşteri Deneyimini Tasarlamak", G18=4, "Ödeme Sistemlerinde Liderlik", G18=3, "Sürdürülebilirlik", G18=2, "Çalışanlarımızın Geleceğini Tasarlamak", G18=1, "Tarım, Finans ve Teknolojinin Birlikte Etkin Kullanımı")</f>
        <v>Banka Performansını Artırmak</v>
      </c>
      <c r="G18">
        <v>6</v>
      </c>
      <c r="H18" t="str" cm="1">
        <f t="array" ref="H18">_xlfn.IFS(
  I18=10, "Yeni Pazar",
  I18=9, "Pazar Payı Artışı",
  I18=8, "Komisyon/Faiz Geliri Artırma",
  I18=7, "Yeni Müşteri",
  I18=6, "Müşteri Deneyimi İyileştirme",
  I18=5, "Çalışan Deneyimi İyileştirme",
  I18=4, "Süreçte İyileştirme",
  I18=3, "Teknik İyileştirme",
  I18=2, "Operasyonel Giderleri Düşürme",
  I18=1, "Satış/Pazarlama Yetkinlikleri Artırma"
)</f>
        <v>Çalışan Deneyimi İyileştirme</v>
      </c>
      <c r="I18">
        <v>5</v>
      </c>
      <c r="J18" t="str" cm="1">
        <f t="array" ref="J18">_xlfn.IFS(K18=1, "0-10.000.000",
         K18=2, "10.000.001-50.000.000",
         K18=3, "50.000.001-200.000.000",
         K18=4, "200.000.001-1.000.000.000",
         K18=5, "1.000.000.001-10.000.000.000")</f>
        <v>50.000.001-200.000.000</v>
      </c>
      <c r="K18">
        <v>3</v>
      </c>
      <c r="L18" t="str" cm="1">
        <f t="array" ref="L18">_xlfn.IFS(M18=5, "Çok Yüksek Riskli Proje",
  M18=4, "Yüksek Riskli Proje", M18=3, "Orta Riskli Proje", M18=2, "Düşük Riskli Proje", M18=1, "Çok Düşük Riskli Proje")</f>
        <v>Çok Yüksek Riskli Proje</v>
      </c>
      <c r="M18">
        <v>5</v>
      </c>
    </row>
    <row r="19" spans="1:13" x14ac:dyDescent="0.2">
      <c r="A19" t="s">
        <v>18</v>
      </c>
      <c r="B19" t="s">
        <v>127</v>
      </c>
      <c r="C19" s="4">
        <v>26220000</v>
      </c>
      <c r="D19">
        <v>80</v>
      </c>
      <c r="E19">
        <v>306</v>
      </c>
      <c r="F19" t="str" cm="1">
        <f t="array" ref="F19">_xlfn.IFS(G19=6, "Banka Performansını Artırmak",
  G19=5, "Geleceğin Bankasını, Geleceğin Müşteri Deneyimini Tasarlamak", G19=4, "Ödeme Sistemlerinde Liderlik", G19=3, "Sürdürülebilirlik", G19=2, "Çalışanlarımızın Geleceğini Tasarlamak", G19=1, "Tarım, Finans ve Teknolojinin Birlikte Etkin Kullanımı")</f>
        <v>Geleceğin Bankasını, Geleceğin Müşteri Deneyimini Tasarlamak</v>
      </c>
      <c r="G19">
        <v>5</v>
      </c>
      <c r="H19" t="str" cm="1">
        <f t="array" ref="H19">_xlfn.IFS(
  I19=10, "Yeni Pazar",
  I19=9, "Pazar Payı Artışı",
  I19=8, "Komisyon/Faiz Geliri Artırma",
  I19=7, "Yeni Müşteri",
  I19=6, "Müşteri Deneyimi İyileştirme",
  I19=5, "Çalışan Deneyimi İyileştirme",
  I19=4, "Süreçte İyileştirme",
  I19=3, "Teknik İyileştirme",
  I19=2, "Operasyonel Giderleri Düşürme",
  I19=1, "Satış/Pazarlama Yetkinlikleri Artırma"
)</f>
        <v>Çalışan Deneyimi İyileştirme</v>
      </c>
      <c r="I19">
        <v>5</v>
      </c>
      <c r="J19" t="str" cm="1">
        <f t="array" ref="J19">_xlfn.IFS(K19=1, "0-10.000.000",
         K19=2, "10.000.001-50.000.000",
         K19=3, "50.000.001-200.000.000",
         K19=4, "200.000.001-1.000.000.000",
         K19=5, "1.000.000.001-10.000.000.000")</f>
        <v>10.000.001-50.000.000</v>
      </c>
      <c r="K19">
        <v>2</v>
      </c>
      <c r="L19" t="str" cm="1">
        <f t="array" ref="L19">_xlfn.IFS(M19=5, "Çok Yüksek Riskli Proje",
  M19=4, "Yüksek Riskli Proje", M19=3, "Orta Riskli Proje", M19=2, "Düşük Riskli Proje", M19=1, "Çok Düşük Riskli Proje")</f>
        <v>Düşük Riskli Proje</v>
      </c>
      <c r="M19">
        <v>2</v>
      </c>
    </row>
    <row r="20" spans="1:13" x14ac:dyDescent="0.2">
      <c r="A20" t="s">
        <v>19</v>
      </c>
      <c r="B20" t="s">
        <v>127</v>
      </c>
      <c r="C20" s="4">
        <v>47570000</v>
      </c>
      <c r="D20">
        <v>80</v>
      </c>
      <c r="E20">
        <v>611</v>
      </c>
      <c r="F20" t="str" cm="1">
        <f t="array" ref="F20">_xlfn.IFS(G20=6, "Banka Performansını Artırmak",
  G20=5, "Geleceğin Bankasını, Geleceğin Müşteri Deneyimini Tasarlamak", G20=4, "Ödeme Sistemlerinde Liderlik", G20=3, "Sürdürülebilirlik", G20=2, "Çalışanlarımızın Geleceğini Tasarlamak", G20=1, "Tarım, Finans ve Teknolojinin Birlikte Etkin Kullanımı")</f>
        <v>Sürdürülebilirlik</v>
      </c>
      <c r="G20">
        <v>3</v>
      </c>
      <c r="H20" t="str" cm="1">
        <f t="array" ref="H20">_xlfn.IFS(
  I20=10, "Yeni Pazar",
  I20=9, "Pazar Payı Artışı",
  I20=8, "Komisyon/Faiz Geliri Artırma",
  I20=7, "Yeni Müşteri",
  I20=6, "Müşteri Deneyimi İyileştirme",
  I20=5, "Çalışan Deneyimi İyileştirme",
  I20=4, "Süreçte İyileştirme",
  I20=3, "Teknik İyileştirme",
  I20=2, "Operasyonel Giderleri Düşürme",
  I20=1, "Satış/Pazarlama Yetkinlikleri Artırma"
)</f>
        <v>Süreçte İyileştirme</v>
      </c>
      <c r="I20">
        <v>4</v>
      </c>
      <c r="J20" t="str" cm="1">
        <f t="array" ref="J20">_xlfn.IFS(K20=1, "0-10.000.000",
         K20=2, "10.000.001-50.000.000",
         K20=3, "50.000.001-200.000.000",
         K20=4, "200.000.001-1.000.000.000",
         K20=5, "1.000.000.001-10.000.000.000")</f>
        <v>0-10.000.000</v>
      </c>
      <c r="K20">
        <v>1</v>
      </c>
      <c r="L20" t="str" cm="1">
        <f t="array" ref="L20">_xlfn.IFS(M20=5, "Çok Yüksek Riskli Proje",
  M20=4, "Yüksek Riskli Proje", M20=3, "Orta Riskli Proje", M20=2, "Düşük Riskli Proje", M20=1, "Çok Düşük Riskli Proje")</f>
        <v>Orta Riskli Proje</v>
      </c>
      <c r="M20">
        <v>3</v>
      </c>
    </row>
    <row r="21" spans="1:13" x14ac:dyDescent="0.2">
      <c r="A21" t="s">
        <v>20</v>
      </c>
      <c r="B21" t="s">
        <v>128</v>
      </c>
      <c r="C21" s="4">
        <v>3780000</v>
      </c>
      <c r="D21">
        <v>0</v>
      </c>
      <c r="E21">
        <v>54</v>
      </c>
      <c r="F21" t="str" cm="1">
        <f t="array" ref="F21">_xlfn.IFS(G21=6, "Banka Performansını Artırmak",
  G21=5, "Geleceğin Bankasını, Geleceğin Müşteri Deneyimini Tasarlamak", G21=4, "Ödeme Sistemlerinde Liderlik", G21=3, "Sürdürülebilirlik", G21=2, "Çalışanlarımızın Geleceğini Tasarlamak", G21=1, "Tarım, Finans ve Teknolojinin Birlikte Etkin Kullanımı")</f>
        <v>Geleceğin Bankasını, Geleceğin Müşteri Deneyimini Tasarlamak</v>
      </c>
      <c r="G21">
        <v>5</v>
      </c>
      <c r="H21" t="str" cm="1">
        <f t="array" ref="H21">_xlfn.IFS(
  I21=10, "Yeni Pazar",
  I21=9, "Pazar Payı Artışı",
  I21=8, "Komisyon/Faiz Geliri Artırma",
  I21=7, "Yeni Müşteri",
  I21=6, "Müşteri Deneyimi İyileştirme",
  I21=5, "Çalışan Deneyimi İyileştirme",
  I21=4, "Süreçte İyileştirme",
  I21=3, "Teknik İyileştirme",
  I21=2, "Operasyonel Giderleri Düşürme",
  I21=1, "Satış/Pazarlama Yetkinlikleri Artırma"
)</f>
        <v>Komisyon/Faiz Geliri Artırma</v>
      </c>
      <c r="I21">
        <v>8</v>
      </c>
      <c r="J21" t="str" cm="1">
        <f t="array" ref="J21">_xlfn.IFS(K21=1, "0-10.000.000",
         K21=2, "10.000.001-50.000.000",
         K21=3, "50.000.001-200.000.000",
         K21=4, "200.000.001-1.000.000.000",
         K21=5, "1.000.000.001-10.000.000.000")</f>
        <v>0-10.000.000</v>
      </c>
      <c r="K21">
        <v>1</v>
      </c>
      <c r="L21" t="str" cm="1">
        <f t="array" ref="L21">_xlfn.IFS(M21=5, "Çok Yüksek Riskli Proje",
  M21=4, "Yüksek Riskli Proje", M21=3, "Orta Riskli Proje", M21=2, "Düşük Riskli Proje", M21=1, "Çok Düşük Riskli Proje")</f>
        <v>Yüksek Riskli Proje</v>
      </c>
      <c r="M21">
        <v>4</v>
      </c>
    </row>
    <row r="22" spans="1:13" x14ac:dyDescent="0.2">
      <c r="A22" t="s">
        <v>21</v>
      </c>
      <c r="B22" t="s">
        <v>118</v>
      </c>
      <c r="C22" s="4">
        <v>2800000</v>
      </c>
      <c r="D22">
        <v>0</v>
      </c>
      <c r="E22">
        <v>40</v>
      </c>
      <c r="F22" t="str" cm="1">
        <f t="array" ref="F22">_xlfn.IFS(G22=6, "Banka Performansını Artırmak",
  G22=5, "Geleceğin Bankasını, Geleceğin Müşteri Deneyimini Tasarlamak", G22=4, "Ödeme Sistemlerinde Liderlik", G22=3, "Sürdürülebilirlik", G22=2, "Çalışanlarımızın Geleceğini Tasarlamak", G22=1, "Tarım, Finans ve Teknolojinin Birlikte Etkin Kullanımı")</f>
        <v>Geleceğin Bankasını, Geleceğin Müşteri Deneyimini Tasarlamak</v>
      </c>
      <c r="G22">
        <v>5</v>
      </c>
      <c r="H22" t="str" cm="1">
        <f t="array" ref="H22">_xlfn.IFS(
  I22=10, "Yeni Pazar",
  I22=9, "Pazar Payı Artışı",
  I22=8, "Komisyon/Faiz Geliri Artırma",
  I22=7, "Yeni Müşteri",
  I22=6, "Müşteri Deneyimi İyileştirme",
  I22=5, "Çalışan Deneyimi İyileştirme",
  I22=4, "Süreçte İyileştirme",
  I22=3, "Teknik İyileştirme",
  I22=2, "Operasyonel Giderleri Düşürme",
  I22=1, "Satış/Pazarlama Yetkinlikleri Artırma"
)</f>
        <v>Satış/Pazarlama Yetkinlikleri Artırma</v>
      </c>
      <c r="I22">
        <v>1</v>
      </c>
      <c r="J22" t="str" cm="1">
        <f t="array" ref="J22">_xlfn.IFS(K22=1, "0-10.000.000",
         K22=2, "10.000.001-50.000.000",
         K22=3, "50.000.001-200.000.000",
         K22=4, "200.000.001-1.000.000.000",
         K22=5, "1.000.000.001-10.000.000.000")</f>
        <v>0-10.000.000</v>
      </c>
      <c r="K22">
        <v>1</v>
      </c>
      <c r="L22" t="str" cm="1">
        <f t="array" ref="L22">_xlfn.IFS(M22=5, "Çok Yüksek Riskli Proje",
  M22=4, "Yüksek Riskli Proje", M22=3, "Orta Riskli Proje", M22=2, "Düşük Riskli Proje", M22=1, "Çok Düşük Riskli Proje")</f>
        <v>Düşük Riskli Proje</v>
      </c>
      <c r="M22">
        <v>2</v>
      </c>
    </row>
    <row r="23" spans="1:13" x14ac:dyDescent="0.2">
      <c r="A23" t="s">
        <v>22</v>
      </c>
      <c r="B23" t="s">
        <v>118</v>
      </c>
      <c r="C23" s="4">
        <v>2800000</v>
      </c>
      <c r="D23">
        <v>0</v>
      </c>
      <c r="E23">
        <v>40</v>
      </c>
      <c r="F23" t="str" cm="1">
        <f t="array" ref="F23">_xlfn.IFS(G23=6, "Banka Performansını Artırmak",
  G23=5, "Geleceğin Bankasını, Geleceğin Müşteri Deneyimini Tasarlamak", G23=4, "Ödeme Sistemlerinde Liderlik", G23=3, "Sürdürülebilirlik", G23=2, "Çalışanlarımızın Geleceğini Tasarlamak", G23=1, "Tarım, Finans ve Teknolojinin Birlikte Etkin Kullanımı")</f>
        <v>Geleceğin Bankasını, Geleceğin Müşteri Deneyimini Tasarlamak</v>
      </c>
      <c r="G23">
        <v>5</v>
      </c>
      <c r="H23" t="str" cm="1">
        <f t="array" ref="H23">_xlfn.IFS(
  I23=10, "Yeni Pazar",
  I23=9, "Pazar Payı Artışı",
  I23=8, "Komisyon/Faiz Geliri Artırma",
  I23=7, "Yeni Müşteri",
  I23=6, "Müşteri Deneyimi İyileştirme",
  I23=5, "Çalışan Deneyimi İyileştirme",
  I23=4, "Süreçte İyileştirme",
  I23=3, "Teknik İyileştirme",
  I23=2, "Operasyonel Giderleri Düşürme",
  I23=1, "Satış/Pazarlama Yetkinlikleri Artırma"
)</f>
        <v>Satış/Pazarlama Yetkinlikleri Artırma</v>
      </c>
      <c r="I23">
        <v>1</v>
      </c>
      <c r="J23" t="str" cm="1">
        <f t="array" ref="J23">_xlfn.IFS(K23=1, "0-10.000.000",
         K23=2, "10.000.001-50.000.000",
         K23=3, "50.000.001-200.000.000",
         K23=4, "200.000.001-1.000.000.000",
         K23=5, "1.000.000.001-10.000.000.000")</f>
        <v>0-10.000.000</v>
      </c>
      <c r="K23">
        <v>1</v>
      </c>
      <c r="L23" t="str" cm="1">
        <f t="array" ref="L23">_xlfn.IFS(M23=5, "Çok Yüksek Riskli Proje",
  M23=4, "Yüksek Riskli Proje", M23=3, "Orta Riskli Proje", M23=2, "Düşük Riskli Proje", M23=1, "Çok Düşük Riskli Proje")</f>
        <v>Çok Yüksek Riskli Proje</v>
      </c>
      <c r="M23">
        <v>5</v>
      </c>
    </row>
    <row r="24" spans="1:13" x14ac:dyDescent="0.2">
      <c r="A24" t="s">
        <v>23</v>
      </c>
      <c r="B24" t="s">
        <v>118</v>
      </c>
      <c r="C24" s="4">
        <v>4270000</v>
      </c>
      <c r="D24">
        <v>0</v>
      </c>
      <c r="E24">
        <v>61</v>
      </c>
      <c r="F24" t="str" cm="1">
        <f t="array" ref="F24">_xlfn.IFS(G24=6, "Banka Performansını Artırmak",
  G24=5, "Geleceğin Bankasını, Geleceğin Müşteri Deneyimini Tasarlamak", G24=4, "Ödeme Sistemlerinde Liderlik", G24=3, "Sürdürülebilirlik", G24=2, "Çalışanlarımızın Geleceğini Tasarlamak", G24=1, "Tarım, Finans ve Teknolojinin Birlikte Etkin Kullanımı")</f>
        <v>Geleceğin Bankasını, Geleceğin Müşteri Deneyimini Tasarlamak</v>
      </c>
      <c r="G24">
        <v>5</v>
      </c>
      <c r="H24" t="str" cm="1">
        <f t="array" ref="H24">_xlfn.IFS(
  I24=10, "Yeni Pazar",
  I24=9, "Pazar Payı Artışı",
  I24=8, "Komisyon/Faiz Geliri Artırma",
  I24=7, "Yeni Müşteri",
  I24=6, "Müşteri Deneyimi İyileştirme",
  I24=5, "Çalışan Deneyimi İyileştirme",
  I24=4, "Süreçte İyileştirme",
  I24=3, "Teknik İyileştirme",
  I24=2, "Operasyonel Giderleri Düşürme",
  I24=1, "Satış/Pazarlama Yetkinlikleri Artırma"
)</f>
        <v>Süreçte İyileştirme</v>
      </c>
      <c r="I24">
        <v>4</v>
      </c>
      <c r="J24" t="str" cm="1">
        <f t="array" ref="J24">_xlfn.IFS(K24=1, "0-10.000.000",
         K24=2, "10.000.001-50.000.000",
         K24=3, "50.000.001-200.000.000",
         K24=4, "200.000.001-1.000.000.000",
         K24=5, "1.000.000.001-10.000.000.000")</f>
        <v>10.000.001-50.000.000</v>
      </c>
      <c r="K24">
        <v>2</v>
      </c>
      <c r="L24" t="str" cm="1">
        <f t="array" ref="L24">_xlfn.IFS(M24=5, "Çok Yüksek Riskli Proje",
  M24=4, "Yüksek Riskli Proje", M24=3, "Orta Riskli Proje", M24=2, "Düşük Riskli Proje", M24=1, "Çok Düşük Riskli Proje")</f>
        <v>Çok Düşük Riskli Proje</v>
      </c>
      <c r="M24">
        <v>1</v>
      </c>
    </row>
    <row r="25" spans="1:13" x14ac:dyDescent="0.2">
      <c r="A25" t="s">
        <v>24</v>
      </c>
      <c r="B25" t="s">
        <v>118</v>
      </c>
      <c r="C25" s="4">
        <v>67870000</v>
      </c>
      <c r="D25">
        <v>360</v>
      </c>
      <c r="E25">
        <v>661</v>
      </c>
      <c r="F25" t="str" cm="1">
        <f t="array" ref="F25">_xlfn.IFS(G25=6, "Banka Performansını Artırmak",
  G25=5, "Geleceğin Bankasını, Geleceğin Müşteri Deneyimini Tasarlamak", G25=4, "Ödeme Sistemlerinde Liderlik", G25=3, "Sürdürülebilirlik", G25=2, "Çalışanlarımızın Geleceğini Tasarlamak", G25=1, "Tarım, Finans ve Teknolojinin Birlikte Etkin Kullanımı")</f>
        <v>Geleceğin Bankasını, Geleceğin Müşteri Deneyimini Tasarlamak</v>
      </c>
      <c r="G25">
        <v>5</v>
      </c>
      <c r="H25" t="str" cm="1">
        <f t="array" ref="H25">_xlfn.IFS(
  I25=10, "Yeni Pazar",
  I25=9, "Pazar Payı Artışı",
  I25=8, "Komisyon/Faiz Geliri Artırma",
  I25=7, "Yeni Müşteri",
  I25=6, "Müşteri Deneyimi İyileştirme",
  I25=5, "Çalışan Deneyimi İyileştirme",
  I25=4, "Süreçte İyileştirme",
  I25=3, "Teknik İyileştirme",
  I25=2, "Operasyonel Giderleri Düşürme",
  I25=1, "Satış/Pazarlama Yetkinlikleri Artırma"
)</f>
        <v>Yeni Müşteri</v>
      </c>
      <c r="I25">
        <v>7</v>
      </c>
      <c r="J25" t="str" cm="1">
        <f t="array" ref="J25">_xlfn.IFS(K25=1, "0-10.000.000",
         K25=2, "10.000.001-50.000.000",
         K25=3, "50.000.001-200.000.000",
         K25=4, "200.000.001-1.000.000.000",
         K25=5, "1.000.000.001-10.000.000.000")</f>
        <v>0-10.000.000</v>
      </c>
      <c r="K25">
        <v>1</v>
      </c>
      <c r="L25" t="str" cm="1">
        <f t="array" ref="L25">_xlfn.IFS(M25=5, "Çok Yüksek Riskli Proje",
  M25=4, "Yüksek Riskli Proje", M25=3, "Orta Riskli Proje", M25=2, "Düşük Riskli Proje", M25=1, "Çok Düşük Riskli Proje")</f>
        <v>Orta Riskli Proje</v>
      </c>
      <c r="M25">
        <v>3</v>
      </c>
    </row>
    <row r="26" spans="1:13" x14ac:dyDescent="0.2">
      <c r="A26" t="s">
        <v>25</v>
      </c>
      <c r="B26" t="s">
        <v>117</v>
      </c>
      <c r="C26" s="4">
        <v>24330000</v>
      </c>
      <c r="D26">
        <v>10</v>
      </c>
      <c r="E26">
        <v>339</v>
      </c>
      <c r="F26" t="str" cm="1">
        <f t="array" ref="F26">_xlfn.IFS(G26=6, "Banka Performansını Artırmak",
  G26=5, "Geleceğin Bankasını, Geleceğin Müşteri Deneyimini Tasarlamak", G26=4, "Ödeme Sistemlerinde Liderlik", G26=3, "Sürdürülebilirlik", G26=2, "Çalışanlarımızın Geleceğini Tasarlamak", G26=1, "Tarım, Finans ve Teknolojinin Birlikte Etkin Kullanımı")</f>
        <v>Banka Performansını Artırmak</v>
      </c>
      <c r="G26">
        <v>6</v>
      </c>
      <c r="H26" t="str" cm="1">
        <f t="array" ref="H26">_xlfn.IFS(
  I26=10, "Yeni Pazar",
  I26=9, "Pazar Payı Artışı",
  I26=8, "Komisyon/Faiz Geliri Artırma",
  I26=7, "Yeni Müşteri",
  I26=6, "Müşteri Deneyimi İyileştirme",
  I26=5, "Çalışan Deneyimi İyileştirme",
  I26=4, "Süreçte İyileştirme",
  I26=3, "Teknik İyileştirme",
  I26=2, "Operasyonel Giderleri Düşürme",
  I26=1, "Satış/Pazarlama Yetkinlikleri Artırma"
)</f>
        <v>Operasyonel Giderleri Düşürme</v>
      </c>
      <c r="I26">
        <v>2</v>
      </c>
      <c r="J26" t="str" cm="1">
        <f t="array" ref="J26">_xlfn.IFS(K26=1, "0-10.000.000",
         K26=2, "10.000.001-50.000.000",
         K26=3, "50.000.001-200.000.000",
         K26=4, "200.000.001-1.000.000.000",
         K26=5, "1.000.000.001-10.000.000.000")</f>
        <v>10.000.001-50.000.000</v>
      </c>
      <c r="K26">
        <v>2</v>
      </c>
      <c r="L26" t="str" cm="1">
        <f t="array" ref="L26">_xlfn.IFS(M26=5, "Çok Yüksek Riskli Proje",
  M26=4, "Yüksek Riskli Proje", M26=3, "Orta Riskli Proje", M26=2, "Düşük Riskli Proje", M26=1, "Çok Düşük Riskli Proje")</f>
        <v>Düşük Riskli Proje</v>
      </c>
      <c r="M26">
        <v>2</v>
      </c>
    </row>
    <row r="27" spans="1:13" x14ac:dyDescent="0.2">
      <c r="A27" t="s">
        <v>26</v>
      </c>
      <c r="B27" t="s">
        <v>129</v>
      </c>
      <c r="C27" s="4">
        <v>14350000</v>
      </c>
      <c r="D27">
        <v>0</v>
      </c>
      <c r="E27">
        <v>205</v>
      </c>
      <c r="F27" t="str" cm="1">
        <f t="array" ref="F27">_xlfn.IFS(G27=6, "Banka Performansını Artırmak",
  G27=5, "Geleceğin Bankasını, Geleceğin Müşteri Deneyimini Tasarlamak", G27=4, "Ödeme Sistemlerinde Liderlik", G27=3, "Sürdürülebilirlik", G27=2, "Çalışanlarımızın Geleceğini Tasarlamak", G27=1, "Tarım, Finans ve Teknolojinin Birlikte Etkin Kullanımı")</f>
        <v>Geleceğin Bankasını, Geleceğin Müşteri Deneyimini Tasarlamak</v>
      </c>
      <c r="G27">
        <v>5</v>
      </c>
      <c r="H27" t="str" cm="1">
        <f t="array" ref="H27">_xlfn.IFS(
  I27=10, "Yeni Pazar",
  I27=9, "Pazar Payı Artışı",
  I27=8, "Komisyon/Faiz Geliri Artırma",
  I27=7, "Yeni Müşteri",
  I27=6, "Müşteri Deneyimi İyileştirme",
  I27=5, "Çalışan Deneyimi İyileştirme",
  I27=4, "Süreçte İyileştirme",
  I27=3, "Teknik İyileştirme",
  I27=2, "Operasyonel Giderleri Düşürme",
  I27=1, "Satış/Pazarlama Yetkinlikleri Artırma"
)</f>
        <v>Komisyon/Faiz Geliri Artırma</v>
      </c>
      <c r="I27">
        <v>8</v>
      </c>
      <c r="J27" t="str" cm="1">
        <f t="array" ref="J27">_xlfn.IFS(K27=1, "0-10.000.000",
         K27=2, "10.000.001-50.000.000",
         K27=3, "50.000.001-200.000.000",
         K27=4, "200.000.001-1.000.000.000",
         K27=5, "1.000.000.001-10.000.000.000")</f>
        <v>200.000.001-1.000.000.000</v>
      </c>
      <c r="K27">
        <v>4</v>
      </c>
      <c r="L27" t="str" cm="1">
        <f t="array" ref="L27">_xlfn.IFS(M27=5, "Çok Yüksek Riskli Proje",
  M27=4, "Yüksek Riskli Proje", M27=3, "Orta Riskli Proje", M27=2, "Düşük Riskli Proje", M27=1, "Çok Düşük Riskli Proje")</f>
        <v>Çok Yüksek Riskli Proje</v>
      </c>
      <c r="M27">
        <v>5</v>
      </c>
    </row>
    <row r="28" spans="1:13" x14ac:dyDescent="0.2">
      <c r="A28" t="s">
        <v>27</v>
      </c>
      <c r="B28" t="s">
        <v>129</v>
      </c>
      <c r="C28" s="4">
        <v>10430000</v>
      </c>
      <c r="D28">
        <v>0</v>
      </c>
      <c r="E28">
        <v>149</v>
      </c>
      <c r="F28" t="str" cm="1">
        <f t="array" ref="F28">_xlfn.IFS(G28=6, "Banka Performansını Artırmak",
  G28=5, "Geleceğin Bankasını, Geleceğin Müşteri Deneyimini Tasarlamak", G28=4, "Ödeme Sistemlerinde Liderlik", G28=3, "Sürdürülebilirlik", G28=2, "Çalışanlarımızın Geleceğini Tasarlamak", G28=1, "Tarım, Finans ve Teknolojinin Birlikte Etkin Kullanımı")</f>
        <v>Geleceğin Bankasını, Geleceğin Müşteri Deneyimini Tasarlamak</v>
      </c>
      <c r="G28">
        <v>5</v>
      </c>
      <c r="H28" t="str" cm="1">
        <f t="array" ref="H28">_xlfn.IFS(
  I28=10, "Yeni Pazar",
  I28=9, "Pazar Payı Artışı",
  I28=8, "Komisyon/Faiz Geliri Artırma",
  I28=7, "Yeni Müşteri",
  I28=6, "Müşteri Deneyimi İyileştirme",
  I28=5, "Çalışan Deneyimi İyileştirme",
  I28=4, "Süreçte İyileştirme",
  I28=3, "Teknik İyileştirme",
  I28=2, "Operasyonel Giderleri Düşürme",
  I28=1, "Satış/Pazarlama Yetkinlikleri Artırma"
)</f>
        <v>Satış/Pazarlama Yetkinlikleri Artırma</v>
      </c>
      <c r="I28">
        <v>1</v>
      </c>
      <c r="J28" t="str" cm="1">
        <f t="array" ref="J28">_xlfn.IFS(K28=1, "0-10.000.000",
         K28=2, "10.000.001-50.000.000",
         K28=3, "50.000.001-200.000.000",
         K28=4, "200.000.001-1.000.000.000",
         K28=5, "1.000.000.001-10.000.000.000")</f>
        <v>0-10.000.000</v>
      </c>
      <c r="K28">
        <v>1</v>
      </c>
      <c r="L28" t="str" cm="1">
        <f t="array" ref="L28">_xlfn.IFS(M28=5, "Çok Yüksek Riskli Proje",
  M28=4, "Yüksek Riskli Proje", M28=3, "Orta Riskli Proje", M28=2, "Düşük Riskli Proje", M28=1, "Çok Düşük Riskli Proje")</f>
        <v>Çok Düşük Riskli Proje</v>
      </c>
      <c r="M28">
        <v>1</v>
      </c>
    </row>
    <row r="29" spans="1:13" x14ac:dyDescent="0.2">
      <c r="A29" t="s">
        <v>28</v>
      </c>
      <c r="B29" t="s">
        <v>118</v>
      </c>
      <c r="C29" s="4">
        <v>45800000</v>
      </c>
      <c r="D29">
        <v>40</v>
      </c>
      <c r="E29">
        <v>620</v>
      </c>
      <c r="F29" t="str" cm="1">
        <f t="array" ref="F29">_xlfn.IFS(G29=6, "Banka Performansını Artırmak",
  G29=5, "Geleceğin Bankasını, Geleceğin Müşteri Deneyimini Tasarlamak", G29=4, "Ödeme Sistemlerinde Liderlik", G29=3, "Sürdürülebilirlik", G29=2, "Çalışanlarımızın Geleceğini Tasarlamak", G29=1, "Tarım, Finans ve Teknolojinin Birlikte Etkin Kullanımı")</f>
        <v>Geleceğin Bankasını, Geleceğin Müşteri Deneyimini Tasarlamak</v>
      </c>
      <c r="G29">
        <v>5</v>
      </c>
      <c r="H29" t="str" cm="1">
        <f t="array" ref="H29">_xlfn.IFS(
  I29=10, "Yeni Pazar",
  I29=9, "Pazar Payı Artışı",
  I29=8, "Komisyon/Faiz Geliri Artırma",
  I29=7, "Yeni Müşteri",
  I29=6, "Müşteri Deneyimi İyileştirme",
  I29=5, "Çalışan Deneyimi İyileştirme",
  I29=4, "Süreçte İyileştirme",
  I29=3, "Teknik İyileştirme",
  I29=2, "Operasyonel Giderleri Düşürme",
  I29=1, "Satış/Pazarlama Yetkinlikleri Artırma"
)</f>
        <v>Çalışan Deneyimi İyileştirme</v>
      </c>
      <c r="I29">
        <v>5</v>
      </c>
      <c r="J29" t="str" cm="1">
        <f t="array" ref="J29">_xlfn.IFS(K29=1, "0-10.000.000",
         K29=2, "10.000.001-50.000.000",
         K29=3, "50.000.001-200.000.000",
         K29=4, "200.000.001-1.000.000.000",
         K29=5, "1.000.000.001-10.000.000.000")</f>
        <v>0-10.000.000</v>
      </c>
      <c r="K29">
        <v>1</v>
      </c>
      <c r="L29" t="str" cm="1">
        <f t="array" ref="L29">_xlfn.IFS(M29=5, "Çok Yüksek Riskli Proje",
  M29=4, "Yüksek Riskli Proje", M29=3, "Orta Riskli Proje", M29=2, "Düşük Riskli Proje", M29=1, "Çok Düşük Riskli Proje")</f>
        <v>Orta Riskli Proje</v>
      </c>
      <c r="M29">
        <v>3</v>
      </c>
    </row>
    <row r="30" spans="1:13" x14ac:dyDescent="0.2">
      <c r="A30" t="s">
        <v>29</v>
      </c>
      <c r="B30" t="s">
        <v>121</v>
      </c>
      <c r="C30" s="4">
        <v>362083700</v>
      </c>
      <c r="D30">
        <v>240</v>
      </c>
      <c r="E30">
        <v>4966.91</v>
      </c>
      <c r="F30" t="str" cm="1">
        <f t="array" ref="F30">_xlfn.IFS(G30=6, "Banka Performansını Artırmak",
  G30=5, "Geleceğin Bankasını, Geleceğin Müşteri Deneyimini Tasarlamak", G30=4, "Ödeme Sistemlerinde Liderlik", G30=3, "Sürdürülebilirlik", G30=2, "Çalışanlarımızın Geleceğini Tasarlamak", G30=1, "Tarım, Finans ve Teknolojinin Birlikte Etkin Kullanımı")</f>
        <v>Banka Performansını Artırmak</v>
      </c>
      <c r="G30">
        <v>6</v>
      </c>
      <c r="H30" t="str" cm="1">
        <f t="array" ref="H30">_xlfn.IFS(
  I30=10, "Yeni Pazar",
  I30=9, "Pazar Payı Artışı",
  I30=8, "Komisyon/Faiz Geliri Artırma",
  I30=7, "Yeni Müşteri",
  I30=6, "Müşteri Deneyimi İyileştirme",
  I30=5, "Çalışan Deneyimi İyileştirme",
  I30=4, "Süreçte İyileştirme",
  I30=3, "Teknik İyileştirme",
  I30=2, "Operasyonel Giderleri Düşürme",
  I30=1, "Satış/Pazarlama Yetkinlikleri Artırma"
)</f>
        <v>Komisyon/Faiz Geliri Artırma</v>
      </c>
      <c r="I30">
        <v>8</v>
      </c>
      <c r="J30" t="str" cm="1">
        <f t="array" ref="J30">_xlfn.IFS(K30=1, "0-10.000.000",
         K30=2, "10.000.001-50.000.000",
         K30=3, "50.000.001-200.000.000",
         K30=4, "200.000.001-1.000.000.000",
         K30=5, "1.000.000.001-10.000.000.000")</f>
        <v>200.000.001-1.000.000.000</v>
      </c>
      <c r="K30">
        <v>4</v>
      </c>
      <c r="L30" t="str" cm="1">
        <f t="array" ref="L30">_xlfn.IFS(M30=5, "Çok Yüksek Riskli Proje",
  M30=4, "Yüksek Riskli Proje", M30=3, "Orta Riskli Proje", M30=2, "Düşük Riskli Proje", M30=1, "Çok Düşük Riskli Proje")</f>
        <v>Yüksek Riskli Proje</v>
      </c>
      <c r="M30">
        <v>4</v>
      </c>
    </row>
    <row r="31" spans="1:13" x14ac:dyDescent="0.2">
      <c r="A31" t="s">
        <v>30</v>
      </c>
      <c r="B31" t="s">
        <v>118</v>
      </c>
      <c r="C31" s="4">
        <v>4870000</v>
      </c>
      <c r="D31">
        <v>80</v>
      </c>
      <c r="E31">
        <v>1</v>
      </c>
      <c r="F31" t="str" cm="1">
        <f t="array" ref="F31">_xlfn.IFS(G31=6, "Banka Performansını Artırmak",
  G31=5, "Geleceğin Bankasını, Geleceğin Müşteri Deneyimini Tasarlamak", G31=4, "Ödeme Sistemlerinde Liderlik", G31=3, "Sürdürülebilirlik", G31=2, "Çalışanlarımızın Geleceğini Tasarlamak", G31=1, "Tarım, Finans ve Teknolojinin Birlikte Etkin Kullanımı")</f>
        <v>Geleceğin Bankasını, Geleceğin Müşteri Deneyimini Tasarlamak</v>
      </c>
      <c r="G31">
        <v>5</v>
      </c>
      <c r="H31" t="str" cm="1">
        <f t="array" ref="H31">_xlfn.IFS(
  I31=10, "Yeni Pazar",
  I31=9, "Pazar Payı Artışı",
  I31=8, "Komisyon/Faiz Geliri Artırma",
  I31=7, "Yeni Müşteri",
  I31=6, "Müşteri Deneyimi İyileştirme",
  I31=5, "Çalışan Deneyimi İyileştirme",
  I31=4, "Süreçte İyileştirme",
  I31=3, "Teknik İyileştirme",
  I31=2, "Operasyonel Giderleri Düşürme",
  I31=1, "Satış/Pazarlama Yetkinlikleri Artırma"
)</f>
        <v>Çalışan Deneyimi İyileştirme</v>
      </c>
      <c r="I31">
        <v>5</v>
      </c>
      <c r="J31" t="str" cm="1">
        <f t="array" ref="J31">_xlfn.IFS(K31=1, "0-10.000.000",
         K31=2, "10.000.001-50.000.000",
         K31=3, "50.000.001-200.000.000",
         K31=4, "200.000.001-1.000.000.000",
         K31=5, "1.000.000.001-10.000.000.000")</f>
        <v>0-10.000.000</v>
      </c>
      <c r="K31">
        <v>1</v>
      </c>
      <c r="L31" t="str" cm="1">
        <f t="array" ref="L31">_xlfn.IFS(M31=5, "Çok Yüksek Riskli Proje",
  M31=4, "Yüksek Riskli Proje", M31=3, "Orta Riskli Proje", M31=2, "Düşük Riskli Proje", M31=1, "Çok Düşük Riskli Proje")</f>
        <v>Çok Düşük Riskli Proje</v>
      </c>
      <c r="M31">
        <v>1</v>
      </c>
    </row>
    <row r="32" spans="1:13" x14ac:dyDescent="0.2">
      <c r="A32" t="s">
        <v>31</v>
      </c>
      <c r="B32" t="s">
        <v>118</v>
      </c>
      <c r="C32" s="4">
        <v>1270000</v>
      </c>
      <c r="D32">
        <v>20</v>
      </c>
      <c r="E32">
        <v>1</v>
      </c>
      <c r="F32" t="str" cm="1">
        <f t="array" ref="F32">_xlfn.IFS(G32=6, "Banka Performansını Artırmak",
  G32=5, "Geleceğin Bankasını, Geleceğin Müşteri Deneyimini Tasarlamak", G32=4, "Ödeme Sistemlerinde Liderlik", G32=3, "Sürdürülebilirlik", G32=2, "Çalışanlarımızın Geleceğini Tasarlamak", G32=1, "Tarım, Finans ve Teknolojinin Birlikte Etkin Kullanımı")</f>
        <v>Geleceğin Bankasını, Geleceğin Müşteri Deneyimini Tasarlamak</v>
      </c>
      <c r="G32">
        <v>5</v>
      </c>
      <c r="H32" t="str" cm="1">
        <f t="array" ref="H32">_xlfn.IFS(
  I32=10, "Yeni Pazar",
  I32=9, "Pazar Payı Artışı",
  I32=8, "Komisyon/Faiz Geliri Artırma",
  I32=7, "Yeni Müşteri",
  I32=6, "Müşteri Deneyimi İyileştirme",
  I32=5, "Çalışan Deneyimi İyileştirme",
  I32=4, "Süreçte İyileştirme",
  I32=3, "Teknik İyileştirme",
  I32=2, "Operasyonel Giderleri Düşürme",
  I32=1, "Satış/Pazarlama Yetkinlikleri Artırma"
)</f>
        <v>Çalışan Deneyimi İyileştirme</v>
      </c>
      <c r="I32">
        <v>5</v>
      </c>
      <c r="J32" t="str" cm="1">
        <f t="array" ref="J32">_xlfn.IFS(K32=1, "0-10.000.000",
         K32=2, "10.000.001-50.000.000",
         K32=3, "50.000.001-200.000.000",
         K32=4, "200.000.001-1.000.000.000",
         K32=5, "1.000.000.001-10.000.000.000")</f>
        <v>0-10.000.000</v>
      </c>
      <c r="K32">
        <v>1</v>
      </c>
      <c r="L32" t="str" cm="1">
        <f t="array" ref="L32">_xlfn.IFS(M32=5, "Çok Yüksek Riskli Proje",
  M32=4, "Yüksek Riskli Proje", M32=3, "Orta Riskli Proje", M32=2, "Düşük Riskli Proje", M32=1, "Çok Düşük Riskli Proje")</f>
        <v>Çok Düşük Riskli Proje</v>
      </c>
      <c r="M32">
        <v>1</v>
      </c>
    </row>
    <row r="33" spans="1:13" x14ac:dyDescent="0.2">
      <c r="A33" t="s">
        <v>32</v>
      </c>
      <c r="B33" t="s">
        <v>118</v>
      </c>
      <c r="C33" s="4">
        <v>61708000</v>
      </c>
      <c r="D33">
        <v>83</v>
      </c>
      <c r="E33">
        <v>810.4</v>
      </c>
      <c r="F33" t="str" cm="1">
        <f t="array" ref="F33">_xlfn.IFS(G33=6, "Banka Performansını Artırmak",
  G33=5, "Geleceğin Bankasını, Geleceğin Müşteri Deneyimini Tasarlamak", G33=4, "Ödeme Sistemlerinde Liderlik", G33=3, "Sürdürülebilirlik", G33=2, "Çalışanlarımızın Geleceğini Tasarlamak", G33=1, "Tarım, Finans ve Teknolojinin Birlikte Etkin Kullanımı")</f>
        <v>Geleceğin Bankasını, Geleceğin Müşteri Deneyimini Tasarlamak</v>
      </c>
      <c r="G33">
        <v>5</v>
      </c>
      <c r="H33" t="str" cm="1">
        <f t="array" ref="H33">_xlfn.IFS(
  I33=10, "Yeni Pazar",
  I33=9, "Pazar Payı Artışı",
  I33=8, "Komisyon/Faiz Geliri Artırma",
  I33=7, "Yeni Müşteri",
  I33=6, "Müşteri Deneyimi İyileştirme",
  I33=5, "Çalışan Deneyimi İyileştirme",
  I33=4, "Süreçte İyileştirme",
  I33=3, "Teknik İyileştirme",
  I33=2, "Operasyonel Giderleri Düşürme",
  I33=1, "Satış/Pazarlama Yetkinlikleri Artırma"
)</f>
        <v>Çalışan Deneyimi İyileştirme</v>
      </c>
      <c r="I33">
        <v>5</v>
      </c>
      <c r="J33" t="str" cm="1">
        <f t="array" ref="J33">_xlfn.IFS(K33=1, "0-10.000.000",
         K33=2, "10.000.001-50.000.000",
         K33=3, "50.000.001-200.000.000",
         K33=4, "200.000.001-1.000.000.000",
         K33=5, "1.000.000.001-10.000.000.000")</f>
        <v>50.000.001-200.000.000</v>
      </c>
      <c r="K33">
        <v>3</v>
      </c>
      <c r="L33" t="str" cm="1">
        <f t="array" ref="L33">_xlfn.IFS(M33=5, "Çok Yüksek Riskli Proje",
  M33=4, "Yüksek Riskli Proje", M33=3, "Orta Riskli Proje", M33=2, "Düşük Riskli Proje", M33=1, "Çok Düşük Riskli Proje")</f>
        <v>Düşük Riskli Proje</v>
      </c>
      <c r="M33">
        <v>2</v>
      </c>
    </row>
    <row r="34" spans="1:13" x14ac:dyDescent="0.2">
      <c r="A34" t="s">
        <v>33</v>
      </c>
      <c r="B34" t="s">
        <v>123</v>
      </c>
      <c r="C34" s="4">
        <v>72600000</v>
      </c>
      <c r="D34">
        <v>720</v>
      </c>
      <c r="E34">
        <v>420</v>
      </c>
      <c r="F34" t="str" cm="1">
        <f t="array" ref="F34">_xlfn.IFS(G34=6, "Banka Performansını Artırmak",
  G34=5, "Geleceğin Bankasını, Geleceğin Müşteri Deneyimini Tasarlamak", G34=4, "Ödeme Sistemlerinde Liderlik", G34=3, "Sürdürülebilirlik", G34=2, "Çalışanlarımızın Geleceğini Tasarlamak", G34=1, "Tarım, Finans ve Teknolojinin Birlikte Etkin Kullanımı")</f>
        <v>Banka Performansını Artırmak</v>
      </c>
      <c r="G34">
        <v>6</v>
      </c>
      <c r="H34" t="str" cm="1">
        <f t="array" ref="H34">_xlfn.IFS(
  I34=10, "Yeni Pazar",
  I34=9, "Pazar Payı Artışı",
  I34=8, "Komisyon/Faiz Geliri Artırma",
  I34=7, "Yeni Müşteri",
  I34=6, "Müşteri Deneyimi İyileştirme",
  I34=5, "Çalışan Deneyimi İyileştirme",
  I34=4, "Süreçte İyileştirme",
  I34=3, "Teknik İyileştirme",
  I34=2, "Operasyonel Giderleri Düşürme",
  I34=1, "Satış/Pazarlama Yetkinlikleri Artırma"
)</f>
        <v>Çalışan Deneyimi İyileştirme</v>
      </c>
      <c r="I34">
        <v>5</v>
      </c>
      <c r="J34" t="str" cm="1">
        <f t="array" ref="J34">_xlfn.IFS(K34=1, "0-10.000.000",
         K34=2, "10.000.001-50.000.000",
         K34=3, "50.000.001-200.000.000",
         K34=4, "200.000.001-1.000.000.000",
         K34=5, "1.000.000.001-10.000.000.000")</f>
        <v>0-10.000.000</v>
      </c>
      <c r="K34">
        <v>1</v>
      </c>
      <c r="L34" t="str" cm="1">
        <f t="array" ref="L34">_xlfn.IFS(M34=5, "Çok Yüksek Riskli Proje",
  M34=4, "Yüksek Riskli Proje", M34=3, "Orta Riskli Proje", M34=2, "Düşük Riskli Proje", M34=1, "Çok Düşük Riskli Proje")</f>
        <v>Çok Düşük Riskli Proje</v>
      </c>
      <c r="M34">
        <v>1</v>
      </c>
    </row>
    <row r="35" spans="1:13" x14ac:dyDescent="0.2">
      <c r="A35" t="s">
        <v>34</v>
      </c>
      <c r="B35" t="s">
        <v>129</v>
      </c>
      <c r="C35" s="4">
        <v>177220000</v>
      </c>
      <c r="D35">
        <v>1290</v>
      </c>
      <c r="E35">
        <v>1426</v>
      </c>
      <c r="F35" t="str" cm="1">
        <f t="array" ref="F35">_xlfn.IFS(G35=6, "Banka Performansını Artırmak",
  G35=5, "Geleceğin Bankasını, Geleceğin Müşteri Deneyimini Tasarlamak", G35=4, "Ödeme Sistemlerinde Liderlik", G35=3, "Sürdürülebilirlik", G35=2, "Çalışanlarımızın Geleceğini Tasarlamak", G35=1, "Tarım, Finans ve Teknolojinin Birlikte Etkin Kullanımı")</f>
        <v>Banka Performansını Artırmak</v>
      </c>
      <c r="G35">
        <v>6</v>
      </c>
      <c r="H35" t="str" cm="1">
        <f t="array" ref="H35">_xlfn.IFS(
  I35=10, "Yeni Pazar",
  I35=9, "Pazar Payı Artışı",
  I35=8, "Komisyon/Faiz Geliri Artırma",
  I35=7, "Yeni Müşteri",
  I35=6, "Müşteri Deneyimi İyileştirme",
  I35=5, "Çalışan Deneyimi İyileştirme",
  I35=4, "Süreçte İyileştirme",
  I35=3, "Teknik İyileştirme",
  I35=2, "Operasyonel Giderleri Düşürme",
  I35=1, "Satış/Pazarlama Yetkinlikleri Artırma"
)</f>
        <v>Çalışan Deneyimi İyileştirme</v>
      </c>
      <c r="I35">
        <v>5</v>
      </c>
      <c r="J35" t="str" cm="1">
        <f t="array" ref="J35">_xlfn.IFS(K35=1, "0-10.000.000",
         K35=2, "10.000.001-50.000.000",
         K35=3, "50.000.001-200.000.000",
         K35=4, "200.000.001-1.000.000.000",
         K35=5, "1.000.000.001-10.000.000.000")</f>
        <v>0-10.000.000</v>
      </c>
      <c r="K35">
        <v>1</v>
      </c>
      <c r="L35" t="str" cm="1">
        <f t="array" ref="L35">_xlfn.IFS(M35=5, "Çok Yüksek Riskli Proje",
  M35=4, "Yüksek Riskli Proje", M35=3, "Orta Riskli Proje", M35=2, "Düşük Riskli Proje", M35=1, "Çok Düşük Riskli Proje")</f>
        <v>Çok Düşük Riskli Proje</v>
      </c>
      <c r="M35">
        <v>1</v>
      </c>
    </row>
    <row r="36" spans="1:13" x14ac:dyDescent="0.2">
      <c r="A36" t="s">
        <v>35</v>
      </c>
      <c r="B36" t="s">
        <v>122</v>
      </c>
      <c r="C36" s="4">
        <v>47400000</v>
      </c>
      <c r="D36">
        <v>370</v>
      </c>
      <c r="E36">
        <v>360</v>
      </c>
      <c r="F36" t="str" cm="1">
        <f t="array" ref="F36">_xlfn.IFS(G36=6, "Banka Performansını Artırmak",
  G36=5, "Geleceğin Bankasını, Geleceğin Müşteri Deneyimini Tasarlamak", G36=4, "Ödeme Sistemlerinde Liderlik", G36=3, "Sürdürülebilirlik", G36=2, "Çalışanlarımızın Geleceğini Tasarlamak", G36=1, "Tarım, Finans ve Teknolojinin Birlikte Etkin Kullanımı")</f>
        <v>Banka Performansını Artırmak</v>
      </c>
      <c r="G36">
        <v>6</v>
      </c>
      <c r="H36" t="str" cm="1">
        <f t="array" ref="H36">_xlfn.IFS(
  I36=10, "Yeni Pazar",
  I36=9, "Pazar Payı Artışı",
  I36=8, "Komisyon/Faiz Geliri Artırma",
  I36=7, "Yeni Müşteri",
  I36=6, "Müşteri Deneyimi İyileştirme",
  I36=5, "Çalışan Deneyimi İyileştirme",
  I36=4, "Süreçte İyileştirme",
  I36=3, "Teknik İyileştirme",
  I36=2, "Operasyonel Giderleri Düşürme",
  I36=1, "Satış/Pazarlama Yetkinlikleri Artırma"
)</f>
        <v>Çalışan Deneyimi İyileştirme</v>
      </c>
      <c r="I36">
        <v>5</v>
      </c>
      <c r="J36" t="str" cm="1">
        <f t="array" ref="J36">_xlfn.IFS(K36=1, "0-10.000.000",
         K36=2, "10.000.001-50.000.000",
         K36=3, "50.000.001-200.000.000",
         K36=4, "200.000.001-1.000.000.000",
         K36=5, "1.000.000.001-10.000.000.000")</f>
        <v>50.000.001-200.000.000</v>
      </c>
      <c r="K36">
        <v>3</v>
      </c>
      <c r="L36" t="str" cm="1">
        <f t="array" ref="L36">_xlfn.IFS(M36=5, "Çok Yüksek Riskli Proje",
  M36=4, "Yüksek Riskli Proje", M36=3, "Orta Riskli Proje", M36=2, "Düşük Riskli Proje", M36=1, "Çok Düşük Riskli Proje")</f>
        <v>Çok Yüksek Riskli Proje</v>
      </c>
      <c r="M36">
        <v>5</v>
      </c>
    </row>
    <row r="37" spans="1:13" x14ac:dyDescent="0.2">
      <c r="A37" t="s">
        <v>36</v>
      </c>
      <c r="B37" t="s">
        <v>130</v>
      </c>
      <c r="C37" s="4">
        <v>129550000</v>
      </c>
      <c r="D37">
        <v>1360</v>
      </c>
      <c r="E37">
        <v>685</v>
      </c>
      <c r="F37" t="str" cm="1">
        <f t="array" ref="F37">_xlfn.IFS(G37=6, "Banka Performansını Artırmak",
  G37=5, "Geleceğin Bankasını, Geleceğin Müşteri Deneyimini Tasarlamak", G37=4, "Ödeme Sistemlerinde Liderlik", G37=3, "Sürdürülebilirlik", G37=2, "Çalışanlarımızın Geleceğini Tasarlamak", G37=1, "Tarım, Finans ve Teknolojinin Birlikte Etkin Kullanımı")</f>
        <v>Banka Performansını Artırmak</v>
      </c>
      <c r="G37">
        <v>6</v>
      </c>
      <c r="H37" t="str" cm="1">
        <f t="array" ref="H37">_xlfn.IFS(
  I37=10, "Yeni Pazar",
  I37=9, "Pazar Payı Artışı",
  I37=8, "Komisyon/Faiz Geliri Artırma",
  I37=7, "Yeni Müşteri",
  I37=6, "Müşteri Deneyimi İyileştirme",
  I37=5, "Çalışan Deneyimi İyileştirme",
  I37=4, "Süreçte İyileştirme",
  I37=3, "Teknik İyileştirme",
  I37=2, "Operasyonel Giderleri Düşürme",
  I37=1, "Satış/Pazarlama Yetkinlikleri Artırma"
)</f>
        <v>Pazar Payı Artışı</v>
      </c>
      <c r="I37">
        <v>9</v>
      </c>
      <c r="J37" t="str" cm="1">
        <f t="array" ref="J37">_xlfn.IFS(K37=1, "0-10.000.000",
         K37=2, "10.000.001-50.000.000",
         K37=3, "50.000.001-200.000.000",
         K37=4, "200.000.001-1.000.000.000",
         K37=5, "1.000.000.001-10.000.000.000")</f>
        <v>0-10.000.000</v>
      </c>
      <c r="K37">
        <v>1</v>
      </c>
      <c r="L37" t="str" cm="1">
        <f t="array" ref="L37">_xlfn.IFS(M37=5, "Çok Yüksek Riskli Proje",
  M37=4, "Yüksek Riskli Proje", M37=3, "Orta Riskli Proje", M37=2, "Düşük Riskli Proje", M37=1, "Çok Düşük Riskli Proje")</f>
        <v>Çok Yüksek Riskli Proje</v>
      </c>
      <c r="M37">
        <v>5</v>
      </c>
    </row>
    <row r="38" spans="1:13" x14ac:dyDescent="0.2">
      <c r="A38" t="s">
        <v>37</v>
      </c>
      <c r="B38" t="s">
        <v>122</v>
      </c>
      <c r="C38" s="4">
        <v>578248700</v>
      </c>
      <c r="D38">
        <v>1335</v>
      </c>
      <c r="E38">
        <v>7116.41</v>
      </c>
      <c r="F38" t="str" cm="1">
        <f t="array" ref="F38">_xlfn.IFS(G38=6, "Banka Performansını Artırmak",
  G38=5, "Geleceğin Bankasını, Geleceğin Müşteri Deneyimini Tasarlamak", G38=4, "Ödeme Sistemlerinde Liderlik", G38=3, "Sürdürülebilirlik", G38=2, "Çalışanlarımızın Geleceğini Tasarlamak", G38=1, "Tarım, Finans ve Teknolojinin Birlikte Etkin Kullanımı")</f>
        <v>Geleceğin Bankasını, Geleceğin Müşteri Deneyimini Tasarlamak</v>
      </c>
      <c r="G38">
        <v>5</v>
      </c>
      <c r="H38" t="str" cm="1">
        <f t="array" ref="H38">_xlfn.IFS(
  I38=10, "Yeni Pazar",
  I38=9, "Pazar Payı Artışı",
  I38=8, "Komisyon/Faiz Geliri Artırma",
  I38=7, "Yeni Müşteri",
  I38=6, "Müşteri Deneyimi İyileştirme",
  I38=5, "Çalışan Deneyimi İyileştirme",
  I38=4, "Süreçte İyileştirme",
  I38=3, "Teknik İyileştirme",
  I38=2, "Operasyonel Giderleri Düşürme",
  I38=1, "Satış/Pazarlama Yetkinlikleri Artırma"
)</f>
        <v>Pazar Payı Artışı</v>
      </c>
      <c r="I38">
        <v>9</v>
      </c>
      <c r="J38" t="str" cm="1">
        <f t="array" ref="J38">_xlfn.IFS(K38=1, "0-10.000.000",
         K38=2, "10.000.001-50.000.000",
         K38=3, "50.000.001-200.000.000",
         K38=4, "200.000.001-1.000.000.000",
         K38=5, "1.000.000.001-10.000.000.000")</f>
        <v>200.000.001-1.000.000.000</v>
      </c>
      <c r="K38">
        <v>4</v>
      </c>
      <c r="L38" t="str" cm="1">
        <f t="array" ref="L38">_xlfn.IFS(M38=5, "Çok Yüksek Riskli Proje",
  M38=4, "Yüksek Riskli Proje", M38=3, "Orta Riskli Proje", M38=2, "Düşük Riskli Proje", M38=1, "Çok Düşük Riskli Proje")</f>
        <v>Orta Riskli Proje</v>
      </c>
      <c r="M38">
        <v>3</v>
      </c>
    </row>
    <row r="39" spans="1:13" x14ac:dyDescent="0.2">
      <c r="A39" t="s">
        <v>38</v>
      </c>
      <c r="B39" t="s">
        <v>118</v>
      </c>
      <c r="C39" s="4">
        <v>1483075200</v>
      </c>
      <c r="D39">
        <v>3966</v>
      </c>
      <c r="E39">
        <v>17787.36</v>
      </c>
      <c r="F39" t="str" cm="1">
        <f t="array" ref="F39">_xlfn.IFS(G39=6, "Banka Performansını Artırmak",
  G39=5, "Geleceğin Bankasını, Geleceğin Müşteri Deneyimini Tasarlamak", G39=4, "Ödeme Sistemlerinde Liderlik", G39=3, "Sürdürülebilirlik", G39=2, "Çalışanlarımızın Geleceğini Tasarlamak", G39=1, "Tarım, Finans ve Teknolojinin Birlikte Etkin Kullanımı")</f>
        <v>Banka Performansını Artırmak</v>
      </c>
      <c r="G39">
        <v>6</v>
      </c>
      <c r="H39" t="str" cm="1">
        <f t="array" ref="H39">_xlfn.IFS(
  I39=10, "Yeni Pazar",
  I39=9, "Pazar Payı Artışı",
  I39=8, "Komisyon/Faiz Geliri Artırma",
  I39=7, "Yeni Müşteri",
  I39=6, "Müşteri Deneyimi İyileştirme",
  I39=5, "Çalışan Deneyimi İyileştirme",
  I39=4, "Süreçte İyileştirme",
  I39=3, "Teknik İyileştirme",
  I39=2, "Operasyonel Giderleri Düşürme",
  I39=1, "Satış/Pazarlama Yetkinlikleri Artırma"
)</f>
        <v>Yeni Müşteri</v>
      </c>
      <c r="I39">
        <v>7</v>
      </c>
      <c r="J39" t="str" cm="1">
        <f t="array" ref="J39">_xlfn.IFS(K39=1, "0-10.000.000",
         K39=2, "10.000.001-50.000.000",
         K39=3, "50.000.001-200.000.000",
         K39=4, "200.000.001-1.000.000.000",
         K39=5, "1.000.000.001-10.000.000.000")</f>
        <v>0-10.000.000</v>
      </c>
      <c r="K39">
        <v>1</v>
      </c>
      <c r="L39" t="str" cm="1">
        <f t="array" ref="L39">_xlfn.IFS(M39=5, "Çok Yüksek Riskli Proje",
  M39=4, "Yüksek Riskli Proje", M39=3, "Orta Riskli Proje", M39=2, "Düşük Riskli Proje", M39=1, "Çok Düşük Riskli Proje")</f>
        <v>Yüksek Riskli Proje</v>
      </c>
      <c r="M39">
        <v>4</v>
      </c>
    </row>
    <row r="40" spans="1:13" x14ac:dyDescent="0.2">
      <c r="A40" t="s">
        <v>39</v>
      </c>
      <c r="B40" t="s">
        <v>118</v>
      </c>
      <c r="C40" s="4">
        <v>12670000</v>
      </c>
      <c r="D40">
        <v>0</v>
      </c>
      <c r="E40">
        <v>181</v>
      </c>
      <c r="F40" t="str" cm="1">
        <f t="array" ref="F40">_xlfn.IFS(G40=6, "Banka Performansını Artırmak",
  G40=5, "Geleceğin Bankasını, Geleceğin Müşteri Deneyimini Tasarlamak", G40=4, "Ödeme Sistemlerinde Liderlik", G40=3, "Sürdürülebilirlik", G40=2, "Çalışanlarımızın Geleceğini Tasarlamak", G40=1, "Tarım, Finans ve Teknolojinin Birlikte Etkin Kullanımı")</f>
        <v>Geleceğin Bankasını, Geleceğin Müşteri Deneyimini Tasarlamak</v>
      </c>
      <c r="G40">
        <v>5</v>
      </c>
      <c r="H40" t="str" cm="1">
        <f t="array" ref="H40">_xlfn.IFS(
  I40=10, "Yeni Pazar",
  I40=9, "Pazar Payı Artışı",
  I40=8, "Komisyon/Faiz Geliri Artırma",
  I40=7, "Yeni Müşteri",
  I40=6, "Müşteri Deneyimi İyileştirme",
  I40=5, "Çalışan Deneyimi İyileştirme",
  I40=4, "Süreçte İyileştirme",
  I40=3, "Teknik İyileştirme",
  I40=2, "Operasyonel Giderleri Düşürme",
  I40=1, "Satış/Pazarlama Yetkinlikleri Artırma"
)</f>
        <v>Çalışan Deneyimi İyileştirme</v>
      </c>
      <c r="I40">
        <v>5</v>
      </c>
      <c r="J40" t="str" cm="1">
        <f t="array" ref="J40">_xlfn.IFS(K40=1, "0-10.000.000",
         K40=2, "10.000.001-50.000.000",
         K40=3, "50.000.001-200.000.000",
         K40=4, "200.000.001-1.000.000.000",
         K40=5, "1.000.000.001-10.000.000.000")</f>
        <v>0-10.000.000</v>
      </c>
      <c r="K40">
        <v>1</v>
      </c>
      <c r="L40" t="str" cm="1">
        <f t="array" ref="L40">_xlfn.IFS(M40=5, "Çok Yüksek Riskli Proje",
  M40=4, "Yüksek Riskli Proje", M40=3, "Orta Riskli Proje", M40=2, "Düşük Riskli Proje", M40=1, "Çok Düşük Riskli Proje")</f>
        <v>Düşük Riskli Proje</v>
      </c>
      <c r="M40">
        <v>2</v>
      </c>
    </row>
    <row r="41" spans="1:13" x14ac:dyDescent="0.2">
      <c r="A41" t="s">
        <v>40</v>
      </c>
      <c r="B41" t="s">
        <v>131</v>
      </c>
      <c r="C41" s="4">
        <v>156650000</v>
      </c>
      <c r="D41">
        <v>330</v>
      </c>
      <c r="E41">
        <v>1955</v>
      </c>
      <c r="F41" t="str" cm="1">
        <f t="array" ref="F41">_xlfn.IFS(G41=6, "Banka Performansını Artırmak",
  G41=5, "Geleceğin Bankasını, Geleceğin Müşteri Deneyimini Tasarlamak", G41=4, "Ödeme Sistemlerinde Liderlik", G41=3, "Sürdürülebilirlik", G41=2, "Çalışanlarımızın Geleceğini Tasarlamak", G41=1, "Tarım, Finans ve Teknolojinin Birlikte Etkin Kullanımı")</f>
        <v>Banka Performansını Artırmak</v>
      </c>
      <c r="G41">
        <v>6</v>
      </c>
      <c r="H41" t="str" cm="1">
        <f t="array" ref="H41">_xlfn.IFS(
  I41=10, "Yeni Pazar",
  I41=9, "Pazar Payı Artışı",
  I41=8, "Komisyon/Faiz Geliri Artırma",
  I41=7, "Yeni Müşteri",
  I41=6, "Müşteri Deneyimi İyileştirme",
  I41=5, "Çalışan Deneyimi İyileştirme",
  I41=4, "Süreçte İyileştirme",
  I41=3, "Teknik İyileştirme",
  I41=2, "Operasyonel Giderleri Düşürme",
  I41=1, "Satış/Pazarlama Yetkinlikleri Artırma"
)</f>
        <v>Yeni Pazar</v>
      </c>
      <c r="I41">
        <v>10</v>
      </c>
      <c r="J41" t="str" cm="1">
        <f t="array" ref="J41">_xlfn.IFS(K41=1, "0-10.000.000",
         K41=2, "10.000.001-50.000.000",
         K41=3, "50.000.001-200.000.000",
         K41=4, "200.000.001-1.000.000.000",
         K41=5, "1.000.000.001-10.000.000.000")</f>
        <v>50.000.001-200.000.000</v>
      </c>
      <c r="K41">
        <v>3</v>
      </c>
      <c r="L41" t="str" cm="1">
        <f t="array" ref="L41">_xlfn.IFS(M41=5, "Çok Yüksek Riskli Proje",
  M41=4, "Yüksek Riskli Proje", M41=3, "Orta Riskli Proje", M41=2, "Düşük Riskli Proje", M41=1, "Çok Düşük Riskli Proje")</f>
        <v>Orta Riskli Proje</v>
      </c>
      <c r="M41">
        <v>3</v>
      </c>
    </row>
    <row r="42" spans="1:13" x14ac:dyDescent="0.2">
      <c r="A42" t="s">
        <v>41</v>
      </c>
      <c r="B42" t="s">
        <v>131</v>
      </c>
      <c r="C42" s="4">
        <v>34430000</v>
      </c>
      <c r="D42">
        <v>330</v>
      </c>
      <c r="E42">
        <v>209</v>
      </c>
      <c r="F42" t="str" cm="1">
        <f t="array" ref="F42">_xlfn.IFS(G42=6, "Banka Performansını Artırmak",
  G42=5, "Geleceğin Bankasını, Geleceğin Müşteri Deneyimini Tasarlamak", G42=4, "Ödeme Sistemlerinde Liderlik", G42=3, "Sürdürülebilirlik", G42=2, "Çalışanlarımızın Geleceğini Tasarlamak", G42=1, "Tarım, Finans ve Teknolojinin Birlikte Etkin Kullanımı")</f>
        <v>Banka Performansını Artırmak</v>
      </c>
      <c r="G42">
        <v>6</v>
      </c>
      <c r="H42" t="str" cm="1">
        <f t="array" ref="H42">_xlfn.IFS(
  I42=10, "Yeni Pazar",
  I42=9, "Pazar Payı Artışı",
  I42=8, "Komisyon/Faiz Geliri Artırma",
  I42=7, "Yeni Müşteri",
  I42=6, "Müşteri Deneyimi İyileştirme",
  I42=5, "Çalışan Deneyimi İyileştirme",
  I42=4, "Süreçte İyileştirme",
  I42=3, "Teknik İyileştirme",
  I42=2, "Operasyonel Giderleri Düşürme",
  I42=1, "Satış/Pazarlama Yetkinlikleri Artırma"
)</f>
        <v>Teknik İyileştirme</v>
      </c>
      <c r="I42">
        <v>3</v>
      </c>
      <c r="J42" t="str" cm="1">
        <f t="array" ref="J42">_xlfn.IFS(K42=1, "0-10.000.000",
         K42=2, "10.000.001-50.000.000",
         K42=3, "50.000.001-200.000.000",
         K42=4, "200.000.001-1.000.000.000",
         K42=5, "1.000.000.001-10.000.000.000")</f>
        <v>0-10.000.000</v>
      </c>
      <c r="K42">
        <v>1</v>
      </c>
      <c r="L42" t="str" cm="1">
        <f t="array" ref="L42">_xlfn.IFS(M42=5, "Çok Yüksek Riskli Proje",
  M42=4, "Yüksek Riskli Proje", M42=3, "Orta Riskli Proje", M42=2, "Düşük Riskli Proje", M42=1, "Çok Düşük Riskli Proje")</f>
        <v>Çok Yüksek Riskli Proje</v>
      </c>
      <c r="M42">
        <v>5</v>
      </c>
    </row>
    <row r="43" spans="1:13" x14ac:dyDescent="0.2">
      <c r="A43" t="s">
        <v>42</v>
      </c>
      <c r="B43" t="s">
        <v>131</v>
      </c>
      <c r="C43" s="4">
        <v>27270000</v>
      </c>
      <c r="D43">
        <v>80</v>
      </c>
      <c r="E43">
        <v>321</v>
      </c>
      <c r="F43" t="str" cm="1">
        <f t="array" ref="F43">_xlfn.IFS(G43=6, "Banka Performansını Artırmak",
  G43=5, "Geleceğin Bankasını, Geleceğin Müşteri Deneyimini Tasarlamak", G43=4, "Ödeme Sistemlerinde Liderlik", G43=3, "Sürdürülebilirlik", G43=2, "Çalışanlarımızın Geleceğini Tasarlamak", G43=1, "Tarım, Finans ve Teknolojinin Birlikte Etkin Kullanımı")</f>
        <v>Banka Performansını Artırmak</v>
      </c>
      <c r="G43">
        <v>6</v>
      </c>
      <c r="H43" t="str" cm="1">
        <f t="array" ref="H43">_xlfn.IFS(
  I43=10, "Yeni Pazar",
  I43=9, "Pazar Payı Artışı",
  I43=8, "Komisyon/Faiz Geliri Artırma",
  I43=7, "Yeni Müşteri",
  I43=6, "Müşteri Deneyimi İyileştirme",
  I43=5, "Çalışan Deneyimi İyileştirme",
  I43=4, "Süreçte İyileştirme",
  I43=3, "Teknik İyileştirme",
  I43=2, "Operasyonel Giderleri Düşürme",
  I43=1, "Satış/Pazarlama Yetkinlikleri Artırma"
)</f>
        <v>Operasyonel Giderleri Düşürme</v>
      </c>
      <c r="I43">
        <v>2</v>
      </c>
      <c r="J43" t="str" cm="1">
        <f t="array" ref="J43">_xlfn.IFS(K43=1, "0-10.000.000",
         K43=2, "10.000.001-50.000.000",
         K43=3, "50.000.001-200.000.000",
         K43=4, "200.000.001-1.000.000.000",
         K43=5, "1.000.000.001-10.000.000.000")</f>
        <v>10.000.001-50.000.000</v>
      </c>
      <c r="K43">
        <v>2</v>
      </c>
      <c r="L43" t="str" cm="1">
        <f t="array" ref="L43">_xlfn.IFS(M43=5, "Çok Yüksek Riskli Proje",
  M43=4, "Yüksek Riskli Proje", M43=3, "Orta Riskli Proje", M43=2, "Düşük Riskli Proje", M43=1, "Çok Düşük Riskli Proje")</f>
        <v>Orta Riskli Proje</v>
      </c>
      <c r="M43">
        <v>3</v>
      </c>
    </row>
    <row r="44" spans="1:13" x14ac:dyDescent="0.2">
      <c r="A44" t="s">
        <v>43</v>
      </c>
      <c r="B44" t="s">
        <v>131</v>
      </c>
      <c r="C44" s="4">
        <v>47290000</v>
      </c>
      <c r="D44">
        <v>290</v>
      </c>
      <c r="E44">
        <v>427</v>
      </c>
      <c r="F44" t="str" cm="1">
        <f t="array" ref="F44">_xlfn.IFS(G44=6, "Banka Performansını Artırmak",
  G44=5, "Geleceğin Bankasını, Geleceğin Müşteri Deneyimini Tasarlamak", G44=4, "Ödeme Sistemlerinde Liderlik", G44=3, "Sürdürülebilirlik", G44=2, "Çalışanlarımızın Geleceğini Tasarlamak", G44=1, "Tarım, Finans ve Teknolojinin Birlikte Etkin Kullanımı")</f>
        <v>Banka Performansını Artırmak</v>
      </c>
      <c r="G44">
        <v>6</v>
      </c>
      <c r="H44" t="str" cm="1">
        <f t="array" ref="H44">_xlfn.IFS(
  I44=10, "Yeni Pazar",
  I44=9, "Pazar Payı Artışı",
  I44=8, "Komisyon/Faiz Geliri Artırma",
  I44=7, "Yeni Müşteri",
  I44=6, "Müşteri Deneyimi İyileştirme",
  I44=5, "Çalışan Deneyimi İyileştirme",
  I44=4, "Süreçte İyileştirme",
  I44=3, "Teknik İyileştirme",
  I44=2, "Operasyonel Giderleri Düşürme",
  I44=1, "Satış/Pazarlama Yetkinlikleri Artırma"
)</f>
        <v>Süreçte İyileştirme</v>
      </c>
      <c r="I44">
        <v>4</v>
      </c>
      <c r="J44" t="str" cm="1">
        <f t="array" ref="J44">_xlfn.IFS(K44=1, "0-10.000.000",
         K44=2, "10.000.001-50.000.000",
         K44=3, "50.000.001-200.000.000",
         K44=4, "200.000.001-1.000.000.000",
         K44=5, "1.000.000.001-10.000.000.000")</f>
        <v>10.000.001-50.000.000</v>
      </c>
      <c r="K44">
        <v>2</v>
      </c>
      <c r="L44" t="str" cm="1">
        <f t="array" ref="L44">_xlfn.IFS(M44=5, "Çok Yüksek Riskli Proje",
  M44=4, "Yüksek Riskli Proje", M44=3, "Orta Riskli Proje", M44=2, "Düşük Riskli Proje", M44=1, "Çok Düşük Riskli Proje")</f>
        <v>Çok Yüksek Riskli Proje</v>
      </c>
      <c r="M44">
        <v>5</v>
      </c>
    </row>
    <row r="45" spans="1:13" x14ac:dyDescent="0.2">
      <c r="A45" t="s">
        <v>44</v>
      </c>
      <c r="B45" t="s">
        <v>131</v>
      </c>
      <c r="C45" s="4">
        <v>123622000</v>
      </c>
      <c r="D45">
        <v>200</v>
      </c>
      <c r="E45">
        <v>1594.6</v>
      </c>
      <c r="F45" t="str" cm="1">
        <f t="array" ref="F45">_xlfn.IFS(G45=6, "Banka Performansını Artırmak",
  G45=5, "Geleceğin Bankasını, Geleceğin Müşteri Deneyimini Tasarlamak", G45=4, "Ödeme Sistemlerinde Liderlik", G45=3, "Sürdürülebilirlik", G45=2, "Çalışanlarımızın Geleceğini Tasarlamak", G45=1, "Tarım, Finans ve Teknolojinin Birlikte Etkin Kullanımı")</f>
        <v>Banka Performansını Artırmak</v>
      </c>
      <c r="G45">
        <v>6</v>
      </c>
      <c r="H45" t="str" cm="1">
        <f t="array" ref="H45">_xlfn.IFS(
  I45=10, "Yeni Pazar",
  I45=9, "Pazar Payı Artışı",
  I45=8, "Komisyon/Faiz Geliri Artırma",
  I45=7, "Yeni Müşteri",
  I45=6, "Müşteri Deneyimi İyileştirme",
  I45=5, "Çalışan Deneyimi İyileştirme",
  I45=4, "Süreçte İyileştirme",
  I45=3, "Teknik İyileştirme",
  I45=2, "Operasyonel Giderleri Düşürme",
  I45=1, "Satış/Pazarlama Yetkinlikleri Artırma"
)</f>
        <v>Operasyonel Giderleri Düşürme</v>
      </c>
      <c r="I45">
        <v>2</v>
      </c>
      <c r="J45" t="str" cm="1">
        <f t="array" ref="J45">_xlfn.IFS(K45=1, "0-10.000.000",
         K45=2, "10.000.001-50.000.000",
         K45=3, "50.000.001-200.000.000",
         K45=4, "200.000.001-1.000.000.000",
         K45=5, "1.000.000.001-10.000.000.000")</f>
        <v>10.000.001-50.000.000</v>
      </c>
      <c r="K45">
        <v>2</v>
      </c>
      <c r="L45" t="str" cm="1">
        <f t="array" ref="L45">_xlfn.IFS(M45=5, "Çok Yüksek Riskli Proje",
  M45=4, "Yüksek Riskli Proje", M45=3, "Orta Riskli Proje", M45=2, "Düşük Riskli Proje", M45=1, "Çok Düşük Riskli Proje")</f>
        <v>Düşük Riskli Proje</v>
      </c>
      <c r="M45">
        <v>2</v>
      </c>
    </row>
    <row r="46" spans="1:13" x14ac:dyDescent="0.2">
      <c r="A46" t="s">
        <v>45</v>
      </c>
      <c r="B46" t="s">
        <v>132</v>
      </c>
      <c r="C46" s="4">
        <v>28510000</v>
      </c>
      <c r="D46">
        <v>110</v>
      </c>
      <c r="E46">
        <v>313</v>
      </c>
      <c r="F46" t="str" cm="1">
        <f t="array" ref="F46">_xlfn.IFS(G46=6, "Banka Performansını Artırmak",
  G46=5, "Geleceğin Bankasını, Geleceğin Müşteri Deneyimini Tasarlamak", G46=4, "Ödeme Sistemlerinde Liderlik", G46=3, "Sürdürülebilirlik", G46=2, "Çalışanlarımızın Geleceğini Tasarlamak", G46=1, "Tarım, Finans ve Teknolojinin Birlikte Etkin Kullanımı")</f>
        <v>Banka Performansını Artırmak</v>
      </c>
      <c r="G46">
        <v>6</v>
      </c>
      <c r="H46" t="str" cm="1">
        <f t="array" ref="H46">_xlfn.IFS(
  I46=10, "Yeni Pazar",
  I46=9, "Pazar Payı Artışı",
  I46=8, "Komisyon/Faiz Geliri Artırma",
  I46=7, "Yeni Müşteri",
  I46=6, "Müşteri Deneyimi İyileştirme",
  I46=5, "Çalışan Deneyimi İyileştirme",
  I46=4, "Süreçte İyileştirme",
  I46=3, "Teknik İyileştirme",
  I46=2, "Operasyonel Giderleri Düşürme",
  I46=1, "Satış/Pazarlama Yetkinlikleri Artırma"
)</f>
        <v>Çalışan Deneyimi İyileştirme</v>
      </c>
      <c r="I46">
        <v>5</v>
      </c>
      <c r="J46" t="str" cm="1">
        <f t="array" ref="J46">_xlfn.IFS(K46=1, "0-10.000.000",
         K46=2, "10.000.001-50.000.000",
         K46=3, "50.000.001-200.000.000",
         K46=4, "200.000.001-1.000.000.000",
         K46=5, "1.000.000.001-10.000.000.000")</f>
        <v>0-10.000.000</v>
      </c>
      <c r="K46">
        <v>1</v>
      </c>
      <c r="L46" t="str" cm="1">
        <f t="array" ref="L46">_xlfn.IFS(M46=5, "Çok Yüksek Riskli Proje",
  M46=4, "Yüksek Riskli Proje", M46=3, "Orta Riskli Proje", M46=2, "Düşük Riskli Proje", M46=1, "Çok Düşük Riskli Proje")</f>
        <v>Orta Riskli Proje</v>
      </c>
      <c r="M46">
        <v>3</v>
      </c>
    </row>
    <row r="47" spans="1:13" x14ac:dyDescent="0.2">
      <c r="A47" t="s">
        <v>46</v>
      </c>
      <c r="B47" t="s">
        <v>133</v>
      </c>
      <c r="C47" s="4">
        <v>62360000</v>
      </c>
      <c r="D47">
        <v>365</v>
      </c>
      <c r="E47">
        <v>578</v>
      </c>
      <c r="F47" t="str" cm="1">
        <f t="array" ref="F47">_xlfn.IFS(G47=6, "Banka Performansını Artırmak",
  G47=5, "Geleceğin Bankasını, Geleceğin Müşteri Deneyimini Tasarlamak", G47=4, "Ödeme Sistemlerinde Liderlik", G47=3, "Sürdürülebilirlik", G47=2, "Çalışanlarımızın Geleceğini Tasarlamak", G47=1, "Tarım, Finans ve Teknolojinin Birlikte Etkin Kullanımı")</f>
        <v>Banka Performansını Artırmak</v>
      </c>
      <c r="G47">
        <v>6</v>
      </c>
      <c r="H47" t="str" cm="1">
        <f t="array" ref="H47">_xlfn.IFS(
  I47=10, "Yeni Pazar",
  I47=9, "Pazar Payı Artışı",
  I47=8, "Komisyon/Faiz Geliri Artırma",
  I47=7, "Yeni Müşteri",
  I47=6, "Müşteri Deneyimi İyileştirme",
  I47=5, "Çalışan Deneyimi İyileştirme",
  I47=4, "Süreçte İyileştirme",
  I47=3, "Teknik İyileştirme",
  I47=2, "Operasyonel Giderleri Düşürme",
  I47=1, "Satış/Pazarlama Yetkinlikleri Artırma"
)</f>
        <v>Yeni Pazar</v>
      </c>
      <c r="I47">
        <v>10</v>
      </c>
      <c r="J47" t="str" cm="1">
        <f t="array" ref="J47">_xlfn.IFS(K47=1, "0-10.000.000",
         K47=2, "10.000.001-50.000.000",
         K47=3, "50.000.001-200.000.000",
         K47=4, "200.000.001-1.000.000.000",
         K47=5, "1.000.000.001-10.000.000.000")</f>
        <v>50.000.001-200.000.000</v>
      </c>
      <c r="K47">
        <v>3</v>
      </c>
      <c r="L47" t="str" cm="1">
        <f t="array" ref="L47">_xlfn.IFS(M47=5, "Çok Yüksek Riskli Proje",
  M47=4, "Yüksek Riskli Proje", M47=3, "Orta Riskli Proje", M47=2, "Düşük Riskli Proje", M47=1, "Çok Düşük Riskli Proje")</f>
        <v>Çok Düşük Riskli Proje</v>
      </c>
      <c r="M47">
        <v>1</v>
      </c>
    </row>
    <row r="48" spans="1:13" x14ac:dyDescent="0.2">
      <c r="A48" t="s">
        <v>47</v>
      </c>
      <c r="B48" t="s">
        <v>118</v>
      </c>
      <c r="C48" s="4">
        <v>69570200</v>
      </c>
      <c r="D48">
        <v>0</v>
      </c>
      <c r="E48">
        <v>993.86</v>
      </c>
      <c r="F48" t="str" cm="1">
        <f t="array" ref="F48">_xlfn.IFS(G48=6, "Banka Performansını Artırmak",
  G48=5, "Geleceğin Bankasını, Geleceğin Müşteri Deneyimini Tasarlamak", G48=4, "Ödeme Sistemlerinde Liderlik", G48=3, "Sürdürülebilirlik", G48=2, "Çalışanlarımızın Geleceğini Tasarlamak", G48=1, "Tarım, Finans ve Teknolojinin Birlikte Etkin Kullanımı")</f>
        <v>Geleceğin Bankasını, Geleceğin Müşteri Deneyimini Tasarlamak</v>
      </c>
      <c r="G48">
        <v>5</v>
      </c>
      <c r="H48" t="str" cm="1">
        <f t="array" ref="H48">_xlfn.IFS(
  I48=10, "Yeni Pazar",
  I48=9, "Pazar Payı Artışı",
  I48=8, "Komisyon/Faiz Geliri Artırma",
  I48=7, "Yeni Müşteri",
  I48=6, "Müşteri Deneyimi İyileştirme",
  I48=5, "Çalışan Deneyimi İyileştirme",
  I48=4, "Süreçte İyileştirme",
  I48=3, "Teknik İyileştirme",
  I48=2, "Operasyonel Giderleri Düşürme",
  I48=1, "Satış/Pazarlama Yetkinlikleri Artırma"
)</f>
        <v>Yeni Müşteri</v>
      </c>
      <c r="I48">
        <v>7</v>
      </c>
      <c r="J48" t="str" cm="1">
        <f t="array" ref="J48">_xlfn.IFS(K48=1, "0-10.000.000",
         K48=2, "10.000.001-50.000.000",
         K48=3, "50.000.001-200.000.000",
         K48=4, "200.000.001-1.000.000.000",
         K48=5, "1.000.000.001-10.000.000.000")</f>
        <v>50.000.001-200.000.000</v>
      </c>
      <c r="K48">
        <v>3</v>
      </c>
      <c r="L48" t="str" cm="1">
        <f t="array" ref="L48">_xlfn.IFS(M48=5, "Çok Yüksek Riskli Proje",
  M48=4, "Yüksek Riskli Proje", M48=3, "Orta Riskli Proje", M48=2, "Düşük Riskli Proje", M48=1, "Çok Düşük Riskli Proje")</f>
        <v>Çok Düşük Riskli Proje</v>
      </c>
      <c r="M48">
        <v>1</v>
      </c>
    </row>
    <row r="49" spans="1:13" x14ac:dyDescent="0.2">
      <c r="A49" t="s">
        <v>48</v>
      </c>
      <c r="B49" t="s">
        <v>134</v>
      </c>
      <c r="C49" s="4">
        <v>99295000</v>
      </c>
      <c r="D49">
        <v>0</v>
      </c>
      <c r="E49">
        <v>1418.5</v>
      </c>
      <c r="F49" t="str" cm="1">
        <f t="array" ref="F49">_xlfn.IFS(G49=6, "Banka Performansını Artırmak",
  G49=5, "Geleceğin Bankasını, Geleceğin Müşteri Deneyimini Tasarlamak", G49=4, "Ödeme Sistemlerinde Liderlik", G49=3, "Sürdürülebilirlik", G49=2, "Çalışanlarımızın Geleceğini Tasarlamak", G49=1, "Tarım, Finans ve Teknolojinin Birlikte Etkin Kullanımı")</f>
        <v>Banka Performansını Artırmak</v>
      </c>
      <c r="G49">
        <v>6</v>
      </c>
      <c r="H49" t="str" cm="1">
        <f t="array" ref="H49">_xlfn.IFS(
  I49=10, "Yeni Pazar",
  I49=9, "Pazar Payı Artışı",
  I49=8, "Komisyon/Faiz Geliri Artırma",
  I49=7, "Yeni Müşteri",
  I49=6, "Müşteri Deneyimi İyileştirme",
  I49=5, "Çalışan Deneyimi İyileştirme",
  I49=4, "Süreçte İyileştirme",
  I49=3, "Teknik İyileştirme",
  I49=2, "Operasyonel Giderleri Düşürme",
  I49=1, "Satış/Pazarlama Yetkinlikleri Artırma"
)</f>
        <v>Operasyonel Giderleri Düşürme</v>
      </c>
      <c r="I49">
        <v>2</v>
      </c>
      <c r="J49" t="str" cm="1">
        <f t="array" ref="J49">_xlfn.IFS(K49=1, "0-10.000.000",
         K49=2, "10.000.001-50.000.000",
         K49=3, "50.000.001-200.000.000",
         K49=4, "200.000.001-1.000.000.000",
         K49=5, "1.000.000.001-10.000.000.000")</f>
        <v>0-10.000.000</v>
      </c>
      <c r="K49">
        <v>1</v>
      </c>
      <c r="L49" t="str" cm="1">
        <f t="array" ref="L49">_xlfn.IFS(M49=5, "Çok Yüksek Riskli Proje",
  M49=4, "Yüksek Riskli Proje", M49=3, "Orta Riskli Proje", M49=2, "Düşük Riskli Proje", M49=1, "Çok Düşük Riskli Proje")</f>
        <v>Düşük Riskli Proje</v>
      </c>
      <c r="M49">
        <v>2</v>
      </c>
    </row>
    <row r="50" spans="1:13" x14ac:dyDescent="0.2">
      <c r="A50" t="s">
        <v>49</v>
      </c>
      <c r="B50" t="s">
        <v>134</v>
      </c>
      <c r="C50" s="4">
        <v>2870000</v>
      </c>
      <c r="D50">
        <v>0</v>
      </c>
      <c r="E50">
        <v>41</v>
      </c>
      <c r="F50" t="str" cm="1">
        <f t="array" ref="F50">_xlfn.IFS(G50=6, "Banka Performansını Artırmak",
  G50=5, "Geleceğin Bankasını, Geleceğin Müşteri Deneyimini Tasarlamak", G50=4, "Ödeme Sistemlerinde Liderlik", G50=3, "Sürdürülebilirlik", G50=2, "Çalışanlarımızın Geleceğini Tasarlamak", G50=1, "Tarım, Finans ve Teknolojinin Birlikte Etkin Kullanımı")</f>
        <v>Ödeme Sistemlerinde Liderlik</v>
      </c>
      <c r="G50">
        <v>4</v>
      </c>
      <c r="H50" t="str" cm="1">
        <f t="array" ref="H50">_xlfn.IFS(
  I50=10, "Yeni Pazar",
  I50=9, "Pazar Payı Artışı",
  I50=8, "Komisyon/Faiz Geliri Artırma",
  I50=7, "Yeni Müşteri",
  I50=6, "Müşteri Deneyimi İyileştirme",
  I50=5, "Çalışan Deneyimi İyileştirme",
  I50=4, "Süreçte İyileştirme",
  I50=3, "Teknik İyileştirme",
  I50=2, "Operasyonel Giderleri Düşürme",
  I50=1, "Satış/Pazarlama Yetkinlikleri Artırma"
)</f>
        <v>Pazar Payı Artışı</v>
      </c>
      <c r="I50">
        <v>9</v>
      </c>
      <c r="J50" t="str" cm="1">
        <f t="array" ref="J50">_xlfn.IFS(K50=1, "0-10.000.000",
         K50=2, "10.000.001-50.000.000",
         K50=3, "50.000.001-200.000.000",
         K50=4, "200.000.001-1.000.000.000",
         K50=5, "1.000.000.001-10.000.000.000")</f>
        <v>10.000.001-50.000.000</v>
      </c>
      <c r="K50">
        <v>2</v>
      </c>
      <c r="L50" t="str" cm="1">
        <f t="array" ref="L50">_xlfn.IFS(M50=5, "Çok Yüksek Riskli Proje",
  M50=4, "Yüksek Riskli Proje", M50=3, "Orta Riskli Proje", M50=2, "Düşük Riskli Proje", M50=1, "Çok Düşük Riskli Proje")</f>
        <v>Düşük Riskli Proje</v>
      </c>
      <c r="M50">
        <v>2</v>
      </c>
    </row>
    <row r="51" spans="1:13" x14ac:dyDescent="0.2">
      <c r="A51" t="s">
        <v>50</v>
      </c>
      <c r="B51" t="s">
        <v>118</v>
      </c>
      <c r="C51" s="4">
        <v>134085000</v>
      </c>
      <c r="D51">
        <v>0</v>
      </c>
      <c r="E51">
        <v>1915.5</v>
      </c>
      <c r="F51" t="str" cm="1">
        <f t="array" ref="F51">_xlfn.IFS(G51=6, "Banka Performansını Artırmak",
  G51=5, "Geleceğin Bankasını, Geleceğin Müşteri Deneyimini Tasarlamak", G51=4, "Ödeme Sistemlerinde Liderlik", G51=3, "Sürdürülebilirlik", G51=2, "Çalışanlarımızın Geleceğini Tasarlamak", G51=1, "Tarım, Finans ve Teknolojinin Birlikte Etkin Kullanımı")</f>
        <v>Geleceğin Bankasını, Geleceğin Müşteri Deneyimini Tasarlamak</v>
      </c>
      <c r="G51">
        <v>5</v>
      </c>
      <c r="H51" t="str" cm="1">
        <f t="array" ref="H51">_xlfn.IFS(
  I51=10, "Yeni Pazar",
  I51=9, "Pazar Payı Artışı",
  I51=8, "Komisyon/Faiz Geliri Artırma",
  I51=7, "Yeni Müşteri",
  I51=6, "Müşteri Deneyimi İyileştirme",
  I51=5, "Çalışan Deneyimi İyileştirme",
  I51=4, "Süreçte İyileştirme",
  I51=3, "Teknik İyileştirme",
  I51=2, "Operasyonel Giderleri Düşürme",
  I51=1, "Satış/Pazarlama Yetkinlikleri Artırma"
)</f>
        <v>Komisyon/Faiz Geliri Artırma</v>
      </c>
      <c r="I51">
        <v>8</v>
      </c>
      <c r="J51" t="str" cm="1">
        <f t="array" ref="J51">_xlfn.IFS(K51=1, "0-10.000.000",
         K51=2, "10.000.001-50.000.000",
         K51=3, "50.000.001-200.000.000",
         K51=4, "200.000.001-1.000.000.000",
         K51=5, "1.000.000.001-10.000.000.000")</f>
        <v>200.000.001-1.000.000.000</v>
      </c>
      <c r="K51">
        <v>4</v>
      </c>
      <c r="L51" t="str" cm="1">
        <f t="array" ref="L51">_xlfn.IFS(M51=5, "Çok Yüksek Riskli Proje",
  M51=4, "Yüksek Riskli Proje", M51=3, "Orta Riskli Proje", M51=2, "Düşük Riskli Proje", M51=1, "Çok Düşük Riskli Proje")</f>
        <v>Çok Düşük Riskli Proje</v>
      </c>
      <c r="M51">
        <v>1</v>
      </c>
    </row>
    <row r="52" spans="1:13" x14ac:dyDescent="0.2">
      <c r="A52" t="s">
        <v>51</v>
      </c>
      <c r="B52" t="s">
        <v>117</v>
      </c>
      <c r="C52" s="4">
        <v>30470000</v>
      </c>
      <c r="D52">
        <v>12</v>
      </c>
      <c r="E52">
        <v>425</v>
      </c>
      <c r="F52" t="str" cm="1">
        <f t="array" ref="F52">_xlfn.IFS(G52=6, "Banka Performansını Artırmak",
  G52=5, "Geleceğin Bankasını, Geleceğin Müşteri Deneyimini Tasarlamak", G52=4, "Ödeme Sistemlerinde Liderlik", G52=3, "Sürdürülebilirlik", G52=2, "Çalışanlarımızın Geleceğini Tasarlamak", G52=1, "Tarım, Finans ve Teknolojinin Birlikte Etkin Kullanımı")</f>
        <v>Geleceğin Bankasını, Geleceğin Müşteri Deneyimini Tasarlamak</v>
      </c>
      <c r="G52">
        <v>5</v>
      </c>
      <c r="H52" t="str" cm="1">
        <f t="array" ref="H52">_xlfn.IFS(
  I52=10, "Yeni Pazar",
  I52=9, "Pazar Payı Artışı",
  I52=8, "Komisyon/Faiz Geliri Artırma",
  I52=7, "Yeni Müşteri",
  I52=6, "Müşteri Deneyimi İyileştirme",
  I52=5, "Çalışan Deneyimi İyileştirme",
  I52=4, "Süreçte İyileştirme",
  I52=3, "Teknik İyileştirme",
  I52=2, "Operasyonel Giderleri Düşürme",
  I52=1, "Satış/Pazarlama Yetkinlikleri Artırma"
)</f>
        <v>Yeni Pazar</v>
      </c>
      <c r="I52">
        <v>10</v>
      </c>
      <c r="J52" t="str" cm="1">
        <f t="array" ref="J52">_xlfn.IFS(K52=1, "0-10.000.000",
         K52=2, "10.000.001-50.000.000",
         K52=3, "50.000.001-200.000.000",
         K52=4, "200.000.001-1.000.000.000",
         K52=5, "1.000.000.001-10.000.000.000")</f>
        <v>0-10.000.000</v>
      </c>
      <c r="K52">
        <v>1</v>
      </c>
      <c r="L52" t="str" cm="1">
        <f t="array" ref="L52">_xlfn.IFS(M52=5, "Çok Yüksek Riskli Proje",
  M52=4, "Yüksek Riskli Proje", M52=3, "Orta Riskli Proje", M52=2, "Düşük Riskli Proje", M52=1, "Çok Düşük Riskli Proje")</f>
        <v>Çok Düşük Riskli Proje</v>
      </c>
      <c r="M52">
        <v>1</v>
      </c>
    </row>
    <row r="53" spans="1:13" x14ac:dyDescent="0.2">
      <c r="A53" t="s">
        <v>52</v>
      </c>
      <c r="B53" t="s">
        <v>122</v>
      </c>
      <c r="C53" s="4">
        <v>1364360000</v>
      </c>
      <c r="D53">
        <v>2850</v>
      </c>
      <c r="E53">
        <v>17048</v>
      </c>
      <c r="F53" t="str" cm="1">
        <f t="array" ref="F53">_xlfn.IFS(G53=6, "Banka Performansını Artırmak",
  G53=5, "Geleceğin Bankasını, Geleceğin Müşteri Deneyimini Tasarlamak", G53=4, "Ödeme Sistemlerinde Liderlik", G53=3, "Sürdürülebilirlik", G53=2, "Çalışanlarımızın Geleceğini Tasarlamak", G53=1, "Tarım, Finans ve Teknolojinin Birlikte Etkin Kullanımı")</f>
        <v>Ödeme Sistemlerinde Liderlik</v>
      </c>
      <c r="G53">
        <v>4</v>
      </c>
      <c r="H53" t="str" cm="1">
        <f t="array" ref="H53">_xlfn.IFS(
  I53=10, "Yeni Pazar",
  I53=9, "Pazar Payı Artışı",
  I53=8, "Komisyon/Faiz Geliri Artırma",
  I53=7, "Yeni Müşteri",
  I53=6, "Müşteri Deneyimi İyileştirme",
  I53=5, "Çalışan Deneyimi İyileştirme",
  I53=4, "Süreçte İyileştirme",
  I53=3, "Teknik İyileştirme",
  I53=2, "Operasyonel Giderleri Düşürme",
  I53=1, "Satış/Pazarlama Yetkinlikleri Artırma"
)</f>
        <v>Yeni Pazar</v>
      </c>
      <c r="I53">
        <v>10</v>
      </c>
      <c r="J53" t="str" cm="1">
        <f t="array" ref="J53">_xlfn.IFS(K53=1, "0-10.000.000",
         K53=2, "10.000.001-50.000.000",
         K53=3, "50.000.001-200.000.000",
         K53=4, "200.000.001-1.000.000.000",
         K53=5, "1.000.000.001-10.000.000.000")</f>
        <v>200.000.001-1.000.000.000</v>
      </c>
      <c r="K53">
        <v>4</v>
      </c>
      <c r="L53" t="str" cm="1">
        <f t="array" ref="L53">_xlfn.IFS(M53=5, "Çok Yüksek Riskli Proje",
  M53=4, "Yüksek Riskli Proje", M53=3, "Orta Riskli Proje", M53=2, "Düşük Riskli Proje", M53=1, "Çok Düşük Riskli Proje")</f>
        <v>Çok Düşük Riskli Proje</v>
      </c>
      <c r="M53">
        <v>1</v>
      </c>
    </row>
    <row r="54" spans="1:13" x14ac:dyDescent="0.2">
      <c r="A54" t="s">
        <v>53</v>
      </c>
      <c r="B54" t="s">
        <v>118</v>
      </c>
      <c r="C54" s="4">
        <v>146529599.99999997</v>
      </c>
      <c r="D54">
        <v>0</v>
      </c>
      <c r="E54">
        <v>2093.2799999999997</v>
      </c>
      <c r="F54" t="str" cm="1">
        <f t="array" ref="F54">_xlfn.IFS(G54=6, "Banka Performansını Artırmak",
  G54=5, "Geleceğin Bankasını, Geleceğin Müşteri Deneyimini Tasarlamak", G54=4, "Ödeme Sistemlerinde Liderlik", G54=3, "Sürdürülebilirlik", G54=2, "Çalışanlarımızın Geleceğini Tasarlamak", G54=1, "Tarım, Finans ve Teknolojinin Birlikte Etkin Kullanımı")</f>
        <v>Geleceğin Bankasını, Geleceğin Müşteri Deneyimini Tasarlamak</v>
      </c>
      <c r="G54">
        <v>5</v>
      </c>
      <c r="H54" t="str" cm="1">
        <f t="array" ref="H54">_xlfn.IFS(
  I54=10, "Yeni Pazar",
  I54=9, "Pazar Payı Artışı",
  I54=8, "Komisyon/Faiz Geliri Artırma",
  I54=7, "Yeni Müşteri",
  I54=6, "Müşteri Deneyimi İyileştirme",
  I54=5, "Çalışan Deneyimi İyileştirme",
  I54=4, "Süreçte İyileştirme",
  I54=3, "Teknik İyileştirme",
  I54=2, "Operasyonel Giderleri Düşürme",
  I54=1, "Satış/Pazarlama Yetkinlikleri Artırma"
)</f>
        <v>Teknik İyileştirme</v>
      </c>
      <c r="I54">
        <v>3</v>
      </c>
      <c r="J54" t="str" cm="1">
        <f t="array" ref="J54">_xlfn.IFS(K54=1, "0-10.000.000",
         K54=2, "10.000.001-50.000.000",
         K54=3, "50.000.001-200.000.000",
         K54=4, "200.000.001-1.000.000.000",
         K54=5, "1.000.000.001-10.000.000.000")</f>
        <v>1.000.000.001-10.000.000.000</v>
      </c>
      <c r="K54">
        <v>5</v>
      </c>
      <c r="L54" t="str" cm="1">
        <f t="array" ref="L54">_xlfn.IFS(M54=5, "Çok Yüksek Riskli Proje",
  M54=4, "Yüksek Riskli Proje", M54=3, "Orta Riskli Proje", M54=2, "Düşük Riskli Proje", M54=1, "Çok Düşük Riskli Proje")</f>
        <v>Çok Düşük Riskli Proje</v>
      </c>
      <c r="M54">
        <v>1</v>
      </c>
    </row>
    <row r="55" spans="1:13" x14ac:dyDescent="0.2">
      <c r="A55" t="s">
        <v>54</v>
      </c>
      <c r="B55" t="s">
        <v>118</v>
      </c>
      <c r="C55" s="4">
        <v>224358100</v>
      </c>
      <c r="D55">
        <v>320</v>
      </c>
      <c r="E55">
        <v>2930.83</v>
      </c>
      <c r="F55" t="str" cm="1">
        <f t="array" ref="F55">_xlfn.IFS(G55=6, "Banka Performansını Artırmak",
  G55=5, "Geleceğin Bankasını, Geleceğin Müşteri Deneyimini Tasarlamak", G55=4, "Ödeme Sistemlerinde Liderlik", G55=3, "Sürdürülebilirlik", G55=2, "Çalışanlarımızın Geleceğini Tasarlamak", G55=1, "Tarım, Finans ve Teknolojinin Birlikte Etkin Kullanımı")</f>
        <v>Geleceğin Bankasını, Geleceğin Müşteri Deneyimini Tasarlamak</v>
      </c>
      <c r="G55">
        <v>5</v>
      </c>
      <c r="H55" t="str" cm="1">
        <f t="array" ref="H55">_xlfn.IFS(
  I55=10, "Yeni Pazar",
  I55=9, "Pazar Payı Artışı",
  I55=8, "Komisyon/Faiz Geliri Artırma",
  I55=7, "Yeni Müşteri",
  I55=6, "Müşteri Deneyimi İyileştirme",
  I55=5, "Çalışan Deneyimi İyileştirme",
  I55=4, "Süreçte İyileştirme",
  I55=3, "Teknik İyileştirme",
  I55=2, "Operasyonel Giderleri Düşürme",
  I55=1, "Satış/Pazarlama Yetkinlikleri Artırma"
)</f>
        <v>Yeni Pazar</v>
      </c>
      <c r="I55">
        <v>10</v>
      </c>
      <c r="J55" t="str" cm="1">
        <f t="array" ref="J55">_xlfn.IFS(K55=1, "0-10.000.000",
         K55=2, "10.000.001-50.000.000",
         K55=3, "50.000.001-200.000.000",
         K55=4, "200.000.001-1.000.000.000",
         K55=5, "1.000.000.001-10.000.000.000")</f>
        <v>0-10.000.000</v>
      </c>
      <c r="K55">
        <v>1</v>
      </c>
      <c r="L55" t="str" cm="1">
        <f t="array" ref="L55">_xlfn.IFS(M55=5, "Çok Yüksek Riskli Proje",
  M55=4, "Yüksek Riskli Proje", M55=3, "Orta Riskli Proje", M55=2, "Düşük Riskli Proje", M55=1, "Çok Düşük Riskli Proje")</f>
        <v>Orta Riskli Proje</v>
      </c>
      <c r="M55">
        <v>3</v>
      </c>
    </row>
    <row r="56" spans="1:13" x14ac:dyDescent="0.2">
      <c r="A56" t="s">
        <v>55</v>
      </c>
      <c r="B56" t="s">
        <v>118</v>
      </c>
      <c r="C56" s="4">
        <v>10192000</v>
      </c>
      <c r="D56">
        <v>0</v>
      </c>
      <c r="E56">
        <v>145.6</v>
      </c>
      <c r="F56" t="str" cm="1">
        <f t="array" ref="F56">_xlfn.IFS(G56=6, "Banka Performansını Artırmak",
  G56=5, "Geleceğin Bankasını, Geleceğin Müşteri Deneyimini Tasarlamak", G56=4, "Ödeme Sistemlerinde Liderlik", G56=3, "Sürdürülebilirlik", G56=2, "Çalışanlarımızın Geleceğini Tasarlamak", G56=1, "Tarım, Finans ve Teknolojinin Birlikte Etkin Kullanımı")</f>
        <v>Geleceğin Bankasını, Geleceğin Müşteri Deneyimini Tasarlamak</v>
      </c>
      <c r="G56">
        <v>5</v>
      </c>
      <c r="H56" t="str" cm="1">
        <f t="array" ref="H56">_xlfn.IFS(
  I56=10, "Yeni Pazar",
  I56=9, "Pazar Payı Artışı",
  I56=8, "Komisyon/Faiz Geliri Artırma",
  I56=7, "Yeni Müşteri",
  I56=6, "Müşteri Deneyimi İyileştirme",
  I56=5, "Çalışan Deneyimi İyileştirme",
  I56=4, "Süreçte İyileştirme",
  I56=3, "Teknik İyileştirme",
  I56=2, "Operasyonel Giderleri Düşürme",
  I56=1, "Satış/Pazarlama Yetkinlikleri Artırma"
)</f>
        <v>Süreçte İyileştirme</v>
      </c>
      <c r="I56">
        <v>4</v>
      </c>
      <c r="J56" t="str" cm="1">
        <f t="array" ref="J56">_xlfn.IFS(K56=1, "0-10.000.000",
         K56=2, "10.000.001-50.000.000",
         K56=3, "50.000.001-200.000.000",
         K56=4, "200.000.001-1.000.000.000",
         K56=5, "1.000.000.001-10.000.000.000")</f>
        <v>0-10.000.000</v>
      </c>
      <c r="K56">
        <v>1</v>
      </c>
      <c r="L56" t="str" cm="1">
        <f t="array" ref="L56">_xlfn.IFS(M56=5, "Çok Yüksek Riskli Proje",
  M56=4, "Yüksek Riskli Proje", M56=3, "Orta Riskli Proje", M56=2, "Düşük Riskli Proje", M56=1, "Çok Düşük Riskli Proje")</f>
        <v>Yüksek Riskli Proje</v>
      </c>
      <c r="M56">
        <v>4</v>
      </c>
    </row>
    <row r="57" spans="1:13" x14ac:dyDescent="0.2">
      <c r="A57" t="s">
        <v>56</v>
      </c>
      <c r="B57" t="s">
        <v>117</v>
      </c>
      <c r="C57" s="4">
        <v>14300000</v>
      </c>
      <c r="D57">
        <v>40</v>
      </c>
      <c r="E57">
        <v>170</v>
      </c>
      <c r="F57" t="str" cm="1">
        <f t="array" ref="F57">_xlfn.IFS(G57=6, "Banka Performansını Artırmak",
  G57=5, "Geleceğin Bankasını, Geleceğin Müşteri Deneyimini Tasarlamak", G57=4, "Ödeme Sistemlerinde Liderlik", G57=3, "Sürdürülebilirlik", G57=2, "Çalışanlarımızın Geleceğini Tasarlamak", G57=1, "Tarım, Finans ve Teknolojinin Birlikte Etkin Kullanımı")</f>
        <v>Banka Performansını Artırmak</v>
      </c>
      <c r="G57">
        <v>6</v>
      </c>
      <c r="H57" t="str" cm="1">
        <f t="array" ref="H57">_xlfn.IFS(
  I57=10, "Yeni Pazar",
  I57=9, "Pazar Payı Artışı",
  I57=8, "Komisyon/Faiz Geliri Artırma",
  I57=7, "Yeni Müşteri",
  I57=6, "Müşteri Deneyimi İyileştirme",
  I57=5, "Çalışan Deneyimi İyileştirme",
  I57=4, "Süreçte İyileştirme",
  I57=3, "Teknik İyileştirme",
  I57=2, "Operasyonel Giderleri Düşürme",
  I57=1, "Satış/Pazarlama Yetkinlikleri Artırma"
)</f>
        <v>Çalışan Deneyimi İyileştirme</v>
      </c>
      <c r="I57">
        <v>5</v>
      </c>
      <c r="J57" t="str" cm="1">
        <f t="array" ref="J57">_xlfn.IFS(K57=1, "0-10.000.000",
         K57=2, "10.000.001-50.000.000",
         K57=3, "50.000.001-200.000.000",
         K57=4, "200.000.001-1.000.000.000",
         K57=5, "1.000.000.001-10.000.000.000")</f>
        <v>50.000.001-200.000.000</v>
      </c>
      <c r="K57">
        <v>3</v>
      </c>
      <c r="L57" t="str" cm="1">
        <f t="array" ref="L57">_xlfn.IFS(M57=5, "Çok Yüksek Riskli Proje",
  M57=4, "Yüksek Riskli Proje", M57=3, "Orta Riskli Proje", M57=2, "Düşük Riskli Proje", M57=1, "Çok Düşük Riskli Proje")</f>
        <v>Çok Yüksek Riskli Proje</v>
      </c>
      <c r="M57">
        <v>5</v>
      </c>
    </row>
    <row r="58" spans="1:13" x14ac:dyDescent="0.2">
      <c r="A58" t="s">
        <v>57</v>
      </c>
      <c r="B58" t="s">
        <v>118</v>
      </c>
      <c r="C58" s="4">
        <v>62180700</v>
      </c>
      <c r="D58">
        <v>705</v>
      </c>
      <c r="E58">
        <v>284.01</v>
      </c>
      <c r="F58" t="str" cm="1">
        <f t="array" ref="F58">_xlfn.IFS(G58=6, "Banka Performansını Artırmak",
  G58=5, "Geleceğin Bankasını, Geleceğin Müşteri Deneyimini Tasarlamak", G58=4, "Ödeme Sistemlerinde Liderlik", G58=3, "Sürdürülebilirlik", G58=2, "Çalışanlarımızın Geleceğini Tasarlamak", G58=1, "Tarım, Finans ve Teknolojinin Birlikte Etkin Kullanımı")</f>
        <v>Geleceğin Bankasını, Geleceğin Müşteri Deneyimini Tasarlamak</v>
      </c>
      <c r="G58">
        <v>5</v>
      </c>
      <c r="H58" t="str" cm="1">
        <f t="array" ref="H58">_xlfn.IFS(
  I58=10, "Yeni Pazar",
  I58=9, "Pazar Payı Artışı",
  I58=8, "Komisyon/Faiz Geliri Artırma",
  I58=7, "Yeni Müşteri",
  I58=6, "Müşteri Deneyimi İyileştirme",
  I58=5, "Çalışan Deneyimi İyileştirme",
  I58=4, "Süreçte İyileştirme",
  I58=3, "Teknik İyileştirme",
  I58=2, "Operasyonel Giderleri Düşürme",
  I58=1, "Satış/Pazarlama Yetkinlikleri Artırma"
)</f>
        <v>Çalışan Deneyimi İyileştirme</v>
      </c>
      <c r="I58">
        <v>5</v>
      </c>
      <c r="J58" t="str" cm="1">
        <f t="array" ref="J58">_xlfn.IFS(K58=1, "0-10.000.000",
         K58=2, "10.000.001-50.000.000",
         K58=3, "50.000.001-200.000.000",
         K58=4, "200.000.001-1.000.000.000",
         K58=5, "1.000.000.001-10.000.000.000")</f>
        <v>10.000.001-50.000.000</v>
      </c>
      <c r="K58">
        <v>2</v>
      </c>
      <c r="L58" t="str" cm="1">
        <f t="array" ref="L58">_xlfn.IFS(M58=5, "Çok Yüksek Riskli Proje",
  M58=4, "Yüksek Riskli Proje", M58=3, "Orta Riskli Proje", M58=2, "Düşük Riskli Proje", M58=1, "Çok Düşük Riskli Proje")</f>
        <v>Orta Riskli Proje</v>
      </c>
      <c r="M58">
        <v>3</v>
      </c>
    </row>
    <row r="59" spans="1:13" x14ac:dyDescent="0.2">
      <c r="A59" t="s">
        <v>58</v>
      </c>
      <c r="B59" t="s">
        <v>118</v>
      </c>
      <c r="C59" s="4">
        <v>5500000</v>
      </c>
      <c r="D59">
        <v>80</v>
      </c>
      <c r="E59">
        <v>10</v>
      </c>
      <c r="F59" t="str" cm="1">
        <f t="array" ref="F59">_xlfn.IFS(G59=6, "Banka Performansını Artırmak",
  G59=5, "Geleceğin Bankasını, Geleceğin Müşteri Deneyimini Tasarlamak", G59=4, "Ödeme Sistemlerinde Liderlik", G59=3, "Sürdürülebilirlik", G59=2, "Çalışanlarımızın Geleceğini Tasarlamak", G59=1, "Tarım, Finans ve Teknolojinin Birlikte Etkin Kullanımı")</f>
        <v>Banka Performansını Artırmak</v>
      </c>
      <c r="G59">
        <v>6</v>
      </c>
      <c r="H59" t="str" cm="1">
        <f t="array" ref="H59">_xlfn.IFS(
  I59=10, "Yeni Pazar",
  I59=9, "Pazar Payı Artışı",
  I59=8, "Komisyon/Faiz Geliri Artırma",
  I59=7, "Yeni Müşteri",
  I59=6, "Müşteri Deneyimi İyileştirme",
  I59=5, "Çalışan Deneyimi İyileştirme",
  I59=4, "Süreçte İyileştirme",
  I59=3, "Teknik İyileştirme",
  I59=2, "Operasyonel Giderleri Düşürme",
  I59=1, "Satış/Pazarlama Yetkinlikleri Artırma"
)</f>
        <v>Teknik İyileştirme</v>
      </c>
      <c r="I59">
        <v>3</v>
      </c>
      <c r="J59" t="str" cm="1">
        <f t="array" ref="J59">_xlfn.IFS(K59=1, "0-10.000.000",
         K59=2, "10.000.001-50.000.000",
         K59=3, "50.000.001-200.000.000",
         K59=4, "200.000.001-1.000.000.000",
         K59=5, "1.000.000.001-10.000.000.000")</f>
        <v>0-10.000.000</v>
      </c>
      <c r="K59">
        <v>1</v>
      </c>
      <c r="L59" t="str" cm="1">
        <f t="array" ref="L59">_xlfn.IFS(M59=5, "Çok Yüksek Riskli Proje",
  M59=4, "Yüksek Riskli Proje", M59=3, "Orta Riskli Proje", M59=2, "Düşük Riskli Proje", M59=1, "Çok Düşük Riskli Proje")</f>
        <v>Orta Riskli Proje</v>
      </c>
      <c r="M59">
        <v>3</v>
      </c>
    </row>
    <row r="60" spans="1:13" x14ac:dyDescent="0.2">
      <c r="A60" t="s">
        <v>59</v>
      </c>
      <c r="B60" t="s">
        <v>118</v>
      </c>
      <c r="C60" s="4">
        <v>1400000</v>
      </c>
      <c r="D60">
        <v>0</v>
      </c>
      <c r="E60">
        <v>20</v>
      </c>
      <c r="F60" t="str" cm="1">
        <f t="array" ref="F60">_xlfn.IFS(G60=6, "Banka Performansını Artırmak",
  G60=5, "Geleceğin Bankasını, Geleceğin Müşteri Deneyimini Tasarlamak", G60=4, "Ödeme Sistemlerinde Liderlik", G60=3, "Sürdürülebilirlik", G60=2, "Çalışanlarımızın Geleceğini Tasarlamak", G60=1, "Tarım, Finans ve Teknolojinin Birlikte Etkin Kullanımı")</f>
        <v>Banka Performansını Artırmak</v>
      </c>
      <c r="G60">
        <v>6</v>
      </c>
      <c r="H60" t="str" cm="1">
        <f t="array" ref="H60">_xlfn.IFS(
  I60=10, "Yeni Pazar",
  I60=9, "Pazar Payı Artışı",
  I60=8, "Komisyon/Faiz Geliri Artırma",
  I60=7, "Yeni Müşteri",
  I60=6, "Müşteri Deneyimi İyileştirme",
  I60=5, "Çalışan Deneyimi İyileştirme",
  I60=4, "Süreçte İyileştirme",
  I60=3, "Teknik İyileştirme",
  I60=2, "Operasyonel Giderleri Düşürme",
  I60=1, "Satış/Pazarlama Yetkinlikleri Artırma"
)</f>
        <v>Çalışan Deneyimi İyileştirme</v>
      </c>
      <c r="I60">
        <v>5</v>
      </c>
      <c r="J60" t="str" cm="1">
        <f t="array" ref="J60">_xlfn.IFS(K60=1, "0-10.000.000",
         K60=2, "10.000.001-50.000.000",
         K60=3, "50.000.001-200.000.000",
         K60=4, "200.000.001-1.000.000.000",
         K60=5, "1.000.000.001-10.000.000.000")</f>
        <v>0-10.000.000</v>
      </c>
      <c r="K60">
        <v>1</v>
      </c>
      <c r="L60" t="str" cm="1">
        <f t="array" ref="L60">_xlfn.IFS(M60=5, "Çok Yüksek Riskli Proje",
  M60=4, "Yüksek Riskli Proje", M60=3, "Orta Riskli Proje", M60=2, "Düşük Riskli Proje", M60=1, "Çok Düşük Riskli Proje")</f>
        <v>Çok Yüksek Riskli Proje</v>
      </c>
      <c r="M60">
        <v>5</v>
      </c>
    </row>
    <row r="61" spans="1:13" x14ac:dyDescent="0.2">
      <c r="A61" t="s">
        <v>60</v>
      </c>
      <c r="B61" t="s">
        <v>118</v>
      </c>
      <c r="C61" s="4">
        <v>2800000</v>
      </c>
      <c r="D61">
        <v>0</v>
      </c>
      <c r="E61">
        <v>40</v>
      </c>
      <c r="F61" t="str" cm="1">
        <f t="array" ref="F61">_xlfn.IFS(G61=6, "Banka Performansını Artırmak",
  G61=5, "Geleceğin Bankasını, Geleceğin Müşteri Deneyimini Tasarlamak", G61=4, "Ödeme Sistemlerinde Liderlik", G61=3, "Sürdürülebilirlik", G61=2, "Çalışanlarımızın Geleceğini Tasarlamak", G61=1, "Tarım, Finans ve Teknolojinin Birlikte Etkin Kullanımı")</f>
        <v>Geleceğin Bankasını, Geleceğin Müşteri Deneyimini Tasarlamak</v>
      </c>
      <c r="G61">
        <v>5</v>
      </c>
      <c r="H61" t="str" cm="1">
        <f t="array" ref="H61">_xlfn.IFS(
  I61=10, "Yeni Pazar",
  I61=9, "Pazar Payı Artışı",
  I61=8, "Komisyon/Faiz Geliri Artırma",
  I61=7, "Yeni Müşteri",
  I61=6, "Müşteri Deneyimi İyileştirme",
  I61=5, "Çalışan Deneyimi İyileştirme",
  I61=4, "Süreçte İyileştirme",
  I61=3, "Teknik İyileştirme",
  I61=2, "Operasyonel Giderleri Düşürme",
  I61=1, "Satış/Pazarlama Yetkinlikleri Artırma"
)</f>
        <v>Pazar Payı Artışı</v>
      </c>
      <c r="I61">
        <v>9</v>
      </c>
      <c r="J61" t="str" cm="1">
        <f t="array" ref="J61">_xlfn.IFS(K61=1, "0-10.000.000",
         K61=2, "10.000.001-50.000.000",
         K61=3, "50.000.001-200.000.000",
         K61=4, "200.000.001-1.000.000.000",
         K61=5, "1.000.000.001-10.000.000.000")</f>
        <v>50.000.001-200.000.000</v>
      </c>
      <c r="K61">
        <v>3</v>
      </c>
      <c r="L61" t="str" cm="1">
        <f t="array" ref="L61">_xlfn.IFS(M61=5, "Çok Yüksek Riskli Proje",
  M61=4, "Yüksek Riskli Proje", M61=3, "Orta Riskli Proje", M61=2, "Düşük Riskli Proje", M61=1, "Çok Düşük Riskli Proje")</f>
        <v>Çok Düşük Riskli Proje</v>
      </c>
      <c r="M61">
        <v>1</v>
      </c>
    </row>
    <row r="62" spans="1:13" x14ac:dyDescent="0.2">
      <c r="A62" t="s">
        <v>61</v>
      </c>
      <c r="B62" t="s">
        <v>118</v>
      </c>
      <c r="C62" s="4">
        <v>3150000</v>
      </c>
      <c r="D62">
        <v>0</v>
      </c>
      <c r="E62">
        <v>45</v>
      </c>
      <c r="F62" t="str" cm="1">
        <f t="array" ref="F62">_xlfn.IFS(G62=6, "Banka Performansını Artırmak",
  G62=5, "Geleceğin Bankasını, Geleceğin Müşteri Deneyimini Tasarlamak", G62=4, "Ödeme Sistemlerinde Liderlik", G62=3, "Sürdürülebilirlik", G62=2, "Çalışanlarımızın Geleceğini Tasarlamak", G62=1, "Tarım, Finans ve Teknolojinin Birlikte Etkin Kullanımı")</f>
        <v>Banka Performansını Artırmak</v>
      </c>
      <c r="G62">
        <v>6</v>
      </c>
      <c r="H62" t="str" cm="1">
        <f t="array" ref="H62">_xlfn.IFS(
  I62=10, "Yeni Pazar",
  I62=9, "Pazar Payı Artışı",
  I62=8, "Komisyon/Faiz Geliri Artırma",
  I62=7, "Yeni Müşteri",
  I62=6, "Müşteri Deneyimi İyileştirme",
  I62=5, "Çalışan Deneyimi İyileştirme",
  I62=4, "Süreçte İyileştirme",
  I62=3, "Teknik İyileştirme",
  I62=2, "Operasyonel Giderleri Düşürme",
  I62=1, "Satış/Pazarlama Yetkinlikleri Artırma"
)</f>
        <v>Teknik İyileştirme</v>
      </c>
      <c r="I62">
        <v>3</v>
      </c>
      <c r="J62" t="str" cm="1">
        <f t="array" ref="J62">_xlfn.IFS(K62=1, "0-10.000.000",
         K62=2, "10.000.001-50.000.000",
         K62=3, "50.000.001-200.000.000",
         K62=4, "200.000.001-1.000.000.000",
         K62=5, "1.000.000.001-10.000.000.000")</f>
        <v>50.000.001-200.000.000</v>
      </c>
      <c r="K62">
        <v>3</v>
      </c>
      <c r="L62" t="str" cm="1">
        <f t="array" ref="L62">_xlfn.IFS(M62=5, "Çok Yüksek Riskli Proje",
  M62=4, "Yüksek Riskli Proje", M62=3, "Orta Riskli Proje", M62=2, "Düşük Riskli Proje", M62=1, "Çok Düşük Riskli Proje")</f>
        <v>Düşük Riskli Proje</v>
      </c>
      <c r="M62">
        <v>2</v>
      </c>
    </row>
    <row r="63" spans="1:13" x14ac:dyDescent="0.2">
      <c r="A63" t="s">
        <v>62</v>
      </c>
      <c r="B63" t="s">
        <v>118</v>
      </c>
      <c r="C63" s="4">
        <v>2100000</v>
      </c>
      <c r="D63">
        <v>0</v>
      </c>
      <c r="E63">
        <v>30</v>
      </c>
      <c r="F63" t="str" cm="1">
        <f t="array" ref="F63">_xlfn.IFS(G63=6, "Banka Performansını Artırmak",
  G63=5, "Geleceğin Bankasını, Geleceğin Müşteri Deneyimini Tasarlamak", G63=4, "Ödeme Sistemlerinde Liderlik", G63=3, "Sürdürülebilirlik", G63=2, "Çalışanlarımızın Geleceğini Tasarlamak", G63=1, "Tarım, Finans ve Teknolojinin Birlikte Etkin Kullanımı")</f>
        <v>Banka Performansını Artırmak</v>
      </c>
      <c r="G63">
        <v>6</v>
      </c>
      <c r="H63" t="str" cm="1">
        <f t="array" ref="H63">_xlfn.IFS(
  I63=10, "Yeni Pazar",
  I63=9, "Pazar Payı Artışı",
  I63=8, "Komisyon/Faiz Geliri Artırma",
  I63=7, "Yeni Müşteri",
  I63=6, "Müşteri Deneyimi İyileştirme",
  I63=5, "Çalışan Deneyimi İyileştirme",
  I63=4, "Süreçte İyileştirme",
  I63=3, "Teknik İyileştirme",
  I63=2, "Operasyonel Giderleri Düşürme",
  I63=1, "Satış/Pazarlama Yetkinlikleri Artırma"
)</f>
        <v>Süreçte İyileştirme</v>
      </c>
      <c r="I63">
        <v>4</v>
      </c>
      <c r="J63" t="str" cm="1">
        <f t="array" ref="J63">_xlfn.IFS(K63=1, "0-10.000.000",
         K63=2, "10.000.001-50.000.000",
         K63=3, "50.000.001-200.000.000",
         K63=4, "200.000.001-1.000.000.000",
         K63=5, "1.000.000.001-10.000.000.000")</f>
        <v>10.000.001-50.000.000</v>
      </c>
      <c r="K63">
        <v>2</v>
      </c>
      <c r="L63" t="str" cm="1">
        <f t="array" ref="L63">_xlfn.IFS(M63=5, "Çok Yüksek Riskli Proje",
  M63=4, "Yüksek Riskli Proje", M63=3, "Orta Riskli Proje", M63=2, "Düşük Riskli Proje", M63=1, "Çok Düşük Riskli Proje")</f>
        <v>Yüksek Riskli Proje</v>
      </c>
      <c r="M63">
        <v>4</v>
      </c>
    </row>
    <row r="64" spans="1:13" x14ac:dyDescent="0.2">
      <c r="A64" t="s">
        <v>63</v>
      </c>
      <c r="B64" t="s">
        <v>118</v>
      </c>
      <c r="C64" s="4">
        <v>39737600</v>
      </c>
      <c r="D64">
        <v>0</v>
      </c>
      <c r="E64">
        <v>567.67999999999995</v>
      </c>
      <c r="F64" t="str" cm="1">
        <f t="array" ref="F64">_xlfn.IFS(G64=6, "Banka Performansını Artırmak",
  G64=5, "Geleceğin Bankasını, Geleceğin Müşteri Deneyimini Tasarlamak", G64=4, "Ödeme Sistemlerinde Liderlik", G64=3, "Sürdürülebilirlik", G64=2, "Çalışanlarımızın Geleceğini Tasarlamak", G64=1, "Tarım, Finans ve Teknolojinin Birlikte Etkin Kullanımı")</f>
        <v>Geleceğin Bankasını, Geleceğin Müşteri Deneyimini Tasarlamak</v>
      </c>
      <c r="G64">
        <v>5</v>
      </c>
      <c r="H64" t="str" cm="1">
        <f t="array" ref="H64">_xlfn.IFS(
  I64=10, "Yeni Pazar",
  I64=9, "Pazar Payı Artışı",
  I64=8, "Komisyon/Faiz Geliri Artırma",
  I64=7, "Yeni Müşteri",
  I64=6, "Müşteri Deneyimi İyileştirme",
  I64=5, "Çalışan Deneyimi İyileştirme",
  I64=4, "Süreçte İyileştirme",
  I64=3, "Teknik İyileştirme",
  I64=2, "Operasyonel Giderleri Düşürme",
  I64=1, "Satış/Pazarlama Yetkinlikleri Artırma"
)</f>
        <v>Çalışan Deneyimi İyileştirme</v>
      </c>
      <c r="I64">
        <v>5</v>
      </c>
      <c r="J64" t="str" cm="1">
        <f t="array" ref="J64">_xlfn.IFS(K64=1, "0-10.000.000",
         K64=2, "10.000.001-50.000.000",
         K64=3, "50.000.001-200.000.000",
         K64=4, "200.000.001-1.000.000.000",
         K64=5, "1.000.000.001-10.000.000.000")</f>
        <v>1.000.000.001-10.000.000.000</v>
      </c>
      <c r="K64">
        <v>5</v>
      </c>
      <c r="L64" t="str" cm="1">
        <f t="array" ref="L64">_xlfn.IFS(M64=5, "Çok Yüksek Riskli Proje",
  M64=4, "Yüksek Riskli Proje", M64=3, "Orta Riskli Proje", M64=2, "Düşük Riskli Proje", M64=1, "Çok Düşük Riskli Proje")</f>
        <v>Çok Yüksek Riskli Proje</v>
      </c>
      <c r="M64">
        <v>5</v>
      </c>
    </row>
    <row r="65" spans="1:13" x14ac:dyDescent="0.2">
      <c r="A65" t="s">
        <v>64</v>
      </c>
      <c r="B65" t="s">
        <v>129</v>
      </c>
      <c r="C65" s="4">
        <v>4900000</v>
      </c>
      <c r="D65">
        <v>0</v>
      </c>
      <c r="E65">
        <v>70</v>
      </c>
      <c r="F65" t="str" cm="1">
        <f t="array" ref="F65">_xlfn.IFS(G65=6, "Banka Performansını Artırmak",
  G65=5, "Geleceğin Bankasını, Geleceğin Müşteri Deneyimini Tasarlamak", G65=4, "Ödeme Sistemlerinde Liderlik", G65=3, "Sürdürülebilirlik", G65=2, "Çalışanlarımızın Geleceğini Tasarlamak", G65=1, "Tarım, Finans ve Teknolojinin Birlikte Etkin Kullanımı")</f>
        <v>Geleceğin Bankasını, Geleceğin Müşteri Deneyimini Tasarlamak</v>
      </c>
      <c r="G65">
        <v>5</v>
      </c>
      <c r="H65" t="str" cm="1">
        <f t="array" ref="H65">_xlfn.IFS(
  I65=10, "Yeni Pazar",
  I65=9, "Pazar Payı Artışı",
  I65=8, "Komisyon/Faiz Geliri Artırma",
  I65=7, "Yeni Müşteri",
  I65=6, "Müşteri Deneyimi İyileştirme",
  I65=5, "Çalışan Deneyimi İyileştirme",
  I65=4, "Süreçte İyileştirme",
  I65=3, "Teknik İyileştirme",
  I65=2, "Operasyonel Giderleri Düşürme",
  I65=1, "Satış/Pazarlama Yetkinlikleri Artırma"
)</f>
        <v>Satış/Pazarlama Yetkinlikleri Artırma</v>
      </c>
      <c r="I65">
        <v>1</v>
      </c>
      <c r="J65" t="str" cm="1">
        <f t="array" ref="J65">_xlfn.IFS(K65=1, "0-10.000.000",
         K65=2, "10.000.001-50.000.000",
         K65=3, "50.000.001-200.000.000",
         K65=4, "200.000.001-1.000.000.000",
         K65=5, "1.000.000.001-10.000.000.000")</f>
        <v>10.000.001-50.000.000</v>
      </c>
      <c r="K65">
        <v>2</v>
      </c>
      <c r="L65" t="str" cm="1">
        <f t="array" ref="L65">_xlfn.IFS(M65=5, "Çok Yüksek Riskli Proje",
  M65=4, "Yüksek Riskli Proje", M65=3, "Orta Riskli Proje", M65=2, "Düşük Riskli Proje", M65=1, "Çok Düşük Riskli Proje")</f>
        <v>Düşük Riskli Proje</v>
      </c>
      <c r="M65">
        <v>2</v>
      </c>
    </row>
    <row r="66" spans="1:13" x14ac:dyDescent="0.2">
      <c r="A66" t="s">
        <v>65</v>
      </c>
      <c r="B66" t="s">
        <v>129</v>
      </c>
      <c r="C66" s="4">
        <v>10810000</v>
      </c>
      <c r="D66">
        <v>60</v>
      </c>
      <c r="E66">
        <v>103</v>
      </c>
      <c r="F66" t="str" cm="1">
        <f t="array" ref="F66">_xlfn.IFS(G66=6, "Banka Performansını Artırmak",
  G66=5, "Geleceğin Bankasını, Geleceğin Müşteri Deneyimini Tasarlamak", G66=4, "Ödeme Sistemlerinde Liderlik", G66=3, "Sürdürülebilirlik", G66=2, "Çalışanlarımızın Geleceğini Tasarlamak", G66=1, "Tarım, Finans ve Teknolojinin Birlikte Etkin Kullanımı")</f>
        <v>Geleceğin Bankasını, Geleceğin Müşteri Deneyimini Tasarlamak</v>
      </c>
      <c r="G66">
        <v>5</v>
      </c>
      <c r="H66" t="str" cm="1">
        <f t="array" ref="H66">_xlfn.IFS(
  I66=10, "Yeni Pazar",
  I66=9, "Pazar Payı Artışı",
  I66=8, "Komisyon/Faiz Geliri Artırma",
  I66=7, "Yeni Müşteri",
  I66=6, "Müşteri Deneyimi İyileştirme",
  I66=5, "Çalışan Deneyimi İyileştirme",
  I66=4, "Süreçte İyileştirme",
  I66=3, "Teknik İyileştirme",
  I66=2, "Operasyonel Giderleri Düşürme",
  I66=1, "Satış/Pazarlama Yetkinlikleri Artırma"
)</f>
        <v>Teknik İyileştirme</v>
      </c>
      <c r="I66">
        <v>3</v>
      </c>
      <c r="J66" t="str" cm="1">
        <f t="array" ref="J66">_xlfn.IFS(K66=1, "0-10.000.000",
         K66=2, "10.000.001-50.000.000",
         K66=3, "50.000.001-200.000.000",
         K66=4, "200.000.001-1.000.000.000",
         K66=5, "1.000.000.001-10.000.000.000")</f>
        <v>10.000.001-50.000.000</v>
      </c>
      <c r="K66">
        <v>2</v>
      </c>
      <c r="L66" t="str" cm="1">
        <f t="array" ref="L66">_xlfn.IFS(M66=5, "Çok Yüksek Riskli Proje",
  M66=4, "Yüksek Riskli Proje", M66=3, "Orta Riskli Proje", M66=2, "Düşük Riskli Proje", M66=1, "Çok Düşük Riskli Proje")</f>
        <v>Düşük Riskli Proje</v>
      </c>
      <c r="M66">
        <v>2</v>
      </c>
    </row>
    <row r="67" spans="1:13" x14ac:dyDescent="0.2">
      <c r="A67" t="s">
        <v>66</v>
      </c>
      <c r="B67" t="s">
        <v>118</v>
      </c>
      <c r="C67" s="4">
        <v>70000</v>
      </c>
      <c r="D67">
        <v>0</v>
      </c>
      <c r="E67">
        <v>1</v>
      </c>
      <c r="F67" t="str" cm="1">
        <f t="array" ref="F67">_xlfn.IFS(G67=6, "Banka Performansını Artırmak",
  G67=5, "Geleceğin Bankasını, Geleceğin Müşteri Deneyimini Tasarlamak", G67=4, "Ödeme Sistemlerinde Liderlik", G67=3, "Sürdürülebilirlik", G67=2, "Çalışanlarımızın Geleceğini Tasarlamak", G67=1, "Tarım, Finans ve Teknolojinin Birlikte Etkin Kullanımı")</f>
        <v>Geleceğin Bankasını, Geleceğin Müşteri Deneyimini Tasarlamak</v>
      </c>
      <c r="G67">
        <v>5</v>
      </c>
      <c r="H67" t="str" cm="1">
        <f t="array" ref="H67">_xlfn.IFS(
  I67=10, "Yeni Pazar",
  I67=9, "Pazar Payı Artışı",
  I67=8, "Komisyon/Faiz Geliri Artırma",
  I67=7, "Yeni Müşteri",
  I67=6, "Müşteri Deneyimi İyileştirme",
  I67=5, "Çalışan Deneyimi İyileştirme",
  I67=4, "Süreçte İyileştirme",
  I67=3, "Teknik İyileştirme",
  I67=2, "Operasyonel Giderleri Düşürme",
  I67=1, "Satış/Pazarlama Yetkinlikleri Artırma"
)</f>
        <v>Operasyonel Giderleri Düşürme</v>
      </c>
      <c r="I67">
        <v>2</v>
      </c>
      <c r="J67" t="str" cm="1">
        <f t="array" ref="J67">_xlfn.IFS(K67=1, "0-10.000.000",
         K67=2, "10.000.001-50.000.000",
         K67=3, "50.000.001-200.000.000",
         K67=4, "200.000.001-1.000.000.000",
         K67=5, "1.000.000.001-10.000.000.000")</f>
        <v>10.000.001-50.000.000</v>
      </c>
      <c r="K67">
        <v>2</v>
      </c>
      <c r="L67" t="str" cm="1">
        <f t="array" ref="L67">_xlfn.IFS(M67=5, "Çok Yüksek Riskli Proje",
  M67=4, "Yüksek Riskli Proje", M67=3, "Orta Riskli Proje", M67=2, "Düşük Riskli Proje", M67=1, "Çok Düşük Riskli Proje")</f>
        <v>Orta Riskli Proje</v>
      </c>
      <c r="M67">
        <v>3</v>
      </c>
    </row>
    <row r="68" spans="1:13" x14ac:dyDescent="0.2">
      <c r="A68" t="s">
        <v>67</v>
      </c>
      <c r="B68" t="s">
        <v>118</v>
      </c>
      <c r="C68" s="4">
        <v>15700000</v>
      </c>
      <c r="D68">
        <v>40</v>
      </c>
      <c r="E68">
        <v>190</v>
      </c>
      <c r="F68" t="str" cm="1">
        <f t="array" ref="F68">_xlfn.IFS(G68=6, "Banka Performansını Artırmak",
  G68=5, "Geleceğin Bankasını, Geleceğin Müşteri Deneyimini Tasarlamak", G68=4, "Ödeme Sistemlerinde Liderlik", G68=3, "Sürdürülebilirlik", G68=2, "Çalışanlarımızın Geleceğini Tasarlamak", G68=1, "Tarım, Finans ve Teknolojinin Birlikte Etkin Kullanımı")</f>
        <v>Geleceğin Bankasını, Geleceğin Müşteri Deneyimini Tasarlamak</v>
      </c>
      <c r="G68">
        <v>5</v>
      </c>
      <c r="H68" t="str" cm="1">
        <f t="array" ref="H68">_xlfn.IFS(
  I68=10, "Yeni Pazar",
  I68=9, "Pazar Payı Artışı",
  I68=8, "Komisyon/Faiz Geliri Artırma",
  I68=7, "Yeni Müşteri",
  I68=6, "Müşteri Deneyimi İyileştirme",
  I68=5, "Çalışan Deneyimi İyileştirme",
  I68=4, "Süreçte İyileştirme",
  I68=3, "Teknik İyileştirme",
  I68=2, "Operasyonel Giderleri Düşürme",
  I68=1, "Satış/Pazarlama Yetkinlikleri Artırma"
)</f>
        <v>Operasyonel Giderleri Düşürme</v>
      </c>
      <c r="I68">
        <v>2</v>
      </c>
      <c r="J68" t="str" cm="1">
        <f t="array" ref="J68">_xlfn.IFS(K68=1, "0-10.000.000",
         K68=2, "10.000.001-50.000.000",
         K68=3, "50.000.001-200.000.000",
         K68=4, "200.000.001-1.000.000.000",
         K68=5, "1.000.000.001-10.000.000.000")</f>
        <v>50.000.001-200.000.000</v>
      </c>
      <c r="K68">
        <v>3</v>
      </c>
      <c r="L68" t="str" cm="1">
        <f t="array" ref="L68">_xlfn.IFS(M68=5, "Çok Yüksek Riskli Proje",
  M68=4, "Yüksek Riskli Proje", M68=3, "Orta Riskli Proje", M68=2, "Düşük Riskli Proje", M68=1, "Çok Düşük Riskli Proje")</f>
        <v>Çok Yüksek Riskli Proje</v>
      </c>
      <c r="M68">
        <v>5</v>
      </c>
    </row>
    <row r="69" spans="1:13" x14ac:dyDescent="0.2">
      <c r="A69" t="s">
        <v>68</v>
      </c>
      <c r="B69" t="s">
        <v>135</v>
      </c>
      <c r="C69" s="4">
        <v>14245000</v>
      </c>
      <c r="D69">
        <v>0</v>
      </c>
      <c r="E69">
        <v>203.5</v>
      </c>
      <c r="F69" t="str" cm="1">
        <f t="array" ref="F69">_xlfn.IFS(G69=6, "Banka Performansını Artırmak",
  G69=5, "Geleceğin Bankasını, Geleceğin Müşteri Deneyimini Tasarlamak", G69=4, "Ödeme Sistemlerinde Liderlik", G69=3, "Sürdürülebilirlik", G69=2, "Çalışanlarımızın Geleceğini Tasarlamak", G69=1, "Tarım, Finans ve Teknolojinin Birlikte Etkin Kullanımı")</f>
        <v>Geleceğin Bankasını, Geleceğin Müşteri Deneyimini Tasarlamak</v>
      </c>
      <c r="G69">
        <v>5</v>
      </c>
      <c r="H69" t="str" cm="1">
        <f t="array" ref="H69">_xlfn.IFS(
  I69=10, "Yeni Pazar",
  I69=9, "Pazar Payı Artışı",
  I69=8, "Komisyon/Faiz Geliri Artırma",
  I69=7, "Yeni Müşteri",
  I69=6, "Müşteri Deneyimi İyileştirme",
  I69=5, "Çalışan Deneyimi İyileştirme",
  I69=4, "Süreçte İyileştirme",
  I69=3, "Teknik İyileştirme",
  I69=2, "Operasyonel Giderleri Düşürme",
  I69=1, "Satış/Pazarlama Yetkinlikleri Artırma"
)</f>
        <v>Operasyonel Giderleri Düşürme</v>
      </c>
      <c r="I69">
        <v>2</v>
      </c>
      <c r="J69" t="str" cm="1">
        <f t="array" ref="J69">_xlfn.IFS(K69=1, "0-10.000.000",
         K69=2, "10.000.001-50.000.000",
         K69=3, "50.000.001-200.000.000",
         K69=4, "200.000.001-1.000.000.000",
         K69=5, "1.000.000.001-10.000.000.000")</f>
        <v>0-10.000.000</v>
      </c>
      <c r="K69">
        <v>1</v>
      </c>
      <c r="L69" t="str" cm="1">
        <f t="array" ref="L69">_xlfn.IFS(M69=5, "Çok Yüksek Riskli Proje",
  M69=4, "Yüksek Riskli Proje", M69=3, "Orta Riskli Proje", M69=2, "Düşük Riskli Proje", M69=1, "Çok Düşük Riskli Proje")</f>
        <v>Düşük Riskli Proje</v>
      </c>
      <c r="M69">
        <v>2</v>
      </c>
    </row>
    <row r="70" spans="1:13" x14ac:dyDescent="0.2">
      <c r="A70" t="s">
        <v>69</v>
      </c>
      <c r="B70" t="s">
        <v>118</v>
      </c>
      <c r="C70" s="4">
        <v>11220000</v>
      </c>
      <c r="D70">
        <v>12</v>
      </c>
      <c r="E70">
        <v>150</v>
      </c>
      <c r="F70" t="str" cm="1">
        <f t="array" ref="F70">_xlfn.IFS(G70=6, "Banka Performansını Artırmak",
  G70=5, "Geleceğin Bankasını, Geleceğin Müşteri Deneyimini Tasarlamak", G70=4, "Ödeme Sistemlerinde Liderlik", G70=3, "Sürdürülebilirlik", G70=2, "Çalışanlarımızın Geleceğini Tasarlamak", G70=1, "Tarım, Finans ve Teknolojinin Birlikte Etkin Kullanımı")</f>
        <v>Geleceğin Bankasını, Geleceğin Müşteri Deneyimini Tasarlamak</v>
      </c>
      <c r="G70">
        <v>5</v>
      </c>
      <c r="H70" t="str" cm="1">
        <f t="array" ref="H70">_xlfn.IFS(
  I70=10, "Yeni Pazar",
  I70=9, "Pazar Payı Artışı",
  I70=8, "Komisyon/Faiz Geliri Artırma",
  I70=7, "Yeni Müşteri",
  I70=6, "Müşteri Deneyimi İyileştirme",
  I70=5, "Çalışan Deneyimi İyileştirme",
  I70=4, "Süreçte İyileştirme",
  I70=3, "Teknik İyileştirme",
  I70=2, "Operasyonel Giderleri Düşürme",
  I70=1, "Satış/Pazarlama Yetkinlikleri Artırma"
)</f>
        <v>Çalışan Deneyimi İyileştirme</v>
      </c>
      <c r="I70">
        <v>5</v>
      </c>
      <c r="J70" t="str" cm="1">
        <f t="array" ref="J70">_xlfn.IFS(K70=1, "0-10.000.000",
         K70=2, "10.000.001-50.000.000",
         K70=3, "50.000.001-200.000.000",
         K70=4, "200.000.001-1.000.000.000",
         K70=5, "1.000.000.001-10.000.000.000")</f>
        <v>0-10.000.000</v>
      </c>
      <c r="K70">
        <v>1</v>
      </c>
      <c r="L70" t="str" cm="1">
        <f t="array" ref="L70">_xlfn.IFS(M70=5, "Çok Yüksek Riskli Proje",
  M70=4, "Yüksek Riskli Proje", M70=3, "Orta Riskli Proje", M70=2, "Düşük Riskli Proje", M70=1, "Çok Düşük Riskli Proje")</f>
        <v>Çok Düşük Riskli Proje</v>
      </c>
      <c r="M70">
        <v>1</v>
      </c>
    </row>
    <row r="71" spans="1:13" x14ac:dyDescent="0.2">
      <c r="A71" t="s">
        <v>70</v>
      </c>
      <c r="B71" t="s">
        <v>120</v>
      </c>
      <c r="C71" s="4">
        <v>4000000</v>
      </c>
      <c r="D71">
        <v>20</v>
      </c>
      <c r="E71">
        <v>40</v>
      </c>
      <c r="F71" t="str" cm="1">
        <f t="array" ref="F71">_xlfn.IFS(G71=6, "Banka Performansını Artırmak",
  G71=5, "Geleceğin Bankasını, Geleceğin Müşteri Deneyimini Tasarlamak", G71=4, "Ödeme Sistemlerinde Liderlik", G71=3, "Sürdürülebilirlik", G71=2, "Çalışanlarımızın Geleceğini Tasarlamak", G71=1, "Tarım, Finans ve Teknolojinin Birlikte Etkin Kullanımı")</f>
        <v>Banka Performansını Artırmak</v>
      </c>
      <c r="G71">
        <v>6</v>
      </c>
      <c r="H71" t="str" cm="1">
        <f t="array" ref="H71">_xlfn.IFS(
  I71=10, "Yeni Pazar",
  I71=9, "Pazar Payı Artışı",
  I71=8, "Komisyon/Faiz Geliri Artırma",
  I71=7, "Yeni Müşteri",
  I71=6, "Müşteri Deneyimi İyileştirme",
  I71=5, "Çalışan Deneyimi İyileştirme",
  I71=4, "Süreçte İyileştirme",
  I71=3, "Teknik İyileştirme",
  I71=2, "Operasyonel Giderleri Düşürme",
  I71=1, "Satış/Pazarlama Yetkinlikleri Artırma"
)</f>
        <v>Müşteri Deneyimi İyileştirme</v>
      </c>
      <c r="I71">
        <v>6</v>
      </c>
      <c r="J71" t="str" cm="1">
        <f t="array" ref="J71">_xlfn.IFS(K71=1, "0-10.000.000",
         K71=2, "10.000.001-50.000.000",
         K71=3, "50.000.001-200.000.000",
         K71=4, "200.000.001-1.000.000.000",
         K71=5, "1.000.000.001-10.000.000.000")</f>
        <v>0-10.000.000</v>
      </c>
      <c r="K71">
        <v>1</v>
      </c>
      <c r="L71" t="str" cm="1">
        <f t="array" ref="L71">_xlfn.IFS(M71=5, "Çok Yüksek Riskli Proje",
  M71=4, "Yüksek Riskli Proje", M71=3, "Orta Riskli Proje", M71=2, "Düşük Riskli Proje", M71=1, "Çok Düşük Riskli Proje")</f>
        <v>Yüksek Riskli Proje</v>
      </c>
      <c r="M71">
        <v>4</v>
      </c>
    </row>
    <row r="72" spans="1:13" x14ac:dyDescent="0.2">
      <c r="A72" t="s">
        <v>71</v>
      </c>
      <c r="B72" t="s">
        <v>118</v>
      </c>
      <c r="C72" s="4">
        <v>3300000</v>
      </c>
      <c r="D72">
        <v>20</v>
      </c>
      <c r="E72">
        <v>30</v>
      </c>
      <c r="F72" t="str" cm="1">
        <f t="array" ref="F72">_xlfn.IFS(G72=6, "Banka Performansını Artırmak",
  G72=5, "Geleceğin Bankasını, Geleceğin Müşteri Deneyimini Tasarlamak", G72=4, "Ödeme Sistemlerinde Liderlik", G72=3, "Sürdürülebilirlik", G72=2, "Çalışanlarımızın Geleceğini Tasarlamak", G72=1, "Tarım, Finans ve Teknolojinin Birlikte Etkin Kullanımı")</f>
        <v>Geleceğin Bankasını, Geleceğin Müşteri Deneyimini Tasarlamak</v>
      </c>
      <c r="G72">
        <v>5</v>
      </c>
      <c r="H72" t="str" cm="1">
        <f t="array" ref="H72">_xlfn.IFS(
  I72=10, "Yeni Pazar",
  I72=9, "Pazar Payı Artışı",
  I72=8, "Komisyon/Faiz Geliri Artırma",
  I72=7, "Yeni Müşteri",
  I72=6, "Müşteri Deneyimi İyileştirme",
  I72=5, "Çalışan Deneyimi İyileştirme",
  I72=4, "Süreçte İyileştirme",
  I72=3, "Teknik İyileştirme",
  I72=2, "Operasyonel Giderleri Düşürme",
  I72=1, "Satış/Pazarlama Yetkinlikleri Artırma"
)</f>
        <v>Satış/Pazarlama Yetkinlikleri Artırma</v>
      </c>
      <c r="I72">
        <v>1</v>
      </c>
      <c r="J72" t="str" cm="1">
        <f t="array" ref="J72">_xlfn.IFS(K72=1, "0-10.000.000",
         K72=2, "10.000.001-50.000.000",
         K72=3, "50.000.001-200.000.000",
         K72=4, "200.000.001-1.000.000.000",
         K72=5, "1.000.000.001-10.000.000.000")</f>
        <v>10.000.001-50.000.000</v>
      </c>
      <c r="K72">
        <v>2</v>
      </c>
      <c r="L72" t="str" cm="1">
        <f t="array" ref="L72">_xlfn.IFS(M72=5, "Çok Yüksek Riskli Proje",
  M72=4, "Yüksek Riskli Proje", M72=3, "Orta Riskli Proje", M72=2, "Düşük Riskli Proje", M72=1, "Çok Düşük Riskli Proje")</f>
        <v>Düşük Riskli Proje</v>
      </c>
      <c r="M72">
        <v>2</v>
      </c>
    </row>
    <row r="73" spans="1:13" x14ac:dyDescent="0.2">
      <c r="A73" t="s">
        <v>72</v>
      </c>
      <c r="B73" t="s">
        <v>120</v>
      </c>
      <c r="C73" s="4">
        <v>6200000</v>
      </c>
      <c r="D73">
        <v>80</v>
      </c>
      <c r="E73">
        <v>20</v>
      </c>
      <c r="F73" t="str" cm="1">
        <f t="array" ref="F73">_xlfn.IFS(G73=6, "Banka Performansını Artırmak",
  G73=5, "Geleceğin Bankasını, Geleceğin Müşteri Deneyimini Tasarlamak", G73=4, "Ödeme Sistemlerinde Liderlik", G73=3, "Sürdürülebilirlik", G73=2, "Çalışanlarımızın Geleceğini Tasarlamak", G73=1, "Tarım, Finans ve Teknolojinin Birlikte Etkin Kullanımı")</f>
        <v>Banka Performansını Artırmak</v>
      </c>
      <c r="G73">
        <v>6</v>
      </c>
      <c r="H73" t="str" cm="1">
        <f t="array" ref="H73">_xlfn.IFS(
  I73=10, "Yeni Pazar",
  I73=9, "Pazar Payı Artışı",
  I73=8, "Komisyon/Faiz Geliri Artırma",
  I73=7, "Yeni Müşteri",
  I73=6, "Müşteri Deneyimi İyileştirme",
  I73=5, "Çalışan Deneyimi İyileştirme",
  I73=4, "Süreçte İyileştirme",
  I73=3, "Teknik İyileştirme",
  I73=2, "Operasyonel Giderleri Düşürme",
  I73=1, "Satış/Pazarlama Yetkinlikleri Artırma"
)</f>
        <v>Çalışan Deneyimi İyileştirme</v>
      </c>
      <c r="I73">
        <v>5</v>
      </c>
      <c r="J73" t="str" cm="1">
        <f t="array" ref="J73">_xlfn.IFS(K73=1, "0-10.000.000",
         K73=2, "10.000.001-50.000.000",
         K73=3, "50.000.001-200.000.000",
         K73=4, "200.000.001-1.000.000.000",
         K73=5, "1.000.000.001-10.000.000.000")</f>
        <v>0-10.000.000</v>
      </c>
      <c r="K73">
        <v>1</v>
      </c>
      <c r="L73" t="str" cm="1">
        <f t="array" ref="L73">_xlfn.IFS(M73=5, "Çok Yüksek Riskli Proje",
  M73=4, "Yüksek Riskli Proje", M73=3, "Orta Riskli Proje", M73=2, "Düşük Riskli Proje", M73=1, "Çok Düşük Riskli Proje")</f>
        <v>Orta Riskli Proje</v>
      </c>
      <c r="M73">
        <v>3</v>
      </c>
    </row>
    <row r="74" spans="1:13" x14ac:dyDescent="0.2">
      <c r="A74" t="s">
        <v>73</v>
      </c>
      <c r="B74" t="s">
        <v>136</v>
      </c>
      <c r="C74" s="4">
        <v>45690000</v>
      </c>
      <c r="D74">
        <v>30</v>
      </c>
      <c r="E74">
        <v>627</v>
      </c>
      <c r="F74" t="str" cm="1">
        <f t="array" ref="F74">_xlfn.IFS(G74=6, "Banka Performansını Artırmak",
  G74=5, "Geleceğin Bankasını, Geleceğin Müşteri Deneyimini Tasarlamak", G74=4, "Ödeme Sistemlerinde Liderlik", G74=3, "Sürdürülebilirlik", G74=2, "Çalışanlarımızın Geleceğini Tasarlamak", G74=1, "Tarım, Finans ve Teknolojinin Birlikte Etkin Kullanımı")</f>
        <v>Sürdürülebilirlik</v>
      </c>
      <c r="G74">
        <v>3</v>
      </c>
      <c r="H74" t="str" cm="1">
        <f t="array" ref="H74">_xlfn.IFS(
  I74=10, "Yeni Pazar",
  I74=9, "Pazar Payı Artışı",
  I74=8, "Komisyon/Faiz Geliri Artırma",
  I74=7, "Yeni Müşteri",
  I74=6, "Müşteri Deneyimi İyileştirme",
  I74=5, "Çalışan Deneyimi İyileştirme",
  I74=4, "Süreçte İyileştirme",
  I74=3, "Teknik İyileştirme",
  I74=2, "Operasyonel Giderleri Düşürme",
  I74=1, "Satış/Pazarlama Yetkinlikleri Artırma"
)</f>
        <v>Teknik İyileştirme</v>
      </c>
      <c r="I74">
        <v>3</v>
      </c>
      <c r="J74" t="str" cm="1">
        <f t="array" ref="J74">_xlfn.IFS(K74=1, "0-10.000.000",
         K74=2, "10.000.001-50.000.000",
         K74=3, "50.000.001-200.000.000",
         K74=4, "200.000.001-1.000.000.000",
         K74=5, "1.000.000.001-10.000.000.000")</f>
        <v>10.000.001-50.000.000</v>
      </c>
      <c r="K74">
        <v>2</v>
      </c>
      <c r="L74" t="str" cm="1">
        <f t="array" ref="L74">_xlfn.IFS(M74=5, "Çok Yüksek Riskli Proje",
  M74=4, "Yüksek Riskli Proje", M74=3, "Orta Riskli Proje", M74=2, "Düşük Riskli Proje", M74=1, "Çok Düşük Riskli Proje")</f>
        <v>Düşük Riskli Proje</v>
      </c>
      <c r="M74">
        <v>2</v>
      </c>
    </row>
    <row r="75" spans="1:13" x14ac:dyDescent="0.2">
      <c r="A75" t="s">
        <v>74</v>
      </c>
      <c r="B75" t="s">
        <v>125</v>
      </c>
      <c r="C75" s="4">
        <v>71675800</v>
      </c>
      <c r="D75">
        <v>0</v>
      </c>
      <c r="E75">
        <v>1023.94</v>
      </c>
      <c r="F75" t="str" cm="1">
        <f t="array" ref="F75">_xlfn.IFS(G75=6, "Banka Performansını Artırmak",
  G75=5, "Geleceğin Bankasını, Geleceğin Müşteri Deneyimini Tasarlamak", G75=4, "Ödeme Sistemlerinde Liderlik", G75=3, "Sürdürülebilirlik", G75=2, "Çalışanlarımızın Geleceğini Tasarlamak", G75=1, "Tarım, Finans ve Teknolojinin Birlikte Etkin Kullanımı")</f>
        <v>Geleceğin Bankasını, Geleceğin Müşteri Deneyimini Tasarlamak</v>
      </c>
      <c r="G75">
        <v>5</v>
      </c>
      <c r="H75" t="str" cm="1">
        <f t="array" ref="H75">_xlfn.IFS(
  I75=10, "Yeni Pazar",
  I75=9, "Pazar Payı Artışı",
  I75=8, "Komisyon/Faiz Geliri Artırma",
  I75=7, "Yeni Müşteri",
  I75=6, "Müşteri Deneyimi İyileştirme",
  I75=5, "Çalışan Deneyimi İyileştirme",
  I75=4, "Süreçte İyileştirme",
  I75=3, "Teknik İyileştirme",
  I75=2, "Operasyonel Giderleri Düşürme",
  I75=1, "Satış/Pazarlama Yetkinlikleri Artırma"
)</f>
        <v>Pazar Payı Artışı</v>
      </c>
      <c r="I75">
        <v>9</v>
      </c>
      <c r="J75" t="str" cm="1">
        <f t="array" ref="J75">_xlfn.IFS(K75=1, "0-10.000.000",
         K75=2, "10.000.001-50.000.000",
         K75=3, "50.000.001-200.000.000",
         K75=4, "200.000.001-1.000.000.000",
         K75=5, "1.000.000.001-10.000.000.000")</f>
        <v>50.000.001-200.000.000</v>
      </c>
      <c r="K75">
        <v>3</v>
      </c>
      <c r="L75" t="str" cm="1">
        <f t="array" ref="L75">_xlfn.IFS(M75=5, "Çok Yüksek Riskli Proje",
  M75=4, "Yüksek Riskli Proje", M75=3, "Orta Riskli Proje", M75=2, "Düşük Riskli Proje", M75=1, "Çok Düşük Riskli Proje")</f>
        <v>Çok Yüksek Riskli Proje</v>
      </c>
      <c r="M75">
        <v>5</v>
      </c>
    </row>
    <row r="76" spans="1:13" x14ac:dyDescent="0.2">
      <c r="A76" t="s">
        <v>75</v>
      </c>
      <c r="B76" t="s">
        <v>137</v>
      </c>
      <c r="C76" s="4">
        <v>11630000</v>
      </c>
      <c r="D76">
        <v>20</v>
      </c>
      <c r="E76">
        <v>149</v>
      </c>
      <c r="F76" t="str" cm="1">
        <f t="array" ref="F76">_xlfn.IFS(G76=6, "Banka Performansını Artırmak",
  G76=5, "Geleceğin Bankasını, Geleceğin Müşteri Deneyimini Tasarlamak", G76=4, "Ödeme Sistemlerinde Liderlik", G76=3, "Sürdürülebilirlik", G76=2, "Çalışanlarımızın Geleceğini Tasarlamak", G76=1, "Tarım, Finans ve Teknolojinin Birlikte Etkin Kullanımı")</f>
        <v>Tarım, Finans ve Teknolojinin Birlikte Etkin Kullanımı</v>
      </c>
      <c r="G76">
        <v>1</v>
      </c>
      <c r="H76" t="str" cm="1">
        <f t="array" ref="H76">_xlfn.IFS(
  I76=10, "Yeni Pazar",
  I76=9, "Pazar Payı Artışı",
  I76=8, "Komisyon/Faiz Geliri Artırma",
  I76=7, "Yeni Müşteri",
  I76=6, "Müşteri Deneyimi İyileştirme",
  I76=5, "Çalışan Deneyimi İyileştirme",
  I76=4, "Süreçte İyileştirme",
  I76=3, "Teknik İyileştirme",
  I76=2, "Operasyonel Giderleri Düşürme",
  I76=1, "Satış/Pazarlama Yetkinlikleri Artırma"
)</f>
        <v>Müşteri Deneyimi İyileştirme</v>
      </c>
      <c r="I76">
        <v>6</v>
      </c>
      <c r="J76" t="str" cm="1">
        <f t="array" ref="J76">_xlfn.IFS(K76=1, "0-10.000.000",
         K76=2, "10.000.001-50.000.000",
         K76=3, "50.000.001-200.000.000",
         K76=4, "200.000.001-1.000.000.000",
         K76=5, "1.000.000.001-10.000.000.000")</f>
        <v>0-10.000.000</v>
      </c>
      <c r="K76">
        <v>1</v>
      </c>
      <c r="L76" t="str" cm="1">
        <f t="array" ref="L76">_xlfn.IFS(M76=5, "Çok Yüksek Riskli Proje",
  M76=4, "Yüksek Riskli Proje", M76=3, "Orta Riskli Proje", M76=2, "Düşük Riskli Proje", M76=1, "Çok Düşük Riskli Proje")</f>
        <v>Düşük Riskli Proje</v>
      </c>
      <c r="M76">
        <v>2</v>
      </c>
    </row>
    <row r="77" spans="1:13" x14ac:dyDescent="0.2">
      <c r="A77" t="s">
        <v>76</v>
      </c>
      <c r="B77" t="s">
        <v>118</v>
      </c>
      <c r="C77" s="4">
        <v>18230000</v>
      </c>
      <c r="D77">
        <v>60</v>
      </c>
      <c r="E77">
        <v>209</v>
      </c>
      <c r="F77" t="str" cm="1">
        <f t="array" ref="F77">_xlfn.IFS(G77=6, "Banka Performansını Artırmak",
  G77=5, "Geleceğin Bankasını, Geleceğin Müşteri Deneyimini Tasarlamak", G77=4, "Ödeme Sistemlerinde Liderlik", G77=3, "Sürdürülebilirlik", G77=2, "Çalışanlarımızın Geleceğini Tasarlamak", G77=1, "Tarım, Finans ve Teknolojinin Birlikte Etkin Kullanımı")</f>
        <v>Geleceğin Bankasını, Geleceğin Müşteri Deneyimini Tasarlamak</v>
      </c>
      <c r="G77">
        <v>5</v>
      </c>
      <c r="H77" t="str" cm="1">
        <f t="array" ref="H77">_xlfn.IFS(
  I77=10, "Yeni Pazar",
  I77=9, "Pazar Payı Artışı",
  I77=8, "Komisyon/Faiz Geliri Artırma",
  I77=7, "Yeni Müşteri",
  I77=6, "Müşteri Deneyimi İyileştirme",
  I77=5, "Çalışan Deneyimi İyileştirme",
  I77=4, "Süreçte İyileştirme",
  I77=3, "Teknik İyileştirme",
  I77=2, "Operasyonel Giderleri Düşürme",
  I77=1, "Satış/Pazarlama Yetkinlikleri Artırma"
)</f>
        <v>Yeni Pazar</v>
      </c>
      <c r="I77">
        <v>10</v>
      </c>
      <c r="J77" t="str" cm="1">
        <f t="array" ref="J77">_xlfn.IFS(K77=1, "0-10.000.000",
         K77=2, "10.000.001-50.000.000",
         K77=3, "50.000.001-200.000.000",
         K77=4, "200.000.001-1.000.000.000",
         K77=5, "1.000.000.001-10.000.000.000")</f>
        <v>0-10.000.000</v>
      </c>
      <c r="K77">
        <v>1</v>
      </c>
      <c r="L77" t="str" cm="1">
        <f t="array" ref="L77">_xlfn.IFS(M77=5, "Çok Yüksek Riskli Proje",
  M77=4, "Yüksek Riskli Proje", M77=3, "Orta Riskli Proje", M77=2, "Düşük Riskli Proje", M77=1, "Çok Düşük Riskli Proje")</f>
        <v>Orta Riskli Proje</v>
      </c>
      <c r="M77">
        <v>3</v>
      </c>
    </row>
    <row r="78" spans="1:13" x14ac:dyDescent="0.2">
      <c r="A78" t="s">
        <v>77</v>
      </c>
      <c r="B78" t="s">
        <v>118</v>
      </c>
      <c r="C78" s="4">
        <v>5680000</v>
      </c>
      <c r="D78">
        <v>20</v>
      </c>
      <c r="E78">
        <v>64</v>
      </c>
      <c r="F78" t="str" cm="1">
        <f t="array" ref="F78">_xlfn.IFS(G78=6, "Banka Performansını Artırmak",
  G78=5, "Geleceğin Bankasını, Geleceğin Müşteri Deneyimini Tasarlamak", G78=4, "Ödeme Sistemlerinde Liderlik", G78=3, "Sürdürülebilirlik", G78=2, "Çalışanlarımızın Geleceğini Tasarlamak", G78=1, "Tarım, Finans ve Teknolojinin Birlikte Etkin Kullanımı")</f>
        <v>Geleceğin Bankasını, Geleceğin Müşteri Deneyimini Tasarlamak</v>
      </c>
      <c r="G78">
        <v>5</v>
      </c>
      <c r="H78" t="str" cm="1">
        <f t="array" ref="H78">_xlfn.IFS(
  I78=10, "Yeni Pazar",
  I78=9, "Pazar Payı Artışı",
  I78=8, "Komisyon/Faiz Geliri Artırma",
  I78=7, "Yeni Müşteri",
  I78=6, "Müşteri Deneyimi İyileştirme",
  I78=5, "Çalışan Deneyimi İyileştirme",
  I78=4, "Süreçte İyileştirme",
  I78=3, "Teknik İyileştirme",
  I78=2, "Operasyonel Giderleri Düşürme",
  I78=1, "Satış/Pazarlama Yetkinlikleri Artırma"
)</f>
        <v>Teknik İyileştirme</v>
      </c>
      <c r="I78">
        <v>3</v>
      </c>
      <c r="J78" t="str" cm="1">
        <f t="array" ref="J78">_xlfn.IFS(K78=1, "0-10.000.000",
         K78=2, "10.000.001-50.000.000",
         K78=3, "50.000.001-200.000.000",
         K78=4, "200.000.001-1.000.000.000",
         K78=5, "1.000.000.001-10.000.000.000")</f>
        <v>10.000.001-50.000.000</v>
      </c>
      <c r="K78">
        <v>2</v>
      </c>
      <c r="L78" t="str" cm="1">
        <f t="array" ref="L78">_xlfn.IFS(M78=5, "Çok Yüksek Riskli Proje",
  M78=4, "Yüksek Riskli Proje", M78=3, "Orta Riskli Proje", M78=2, "Düşük Riskli Proje", M78=1, "Çok Düşük Riskli Proje")</f>
        <v>Yüksek Riskli Proje</v>
      </c>
      <c r="M78">
        <v>4</v>
      </c>
    </row>
    <row r="79" spans="1:13" x14ac:dyDescent="0.2">
      <c r="A79" t="s">
        <v>78</v>
      </c>
      <c r="B79" t="s">
        <v>118</v>
      </c>
      <c r="C79" s="4">
        <v>36690000</v>
      </c>
      <c r="D79">
        <v>20</v>
      </c>
      <c r="E79">
        <v>507</v>
      </c>
      <c r="F79" t="str" cm="1">
        <f t="array" ref="F79">_xlfn.IFS(G79=6, "Banka Performansını Artırmak",
  G79=5, "Geleceğin Bankasını, Geleceğin Müşteri Deneyimini Tasarlamak", G79=4, "Ödeme Sistemlerinde Liderlik", G79=3, "Sürdürülebilirlik", G79=2, "Çalışanlarımızın Geleceğini Tasarlamak", G79=1, "Tarım, Finans ve Teknolojinin Birlikte Etkin Kullanımı")</f>
        <v>Geleceğin Bankasını, Geleceğin Müşteri Deneyimini Tasarlamak</v>
      </c>
      <c r="G79">
        <v>5</v>
      </c>
      <c r="H79" t="str" cm="1">
        <f t="array" ref="H79">_xlfn.IFS(
  I79=10, "Yeni Pazar",
  I79=9, "Pazar Payı Artışı",
  I79=8, "Komisyon/Faiz Geliri Artırma",
  I79=7, "Yeni Müşteri",
  I79=6, "Müşteri Deneyimi İyileştirme",
  I79=5, "Çalışan Deneyimi İyileştirme",
  I79=4, "Süreçte İyileştirme",
  I79=3, "Teknik İyileştirme",
  I79=2, "Operasyonel Giderleri Düşürme",
  I79=1, "Satış/Pazarlama Yetkinlikleri Artırma"
)</f>
        <v>Yeni Pazar</v>
      </c>
      <c r="I79">
        <v>10</v>
      </c>
      <c r="J79" t="str" cm="1">
        <f t="array" ref="J79">_xlfn.IFS(K79=1, "0-10.000.000",
         K79=2, "10.000.001-50.000.000",
         K79=3, "50.000.001-200.000.000",
         K79=4, "200.000.001-1.000.000.000",
         K79=5, "1.000.000.001-10.000.000.000")</f>
        <v>200.000.001-1.000.000.000</v>
      </c>
      <c r="K79">
        <v>4</v>
      </c>
      <c r="L79" t="str" cm="1">
        <f t="array" ref="L79">_xlfn.IFS(M79=5, "Çok Yüksek Riskli Proje",
  M79=4, "Yüksek Riskli Proje", M79=3, "Orta Riskli Proje", M79=2, "Düşük Riskli Proje", M79=1, "Çok Düşük Riskli Proje")</f>
        <v>Orta Riskli Proje</v>
      </c>
      <c r="M79">
        <v>3</v>
      </c>
    </row>
    <row r="80" spans="1:13" x14ac:dyDescent="0.2">
      <c r="A80" t="s">
        <v>79</v>
      </c>
      <c r="B80" t="s">
        <v>118</v>
      </c>
      <c r="C80" s="4">
        <v>14840000</v>
      </c>
      <c r="D80">
        <v>28</v>
      </c>
      <c r="E80">
        <v>188</v>
      </c>
      <c r="F80" t="str" cm="1">
        <f t="array" ref="F80">_xlfn.IFS(G80=6, "Banka Performansını Artırmak",
  G80=5, "Geleceğin Bankasını, Geleceğin Müşteri Deneyimini Tasarlamak", G80=4, "Ödeme Sistemlerinde Liderlik", G80=3, "Sürdürülebilirlik", G80=2, "Çalışanlarımızın Geleceğini Tasarlamak", G80=1, "Tarım, Finans ve Teknolojinin Birlikte Etkin Kullanımı")</f>
        <v>Geleceğin Bankasını, Geleceğin Müşteri Deneyimini Tasarlamak</v>
      </c>
      <c r="G80">
        <v>5</v>
      </c>
      <c r="H80" t="str" cm="1">
        <f t="array" ref="H80">_xlfn.IFS(
  I80=10, "Yeni Pazar",
  I80=9, "Pazar Payı Artışı",
  I80=8, "Komisyon/Faiz Geliri Artırma",
  I80=7, "Yeni Müşteri",
  I80=6, "Müşteri Deneyimi İyileştirme",
  I80=5, "Çalışan Deneyimi İyileştirme",
  I80=4, "Süreçte İyileştirme",
  I80=3, "Teknik İyileştirme",
  I80=2, "Operasyonel Giderleri Düşürme",
  I80=1, "Satış/Pazarlama Yetkinlikleri Artırma"
)</f>
        <v>Yeni Pazar</v>
      </c>
      <c r="I80">
        <v>10</v>
      </c>
      <c r="J80" t="str" cm="1">
        <f t="array" ref="J80">_xlfn.IFS(K80=1, "0-10.000.000",
         K80=2, "10.000.001-50.000.000",
         K80=3, "50.000.001-200.000.000",
         K80=4, "200.000.001-1.000.000.000",
         K80=5, "1.000.000.001-10.000.000.000")</f>
        <v>10.000.001-50.000.000</v>
      </c>
      <c r="K80">
        <v>2</v>
      </c>
      <c r="L80" t="str" cm="1">
        <f t="array" ref="L80">_xlfn.IFS(M80=5, "Çok Yüksek Riskli Proje",
  M80=4, "Yüksek Riskli Proje", M80=3, "Orta Riskli Proje", M80=2, "Düşük Riskli Proje", M80=1, "Çok Düşük Riskli Proje")</f>
        <v>Çok Düşük Riskli Proje</v>
      </c>
      <c r="M80">
        <v>1</v>
      </c>
    </row>
    <row r="81" spans="1:13" x14ac:dyDescent="0.2">
      <c r="A81" t="s">
        <v>80</v>
      </c>
      <c r="B81" t="s">
        <v>118</v>
      </c>
      <c r="C81" s="4">
        <v>92612999.999999985</v>
      </c>
      <c r="D81">
        <v>20</v>
      </c>
      <c r="E81">
        <v>1305.8999999999999</v>
      </c>
      <c r="F81" t="str" cm="1">
        <f t="array" ref="F81">_xlfn.IFS(G81=6, "Banka Performansını Artırmak",
  G81=5, "Geleceğin Bankasını, Geleceğin Müşteri Deneyimini Tasarlamak", G81=4, "Ödeme Sistemlerinde Liderlik", G81=3, "Sürdürülebilirlik", G81=2, "Çalışanlarımızın Geleceğini Tasarlamak", G81=1, "Tarım, Finans ve Teknolojinin Birlikte Etkin Kullanımı")</f>
        <v>Geleceğin Bankasını, Geleceğin Müşteri Deneyimini Tasarlamak</v>
      </c>
      <c r="G81">
        <v>5</v>
      </c>
      <c r="H81" t="str" cm="1">
        <f t="array" ref="H81">_xlfn.IFS(
  I81=10, "Yeni Pazar",
  I81=9, "Pazar Payı Artışı",
  I81=8, "Komisyon/Faiz Geliri Artırma",
  I81=7, "Yeni Müşteri",
  I81=6, "Müşteri Deneyimi İyileştirme",
  I81=5, "Çalışan Deneyimi İyileştirme",
  I81=4, "Süreçte İyileştirme",
  I81=3, "Teknik İyileştirme",
  I81=2, "Operasyonel Giderleri Düşürme",
  I81=1, "Satış/Pazarlama Yetkinlikleri Artırma"
)</f>
        <v>Çalışan Deneyimi İyileştirme</v>
      </c>
      <c r="I81">
        <v>5</v>
      </c>
      <c r="J81" t="str" cm="1">
        <f t="array" ref="J81">_xlfn.IFS(K81=1, "0-10.000.000",
         K81=2, "10.000.001-50.000.000",
         K81=3, "50.000.001-200.000.000",
         K81=4, "200.000.001-1.000.000.000",
         K81=5, "1.000.000.001-10.000.000.000")</f>
        <v>0-10.000.000</v>
      </c>
      <c r="K81">
        <v>1</v>
      </c>
      <c r="L81" t="str" cm="1">
        <f t="array" ref="L81">_xlfn.IFS(M81=5, "Çok Yüksek Riskli Proje",
  M81=4, "Yüksek Riskli Proje", M81=3, "Orta Riskli Proje", M81=2, "Düşük Riskli Proje", M81=1, "Çok Düşük Riskli Proje")</f>
        <v>Düşük Riskli Proje</v>
      </c>
      <c r="M81">
        <v>2</v>
      </c>
    </row>
    <row r="82" spans="1:13" x14ac:dyDescent="0.2">
      <c r="A82" t="s">
        <v>81</v>
      </c>
      <c r="B82" t="s">
        <v>118</v>
      </c>
      <c r="C82" s="4">
        <v>6100000</v>
      </c>
      <c r="D82">
        <v>20</v>
      </c>
      <c r="E82">
        <v>70</v>
      </c>
      <c r="F82" t="str" cm="1">
        <f t="array" ref="F82">_xlfn.IFS(G82=6, "Banka Performansını Artırmak",
  G82=5, "Geleceğin Bankasını, Geleceğin Müşteri Deneyimini Tasarlamak", G82=4, "Ödeme Sistemlerinde Liderlik", G82=3, "Sürdürülebilirlik", G82=2, "Çalışanlarımızın Geleceğini Tasarlamak", G82=1, "Tarım, Finans ve Teknolojinin Birlikte Etkin Kullanımı")</f>
        <v>Geleceğin Bankasını, Geleceğin Müşteri Deneyimini Tasarlamak</v>
      </c>
      <c r="G82">
        <v>5</v>
      </c>
      <c r="H82" t="str" cm="1">
        <f t="array" ref="H82">_xlfn.IFS(
  I82=10, "Yeni Pazar",
  I82=9, "Pazar Payı Artışı",
  I82=8, "Komisyon/Faiz Geliri Artırma",
  I82=7, "Yeni Müşteri",
  I82=6, "Müşteri Deneyimi İyileştirme",
  I82=5, "Çalışan Deneyimi İyileştirme",
  I82=4, "Süreçte İyileştirme",
  I82=3, "Teknik İyileştirme",
  I82=2, "Operasyonel Giderleri Düşürme",
  I82=1, "Satış/Pazarlama Yetkinlikleri Artırma"
)</f>
        <v>Komisyon/Faiz Geliri Artırma</v>
      </c>
      <c r="I82">
        <v>8</v>
      </c>
      <c r="J82" t="str" cm="1">
        <f t="array" ref="J82">_xlfn.IFS(K82=1, "0-10.000.000",
         K82=2, "10.000.001-50.000.000",
         K82=3, "50.000.001-200.000.000",
         K82=4, "200.000.001-1.000.000.000",
         K82=5, "1.000.000.001-10.000.000.000")</f>
        <v>10.000.001-50.000.000</v>
      </c>
      <c r="K82">
        <v>2</v>
      </c>
      <c r="L82" t="str" cm="1">
        <f t="array" ref="L82">_xlfn.IFS(M82=5, "Çok Yüksek Riskli Proje",
  M82=4, "Yüksek Riskli Proje", M82=3, "Orta Riskli Proje", M82=2, "Düşük Riskli Proje", M82=1, "Çok Düşük Riskli Proje")</f>
        <v>Düşük Riskli Proje</v>
      </c>
      <c r="M82">
        <v>2</v>
      </c>
    </row>
    <row r="83" spans="1:13" x14ac:dyDescent="0.2">
      <c r="A83" t="s">
        <v>82</v>
      </c>
      <c r="B83" t="s">
        <v>120</v>
      </c>
      <c r="C83" s="4">
        <v>11870000</v>
      </c>
      <c r="D83">
        <v>80</v>
      </c>
      <c r="E83">
        <v>101</v>
      </c>
      <c r="F83" t="str" cm="1">
        <f t="array" ref="F83">_xlfn.IFS(G83=6, "Banka Performansını Artırmak",
  G83=5, "Geleceğin Bankasını, Geleceğin Müşteri Deneyimini Tasarlamak", G83=4, "Ödeme Sistemlerinde Liderlik", G83=3, "Sürdürülebilirlik", G83=2, "Çalışanlarımızın Geleceğini Tasarlamak", G83=1, "Tarım, Finans ve Teknolojinin Birlikte Etkin Kullanımı")</f>
        <v>Banka Performansını Artırmak</v>
      </c>
      <c r="G83">
        <v>6</v>
      </c>
      <c r="H83" t="str" cm="1">
        <f t="array" ref="H83">_xlfn.IFS(
  I83=10, "Yeni Pazar",
  I83=9, "Pazar Payı Artışı",
  I83=8, "Komisyon/Faiz Geliri Artırma",
  I83=7, "Yeni Müşteri",
  I83=6, "Müşteri Deneyimi İyileştirme",
  I83=5, "Çalışan Deneyimi İyileştirme",
  I83=4, "Süreçte İyileştirme",
  I83=3, "Teknik İyileştirme",
  I83=2, "Operasyonel Giderleri Düşürme",
  I83=1, "Satış/Pazarlama Yetkinlikleri Artırma"
)</f>
        <v>Teknik İyileştirme</v>
      </c>
      <c r="I83">
        <v>3</v>
      </c>
      <c r="J83" t="str" cm="1">
        <f t="array" ref="J83">_xlfn.IFS(K83=1, "0-10.000.000",
         K83=2, "10.000.001-50.000.000",
         K83=3, "50.000.001-200.000.000",
         K83=4, "200.000.001-1.000.000.000",
         K83=5, "1.000.000.001-10.000.000.000")</f>
        <v>0-10.000.000</v>
      </c>
      <c r="K83">
        <v>1</v>
      </c>
      <c r="L83" t="str" cm="1">
        <f t="array" ref="L83">_xlfn.IFS(M83=5, "Çok Yüksek Riskli Proje",
  M83=4, "Yüksek Riskli Proje", M83=3, "Orta Riskli Proje", M83=2, "Düşük Riskli Proje", M83=1, "Çok Düşük Riskli Proje")</f>
        <v>Orta Riskli Proje</v>
      </c>
      <c r="M83">
        <v>3</v>
      </c>
    </row>
    <row r="84" spans="1:13" x14ac:dyDescent="0.2">
      <c r="A84" t="s">
        <v>83</v>
      </c>
      <c r="B84" t="s">
        <v>120</v>
      </c>
      <c r="C84" s="4">
        <v>10890000</v>
      </c>
      <c r="D84">
        <v>10</v>
      </c>
      <c r="E84">
        <v>147</v>
      </c>
      <c r="F84" t="str" cm="1">
        <f t="array" ref="F84">_xlfn.IFS(G84=6, "Banka Performansını Artırmak",
  G84=5, "Geleceğin Bankasını, Geleceğin Müşteri Deneyimini Tasarlamak", G84=4, "Ödeme Sistemlerinde Liderlik", G84=3, "Sürdürülebilirlik", G84=2, "Çalışanlarımızın Geleceğini Tasarlamak", G84=1, "Tarım, Finans ve Teknolojinin Birlikte Etkin Kullanımı")</f>
        <v>Banka Performansını Artırmak</v>
      </c>
      <c r="G84">
        <v>6</v>
      </c>
      <c r="H84" t="str" cm="1">
        <f t="array" ref="H84">_xlfn.IFS(
  I84=10, "Yeni Pazar",
  I84=9, "Pazar Payı Artışı",
  I84=8, "Komisyon/Faiz Geliri Artırma",
  I84=7, "Yeni Müşteri",
  I84=6, "Müşteri Deneyimi İyileştirme",
  I84=5, "Çalışan Deneyimi İyileştirme",
  I84=4, "Süreçte İyileştirme",
  I84=3, "Teknik İyileştirme",
  I84=2, "Operasyonel Giderleri Düşürme",
  I84=1, "Satış/Pazarlama Yetkinlikleri Artırma"
)</f>
        <v>Müşteri Deneyimi İyileştirme</v>
      </c>
      <c r="I84">
        <v>6</v>
      </c>
      <c r="J84" t="str" cm="1">
        <f t="array" ref="J84">_xlfn.IFS(K84=1, "0-10.000.000",
         K84=2, "10.000.001-50.000.000",
         K84=3, "50.000.001-200.000.000",
         K84=4, "200.000.001-1.000.000.000",
         K84=5, "1.000.000.001-10.000.000.000")</f>
        <v>10.000.001-50.000.000</v>
      </c>
      <c r="K84">
        <v>2</v>
      </c>
      <c r="L84" t="str" cm="1">
        <f t="array" ref="L84">_xlfn.IFS(M84=5, "Çok Yüksek Riskli Proje",
  M84=4, "Yüksek Riskli Proje", M84=3, "Orta Riskli Proje", M84=2, "Düşük Riskli Proje", M84=1, "Çok Düşük Riskli Proje")</f>
        <v>Çok Yüksek Riskli Proje</v>
      </c>
      <c r="M84">
        <v>5</v>
      </c>
    </row>
    <row r="85" spans="1:13" x14ac:dyDescent="0.2">
      <c r="A85" t="s">
        <v>84</v>
      </c>
      <c r="B85" t="s">
        <v>125</v>
      </c>
      <c r="C85" s="4">
        <v>130057200</v>
      </c>
      <c r="D85">
        <v>0</v>
      </c>
      <c r="E85">
        <v>1857.96</v>
      </c>
      <c r="F85" t="str" cm="1">
        <f t="array" ref="F85">_xlfn.IFS(G85=6, "Banka Performansını Artırmak",
  G85=5, "Geleceğin Bankasını, Geleceğin Müşteri Deneyimini Tasarlamak", G85=4, "Ödeme Sistemlerinde Liderlik", G85=3, "Sürdürülebilirlik", G85=2, "Çalışanlarımızın Geleceğini Tasarlamak", G85=1, "Tarım, Finans ve Teknolojinin Birlikte Etkin Kullanımı")</f>
        <v>Geleceğin Bankasını, Geleceğin Müşteri Deneyimini Tasarlamak</v>
      </c>
      <c r="G85">
        <v>5</v>
      </c>
      <c r="H85" t="str" cm="1">
        <f t="array" ref="H85">_xlfn.IFS(
  I85=10, "Yeni Pazar",
  I85=9, "Pazar Payı Artışı",
  I85=8, "Komisyon/Faiz Geliri Artırma",
  I85=7, "Yeni Müşteri",
  I85=6, "Müşteri Deneyimi İyileştirme",
  I85=5, "Çalışan Deneyimi İyileştirme",
  I85=4, "Süreçte İyileştirme",
  I85=3, "Teknik İyileştirme",
  I85=2, "Operasyonel Giderleri Düşürme",
  I85=1, "Satış/Pazarlama Yetkinlikleri Artırma"
)</f>
        <v>Teknik İyileştirme</v>
      </c>
      <c r="I85">
        <v>3</v>
      </c>
      <c r="J85" t="str" cm="1">
        <f t="array" ref="J85">_xlfn.IFS(K85=1, "0-10.000.000",
         K85=2, "10.000.001-50.000.000",
         K85=3, "50.000.001-200.000.000",
         K85=4, "200.000.001-1.000.000.000",
         K85=5, "1.000.000.001-10.000.000.000")</f>
        <v>0-10.000.000</v>
      </c>
      <c r="K85">
        <v>1</v>
      </c>
      <c r="L85" t="str" cm="1">
        <f t="array" ref="L85">_xlfn.IFS(M85=5, "Çok Yüksek Riskli Proje",
  M85=4, "Yüksek Riskli Proje", M85=3, "Orta Riskli Proje", M85=2, "Düşük Riskli Proje", M85=1, "Çok Düşük Riskli Proje")</f>
        <v>Çok Düşük Riskli Proje</v>
      </c>
      <c r="M85">
        <v>1</v>
      </c>
    </row>
    <row r="86" spans="1:13" x14ac:dyDescent="0.2">
      <c r="A86" t="s">
        <v>85</v>
      </c>
      <c r="B86" t="s">
        <v>125</v>
      </c>
      <c r="C86" s="4">
        <v>14167299.999999998</v>
      </c>
      <c r="D86">
        <v>0</v>
      </c>
      <c r="E86">
        <v>202.39</v>
      </c>
      <c r="F86" t="str" cm="1">
        <f t="array" ref="F86">_xlfn.IFS(G86=6, "Banka Performansını Artırmak",
  G86=5, "Geleceğin Bankasını, Geleceğin Müşteri Deneyimini Tasarlamak", G86=4, "Ödeme Sistemlerinde Liderlik", G86=3, "Sürdürülebilirlik", G86=2, "Çalışanlarımızın Geleceğini Tasarlamak", G86=1, "Tarım, Finans ve Teknolojinin Birlikte Etkin Kullanımı")</f>
        <v>Geleceğin Bankasını, Geleceğin Müşteri Deneyimini Tasarlamak</v>
      </c>
      <c r="G86">
        <v>5</v>
      </c>
      <c r="H86" t="str" cm="1">
        <f t="array" ref="H86">_xlfn.IFS(
  I86=10, "Yeni Pazar",
  I86=9, "Pazar Payı Artışı",
  I86=8, "Komisyon/Faiz Geliri Artırma",
  I86=7, "Yeni Müşteri",
  I86=6, "Müşteri Deneyimi İyileştirme",
  I86=5, "Çalışan Deneyimi İyileştirme",
  I86=4, "Süreçte İyileştirme",
  I86=3, "Teknik İyileştirme",
  I86=2, "Operasyonel Giderleri Düşürme",
  I86=1, "Satış/Pazarlama Yetkinlikleri Artırma"
)</f>
        <v>Çalışan Deneyimi İyileştirme</v>
      </c>
      <c r="I86">
        <v>5</v>
      </c>
      <c r="J86" t="str" cm="1">
        <f t="array" ref="J86">_xlfn.IFS(K86=1, "0-10.000.000",
         K86=2, "10.000.001-50.000.000",
         K86=3, "50.000.001-200.000.000",
         K86=4, "200.000.001-1.000.000.000",
         K86=5, "1.000.000.001-10.000.000.000")</f>
        <v>200.000.001-1.000.000.000</v>
      </c>
      <c r="K86">
        <v>4</v>
      </c>
      <c r="L86" t="str" cm="1">
        <f t="array" ref="L86">_xlfn.IFS(M86=5, "Çok Yüksek Riskli Proje",
  M86=4, "Yüksek Riskli Proje", M86=3, "Orta Riskli Proje", M86=2, "Düşük Riskli Proje", M86=1, "Çok Düşük Riskli Proje")</f>
        <v>Düşük Riskli Proje</v>
      </c>
      <c r="M86">
        <v>2</v>
      </c>
    </row>
    <row r="87" spans="1:13" x14ac:dyDescent="0.2">
      <c r="A87" t="s">
        <v>86</v>
      </c>
      <c r="B87" t="s">
        <v>118</v>
      </c>
      <c r="C87" s="4">
        <v>9625000</v>
      </c>
      <c r="D87">
        <v>0</v>
      </c>
      <c r="E87">
        <v>137.5</v>
      </c>
      <c r="F87" t="str" cm="1">
        <f t="array" ref="F87">_xlfn.IFS(G87=6, "Banka Performansını Artırmak",
  G87=5, "Geleceğin Bankasını, Geleceğin Müşteri Deneyimini Tasarlamak", G87=4, "Ödeme Sistemlerinde Liderlik", G87=3, "Sürdürülebilirlik", G87=2, "Çalışanlarımızın Geleceğini Tasarlamak", G87=1, "Tarım, Finans ve Teknolojinin Birlikte Etkin Kullanımı")</f>
        <v>Geleceğin Bankasını, Geleceğin Müşteri Deneyimini Tasarlamak</v>
      </c>
      <c r="G87">
        <v>5</v>
      </c>
      <c r="H87" t="str" cm="1">
        <f t="array" ref="H87">_xlfn.IFS(
  I87=10, "Yeni Pazar",
  I87=9, "Pazar Payı Artışı",
  I87=8, "Komisyon/Faiz Geliri Artırma",
  I87=7, "Yeni Müşteri",
  I87=6, "Müşteri Deneyimi İyileştirme",
  I87=5, "Çalışan Deneyimi İyileştirme",
  I87=4, "Süreçte İyileştirme",
  I87=3, "Teknik İyileştirme",
  I87=2, "Operasyonel Giderleri Düşürme",
  I87=1, "Satış/Pazarlama Yetkinlikleri Artırma"
)</f>
        <v>Pazar Payı Artışı</v>
      </c>
      <c r="I87">
        <v>9</v>
      </c>
      <c r="J87" t="str" cm="1">
        <f t="array" ref="J87">_xlfn.IFS(K87=1, "0-10.000.000",
         K87=2, "10.000.001-50.000.000",
         K87=3, "50.000.001-200.000.000",
         K87=4, "200.000.001-1.000.000.000",
         K87=5, "1.000.000.001-10.000.000.000")</f>
        <v>0-10.000.000</v>
      </c>
      <c r="K87">
        <v>1</v>
      </c>
      <c r="L87" t="str" cm="1">
        <f t="array" ref="L87">_xlfn.IFS(M87=5, "Çok Yüksek Riskli Proje",
  M87=4, "Yüksek Riskli Proje", M87=3, "Orta Riskli Proje", M87=2, "Düşük Riskli Proje", M87=1, "Çok Düşük Riskli Proje")</f>
        <v>Orta Riskli Proje</v>
      </c>
      <c r="M87">
        <v>3</v>
      </c>
    </row>
    <row r="88" spans="1:13" x14ac:dyDescent="0.2">
      <c r="A88" t="s">
        <v>87</v>
      </c>
      <c r="B88" t="s">
        <v>118</v>
      </c>
      <c r="C88" s="4">
        <v>69489200</v>
      </c>
      <c r="D88">
        <v>20</v>
      </c>
      <c r="E88">
        <v>975.56</v>
      </c>
      <c r="F88" t="str" cm="1">
        <f t="array" ref="F88">_xlfn.IFS(G88=6, "Banka Performansını Artırmak",
  G88=5, "Geleceğin Bankasını, Geleceğin Müşteri Deneyimini Tasarlamak", G88=4, "Ödeme Sistemlerinde Liderlik", G88=3, "Sürdürülebilirlik", G88=2, "Çalışanlarımızın Geleceğini Tasarlamak", G88=1, "Tarım, Finans ve Teknolojinin Birlikte Etkin Kullanımı")</f>
        <v>Geleceğin Bankasını, Geleceğin Müşteri Deneyimini Tasarlamak</v>
      </c>
      <c r="G88">
        <v>5</v>
      </c>
      <c r="H88" t="str" cm="1">
        <f t="array" ref="H88">_xlfn.IFS(
  I88=10, "Yeni Pazar",
  I88=9, "Pazar Payı Artışı",
  I88=8, "Komisyon/Faiz Geliri Artırma",
  I88=7, "Yeni Müşteri",
  I88=6, "Müşteri Deneyimi İyileştirme",
  I88=5, "Çalışan Deneyimi İyileştirme",
  I88=4, "Süreçte İyileştirme",
  I88=3, "Teknik İyileştirme",
  I88=2, "Operasyonel Giderleri Düşürme",
  I88=1, "Satış/Pazarlama Yetkinlikleri Artırma"
)</f>
        <v>Komisyon/Faiz Geliri Artırma</v>
      </c>
      <c r="I88">
        <v>8</v>
      </c>
      <c r="J88" t="str" cm="1">
        <f t="array" ref="J88">_xlfn.IFS(K88=1, "0-10.000.000",
         K88=2, "10.000.001-50.000.000",
         K88=3, "50.000.001-200.000.000",
         K88=4, "200.000.001-1.000.000.000",
         K88=5, "1.000.000.001-10.000.000.000")</f>
        <v>0-10.000.000</v>
      </c>
      <c r="K88">
        <v>1</v>
      </c>
      <c r="L88" t="str" cm="1">
        <f t="array" ref="L88">_xlfn.IFS(M88=5, "Çok Yüksek Riskli Proje",
  M88=4, "Yüksek Riskli Proje", M88=3, "Orta Riskli Proje", M88=2, "Düşük Riskli Proje", M88=1, "Çok Düşük Riskli Proje")</f>
        <v>Çok Düşük Riskli Proje</v>
      </c>
      <c r="M88">
        <v>1</v>
      </c>
    </row>
    <row r="89" spans="1:13" x14ac:dyDescent="0.2">
      <c r="A89" t="s">
        <v>88</v>
      </c>
      <c r="B89" t="s">
        <v>118</v>
      </c>
      <c r="C89" s="4">
        <v>192359700</v>
      </c>
      <c r="D89">
        <v>40</v>
      </c>
      <c r="E89">
        <v>2713.71</v>
      </c>
      <c r="F89" t="str" cm="1">
        <f t="array" ref="F89">_xlfn.IFS(G89=6, "Banka Performansını Artırmak",
  G89=5, "Geleceğin Bankasını, Geleceğin Müşteri Deneyimini Tasarlamak", G89=4, "Ödeme Sistemlerinde Liderlik", G89=3, "Sürdürülebilirlik", G89=2, "Çalışanlarımızın Geleceğini Tasarlamak", G89=1, "Tarım, Finans ve Teknolojinin Birlikte Etkin Kullanımı")</f>
        <v>Geleceğin Bankasını, Geleceğin Müşteri Deneyimini Tasarlamak</v>
      </c>
      <c r="G89">
        <v>5</v>
      </c>
      <c r="H89" t="str" cm="1">
        <f t="array" ref="H89">_xlfn.IFS(
  I89=10, "Yeni Pazar",
  I89=9, "Pazar Payı Artışı",
  I89=8, "Komisyon/Faiz Geliri Artırma",
  I89=7, "Yeni Müşteri",
  I89=6, "Müşteri Deneyimi İyileştirme",
  I89=5, "Çalışan Deneyimi İyileştirme",
  I89=4, "Süreçte İyileştirme",
  I89=3, "Teknik İyileştirme",
  I89=2, "Operasyonel Giderleri Düşürme",
  I89=1, "Satış/Pazarlama Yetkinlikleri Artırma"
)</f>
        <v>Teknik İyileştirme</v>
      </c>
      <c r="I89">
        <v>3</v>
      </c>
      <c r="J89" t="str" cm="1">
        <f t="array" ref="J89">_xlfn.IFS(K89=1, "0-10.000.000",
         K89=2, "10.000.001-50.000.000",
         K89=3, "50.000.001-200.000.000",
         K89=4, "200.000.001-1.000.000.000",
         K89=5, "1.000.000.001-10.000.000.000")</f>
        <v>1.000.000.001-10.000.000.000</v>
      </c>
      <c r="K89">
        <v>5</v>
      </c>
      <c r="L89" t="str" cm="1">
        <f t="array" ref="L89">_xlfn.IFS(M89=5, "Çok Yüksek Riskli Proje",
  M89=4, "Yüksek Riskli Proje", M89=3, "Orta Riskli Proje", M89=2, "Düşük Riskli Proje", M89=1, "Çok Düşük Riskli Proje")</f>
        <v>Düşük Riskli Proje</v>
      </c>
      <c r="M89">
        <v>2</v>
      </c>
    </row>
    <row r="90" spans="1:13" x14ac:dyDescent="0.2">
      <c r="A90" t="s">
        <v>89</v>
      </c>
      <c r="B90" t="s">
        <v>118</v>
      </c>
      <c r="C90" s="4">
        <v>76600000</v>
      </c>
      <c r="D90">
        <v>40</v>
      </c>
      <c r="E90">
        <v>1060</v>
      </c>
      <c r="F90" t="str" cm="1">
        <f t="array" ref="F90">_xlfn.IFS(G90=6, "Banka Performansını Artırmak",
  G90=5, "Geleceğin Bankasını, Geleceğin Müşteri Deneyimini Tasarlamak", G90=4, "Ödeme Sistemlerinde Liderlik", G90=3, "Sürdürülebilirlik", G90=2, "Çalışanlarımızın Geleceğini Tasarlamak", G90=1, "Tarım, Finans ve Teknolojinin Birlikte Etkin Kullanımı")</f>
        <v>Geleceğin Bankasını, Geleceğin Müşteri Deneyimini Tasarlamak</v>
      </c>
      <c r="G90">
        <v>5</v>
      </c>
      <c r="H90" t="str" cm="1">
        <f t="array" ref="H90">_xlfn.IFS(
  I90=10, "Yeni Pazar",
  I90=9, "Pazar Payı Artışı",
  I90=8, "Komisyon/Faiz Geliri Artırma",
  I90=7, "Yeni Müşteri",
  I90=6, "Müşteri Deneyimi İyileştirme",
  I90=5, "Çalışan Deneyimi İyileştirme",
  I90=4, "Süreçte İyileştirme",
  I90=3, "Teknik İyileştirme",
  I90=2, "Operasyonel Giderleri Düşürme",
  I90=1, "Satış/Pazarlama Yetkinlikleri Artırma"
)</f>
        <v>Yeni Müşteri</v>
      </c>
      <c r="I90">
        <v>7</v>
      </c>
      <c r="J90" t="str" cm="1">
        <f t="array" ref="J90">_xlfn.IFS(K90=1, "0-10.000.000",
         K90=2, "10.000.001-50.000.000",
         K90=3, "50.000.001-200.000.000",
         K90=4, "200.000.001-1.000.000.000",
         K90=5, "1.000.000.001-10.000.000.000")</f>
        <v>0-10.000.000</v>
      </c>
      <c r="K90">
        <v>1</v>
      </c>
      <c r="L90" t="str" cm="1">
        <f t="array" ref="L90">_xlfn.IFS(M90=5, "Çok Yüksek Riskli Proje",
  M90=4, "Yüksek Riskli Proje", M90=3, "Orta Riskli Proje", M90=2, "Düşük Riskli Proje", M90=1, "Çok Düşük Riskli Proje")</f>
        <v>Düşük Riskli Proje</v>
      </c>
      <c r="M90">
        <v>2</v>
      </c>
    </row>
    <row r="91" spans="1:13" x14ac:dyDescent="0.2">
      <c r="A91" t="s">
        <v>90</v>
      </c>
      <c r="B91" t="s">
        <v>118</v>
      </c>
      <c r="C91" s="4">
        <v>27590000</v>
      </c>
      <c r="D91">
        <v>20</v>
      </c>
      <c r="E91">
        <v>377</v>
      </c>
      <c r="F91" t="str" cm="1">
        <f t="array" ref="F91">_xlfn.IFS(G91=6, "Banka Performansını Artırmak",
  G91=5, "Geleceğin Bankasını, Geleceğin Müşteri Deneyimini Tasarlamak", G91=4, "Ödeme Sistemlerinde Liderlik", G91=3, "Sürdürülebilirlik", G91=2, "Çalışanlarımızın Geleceğini Tasarlamak", G91=1, "Tarım, Finans ve Teknolojinin Birlikte Etkin Kullanımı")</f>
        <v>Geleceğin Bankasını, Geleceğin Müşteri Deneyimini Tasarlamak</v>
      </c>
      <c r="G91">
        <v>5</v>
      </c>
      <c r="H91" t="str" cm="1">
        <f t="array" ref="H91">_xlfn.IFS(
  I91=10, "Yeni Pazar",
  I91=9, "Pazar Payı Artışı",
  I91=8, "Komisyon/Faiz Geliri Artırma",
  I91=7, "Yeni Müşteri",
  I91=6, "Müşteri Deneyimi İyileştirme",
  I91=5, "Çalışan Deneyimi İyileştirme",
  I91=4, "Süreçte İyileştirme",
  I91=3, "Teknik İyileştirme",
  I91=2, "Operasyonel Giderleri Düşürme",
  I91=1, "Satış/Pazarlama Yetkinlikleri Artırma"
)</f>
        <v>Yeni Müşteri</v>
      </c>
      <c r="I91">
        <v>7</v>
      </c>
      <c r="J91" t="str" cm="1">
        <f t="array" ref="J91">_xlfn.IFS(K91=1, "0-10.000.000",
         K91=2, "10.000.001-50.000.000",
         K91=3, "50.000.001-200.000.000",
         K91=4, "200.000.001-1.000.000.000",
         K91=5, "1.000.000.001-10.000.000.000")</f>
        <v>50.000.001-200.000.000</v>
      </c>
      <c r="K91">
        <v>3</v>
      </c>
      <c r="L91" t="str" cm="1">
        <f t="array" ref="L91">_xlfn.IFS(M91=5, "Çok Yüksek Riskli Proje",
  M91=4, "Yüksek Riskli Proje", M91=3, "Orta Riskli Proje", M91=2, "Düşük Riskli Proje", M91=1, "Çok Düşük Riskli Proje")</f>
        <v>Çok Düşük Riskli Proje</v>
      </c>
      <c r="M91">
        <v>1</v>
      </c>
    </row>
    <row r="92" spans="1:13" x14ac:dyDescent="0.2">
      <c r="A92" t="s">
        <v>91</v>
      </c>
      <c r="B92" t="s">
        <v>118</v>
      </c>
      <c r="C92" s="4">
        <v>39800000</v>
      </c>
      <c r="D92">
        <v>80</v>
      </c>
      <c r="E92">
        <v>500</v>
      </c>
      <c r="F92" t="str" cm="1">
        <f t="array" ref="F92">_xlfn.IFS(G92=6, "Banka Performansını Artırmak",
  G92=5, "Geleceğin Bankasını, Geleceğin Müşteri Deneyimini Tasarlamak", G92=4, "Ödeme Sistemlerinde Liderlik", G92=3, "Sürdürülebilirlik", G92=2, "Çalışanlarımızın Geleceğini Tasarlamak", G92=1, "Tarım, Finans ve Teknolojinin Birlikte Etkin Kullanımı")</f>
        <v>Geleceğin Bankasını, Geleceğin Müşteri Deneyimini Tasarlamak</v>
      </c>
      <c r="G92">
        <v>5</v>
      </c>
      <c r="H92" t="str" cm="1">
        <f t="array" ref="H92">_xlfn.IFS(
  I92=10, "Yeni Pazar",
  I92=9, "Pazar Payı Artışı",
  I92=8, "Komisyon/Faiz Geliri Artırma",
  I92=7, "Yeni Müşteri",
  I92=6, "Müşteri Deneyimi İyileştirme",
  I92=5, "Çalışan Deneyimi İyileştirme",
  I92=4, "Süreçte İyileştirme",
  I92=3, "Teknik İyileştirme",
  I92=2, "Operasyonel Giderleri Düşürme",
  I92=1, "Satış/Pazarlama Yetkinlikleri Artırma"
)</f>
        <v>Süreçte İyileştirme</v>
      </c>
      <c r="I92">
        <v>4</v>
      </c>
      <c r="J92" t="str" cm="1">
        <f t="array" ref="J92">_xlfn.IFS(K92=1, "0-10.000.000",
         K92=2, "10.000.001-50.000.000",
         K92=3, "50.000.001-200.000.000",
         K92=4, "200.000.001-1.000.000.000",
         K92=5, "1.000.000.001-10.000.000.000")</f>
        <v>10.000.001-50.000.000</v>
      </c>
      <c r="K92">
        <v>2</v>
      </c>
      <c r="L92" t="str" cm="1">
        <f t="array" ref="L92">_xlfn.IFS(M92=5, "Çok Yüksek Riskli Proje",
  M92=4, "Yüksek Riskli Proje", M92=3, "Orta Riskli Proje", M92=2, "Düşük Riskli Proje", M92=1, "Çok Düşük Riskli Proje")</f>
        <v>Düşük Riskli Proje</v>
      </c>
      <c r="M92">
        <v>2</v>
      </c>
    </row>
    <row r="93" spans="1:13" x14ac:dyDescent="0.2">
      <c r="A93" t="s">
        <v>92</v>
      </c>
      <c r="B93" t="s">
        <v>118</v>
      </c>
      <c r="C93" s="4">
        <v>26590000</v>
      </c>
      <c r="D93">
        <v>85</v>
      </c>
      <c r="E93">
        <v>307</v>
      </c>
      <c r="F93" t="str" cm="1">
        <f t="array" ref="F93">_xlfn.IFS(G93=6, "Banka Performansını Artırmak",
  G93=5, "Geleceğin Bankasını, Geleceğin Müşteri Deneyimini Tasarlamak", G93=4, "Ödeme Sistemlerinde Liderlik", G93=3, "Sürdürülebilirlik", G93=2, "Çalışanlarımızın Geleceğini Tasarlamak", G93=1, "Tarım, Finans ve Teknolojinin Birlikte Etkin Kullanımı")</f>
        <v>Geleceğin Bankasını, Geleceğin Müşteri Deneyimini Tasarlamak</v>
      </c>
      <c r="G93">
        <v>5</v>
      </c>
      <c r="H93" t="str" cm="1">
        <f t="array" ref="H93">_xlfn.IFS(
  I93=10, "Yeni Pazar",
  I93=9, "Pazar Payı Artışı",
  I93=8, "Komisyon/Faiz Geliri Artırma",
  I93=7, "Yeni Müşteri",
  I93=6, "Müşteri Deneyimi İyileştirme",
  I93=5, "Çalışan Deneyimi İyileştirme",
  I93=4, "Süreçte İyileştirme",
  I93=3, "Teknik İyileştirme",
  I93=2, "Operasyonel Giderleri Düşürme",
  I93=1, "Satış/Pazarlama Yetkinlikleri Artırma"
)</f>
        <v>Süreçte İyileştirme</v>
      </c>
      <c r="I93">
        <v>4</v>
      </c>
      <c r="J93" t="str" cm="1">
        <f t="array" ref="J93">_xlfn.IFS(K93=1, "0-10.000.000",
         K93=2, "10.000.001-50.000.000",
         K93=3, "50.000.001-200.000.000",
         K93=4, "200.000.001-1.000.000.000",
         K93=5, "1.000.000.001-10.000.000.000")</f>
        <v>50.000.001-200.000.000</v>
      </c>
      <c r="K93">
        <v>3</v>
      </c>
      <c r="L93" t="str" cm="1">
        <f t="array" ref="L93">_xlfn.IFS(M93=5, "Çok Yüksek Riskli Proje",
  M93=4, "Yüksek Riskli Proje", M93=3, "Orta Riskli Proje", M93=2, "Düşük Riskli Proje", M93=1, "Çok Düşük Riskli Proje")</f>
        <v>Orta Riskli Proje</v>
      </c>
      <c r="M93">
        <v>3</v>
      </c>
    </row>
    <row r="94" spans="1:13" x14ac:dyDescent="0.2">
      <c r="A94" t="s">
        <v>93</v>
      </c>
      <c r="B94" t="s">
        <v>118</v>
      </c>
      <c r="C94" s="4">
        <v>35600000</v>
      </c>
      <c r="D94">
        <v>80</v>
      </c>
      <c r="E94">
        <v>440</v>
      </c>
      <c r="F94" t="str" cm="1">
        <f t="array" ref="F94">_xlfn.IFS(G94=6, "Banka Performansını Artırmak",
  G94=5, "Geleceğin Bankasını, Geleceğin Müşteri Deneyimini Tasarlamak", G94=4, "Ödeme Sistemlerinde Liderlik", G94=3, "Sürdürülebilirlik", G94=2, "Çalışanlarımızın Geleceğini Tasarlamak", G94=1, "Tarım, Finans ve Teknolojinin Birlikte Etkin Kullanımı")</f>
        <v>Geleceğin Bankasını, Geleceğin Müşteri Deneyimini Tasarlamak</v>
      </c>
      <c r="G94">
        <v>5</v>
      </c>
      <c r="H94" t="str" cm="1">
        <f t="array" ref="H94">_xlfn.IFS(
  I94=10, "Yeni Pazar",
  I94=9, "Pazar Payı Artışı",
  I94=8, "Komisyon/Faiz Geliri Artırma",
  I94=7, "Yeni Müşteri",
  I94=6, "Müşteri Deneyimi İyileştirme",
  I94=5, "Çalışan Deneyimi İyileştirme",
  I94=4, "Süreçte İyileştirme",
  I94=3, "Teknik İyileştirme",
  I94=2, "Operasyonel Giderleri Düşürme",
  I94=1, "Satış/Pazarlama Yetkinlikleri Artırma"
)</f>
        <v>Çalışan Deneyimi İyileştirme</v>
      </c>
      <c r="I94">
        <v>5</v>
      </c>
      <c r="J94" t="str" cm="1">
        <f t="array" ref="J94">_xlfn.IFS(K94=1, "0-10.000.000",
         K94=2, "10.000.001-50.000.000",
         K94=3, "50.000.001-200.000.000",
         K94=4, "200.000.001-1.000.000.000",
         K94=5, "1.000.000.001-10.000.000.000")</f>
        <v>50.000.001-200.000.000</v>
      </c>
      <c r="K94">
        <v>3</v>
      </c>
      <c r="L94" t="str" cm="1">
        <f t="array" ref="L94">_xlfn.IFS(M94=5, "Çok Yüksek Riskli Proje",
  M94=4, "Yüksek Riskli Proje", M94=3, "Orta Riskli Proje", M94=2, "Düşük Riskli Proje", M94=1, "Çok Düşük Riskli Proje")</f>
        <v>Çok Yüksek Riskli Proje</v>
      </c>
      <c r="M94">
        <v>5</v>
      </c>
    </row>
    <row r="95" spans="1:13" x14ac:dyDescent="0.2">
      <c r="A95" t="s">
        <v>94</v>
      </c>
      <c r="B95" t="s">
        <v>118</v>
      </c>
      <c r="C95" s="4">
        <v>32800000</v>
      </c>
      <c r="D95">
        <v>80</v>
      </c>
      <c r="E95">
        <v>400</v>
      </c>
      <c r="F95" t="str" cm="1">
        <f t="array" ref="F95">_xlfn.IFS(G95=6, "Banka Performansını Artırmak",
  G95=5, "Geleceğin Bankasını, Geleceğin Müşteri Deneyimini Tasarlamak", G95=4, "Ödeme Sistemlerinde Liderlik", G95=3, "Sürdürülebilirlik", G95=2, "Çalışanlarımızın Geleceğini Tasarlamak", G95=1, "Tarım, Finans ve Teknolojinin Birlikte Etkin Kullanımı")</f>
        <v>Geleceğin Bankasını, Geleceğin Müşteri Deneyimini Tasarlamak</v>
      </c>
      <c r="G95">
        <v>5</v>
      </c>
      <c r="H95" t="str" cm="1">
        <f t="array" ref="H95">_xlfn.IFS(
  I95=10, "Yeni Pazar",
  I95=9, "Pazar Payı Artışı",
  I95=8, "Komisyon/Faiz Geliri Artırma",
  I95=7, "Yeni Müşteri",
  I95=6, "Müşteri Deneyimi İyileştirme",
  I95=5, "Çalışan Deneyimi İyileştirme",
  I95=4, "Süreçte İyileştirme",
  I95=3, "Teknik İyileştirme",
  I95=2, "Operasyonel Giderleri Düşürme",
  I95=1, "Satış/Pazarlama Yetkinlikleri Artırma"
)</f>
        <v>Yeni Pazar</v>
      </c>
      <c r="I95">
        <v>10</v>
      </c>
      <c r="J95" t="str" cm="1">
        <f t="array" ref="J95">_xlfn.IFS(K95=1, "0-10.000.000",
         K95=2, "10.000.001-50.000.000",
         K95=3, "50.000.001-200.000.000",
         K95=4, "200.000.001-1.000.000.000",
         K95=5, "1.000.000.001-10.000.000.000")</f>
        <v>10.000.001-50.000.000</v>
      </c>
      <c r="K95">
        <v>2</v>
      </c>
      <c r="L95" t="str" cm="1">
        <f t="array" ref="L95">_xlfn.IFS(M95=5, "Çok Yüksek Riskli Proje",
  M95=4, "Yüksek Riskli Proje", M95=3, "Orta Riskli Proje", M95=2, "Düşük Riskli Proje", M95=1, "Çok Düşük Riskli Proje")</f>
        <v>Orta Riskli Proje</v>
      </c>
      <c r="M95">
        <v>3</v>
      </c>
    </row>
    <row r="96" spans="1:13" x14ac:dyDescent="0.2">
      <c r="A96" t="s">
        <v>95</v>
      </c>
      <c r="B96" t="s">
        <v>118</v>
      </c>
      <c r="C96" s="4">
        <v>53950000</v>
      </c>
      <c r="D96">
        <v>240</v>
      </c>
      <c r="E96">
        <v>565</v>
      </c>
      <c r="F96" t="str" cm="1">
        <f t="array" ref="F96">_xlfn.IFS(G96=6, "Banka Performansını Artırmak",
  G96=5, "Geleceğin Bankasını, Geleceğin Müşteri Deneyimini Tasarlamak", G96=4, "Ödeme Sistemlerinde Liderlik", G96=3, "Sürdürülebilirlik", G96=2, "Çalışanlarımızın Geleceğini Tasarlamak", G96=1, "Tarım, Finans ve Teknolojinin Birlikte Etkin Kullanımı")</f>
        <v>Geleceğin Bankasını, Geleceğin Müşteri Deneyimini Tasarlamak</v>
      </c>
      <c r="G96">
        <v>5</v>
      </c>
      <c r="H96" t="str" cm="1">
        <f t="array" ref="H96">_xlfn.IFS(
  I96=10, "Yeni Pazar",
  I96=9, "Pazar Payı Artışı",
  I96=8, "Komisyon/Faiz Geliri Artırma",
  I96=7, "Yeni Müşteri",
  I96=6, "Müşteri Deneyimi İyileştirme",
  I96=5, "Çalışan Deneyimi İyileştirme",
  I96=4, "Süreçte İyileştirme",
  I96=3, "Teknik İyileştirme",
  I96=2, "Operasyonel Giderleri Düşürme",
  I96=1, "Satış/Pazarlama Yetkinlikleri Artırma"
)</f>
        <v>Yeni Müşteri</v>
      </c>
      <c r="I96">
        <v>7</v>
      </c>
      <c r="J96" t="str" cm="1">
        <f t="array" ref="J96">_xlfn.IFS(K96=1, "0-10.000.000",
         K96=2, "10.000.001-50.000.000",
         K96=3, "50.000.001-200.000.000",
         K96=4, "200.000.001-1.000.000.000",
         K96=5, "1.000.000.001-10.000.000.000")</f>
        <v>10.000.001-50.000.000</v>
      </c>
      <c r="K96">
        <v>2</v>
      </c>
      <c r="L96" t="str" cm="1">
        <f t="array" ref="L96">_xlfn.IFS(M96=5, "Çok Yüksek Riskli Proje",
  M96=4, "Yüksek Riskli Proje", M96=3, "Orta Riskli Proje", M96=2, "Düşük Riskli Proje", M96=1, "Çok Düşük Riskli Proje")</f>
        <v>Çok Yüksek Riskli Proje</v>
      </c>
      <c r="M96">
        <v>5</v>
      </c>
    </row>
    <row r="97" spans="1:13" x14ac:dyDescent="0.2">
      <c r="A97" t="s">
        <v>96</v>
      </c>
      <c r="B97" t="s">
        <v>118</v>
      </c>
      <c r="C97" s="4">
        <v>206790000</v>
      </c>
      <c r="D97">
        <v>20</v>
      </c>
      <c r="E97">
        <v>2937</v>
      </c>
      <c r="F97" t="str" cm="1">
        <f t="array" ref="F97">_xlfn.IFS(G97=6, "Banka Performansını Artırmak",
  G97=5, "Geleceğin Bankasını, Geleceğin Müşteri Deneyimini Tasarlamak", G97=4, "Ödeme Sistemlerinde Liderlik", G97=3, "Sürdürülebilirlik", G97=2, "Çalışanlarımızın Geleceğini Tasarlamak", G97=1, "Tarım, Finans ve Teknolojinin Birlikte Etkin Kullanımı")</f>
        <v>Geleceğin Bankasını, Geleceğin Müşteri Deneyimini Tasarlamak</v>
      </c>
      <c r="G97">
        <v>5</v>
      </c>
      <c r="H97" t="str" cm="1">
        <f t="array" ref="H97">_xlfn.IFS(
  I97=10, "Yeni Pazar",
  I97=9, "Pazar Payı Artışı",
  I97=8, "Komisyon/Faiz Geliri Artırma",
  I97=7, "Yeni Müşteri",
  I97=6, "Müşteri Deneyimi İyileştirme",
  I97=5, "Çalışan Deneyimi İyileştirme",
  I97=4, "Süreçte İyileştirme",
  I97=3, "Teknik İyileştirme",
  I97=2, "Operasyonel Giderleri Düşürme",
  I97=1, "Satış/Pazarlama Yetkinlikleri Artırma"
)</f>
        <v>Müşteri Deneyimi İyileştirme</v>
      </c>
      <c r="I97">
        <v>6</v>
      </c>
      <c r="J97" t="str" cm="1">
        <f t="array" ref="J97">_xlfn.IFS(K97=1, "0-10.000.000",
         K97=2, "10.000.001-50.000.000",
         K97=3, "50.000.001-200.000.000",
         K97=4, "200.000.001-1.000.000.000",
         K97=5, "1.000.000.001-10.000.000.000")</f>
        <v>50.000.001-200.000.000</v>
      </c>
      <c r="K97">
        <v>3</v>
      </c>
      <c r="L97" t="str" cm="1">
        <f t="array" ref="L97">_xlfn.IFS(M97=5, "Çok Yüksek Riskli Proje",
  M97=4, "Yüksek Riskli Proje", M97=3, "Orta Riskli Proje", M97=2, "Düşük Riskli Proje", M97=1, "Çok Düşük Riskli Proje")</f>
        <v>Orta Riskli Proje</v>
      </c>
      <c r="M97">
        <v>3</v>
      </c>
    </row>
    <row r="98" spans="1:13" x14ac:dyDescent="0.2">
      <c r="A98" t="s">
        <v>97</v>
      </c>
      <c r="B98" t="s">
        <v>118</v>
      </c>
      <c r="C98" s="4">
        <v>7150000</v>
      </c>
      <c r="D98">
        <v>20</v>
      </c>
      <c r="E98">
        <v>85</v>
      </c>
      <c r="F98" t="str" cm="1">
        <f t="array" ref="F98">_xlfn.IFS(G98=6, "Banka Performansını Artırmak",
  G98=5, "Geleceğin Bankasını, Geleceğin Müşteri Deneyimini Tasarlamak", G98=4, "Ödeme Sistemlerinde Liderlik", G98=3, "Sürdürülebilirlik", G98=2, "Çalışanlarımızın Geleceğini Tasarlamak", G98=1, "Tarım, Finans ve Teknolojinin Birlikte Etkin Kullanımı")</f>
        <v>Geleceğin Bankasını, Geleceğin Müşteri Deneyimini Tasarlamak</v>
      </c>
      <c r="G98">
        <v>5</v>
      </c>
      <c r="H98" t="str" cm="1">
        <f t="array" ref="H98">_xlfn.IFS(
  I98=10, "Yeni Pazar",
  I98=9, "Pazar Payı Artışı",
  I98=8, "Komisyon/Faiz Geliri Artırma",
  I98=7, "Yeni Müşteri",
  I98=6, "Müşteri Deneyimi İyileştirme",
  I98=5, "Çalışan Deneyimi İyileştirme",
  I98=4, "Süreçte İyileştirme",
  I98=3, "Teknik İyileştirme",
  I98=2, "Operasyonel Giderleri Düşürme",
  I98=1, "Satış/Pazarlama Yetkinlikleri Artırma"
)</f>
        <v>Operasyonel Giderleri Düşürme</v>
      </c>
      <c r="I98">
        <v>2</v>
      </c>
      <c r="J98" t="str" cm="1">
        <f t="array" ref="J98">_xlfn.IFS(K98=1, "0-10.000.000",
         K98=2, "10.000.001-50.000.000",
         K98=3, "50.000.001-200.000.000",
         K98=4, "200.000.001-1.000.000.000",
         K98=5, "1.000.000.001-10.000.000.000")</f>
        <v>10.000.001-50.000.000</v>
      </c>
      <c r="K98">
        <v>2</v>
      </c>
      <c r="L98" t="str" cm="1">
        <f t="array" ref="L98">_xlfn.IFS(M98=5, "Çok Yüksek Riskli Proje",
  M98=4, "Yüksek Riskli Proje", M98=3, "Orta Riskli Proje", M98=2, "Düşük Riskli Proje", M98=1, "Çok Düşük Riskli Proje")</f>
        <v>Orta Riskli Proje</v>
      </c>
      <c r="M98">
        <v>3</v>
      </c>
    </row>
    <row r="99" spans="1:13" x14ac:dyDescent="0.2">
      <c r="A99" t="s">
        <v>98</v>
      </c>
      <c r="B99" t="s">
        <v>120</v>
      </c>
      <c r="C99" s="4">
        <v>3710000</v>
      </c>
      <c r="D99">
        <v>0</v>
      </c>
      <c r="E99">
        <v>53</v>
      </c>
      <c r="F99" t="str" cm="1">
        <f t="array" ref="F99">_xlfn.IFS(G99=6, "Banka Performansını Artırmak",
  G99=5, "Geleceğin Bankasını, Geleceğin Müşteri Deneyimini Tasarlamak", G99=4, "Ödeme Sistemlerinde Liderlik", G99=3, "Sürdürülebilirlik", G99=2, "Çalışanlarımızın Geleceğini Tasarlamak", G99=1, "Tarım, Finans ve Teknolojinin Birlikte Etkin Kullanımı")</f>
        <v>Banka Performansını Artırmak</v>
      </c>
      <c r="G99">
        <v>6</v>
      </c>
      <c r="H99" t="str" cm="1">
        <f t="array" ref="H99">_xlfn.IFS(
  I99=10, "Yeni Pazar",
  I99=9, "Pazar Payı Artışı",
  I99=8, "Komisyon/Faiz Geliri Artırma",
  I99=7, "Yeni Müşteri",
  I99=6, "Müşteri Deneyimi İyileştirme",
  I99=5, "Çalışan Deneyimi İyileştirme",
  I99=4, "Süreçte İyileştirme",
  I99=3, "Teknik İyileştirme",
  I99=2, "Operasyonel Giderleri Düşürme",
  I99=1, "Satış/Pazarlama Yetkinlikleri Artırma"
)</f>
        <v>Müşteri Deneyimi İyileştirme</v>
      </c>
      <c r="I99">
        <v>6</v>
      </c>
      <c r="J99" t="str" cm="1">
        <f t="array" ref="J99">_xlfn.IFS(K99=1, "0-10.000.000",
         K99=2, "10.000.001-50.000.000",
         K99=3, "50.000.001-200.000.000",
         K99=4, "200.000.001-1.000.000.000",
         K99=5, "1.000.000.001-10.000.000.000")</f>
        <v>50.000.001-200.000.000</v>
      </c>
      <c r="K99">
        <v>3</v>
      </c>
      <c r="L99" t="str" cm="1">
        <f t="array" ref="L99">_xlfn.IFS(M99=5, "Çok Yüksek Riskli Proje",
  M99=4, "Yüksek Riskli Proje", M99=3, "Orta Riskli Proje", M99=2, "Düşük Riskli Proje", M99=1, "Çok Düşük Riskli Proje")</f>
        <v>Çok Düşük Riskli Proje</v>
      </c>
      <c r="M99">
        <v>1</v>
      </c>
    </row>
    <row r="100" spans="1:13" x14ac:dyDescent="0.2">
      <c r="A100" t="s">
        <v>99</v>
      </c>
      <c r="B100" t="s">
        <v>120</v>
      </c>
      <c r="C100" s="4">
        <v>140000</v>
      </c>
      <c r="D100">
        <v>0</v>
      </c>
      <c r="E100">
        <v>2</v>
      </c>
      <c r="F100" t="str" cm="1">
        <f t="array" ref="F100">_xlfn.IFS(G100=6, "Banka Performansını Artırmak",
  G100=5, "Geleceğin Bankasını, Geleceğin Müşteri Deneyimini Tasarlamak", G100=4, "Ödeme Sistemlerinde Liderlik", G100=3, "Sürdürülebilirlik", G100=2, "Çalışanlarımızın Geleceğini Tasarlamak", G100=1, "Tarım, Finans ve Teknolojinin Birlikte Etkin Kullanımı")</f>
        <v>Banka Performansını Artırmak</v>
      </c>
      <c r="G100">
        <v>6</v>
      </c>
      <c r="H100" t="str" cm="1">
        <f t="array" ref="H100">_xlfn.IFS(
  I100=10, "Yeni Pazar",
  I100=9, "Pazar Payı Artışı",
  I100=8, "Komisyon/Faiz Geliri Artırma",
  I100=7, "Yeni Müşteri",
  I100=6, "Müşteri Deneyimi İyileştirme",
  I100=5, "Çalışan Deneyimi İyileştirme",
  I100=4, "Süreçte İyileştirme",
  I100=3, "Teknik İyileştirme",
  I100=2, "Operasyonel Giderleri Düşürme",
  I100=1, "Satış/Pazarlama Yetkinlikleri Artırma"
)</f>
        <v>Operasyonel Giderleri Düşürme</v>
      </c>
      <c r="I100">
        <v>2</v>
      </c>
      <c r="J100" t="str" cm="1">
        <f t="array" ref="J100">_xlfn.IFS(K100=1, "0-10.000.000",
         K100=2, "10.000.001-50.000.000",
         K100=3, "50.000.001-200.000.000",
         K100=4, "200.000.001-1.000.000.000",
         K100=5, "1.000.000.001-10.000.000.000")</f>
        <v>10.000.001-50.000.000</v>
      </c>
      <c r="K100">
        <v>2</v>
      </c>
      <c r="L100" t="str" cm="1">
        <f t="array" ref="L100">_xlfn.IFS(M100=5, "Çok Yüksek Riskli Proje",
  M100=4, "Yüksek Riskli Proje", M100=3, "Orta Riskli Proje", M100=2, "Düşük Riskli Proje", M100=1, "Çok Düşük Riskli Proje")</f>
        <v>Orta Riskli Proje</v>
      </c>
      <c r="M100">
        <v>3</v>
      </c>
    </row>
    <row r="101" spans="1:13" x14ac:dyDescent="0.2">
      <c r="A101" t="s">
        <v>100</v>
      </c>
      <c r="B101" t="s">
        <v>133</v>
      </c>
      <c r="C101" s="4">
        <v>28560000</v>
      </c>
      <c r="D101">
        <v>0</v>
      </c>
      <c r="E101">
        <v>408</v>
      </c>
      <c r="F101" t="str" cm="1">
        <f t="array" ref="F101">_xlfn.IFS(G101=6, "Banka Performansını Artırmak",
  G101=5, "Geleceğin Bankasını, Geleceğin Müşteri Deneyimini Tasarlamak", G101=4, "Ödeme Sistemlerinde Liderlik", G101=3, "Sürdürülebilirlik", G101=2, "Çalışanlarımızın Geleceğini Tasarlamak", G101=1, "Tarım, Finans ve Teknolojinin Birlikte Etkin Kullanımı")</f>
        <v>Banka Performansını Artırmak</v>
      </c>
      <c r="G101">
        <v>6</v>
      </c>
      <c r="H101" t="str" cm="1">
        <f t="array" ref="H101">_xlfn.IFS(
  I101=10, "Yeni Pazar",
  I101=9, "Pazar Payı Artışı",
  I101=8, "Komisyon/Faiz Geliri Artırma",
  I101=7, "Yeni Müşteri",
  I101=6, "Müşteri Deneyimi İyileştirme",
  I101=5, "Çalışan Deneyimi İyileştirme",
  I101=4, "Süreçte İyileştirme",
  I101=3, "Teknik İyileştirme",
  I101=2, "Operasyonel Giderleri Düşürme",
  I101=1, "Satış/Pazarlama Yetkinlikleri Artırma"
)</f>
        <v>Pazar Payı Artışı</v>
      </c>
      <c r="I101">
        <v>9</v>
      </c>
      <c r="J101" t="str" cm="1">
        <f t="array" ref="J101">_xlfn.IFS(K101=1, "0-10.000.000",
         K101=2, "10.000.001-50.000.000",
         K101=3, "50.000.001-200.000.000",
         K101=4, "200.000.001-1.000.000.000",
         K101=5, "1.000.000.001-10.000.000.000")</f>
        <v>0-10.000.000</v>
      </c>
      <c r="K101">
        <v>1</v>
      </c>
      <c r="L101" t="str" cm="1">
        <f t="array" ref="L101">_xlfn.IFS(M101=5, "Çok Yüksek Riskli Proje",
  M101=4, "Yüksek Riskli Proje", M101=3, "Orta Riskli Proje", M101=2, "Düşük Riskli Proje", M101=1, "Çok Düşük Riskli Proje")</f>
        <v>Orta Riskli Proje</v>
      </c>
      <c r="M101">
        <v>3</v>
      </c>
    </row>
    <row r="102" spans="1:13" x14ac:dyDescent="0.2">
      <c r="A102" t="s">
        <v>101</v>
      </c>
      <c r="B102" t="s">
        <v>129</v>
      </c>
      <c r="C102" s="4">
        <v>100630000</v>
      </c>
      <c r="D102">
        <v>80</v>
      </c>
      <c r="E102">
        <v>1369</v>
      </c>
      <c r="F102" t="str" cm="1">
        <f t="array" ref="F102">_xlfn.IFS(G102=6, "Banka Performansını Artırmak",
  G102=5, "Geleceğin Bankasını, Geleceğin Müşteri Deneyimini Tasarlamak", G102=4, "Ödeme Sistemlerinde Liderlik", G102=3, "Sürdürülebilirlik", G102=2, "Çalışanlarımızın Geleceğini Tasarlamak", G102=1, "Tarım, Finans ve Teknolojinin Birlikte Etkin Kullanımı")</f>
        <v>Ödeme Sistemlerinde Liderlik</v>
      </c>
      <c r="G102">
        <v>4</v>
      </c>
      <c r="H102" t="str" cm="1">
        <f t="array" ref="H102">_xlfn.IFS(
  I102=10, "Yeni Pazar",
  I102=9, "Pazar Payı Artışı",
  I102=8, "Komisyon/Faiz Geliri Artırma",
  I102=7, "Yeni Müşteri",
  I102=6, "Müşteri Deneyimi İyileştirme",
  I102=5, "Çalışan Deneyimi İyileştirme",
  I102=4, "Süreçte İyileştirme",
  I102=3, "Teknik İyileştirme",
  I102=2, "Operasyonel Giderleri Düşürme",
  I102=1, "Satış/Pazarlama Yetkinlikleri Artırma"
)</f>
        <v>Çalışan Deneyimi İyileştirme</v>
      </c>
      <c r="I102">
        <v>5</v>
      </c>
      <c r="J102" t="str" cm="1">
        <f t="array" ref="J102">_xlfn.IFS(K102=1, "0-10.000.000",
         K102=2, "10.000.001-50.000.000",
         K102=3, "50.000.001-200.000.000",
         K102=4, "200.000.001-1.000.000.000",
         K102=5, "1.000.000.001-10.000.000.000")</f>
        <v>50.000.001-200.000.000</v>
      </c>
      <c r="K102">
        <v>3</v>
      </c>
      <c r="L102" t="str" cm="1">
        <f t="array" ref="L102">_xlfn.IFS(M102=5, "Çok Yüksek Riskli Proje",
  M102=4, "Yüksek Riskli Proje", M102=3, "Orta Riskli Proje", M102=2, "Düşük Riskli Proje", M102=1, "Çok Düşük Riskli Proje")</f>
        <v>Düşük Riskli Proje</v>
      </c>
      <c r="M102">
        <v>2</v>
      </c>
    </row>
    <row r="103" spans="1:13" x14ac:dyDescent="0.2">
      <c r="A103" t="s">
        <v>102</v>
      </c>
      <c r="B103" t="s">
        <v>129</v>
      </c>
      <c r="C103" s="4">
        <v>3150000</v>
      </c>
      <c r="D103">
        <v>0</v>
      </c>
      <c r="E103">
        <v>45</v>
      </c>
      <c r="F103" t="str" cm="1">
        <f t="array" ref="F103">_xlfn.IFS(G103=6, "Banka Performansını Artırmak",
  G103=5, "Geleceğin Bankasını, Geleceğin Müşteri Deneyimini Tasarlamak", G103=4, "Ödeme Sistemlerinde Liderlik", G103=3, "Sürdürülebilirlik", G103=2, "Çalışanlarımızın Geleceğini Tasarlamak", G103=1, "Tarım, Finans ve Teknolojinin Birlikte Etkin Kullanımı")</f>
        <v>Geleceğin Bankasını, Geleceğin Müşteri Deneyimini Tasarlamak</v>
      </c>
      <c r="G103">
        <v>5</v>
      </c>
      <c r="H103" t="str" cm="1">
        <f t="array" ref="H103">_xlfn.IFS(
  I103=10, "Yeni Pazar",
  I103=9, "Pazar Payı Artışı",
  I103=8, "Komisyon/Faiz Geliri Artırma",
  I103=7, "Yeni Müşteri",
  I103=6, "Müşteri Deneyimi İyileştirme",
  I103=5, "Çalışan Deneyimi İyileştirme",
  I103=4, "Süreçte İyileştirme",
  I103=3, "Teknik İyileştirme",
  I103=2, "Operasyonel Giderleri Düşürme",
  I103=1, "Satış/Pazarlama Yetkinlikleri Artırma"
)</f>
        <v>Operasyonel Giderleri Düşürme</v>
      </c>
      <c r="I103">
        <v>2</v>
      </c>
      <c r="J103" t="str" cm="1">
        <f t="array" ref="J103">_xlfn.IFS(K103=1, "0-10.000.000",
         K103=2, "10.000.001-50.000.000",
         K103=3, "50.000.001-200.000.000",
         K103=4, "200.000.001-1.000.000.000",
         K103=5, "1.000.000.001-10.000.000.000")</f>
        <v>50.000.001-200.000.000</v>
      </c>
      <c r="K103">
        <v>3</v>
      </c>
      <c r="L103" t="str" cm="1">
        <f t="array" ref="L103">_xlfn.IFS(M103=5, "Çok Yüksek Riskli Proje",
  M103=4, "Yüksek Riskli Proje", M103=3, "Orta Riskli Proje", M103=2, "Düşük Riskli Proje", M103=1, "Çok Düşük Riskli Proje")</f>
        <v>Çok Yüksek Riskli Proje</v>
      </c>
      <c r="M103">
        <v>5</v>
      </c>
    </row>
    <row r="104" spans="1:13" x14ac:dyDescent="0.2">
      <c r="A104" t="s">
        <v>103</v>
      </c>
      <c r="B104" t="s">
        <v>129</v>
      </c>
      <c r="C104" s="4">
        <v>3500000</v>
      </c>
      <c r="D104">
        <v>0</v>
      </c>
      <c r="E104">
        <v>50</v>
      </c>
      <c r="F104" t="str" cm="1">
        <f t="array" ref="F104">_xlfn.IFS(G104=6, "Banka Performansını Artırmak",
  G104=5, "Geleceğin Bankasını, Geleceğin Müşteri Deneyimini Tasarlamak", G104=4, "Ödeme Sistemlerinde Liderlik", G104=3, "Sürdürülebilirlik", G104=2, "Çalışanlarımızın Geleceğini Tasarlamak", G104=1, "Tarım, Finans ve Teknolojinin Birlikte Etkin Kullanımı")</f>
        <v>Geleceğin Bankasını, Geleceğin Müşteri Deneyimini Tasarlamak</v>
      </c>
      <c r="G104">
        <v>5</v>
      </c>
      <c r="H104" t="str" cm="1">
        <f t="array" ref="H104">_xlfn.IFS(
  I104=10, "Yeni Pazar",
  I104=9, "Pazar Payı Artışı",
  I104=8, "Komisyon/Faiz Geliri Artırma",
  I104=7, "Yeni Müşteri",
  I104=6, "Müşteri Deneyimi İyileştirme",
  I104=5, "Çalışan Deneyimi İyileştirme",
  I104=4, "Süreçte İyileştirme",
  I104=3, "Teknik İyileştirme",
  I104=2, "Operasyonel Giderleri Düşürme",
  I104=1, "Satış/Pazarlama Yetkinlikleri Artırma"
)</f>
        <v>Yeni Pazar</v>
      </c>
      <c r="I104">
        <v>10</v>
      </c>
      <c r="J104" t="str" cm="1">
        <f t="array" ref="J104">_xlfn.IFS(K104=1, "0-10.000.000",
         K104=2, "10.000.001-50.000.000",
         K104=3, "50.000.001-200.000.000",
         K104=4, "200.000.001-1.000.000.000",
         K104=5, "1.000.000.001-10.000.000.000")</f>
        <v>0-10.000.000</v>
      </c>
      <c r="K104">
        <v>1</v>
      </c>
      <c r="L104" t="str" cm="1">
        <f t="array" ref="L104">_xlfn.IFS(M104=5, "Çok Yüksek Riskli Proje",
  M104=4, "Yüksek Riskli Proje", M104=3, "Orta Riskli Proje", M104=2, "Düşük Riskli Proje", M104=1, "Çok Düşük Riskli Proje")</f>
        <v>Çok Düşük Riskli Proje</v>
      </c>
      <c r="M104">
        <v>1</v>
      </c>
    </row>
    <row r="105" spans="1:13" x14ac:dyDescent="0.2">
      <c r="A105" t="s">
        <v>104</v>
      </c>
      <c r="B105" t="s">
        <v>129</v>
      </c>
      <c r="C105" s="4">
        <v>1120000</v>
      </c>
      <c r="D105">
        <v>0</v>
      </c>
      <c r="E105">
        <v>16</v>
      </c>
      <c r="F105" t="str" cm="1">
        <f t="array" ref="F105">_xlfn.IFS(G105=6, "Banka Performansını Artırmak",
  G105=5, "Geleceğin Bankasını, Geleceğin Müşteri Deneyimini Tasarlamak", G105=4, "Ödeme Sistemlerinde Liderlik", G105=3, "Sürdürülebilirlik", G105=2, "Çalışanlarımızın Geleceğini Tasarlamak", G105=1, "Tarım, Finans ve Teknolojinin Birlikte Etkin Kullanımı")</f>
        <v>Banka Performansını Artırmak</v>
      </c>
      <c r="G105">
        <v>6</v>
      </c>
      <c r="H105" t="str" cm="1">
        <f t="array" ref="H105">_xlfn.IFS(
  I105=10, "Yeni Pazar",
  I105=9, "Pazar Payı Artışı",
  I105=8, "Komisyon/Faiz Geliri Artırma",
  I105=7, "Yeni Müşteri",
  I105=6, "Müşteri Deneyimi İyileştirme",
  I105=5, "Çalışan Deneyimi İyileştirme",
  I105=4, "Süreçte İyileştirme",
  I105=3, "Teknik İyileştirme",
  I105=2, "Operasyonel Giderleri Düşürme",
  I105=1, "Satış/Pazarlama Yetkinlikleri Artırma"
)</f>
        <v>Operasyonel Giderleri Düşürme</v>
      </c>
      <c r="I105">
        <v>2</v>
      </c>
      <c r="J105" t="str" cm="1">
        <f t="array" ref="J105">_xlfn.IFS(K105=1, "0-10.000.000",
         K105=2, "10.000.001-50.000.000",
         K105=3, "50.000.001-200.000.000",
         K105=4, "200.000.001-1.000.000.000",
         K105=5, "1.000.000.001-10.000.000.000")</f>
        <v>0-10.000.000</v>
      </c>
      <c r="K105">
        <v>1</v>
      </c>
      <c r="L105" t="str" cm="1">
        <f t="array" ref="L105">_xlfn.IFS(M105=5, "Çok Yüksek Riskli Proje",
  M105=4, "Yüksek Riskli Proje", M105=3, "Orta Riskli Proje", M105=2, "Düşük Riskli Proje", M105=1, "Çok Düşük Riskli Proje")</f>
        <v>Çok Düşük Riskli Proje</v>
      </c>
      <c r="M105">
        <v>1</v>
      </c>
    </row>
    <row r="106" spans="1:13" x14ac:dyDescent="0.2">
      <c r="A106" t="s">
        <v>105</v>
      </c>
      <c r="B106" t="s">
        <v>129</v>
      </c>
      <c r="C106" s="4">
        <v>10500000</v>
      </c>
      <c r="D106">
        <v>0</v>
      </c>
      <c r="E106">
        <v>150</v>
      </c>
      <c r="F106" t="str" cm="1">
        <f t="array" ref="F106">_xlfn.IFS(G106=6, "Banka Performansını Artırmak",
  G106=5, "Geleceğin Bankasını, Geleceğin Müşteri Deneyimini Tasarlamak", G106=4, "Ödeme Sistemlerinde Liderlik", G106=3, "Sürdürülebilirlik", G106=2, "Çalışanlarımızın Geleceğini Tasarlamak", G106=1, "Tarım, Finans ve Teknolojinin Birlikte Etkin Kullanımı")</f>
        <v>Banka Performansını Artırmak</v>
      </c>
      <c r="G106">
        <v>6</v>
      </c>
      <c r="H106" t="str" cm="1">
        <f t="array" ref="H106">_xlfn.IFS(
  I106=10, "Yeni Pazar",
  I106=9, "Pazar Payı Artışı",
  I106=8, "Komisyon/Faiz Geliri Artırma",
  I106=7, "Yeni Müşteri",
  I106=6, "Müşteri Deneyimi İyileştirme",
  I106=5, "Çalışan Deneyimi İyileştirme",
  I106=4, "Süreçte İyileştirme",
  I106=3, "Teknik İyileştirme",
  I106=2, "Operasyonel Giderleri Düşürme",
  I106=1, "Satış/Pazarlama Yetkinlikleri Artırma"
)</f>
        <v>Teknik İyileştirme</v>
      </c>
      <c r="I106">
        <v>3</v>
      </c>
      <c r="J106" t="str" cm="1">
        <f t="array" ref="J106">_xlfn.IFS(K106=1, "0-10.000.000",
         K106=2, "10.000.001-50.000.000",
         K106=3, "50.000.001-200.000.000",
         K106=4, "200.000.001-1.000.000.000",
         K106=5, "1.000.000.001-10.000.000.000")</f>
        <v>10.000.001-50.000.000</v>
      </c>
      <c r="K106">
        <v>2</v>
      </c>
      <c r="L106" t="str" cm="1">
        <f t="array" ref="L106">_xlfn.IFS(M106=5, "Çok Yüksek Riskli Proje",
  M106=4, "Yüksek Riskli Proje", M106=3, "Orta Riskli Proje", M106=2, "Düşük Riskli Proje", M106=1, "Çok Düşük Riskli Proje")</f>
        <v>Çok Yüksek Riskli Proje</v>
      </c>
      <c r="M106">
        <v>5</v>
      </c>
    </row>
    <row r="107" spans="1:13" x14ac:dyDescent="0.2">
      <c r="A107" t="s">
        <v>106</v>
      </c>
      <c r="B107" t="s">
        <v>129</v>
      </c>
      <c r="C107" s="4">
        <v>5600000</v>
      </c>
      <c r="D107">
        <v>0</v>
      </c>
      <c r="E107">
        <v>80</v>
      </c>
      <c r="F107" t="str" cm="1">
        <f t="array" ref="F107">_xlfn.IFS(G107=6, "Banka Performansını Artırmak",
  G107=5, "Geleceğin Bankasını, Geleceğin Müşteri Deneyimini Tasarlamak", G107=4, "Ödeme Sistemlerinde Liderlik", G107=3, "Sürdürülebilirlik", G107=2, "Çalışanlarımızın Geleceğini Tasarlamak", G107=1, "Tarım, Finans ve Teknolojinin Birlikte Etkin Kullanımı")</f>
        <v>Banka Performansını Artırmak</v>
      </c>
      <c r="G107">
        <v>6</v>
      </c>
      <c r="H107" t="str" cm="1">
        <f t="array" ref="H107">_xlfn.IFS(
  I107=10, "Yeni Pazar",
  I107=9, "Pazar Payı Artışı",
  I107=8, "Komisyon/Faiz Geliri Artırma",
  I107=7, "Yeni Müşteri",
  I107=6, "Müşteri Deneyimi İyileştirme",
  I107=5, "Çalışan Deneyimi İyileştirme",
  I107=4, "Süreçte İyileştirme",
  I107=3, "Teknik İyileştirme",
  I107=2, "Operasyonel Giderleri Düşürme",
  I107=1, "Satış/Pazarlama Yetkinlikleri Artırma"
)</f>
        <v>Çalışan Deneyimi İyileştirme</v>
      </c>
      <c r="I107">
        <v>5</v>
      </c>
      <c r="J107" t="str" cm="1">
        <f t="array" ref="J107">_xlfn.IFS(K107=1, "0-10.000.000",
         K107=2, "10.000.001-50.000.000",
         K107=3, "50.000.001-200.000.000",
         K107=4, "200.000.001-1.000.000.000",
         K107=5, "1.000.000.001-10.000.000.000")</f>
        <v>10.000.001-50.000.000</v>
      </c>
      <c r="K107">
        <v>2</v>
      </c>
      <c r="L107" t="str" cm="1">
        <f t="array" ref="L107">_xlfn.IFS(M107=5, "Çok Yüksek Riskli Proje",
  M107=4, "Yüksek Riskli Proje", M107=3, "Orta Riskli Proje", M107=2, "Düşük Riskli Proje", M107=1, "Çok Düşük Riskli Proje")</f>
        <v>Çok Yüksek Riskli Proje</v>
      </c>
      <c r="M107">
        <v>5</v>
      </c>
    </row>
    <row r="108" spans="1:13" x14ac:dyDescent="0.2">
      <c r="A108" t="s">
        <v>107</v>
      </c>
      <c r="B108" t="s">
        <v>138</v>
      </c>
      <c r="C108" s="4">
        <v>11200000</v>
      </c>
      <c r="D108">
        <v>0</v>
      </c>
      <c r="E108">
        <v>160</v>
      </c>
      <c r="F108" t="str" cm="1">
        <f t="array" ref="F108">_xlfn.IFS(G108=6, "Banka Performansını Artırmak",
  G108=5, "Geleceğin Bankasını, Geleceğin Müşteri Deneyimini Tasarlamak", G108=4, "Ödeme Sistemlerinde Liderlik", G108=3, "Sürdürülebilirlik", G108=2, "Çalışanlarımızın Geleceğini Tasarlamak", G108=1, "Tarım, Finans ve Teknolojinin Birlikte Etkin Kullanımı")</f>
        <v>Çalışanlarımızın Geleceğini Tasarlamak</v>
      </c>
      <c r="G108">
        <v>2</v>
      </c>
      <c r="H108" t="str" cm="1">
        <f t="array" ref="H108">_xlfn.IFS(
  I108=10, "Yeni Pazar",
  I108=9, "Pazar Payı Artışı",
  I108=8, "Komisyon/Faiz Geliri Artırma",
  I108=7, "Yeni Müşteri",
  I108=6, "Müşteri Deneyimi İyileştirme",
  I108=5, "Çalışan Deneyimi İyileştirme",
  I108=4, "Süreçte İyileştirme",
  I108=3, "Teknik İyileştirme",
  I108=2, "Operasyonel Giderleri Düşürme",
  I108=1, "Satış/Pazarlama Yetkinlikleri Artırma"
)</f>
        <v>Satış/Pazarlama Yetkinlikleri Artırma</v>
      </c>
      <c r="I108">
        <v>1</v>
      </c>
      <c r="J108" t="str" cm="1">
        <f t="array" ref="J108">_xlfn.IFS(K108=1, "0-10.000.000",
         K108=2, "10.000.001-50.000.000",
         K108=3, "50.000.001-200.000.000",
         K108=4, "200.000.001-1.000.000.000",
         K108=5, "1.000.000.001-10.000.000.000")</f>
        <v>50.000.001-200.000.000</v>
      </c>
      <c r="K108">
        <v>3</v>
      </c>
      <c r="L108" t="str" cm="1">
        <f t="array" ref="L108">_xlfn.IFS(M108=5, "Çok Yüksek Riskli Proje",
  M108=4, "Yüksek Riskli Proje", M108=3, "Orta Riskli Proje", M108=2, "Düşük Riskli Proje", M108=1, "Çok Düşük Riskli Proje")</f>
        <v>Yüksek Riskli Proje</v>
      </c>
      <c r="M108">
        <v>4</v>
      </c>
    </row>
    <row r="109" spans="1:13" x14ac:dyDescent="0.2">
      <c r="A109" t="s">
        <v>108</v>
      </c>
      <c r="B109" t="s">
        <v>137</v>
      </c>
      <c r="C109" s="4">
        <v>4550000</v>
      </c>
      <c r="D109">
        <v>0</v>
      </c>
      <c r="E109">
        <v>65</v>
      </c>
      <c r="F109" t="str" cm="1">
        <f t="array" ref="F109">_xlfn.IFS(G109=6, "Banka Performansını Artırmak",
  G109=5, "Geleceğin Bankasını, Geleceğin Müşteri Deneyimini Tasarlamak", G109=4, "Ödeme Sistemlerinde Liderlik", G109=3, "Sürdürülebilirlik", G109=2, "Çalışanlarımızın Geleceğini Tasarlamak", G109=1, "Tarım, Finans ve Teknolojinin Birlikte Etkin Kullanımı")</f>
        <v>Tarım, Finans ve Teknolojinin Birlikte Etkin Kullanımı</v>
      </c>
      <c r="G109">
        <v>1</v>
      </c>
      <c r="H109" t="str" cm="1">
        <f t="array" ref="H109">_xlfn.IFS(
  I109=10, "Yeni Pazar",
  I109=9, "Pazar Payı Artışı",
  I109=8, "Komisyon/Faiz Geliri Artırma",
  I109=7, "Yeni Müşteri",
  I109=6, "Müşteri Deneyimi İyileştirme",
  I109=5, "Çalışan Deneyimi İyileştirme",
  I109=4, "Süreçte İyileştirme",
  I109=3, "Teknik İyileştirme",
  I109=2, "Operasyonel Giderleri Düşürme",
  I109=1, "Satış/Pazarlama Yetkinlikleri Artırma"
)</f>
        <v>Müşteri Deneyimi İyileştirme</v>
      </c>
      <c r="I109">
        <v>6</v>
      </c>
      <c r="J109" t="str" cm="1">
        <f t="array" ref="J109">_xlfn.IFS(K109=1, "0-10.000.000",
         K109=2, "10.000.001-50.000.000",
         K109=3, "50.000.001-200.000.000",
         K109=4, "200.000.001-1.000.000.000",
         K109=5, "1.000.000.001-10.000.000.000")</f>
        <v>10.000.001-50.000.000</v>
      </c>
      <c r="K109">
        <v>2</v>
      </c>
      <c r="L109" t="str" cm="1">
        <f t="array" ref="L109">_xlfn.IFS(M109=5, "Çok Yüksek Riskli Proje",
  M109=4, "Yüksek Riskli Proje", M109=3, "Orta Riskli Proje", M109=2, "Düşük Riskli Proje", M109=1, "Çok Düşük Riskli Proje")</f>
        <v>Çok Yüksek Riskli Proje</v>
      </c>
      <c r="M109">
        <v>5</v>
      </c>
    </row>
    <row r="110" spans="1:13" x14ac:dyDescent="0.2">
      <c r="A110" t="s">
        <v>109</v>
      </c>
      <c r="B110" t="s">
        <v>118</v>
      </c>
      <c r="C110" s="4">
        <v>60850000</v>
      </c>
      <c r="D110">
        <v>40</v>
      </c>
      <c r="E110">
        <v>835</v>
      </c>
      <c r="F110" t="str" cm="1">
        <f t="array" ref="F110">_xlfn.IFS(G110=6, "Banka Performansını Artırmak",
  G110=5, "Geleceğin Bankasını, Geleceğin Müşteri Deneyimini Tasarlamak", G110=4, "Ödeme Sistemlerinde Liderlik", G110=3, "Sürdürülebilirlik", G110=2, "Çalışanlarımızın Geleceğini Tasarlamak", G110=1, "Tarım, Finans ve Teknolojinin Birlikte Etkin Kullanımı")</f>
        <v>Geleceğin Bankasını, Geleceğin Müşteri Deneyimini Tasarlamak</v>
      </c>
      <c r="G110">
        <v>5</v>
      </c>
      <c r="H110" t="str" cm="1">
        <f t="array" ref="H110">_xlfn.IFS(
  I110=10, "Yeni Pazar",
  I110=9, "Pazar Payı Artışı",
  I110=8, "Komisyon/Faiz Geliri Artırma",
  I110=7, "Yeni Müşteri",
  I110=6, "Müşteri Deneyimi İyileştirme",
  I110=5, "Çalışan Deneyimi İyileştirme",
  I110=4, "Süreçte İyileştirme",
  I110=3, "Teknik İyileştirme",
  I110=2, "Operasyonel Giderleri Düşürme",
  I110=1, "Satış/Pazarlama Yetkinlikleri Artırma"
)</f>
        <v>Çalışan Deneyimi İyileştirme</v>
      </c>
      <c r="I110">
        <v>5</v>
      </c>
      <c r="J110" t="str" cm="1">
        <f t="array" ref="J110">_xlfn.IFS(K110=1, "0-10.000.000",
         K110=2, "10.000.001-50.000.000",
         K110=3, "50.000.001-200.000.000",
         K110=4, "200.000.001-1.000.000.000",
         K110=5, "1.000.000.001-10.000.000.000")</f>
        <v>10.000.001-50.000.000</v>
      </c>
      <c r="K110">
        <v>2</v>
      </c>
      <c r="L110" t="str" cm="1">
        <f t="array" ref="L110">_xlfn.IFS(M110=5, "Çok Yüksek Riskli Proje",
  M110=4, "Yüksek Riskli Proje", M110=3, "Orta Riskli Proje", M110=2, "Düşük Riskli Proje", M110=1, "Çok Düşük Riskli Proje")</f>
        <v>Düşük Riskli Proje</v>
      </c>
      <c r="M110">
        <v>2</v>
      </c>
    </row>
    <row r="111" spans="1:13" x14ac:dyDescent="0.2">
      <c r="A111" t="s">
        <v>110</v>
      </c>
      <c r="B111" t="s">
        <v>117</v>
      </c>
      <c r="C111" s="4">
        <v>8400000</v>
      </c>
      <c r="D111">
        <v>35</v>
      </c>
      <c r="E111">
        <v>90</v>
      </c>
      <c r="F111" t="str" cm="1">
        <f t="array" ref="F111">_xlfn.IFS(G111=6, "Banka Performansını Artırmak",
  G111=5, "Geleceğin Bankasını, Geleceğin Müşteri Deneyimini Tasarlamak", G111=4, "Ödeme Sistemlerinde Liderlik", G111=3, "Sürdürülebilirlik", G111=2, "Çalışanlarımızın Geleceğini Tasarlamak", G111=1, "Tarım, Finans ve Teknolojinin Birlikte Etkin Kullanımı")</f>
        <v>Banka Performansını Artırmak</v>
      </c>
      <c r="G111">
        <v>6</v>
      </c>
      <c r="H111" t="str" cm="1">
        <f t="array" ref="H111">_xlfn.IFS(
  I111=10, "Yeni Pazar",
  I111=9, "Pazar Payı Artışı",
  I111=8, "Komisyon/Faiz Geliri Artırma",
  I111=7, "Yeni Müşteri",
  I111=6, "Müşteri Deneyimi İyileştirme",
  I111=5, "Çalışan Deneyimi İyileştirme",
  I111=4, "Süreçte İyileştirme",
  I111=3, "Teknik İyileştirme",
  I111=2, "Operasyonel Giderleri Düşürme",
  I111=1, "Satış/Pazarlama Yetkinlikleri Artırma"
)</f>
        <v>Çalışan Deneyimi İyileştirme</v>
      </c>
      <c r="I111">
        <v>5</v>
      </c>
      <c r="J111" t="str" cm="1">
        <f t="array" ref="J111">_xlfn.IFS(K111=1, "0-10.000.000",
         K111=2, "10.000.001-50.000.000",
         K111=3, "50.000.001-200.000.000",
         K111=4, "200.000.001-1.000.000.000",
         K111=5, "1.000.000.001-10.000.000.000")</f>
        <v>0-10.000.000</v>
      </c>
      <c r="K111">
        <v>1</v>
      </c>
      <c r="L111" t="str" cm="1">
        <f t="array" ref="L111">_xlfn.IFS(M111=5, "Çok Yüksek Riskli Proje",
  M111=4, "Yüksek Riskli Proje", M111=3, "Orta Riskli Proje", M111=2, "Düşük Riskli Proje", M111=1, "Çok Düşük Riskli Proje")</f>
        <v>Yüksek Riskli Proje</v>
      </c>
      <c r="M111">
        <v>4</v>
      </c>
    </row>
    <row r="112" spans="1:13" x14ac:dyDescent="0.2">
      <c r="A112" t="s">
        <v>111</v>
      </c>
      <c r="B112" t="s">
        <v>117</v>
      </c>
      <c r="C112" s="4">
        <v>27860000</v>
      </c>
      <c r="D112">
        <v>105</v>
      </c>
      <c r="E112">
        <v>308</v>
      </c>
      <c r="F112" t="str" cm="1">
        <f t="array" ref="F112">_xlfn.IFS(G112=6, "Banka Performansını Artırmak",
  G112=5, "Geleceğin Bankasını, Geleceğin Müşteri Deneyimini Tasarlamak", G112=4, "Ödeme Sistemlerinde Liderlik", G112=3, "Sürdürülebilirlik", G112=2, "Çalışanlarımızın Geleceğini Tasarlamak", G112=1, "Tarım, Finans ve Teknolojinin Birlikte Etkin Kullanımı")</f>
        <v>Banka Performansını Artırmak</v>
      </c>
      <c r="G112">
        <v>6</v>
      </c>
      <c r="H112" t="str" cm="1">
        <f t="array" ref="H112">_xlfn.IFS(
  I112=10, "Yeni Pazar",
  I112=9, "Pazar Payı Artışı",
  I112=8, "Komisyon/Faiz Geliri Artırma",
  I112=7, "Yeni Müşteri",
  I112=6, "Müşteri Deneyimi İyileştirme",
  I112=5, "Çalışan Deneyimi İyileştirme",
  I112=4, "Süreçte İyileştirme",
  I112=3, "Teknik İyileştirme",
  I112=2, "Operasyonel Giderleri Düşürme",
  I112=1, "Satış/Pazarlama Yetkinlikleri Artırma"
)</f>
        <v>Müşteri Deneyimi İyileştirme</v>
      </c>
      <c r="I112">
        <v>6</v>
      </c>
      <c r="J112" t="str" cm="1">
        <f t="array" ref="J112">_xlfn.IFS(K112=1, "0-10.000.000",
         K112=2, "10.000.001-50.000.000",
         K112=3, "50.000.001-200.000.000",
         K112=4, "200.000.001-1.000.000.000",
         K112=5, "1.000.000.001-10.000.000.000")</f>
        <v>10.000.001-50.000.000</v>
      </c>
      <c r="K112">
        <v>2</v>
      </c>
      <c r="L112" t="str" cm="1">
        <f t="array" ref="L112">_xlfn.IFS(M112=5, "Çok Yüksek Riskli Proje",
  M112=4, "Yüksek Riskli Proje", M112=3, "Orta Riskli Proje", M112=2, "Düşük Riskli Proje", M112=1, "Çok Düşük Riskli Proje")</f>
        <v>Çok Düşük Riskli Proje</v>
      </c>
      <c r="M112">
        <v>1</v>
      </c>
    </row>
    <row r="113" spans="1:13" x14ac:dyDescent="0.2">
      <c r="A113" t="s">
        <v>112</v>
      </c>
      <c r="B113" t="s">
        <v>117</v>
      </c>
      <c r="C113" s="4">
        <v>5050000</v>
      </c>
      <c r="D113">
        <v>20</v>
      </c>
      <c r="E113">
        <v>55</v>
      </c>
      <c r="F113" t="str" cm="1">
        <f t="array" ref="F113">_xlfn.IFS(G113=6, "Banka Performansını Artırmak",
  G113=5, "Geleceğin Bankasını, Geleceğin Müşteri Deneyimini Tasarlamak", G113=4, "Ödeme Sistemlerinde Liderlik", G113=3, "Sürdürülebilirlik", G113=2, "Çalışanlarımızın Geleceğini Tasarlamak", G113=1, "Tarım, Finans ve Teknolojinin Birlikte Etkin Kullanımı")</f>
        <v>Banka Performansını Artırmak</v>
      </c>
      <c r="G113">
        <v>6</v>
      </c>
      <c r="H113" t="str" cm="1">
        <f t="array" ref="H113">_xlfn.IFS(
  I113=10, "Yeni Pazar",
  I113=9, "Pazar Payı Artışı",
  I113=8, "Komisyon/Faiz Geliri Artırma",
  I113=7, "Yeni Müşteri",
  I113=6, "Müşteri Deneyimi İyileştirme",
  I113=5, "Çalışan Deneyimi İyileştirme",
  I113=4, "Süreçte İyileştirme",
  I113=3, "Teknik İyileştirme",
  I113=2, "Operasyonel Giderleri Düşürme",
  I113=1, "Satış/Pazarlama Yetkinlikleri Artırma"
)</f>
        <v>Teknik İyileştirme</v>
      </c>
      <c r="I113">
        <v>3</v>
      </c>
      <c r="J113" t="str" cm="1">
        <f t="array" ref="J113">_xlfn.IFS(K113=1, "0-10.000.000",
         K113=2, "10.000.001-50.000.000",
         K113=3, "50.000.001-200.000.000",
         K113=4, "200.000.001-1.000.000.000",
         K113=5, "1.000.000.001-10.000.000.000")</f>
        <v>0-10.000.000</v>
      </c>
      <c r="K113">
        <v>1</v>
      </c>
      <c r="L113" t="str" cm="1">
        <f t="array" ref="L113">_xlfn.IFS(M113=5, "Çok Yüksek Riskli Proje",
  M113=4, "Yüksek Riskli Proje", M113=3, "Orta Riskli Proje", M113=2, "Düşük Riskli Proje", M113=1, "Çok Düşük Riskli Proje")</f>
        <v>Çok Yüksek Riskli Proje</v>
      </c>
      <c r="M113">
        <v>5</v>
      </c>
    </row>
    <row r="114" spans="1:13" x14ac:dyDescent="0.2">
      <c r="A114" t="s">
        <v>113</v>
      </c>
      <c r="B114" t="s">
        <v>120</v>
      </c>
      <c r="C114" s="4">
        <v>15470000</v>
      </c>
      <c r="D114">
        <v>0</v>
      </c>
      <c r="E114">
        <v>221</v>
      </c>
      <c r="F114" t="str" cm="1">
        <f t="array" ref="F114">_xlfn.IFS(G114=6, "Banka Performansını Artırmak",
  G114=5, "Geleceğin Bankasını, Geleceğin Müşteri Deneyimini Tasarlamak", G114=4, "Ödeme Sistemlerinde Liderlik", G114=3, "Sürdürülebilirlik", G114=2, "Çalışanlarımızın Geleceğini Tasarlamak", G114=1, "Tarım, Finans ve Teknolojinin Birlikte Etkin Kullanımı")</f>
        <v>Geleceğin Bankasını, Geleceğin Müşteri Deneyimini Tasarlamak</v>
      </c>
      <c r="G114">
        <v>5</v>
      </c>
      <c r="H114" t="str" cm="1">
        <f t="array" ref="H114">_xlfn.IFS(
  I114=10, "Yeni Pazar",
  I114=9, "Pazar Payı Artışı",
  I114=8, "Komisyon/Faiz Geliri Artırma",
  I114=7, "Yeni Müşteri",
  I114=6, "Müşteri Deneyimi İyileştirme",
  I114=5, "Çalışan Deneyimi İyileştirme",
  I114=4, "Süreçte İyileştirme",
  I114=3, "Teknik İyileştirme",
  I114=2, "Operasyonel Giderleri Düşürme",
  I114=1, "Satış/Pazarlama Yetkinlikleri Artırma"
)</f>
        <v>Yeni Pazar</v>
      </c>
      <c r="I114">
        <v>10</v>
      </c>
      <c r="J114" t="str" cm="1">
        <f t="array" ref="J114">_xlfn.IFS(K114=1, "0-10.000.000",
         K114=2, "10.000.001-50.000.000",
         K114=3, "50.000.001-200.000.000",
         K114=4, "200.000.001-1.000.000.000",
         K114=5, "1.000.000.001-10.000.000.000")</f>
        <v>10.000.001-50.000.000</v>
      </c>
      <c r="K114">
        <v>2</v>
      </c>
      <c r="L114" t="str" cm="1">
        <f t="array" ref="L114">_xlfn.IFS(M114=5, "Çok Yüksek Riskli Proje",
  M114=4, "Yüksek Riskli Proje", M114=3, "Orta Riskli Proje", M114=2, "Düşük Riskli Proje", M114=1, "Çok Düşük Riskli Proje")</f>
        <v>Orta Riskli Proje</v>
      </c>
      <c r="M114">
        <v>3</v>
      </c>
    </row>
    <row r="115" spans="1:13" x14ac:dyDescent="0.2">
      <c r="A115" t="s">
        <v>114</v>
      </c>
      <c r="B115" t="s">
        <v>129</v>
      </c>
      <c r="C115" s="4">
        <v>34250000</v>
      </c>
      <c r="D115">
        <v>565</v>
      </c>
      <c r="E115">
        <v>5</v>
      </c>
      <c r="F115" t="str" cm="1">
        <f t="array" ref="F115">_xlfn.IFS(G115=6, "Banka Performansını Artırmak",
  G115=5, "Geleceğin Bankasını, Geleceğin Müşteri Deneyimini Tasarlamak", G115=4, "Ödeme Sistemlerinde Liderlik", G115=3, "Sürdürülebilirlik", G115=2, "Çalışanlarımızın Geleceğini Tasarlamak", G115=1, "Tarım, Finans ve Teknolojinin Birlikte Etkin Kullanımı")</f>
        <v>Banka Performansını Artırmak</v>
      </c>
      <c r="G115">
        <v>6</v>
      </c>
      <c r="H115" t="str" cm="1">
        <f t="array" ref="H115">_xlfn.IFS(
  I115=10, "Yeni Pazar",
  I115=9, "Pazar Payı Artışı",
  I115=8, "Komisyon/Faiz Geliri Artırma",
  I115=7, "Yeni Müşteri",
  I115=6, "Müşteri Deneyimi İyileştirme",
  I115=5, "Çalışan Deneyimi İyileştirme",
  I115=4, "Süreçte İyileştirme",
  I115=3, "Teknik İyileştirme",
  I115=2, "Operasyonel Giderleri Düşürme",
  I115=1, "Satış/Pazarlama Yetkinlikleri Artırma"
)</f>
        <v>Komisyon/Faiz Geliri Artırma</v>
      </c>
      <c r="I115">
        <v>8</v>
      </c>
      <c r="J115" t="str" cm="1">
        <f t="array" ref="J115">_xlfn.IFS(K115=1, "0-10.000.000",
         K115=2, "10.000.001-50.000.000",
         K115=3, "50.000.001-200.000.000",
         K115=4, "200.000.001-1.000.000.000",
         K115=5, "1.000.000.001-10.000.000.000")</f>
        <v>200.000.001-1.000.000.000</v>
      </c>
      <c r="K115">
        <v>4</v>
      </c>
      <c r="L115" t="str" cm="1">
        <f t="array" ref="L115">_xlfn.IFS(M115=5, "Çok Yüksek Riskli Proje",
  M115=4, "Yüksek Riskli Proje", M115=3, "Orta Riskli Proje", M115=2, "Düşük Riskli Proje", M115=1, "Çok Düşük Riskli Proje")</f>
        <v>Yüksek Riskli Proje</v>
      </c>
      <c r="M115">
        <v>4</v>
      </c>
    </row>
    <row r="116" spans="1:13" x14ac:dyDescent="0.2">
      <c r="A116" t="s">
        <v>115</v>
      </c>
      <c r="B116" t="s">
        <v>120</v>
      </c>
      <c r="C116" s="4">
        <v>7840000</v>
      </c>
      <c r="D116">
        <v>0</v>
      </c>
      <c r="E116">
        <v>112</v>
      </c>
      <c r="F116" t="str" cm="1">
        <f t="array" ref="F116">_xlfn.IFS(G116=6, "Banka Performansını Artırmak",
  G116=5, "Geleceğin Bankasını, Geleceğin Müşteri Deneyimini Tasarlamak", G116=4, "Ödeme Sistemlerinde Liderlik", G116=3, "Sürdürülebilirlik", G116=2, "Çalışanlarımızın Geleceğini Tasarlamak", G116=1, "Tarım, Finans ve Teknolojinin Birlikte Etkin Kullanımı")</f>
        <v>Geleceğin Bankasını, Geleceğin Müşteri Deneyimini Tasarlamak</v>
      </c>
      <c r="G116">
        <v>5</v>
      </c>
      <c r="H116" t="str" cm="1">
        <f t="array" ref="H116">_xlfn.IFS(
  I116=10, "Yeni Pazar",
  I116=9, "Pazar Payı Artışı",
  I116=8, "Komisyon/Faiz Geliri Artırma",
  I116=7, "Yeni Müşteri",
  I116=6, "Müşteri Deneyimi İyileştirme",
  I116=5, "Çalışan Deneyimi İyileştirme",
  I116=4, "Süreçte İyileştirme",
  I116=3, "Teknik İyileştirme",
  I116=2, "Operasyonel Giderleri Düşürme",
  I116=1, "Satış/Pazarlama Yetkinlikleri Artırma"
)</f>
        <v>Yeni Pazar</v>
      </c>
      <c r="I116">
        <v>10</v>
      </c>
      <c r="J116" t="str" cm="1">
        <f t="array" ref="J116">_xlfn.IFS(K116=1, "0-10.000.000",
         K116=2, "10.000.001-50.000.000",
         K116=3, "50.000.001-200.000.000",
         K116=4, "200.000.001-1.000.000.000",
         K116=5, "1.000.000.001-10.000.000.000")</f>
        <v>0-10.000.000</v>
      </c>
      <c r="K116">
        <v>1</v>
      </c>
      <c r="L116" t="str" cm="1">
        <f t="array" ref="L116">_xlfn.IFS(M116=5, "Çok Yüksek Riskli Proje",
  M116=4, "Yüksek Riskli Proje", M116=3, "Orta Riskli Proje", M116=2, "Düşük Riskli Proje", M116=1, "Çok Düşük Riskli Proje")</f>
        <v>Çok Yüksek Riskli Proje</v>
      </c>
      <c r="M116">
        <v>5</v>
      </c>
    </row>
  </sheetData>
  <autoFilter ref="A1:M116" xr:uid="{8C9578BB-FD70-C043-9D18-69CB65F5D8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Uğurlu</dc:creator>
  <cp:lastModifiedBy>Selin Uğurlu</cp:lastModifiedBy>
  <dcterms:created xsi:type="dcterms:W3CDTF">2025-05-25T13:18:41Z</dcterms:created>
  <dcterms:modified xsi:type="dcterms:W3CDTF">2025-06-10T23:13:08Z</dcterms:modified>
</cp:coreProperties>
</file>