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NTING SKRIPSI\WEB\skripsi-sella\Perhitungan\"/>
    </mc:Choice>
  </mc:AlternateContent>
  <xr:revisionPtr revIDLastSave="0" documentId="8_{CA12AA02-91BC-4E05-ABAD-D8B55775D74C}" xr6:coauthVersionLast="45" xr6:coauthVersionMax="45" xr10:uidLastSave="{00000000-0000-0000-0000-000000000000}"/>
  <bookViews>
    <workbookView xWindow="-108" yWindow="-108" windowWidth="23256" windowHeight="12576" xr2:uid="{5813A4BC-9283-497A-81D9-2516844FC242}"/>
  </bookViews>
  <sheets>
    <sheet name="4.uji autokorela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2" i="1" l="1"/>
  <c r="I92" i="1"/>
  <c r="K92" i="1" s="1"/>
  <c r="K91" i="1"/>
  <c r="J91" i="1"/>
  <c r="I91" i="1"/>
  <c r="J90" i="1"/>
  <c r="I90" i="1"/>
  <c r="K90" i="1" s="1"/>
  <c r="K89" i="1"/>
  <c r="J89" i="1"/>
  <c r="I89" i="1"/>
  <c r="J88" i="1"/>
  <c r="I88" i="1"/>
  <c r="K88" i="1" s="1"/>
  <c r="K87" i="1"/>
  <c r="J87" i="1"/>
  <c r="I87" i="1"/>
  <c r="J86" i="1"/>
  <c r="I86" i="1"/>
  <c r="K86" i="1" s="1"/>
  <c r="K85" i="1"/>
  <c r="J85" i="1"/>
  <c r="I85" i="1"/>
  <c r="J84" i="1"/>
  <c r="I84" i="1"/>
  <c r="K84" i="1" s="1"/>
  <c r="K83" i="1"/>
  <c r="J83" i="1"/>
  <c r="I83" i="1"/>
  <c r="J82" i="1"/>
  <c r="I82" i="1"/>
  <c r="K82" i="1" s="1"/>
  <c r="K81" i="1"/>
  <c r="J81" i="1"/>
  <c r="I81" i="1"/>
  <c r="J80" i="1"/>
  <c r="I80" i="1"/>
  <c r="K80" i="1" s="1"/>
  <c r="K79" i="1"/>
  <c r="J79" i="1"/>
  <c r="I79" i="1"/>
  <c r="J78" i="1"/>
  <c r="I78" i="1"/>
  <c r="K78" i="1" s="1"/>
  <c r="K77" i="1"/>
  <c r="J77" i="1"/>
  <c r="I77" i="1"/>
  <c r="J76" i="1"/>
  <c r="I76" i="1"/>
  <c r="K76" i="1" s="1"/>
  <c r="K75" i="1"/>
  <c r="J75" i="1"/>
  <c r="I75" i="1"/>
  <c r="J74" i="1"/>
  <c r="I74" i="1"/>
  <c r="K74" i="1" s="1"/>
  <c r="K73" i="1"/>
  <c r="J73" i="1"/>
  <c r="I73" i="1"/>
  <c r="J72" i="1"/>
  <c r="I72" i="1"/>
  <c r="K72" i="1" s="1"/>
  <c r="K71" i="1"/>
  <c r="J71" i="1"/>
  <c r="I71" i="1"/>
  <c r="J70" i="1"/>
  <c r="I70" i="1"/>
  <c r="K70" i="1" s="1"/>
  <c r="K69" i="1"/>
  <c r="J69" i="1"/>
  <c r="I69" i="1"/>
  <c r="J68" i="1"/>
  <c r="I68" i="1"/>
  <c r="K68" i="1" s="1"/>
  <c r="K67" i="1"/>
  <c r="J67" i="1"/>
  <c r="I67" i="1"/>
  <c r="J66" i="1"/>
  <c r="I66" i="1"/>
  <c r="K66" i="1" s="1"/>
  <c r="K65" i="1"/>
  <c r="J65" i="1"/>
  <c r="I65" i="1"/>
  <c r="J64" i="1"/>
  <c r="I64" i="1"/>
  <c r="K64" i="1" s="1"/>
  <c r="K63" i="1"/>
  <c r="J63" i="1"/>
  <c r="I63" i="1"/>
  <c r="J62" i="1"/>
  <c r="I62" i="1"/>
  <c r="K62" i="1" s="1"/>
  <c r="K61" i="1"/>
  <c r="J61" i="1"/>
  <c r="I61" i="1"/>
  <c r="J60" i="1"/>
  <c r="I60" i="1"/>
  <c r="K60" i="1" s="1"/>
  <c r="K59" i="1"/>
  <c r="J59" i="1"/>
  <c r="I59" i="1"/>
  <c r="J58" i="1"/>
  <c r="I58" i="1"/>
  <c r="K58" i="1" s="1"/>
  <c r="K57" i="1"/>
  <c r="J57" i="1"/>
  <c r="I57" i="1"/>
  <c r="J56" i="1"/>
  <c r="I56" i="1"/>
  <c r="K56" i="1" s="1"/>
  <c r="K55" i="1"/>
  <c r="J55" i="1"/>
  <c r="I55" i="1"/>
  <c r="J54" i="1"/>
  <c r="I54" i="1"/>
  <c r="K54" i="1" s="1"/>
  <c r="K53" i="1"/>
  <c r="J53" i="1"/>
  <c r="I53" i="1"/>
  <c r="J52" i="1"/>
  <c r="I52" i="1"/>
  <c r="K52" i="1" s="1"/>
  <c r="K51" i="1"/>
  <c r="J51" i="1"/>
  <c r="I51" i="1"/>
  <c r="J50" i="1"/>
  <c r="I50" i="1"/>
  <c r="K50" i="1" s="1"/>
  <c r="K49" i="1"/>
  <c r="J49" i="1"/>
  <c r="I49" i="1"/>
  <c r="J48" i="1"/>
  <c r="I48" i="1"/>
  <c r="K48" i="1" s="1"/>
  <c r="K47" i="1"/>
  <c r="J47" i="1"/>
  <c r="I47" i="1"/>
  <c r="J46" i="1"/>
  <c r="I46" i="1"/>
  <c r="K46" i="1" s="1"/>
  <c r="K45" i="1"/>
  <c r="J45" i="1"/>
  <c r="I45" i="1"/>
  <c r="J44" i="1"/>
  <c r="I44" i="1"/>
  <c r="K44" i="1" s="1"/>
  <c r="K43" i="1"/>
  <c r="J43" i="1"/>
  <c r="I43" i="1"/>
  <c r="J42" i="1"/>
  <c r="I42" i="1"/>
  <c r="K42" i="1" s="1"/>
  <c r="K41" i="1"/>
  <c r="J41" i="1"/>
  <c r="I41" i="1"/>
  <c r="J40" i="1"/>
  <c r="I40" i="1"/>
  <c r="K40" i="1" s="1"/>
  <c r="K39" i="1"/>
  <c r="J39" i="1"/>
  <c r="I39" i="1"/>
  <c r="J38" i="1"/>
  <c r="I38" i="1"/>
  <c r="K38" i="1" s="1"/>
  <c r="K37" i="1"/>
  <c r="J37" i="1"/>
  <c r="I37" i="1"/>
  <c r="J36" i="1"/>
  <c r="I36" i="1"/>
  <c r="K36" i="1" s="1"/>
  <c r="K35" i="1"/>
  <c r="J35" i="1"/>
  <c r="I35" i="1"/>
  <c r="J34" i="1"/>
  <c r="I34" i="1"/>
  <c r="K34" i="1" s="1"/>
  <c r="K33" i="1"/>
  <c r="J33" i="1"/>
  <c r="I33" i="1"/>
  <c r="J32" i="1"/>
  <c r="I32" i="1"/>
  <c r="K32" i="1" s="1"/>
  <c r="K31" i="1"/>
  <c r="J31" i="1"/>
  <c r="I31" i="1"/>
  <c r="J30" i="1"/>
  <c r="I30" i="1"/>
  <c r="K30" i="1" s="1"/>
  <c r="K29" i="1"/>
  <c r="J29" i="1"/>
  <c r="I29" i="1"/>
  <c r="J28" i="1"/>
  <c r="I28" i="1"/>
  <c r="K28" i="1" s="1"/>
  <c r="K27" i="1"/>
  <c r="J27" i="1"/>
  <c r="I27" i="1"/>
  <c r="J26" i="1"/>
  <c r="I26" i="1"/>
  <c r="K26" i="1" s="1"/>
  <c r="K25" i="1"/>
  <c r="J25" i="1"/>
  <c r="I25" i="1"/>
  <c r="J24" i="1"/>
  <c r="I24" i="1"/>
  <c r="K24" i="1" s="1"/>
  <c r="K23" i="1"/>
  <c r="J23" i="1"/>
  <c r="I23" i="1"/>
  <c r="J22" i="1"/>
  <c r="I22" i="1"/>
  <c r="K22" i="1" s="1"/>
  <c r="K21" i="1"/>
  <c r="J21" i="1"/>
  <c r="I21" i="1"/>
  <c r="J20" i="1"/>
  <c r="I20" i="1"/>
  <c r="K20" i="1" s="1"/>
  <c r="J19" i="1"/>
  <c r="I19" i="1"/>
  <c r="K19" i="1" s="1"/>
  <c r="J18" i="1"/>
  <c r="I18" i="1"/>
  <c r="K18" i="1" s="1"/>
  <c r="J17" i="1"/>
  <c r="I17" i="1"/>
  <c r="K17" i="1" s="1"/>
  <c r="J16" i="1"/>
  <c r="I16" i="1"/>
  <c r="K16" i="1" s="1"/>
  <c r="J15" i="1"/>
  <c r="I15" i="1"/>
  <c r="K15" i="1" s="1"/>
  <c r="J14" i="1"/>
  <c r="I14" i="1"/>
  <c r="K14" i="1" s="1"/>
  <c r="J13" i="1"/>
  <c r="I13" i="1"/>
  <c r="K13" i="1" s="1"/>
  <c r="J12" i="1"/>
  <c r="I12" i="1"/>
  <c r="K12" i="1" s="1"/>
  <c r="J11" i="1"/>
  <c r="I11" i="1"/>
  <c r="K11" i="1" s="1"/>
  <c r="J10" i="1"/>
  <c r="I10" i="1"/>
  <c r="K10" i="1" s="1"/>
  <c r="J9" i="1"/>
  <c r="I9" i="1"/>
  <c r="K9" i="1" s="1"/>
  <c r="J8" i="1"/>
  <c r="I8" i="1"/>
  <c r="K8" i="1" s="1"/>
  <c r="J7" i="1"/>
  <c r="I7" i="1"/>
  <c r="K7" i="1" s="1"/>
  <c r="J6" i="1"/>
  <c r="I6" i="1"/>
  <c r="K6" i="1" s="1"/>
  <c r="K5" i="1"/>
  <c r="J5" i="1"/>
  <c r="I5" i="1"/>
  <c r="J4" i="1"/>
  <c r="I4" i="1"/>
  <c r="K4" i="1" s="1"/>
  <c r="K3" i="1"/>
  <c r="K93" i="1" s="1"/>
  <c r="O5" i="1" s="1"/>
  <c r="J3" i="1"/>
  <c r="J93" i="1" s="1"/>
</calcChain>
</file>

<file path=xl/sharedStrings.xml><?xml version="1.0" encoding="utf-8"?>
<sst xmlns="http://schemas.openxmlformats.org/spreadsheetml/2006/main" count="24" uniqueCount="24">
  <si>
    <t>total_x1</t>
  </si>
  <si>
    <t>total_x2</t>
  </si>
  <si>
    <t>total_x3</t>
  </si>
  <si>
    <t>total_x4</t>
  </si>
  <si>
    <t>total_y</t>
  </si>
  <si>
    <t>Ypredict</t>
  </si>
  <si>
    <t>Res (e)</t>
  </si>
  <si>
    <t>e-e-1</t>
  </si>
  <si>
    <t>e^2</t>
  </si>
  <si>
    <t>e-e-1^2</t>
  </si>
  <si>
    <t>Rumus</t>
  </si>
  <si>
    <t>DW = Sigma(e-e-1)^2/Sigma e^2</t>
  </si>
  <si>
    <t>DW=</t>
  </si>
  <si>
    <t>diantara dU dan 4-dU tidak terjadi autokorelasi</t>
  </si>
  <si>
    <t>n=90</t>
  </si>
  <si>
    <t>dL</t>
  </si>
  <si>
    <t>1. 5656</t>
  </si>
  <si>
    <t>dU</t>
  </si>
  <si>
    <t>1. 7508</t>
  </si>
  <si>
    <t>4-dU</t>
  </si>
  <si>
    <t>4 - 1.7508 = 2.2492</t>
  </si>
  <si>
    <t>4-dL</t>
  </si>
  <si>
    <t>4 - 1.5656=2.4344</t>
  </si>
  <si>
    <t>JML/SIGMA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</si>
</sst>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3" fontId="0" fillId="0" borderId="0" xfId="0" applyNumberFormat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601980</xdr:colOff>
      <xdr:row>12</xdr:row>
      <xdr:rowOff>175260</xdr:rowOff>
    </xdr:from>
    <xdr:to>
      <xdr:col>18</xdr:col>
      <xdr:colOff>434340</xdr:colOff>
      <xdr:row>23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4CD0D-6534-4C16-98F0-2B42AF819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7180" y="2400300"/>
          <a:ext cx="348996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327661</xdr:colOff>
      <xdr:row>0</xdr:row>
      <xdr:rowOff>0</xdr:rowOff>
    </xdr:from>
    <xdr:to>
      <xdr:col>30</xdr:col>
      <xdr:colOff>211335</xdr:colOff>
      <xdr:row>22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DEEFEA-C5D4-40E0-8B94-05FC4E88B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0061" y="0"/>
          <a:ext cx="6589274" cy="4221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94FA-E294-4E19-A4D8-13F64CB8B408}">
  <dimension ref="A1:T93"/>
  <sheetViews>
    <sheetView tabSelected="1" topLeftCell="F1" zoomScale="90" workbookViewId="0">
      <selection activeCell="O5" sqref="O5"/>
    </sheetView>
  </sheetViews>
  <sheetFormatPr defaultRowHeight="14.4" x14ac:dyDescent="0.3"/>
  <sheetData>
    <row r="1" spans="1:20" ht="15" thickBot="1" x14ac:dyDescent="0.35">
      <c r="A1" s="1"/>
      <c r="B1" s="1"/>
      <c r="C1" s="1"/>
      <c r="D1" s="1"/>
      <c r="E1" s="1"/>
      <c r="F1" s="1"/>
      <c r="G1" s="1"/>
    </row>
    <row r="2" spans="1:20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5</v>
      </c>
      <c r="H2" s="2" t="s">
        <v>6</v>
      </c>
      <c r="I2" s="2" t="s">
        <v>7</v>
      </c>
      <c r="J2" s="2" t="s">
        <v>8</v>
      </c>
      <c r="K2" s="2" t="s">
        <v>9</v>
      </c>
      <c r="N2" s="1" t="s">
        <v>10</v>
      </c>
    </row>
    <row r="3" spans="1:20" x14ac:dyDescent="0.3">
      <c r="A3">
        <v>20</v>
      </c>
      <c r="B3">
        <v>15</v>
      </c>
      <c r="C3">
        <v>7</v>
      </c>
      <c r="D3">
        <v>5</v>
      </c>
      <c r="E3">
        <v>5</v>
      </c>
      <c r="G3">
        <v>5.2989541698535296</v>
      </c>
      <c r="H3">
        <v>0.70104583014647304</v>
      </c>
      <c r="J3">
        <f>H3^2</f>
        <v>0.49146525596575752</v>
      </c>
      <c r="K3">
        <f>I3^2</f>
        <v>0</v>
      </c>
      <c r="N3" t="s">
        <v>11</v>
      </c>
    </row>
    <row r="4" spans="1:20" ht="15" thickBot="1" x14ac:dyDescent="0.35">
      <c r="A4">
        <v>19</v>
      </c>
      <c r="B4">
        <v>14</v>
      </c>
      <c r="C4">
        <v>9</v>
      </c>
      <c r="D4">
        <v>6</v>
      </c>
      <c r="E4">
        <v>6</v>
      </c>
      <c r="G4">
        <v>6.0616050429249899</v>
      </c>
      <c r="H4">
        <v>0.93839495707501364</v>
      </c>
      <c r="I4">
        <f>H4-H3</f>
        <v>0.2373491269285406</v>
      </c>
      <c r="J4">
        <f t="shared" ref="J4:K67" si="0">H4^2</f>
        <v>0.88058509546381669</v>
      </c>
      <c r="K4">
        <f t="shared" si="0"/>
        <v>5.6334608053740479E-2</v>
      </c>
    </row>
    <row r="5" spans="1:20" ht="15" thickBot="1" x14ac:dyDescent="0.35">
      <c r="A5">
        <v>37</v>
      </c>
      <c r="B5">
        <v>24</v>
      </c>
      <c r="C5">
        <v>13</v>
      </c>
      <c r="D5">
        <v>7</v>
      </c>
      <c r="E5">
        <v>6</v>
      </c>
      <c r="G5">
        <v>8.1636071119849802</v>
      </c>
      <c r="H5">
        <v>-1.1636071119849767</v>
      </c>
      <c r="I5">
        <f t="shared" ref="I5:I68" si="1">H5-H4</f>
        <v>-2.1020020690599903</v>
      </c>
      <c r="J5">
        <f t="shared" si="0"/>
        <v>1.3539815110620181</v>
      </c>
      <c r="K5">
        <f t="shared" si="0"/>
        <v>4.4184126983324807</v>
      </c>
      <c r="N5" s="3" t="s">
        <v>12</v>
      </c>
      <c r="O5" s="4">
        <f>K93/J93</f>
        <v>2.2192031523573665</v>
      </c>
      <c r="P5" s="4" t="s">
        <v>13</v>
      </c>
      <c r="Q5" s="4"/>
      <c r="R5" s="4"/>
      <c r="S5" s="5"/>
      <c r="T5" s="6"/>
    </row>
    <row r="6" spans="1:20" x14ac:dyDescent="0.3">
      <c r="A6">
        <v>27</v>
      </c>
      <c r="B6">
        <v>16</v>
      </c>
      <c r="C6">
        <v>9</v>
      </c>
      <c r="D6">
        <v>6</v>
      </c>
      <c r="E6">
        <v>6</v>
      </c>
      <c r="G6">
        <v>6.3422331216456298</v>
      </c>
      <c r="H6">
        <v>0.65776687835437198</v>
      </c>
      <c r="I6">
        <f t="shared" si="1"/>
        <v>1.8213739903393487</v>
      </c>
      <c r="J6">
        <f t="shared" si="0"/>
        <v>0.43265726626005518</v>
      </c>
      <c r="K6">
        <f t="shared" si="0"/>
        <v>3.3174032126846815</v>
      </c>
    </row>
    <row r="7" spans="1:20" x14ac:dyDescent="0.3">
      <c r="A7">
        <v>32</v>
      </c>
      <c r="B7">
        <v>20</v>
      </c>
      <c r="C7">
        <v>12</v>
      </c>
      <c r="D7">
        <v>8</v>
      </c>
      <c r="E7">
        <v>8</v>
      </c>
      <c r="G7">
        <v>8.0876979311845698</v>
      </c>
      <c r="H7">
        <v>0.91230206881543197</v>
      </c>
      <c r="I7">
        <f t="shared" si="1"/>
        <v>0.25453519046105999</v>
      </c>
      <c r="J7">
        <f t="shared" si="0"/>
        <v>0.83229506476491721</v>
      </c>
      <c r="K7">
        <f t="shared" si="0"/>
        <v>6.4788163183048086E-2</v>
      </c>
      <c r="N7" t="s">
        <v>14</v>
      </c>
    </row>
    <row r="8" spans="1:20" x14ac:dyDescent="0.3">
      <c r="A8">
        <v>34</v>
      </c>
      <c r="B8">
        <v>21</v>
      </c>
      <c r="C8">
        <v>12</v>
      </c>
      <c r="D8">
        <v>8</v>
      </c>
      <c r="E8">
        <v>8</v>
      </c>
      <c r="G8">
        <v>8.1789426287650002</v>
      </c>
      <c r="H8">
        <v>0.82105737123500333</v>
      </c>
      <c r="I8">
        <f t="shared" si="1"/>
        <v>-9.1244697580428635E-2</v>
      </c>
      <c r="J8">
        <f t="shared" si="0"/>
        <v>0.67413520685933404</v>
      </c>
      <c r="K8">
        <f t="shared" si="0"/>
        <v>8.3255948365438797E-3</v>
      </c>
      <c r="N8" t="s">
        <v>15</v>
      </c>
      <c r="O8" s="7" t="s">
        <v>16</v>
      </c>
    </row>
    <row r="9" spans="1:20" x14ac:dyDescent="0.3">
      <c r="A9">
        <v>38</v>
      </c>
      <c r="B9">
        <v>25</v>
      </c>
      <c r="C9">
        <v>11</v>
      </c>
      <c r="D9">
        <v>9</v>
      </c>
      <c r="E9">
        <v>7</v>
      </c>
      <c r="G9">
        <v>8.6612483323784009</v>
      </c>
      <c r="H9">
        <v>-0.66124833237839731</v>
      </c>
      <c r="I9">
        <f t="shared" si="1"/>
        <v>-1.4823057036134006</v>
      </c>
      <c r="J9">
        <f t="shared" si="0"/>
        <v>0.43724935707321139</v>
      </c>
      <c r="K9">
        <f t="shared" si="0"/>
        <v>2.1972301989648186</v>
      </c>
      <c r="N9" t="s">
        <v>17</v>
      </c>
      <c r="O9" s="7" t="s">
        <v>18</v>
      </c>
    </row>
    <row r="10" spans="1:20" x14ac:dyDescent="0.3">
      <c r="A10">
        <v>16</v>
      </c>
      <c r="B10">
        <v>10</v>
      </c>
      <c r="C10">
        <v>6</v>
      </c>
      <c r="D10">
        <v>4</v>
      </c>
      <c r="E10">
        <v>5</v>
      </c>
      <c r="G10">
        <v>4.3652095751659399</v>
      </c>
      <c r="H10">
        <v>1.634790424834061</v>
      </c>
      <c r="I10">
        <f t="shared" si="1"/>
        <v>2.2960387572124583</v>
      </c>
      <c r="J10">
        <f t="shared" si="0"/>
        <v>2.6725397331291298</v>
      </c>
      <c r="K10">
        <f t="shared" si="0"/>
        <v>5.2717939746217297</v>
      </c>
      <c r="N10" t="s">
        <v>19</v>
      </c>
      <c r="O10" s="7" t="s">
        <v>20</v>
      </c>
    </row>
    <row r="11" spans="1:20" x14ac:dyDescent="0.3">
      <c r="A11">
        <v>24</v>
      </c>
      <c r="B11">
        <v>14</v>
      </c>
      <c r="C11">
        <v>9</v>
      </c>
      <c r="D11">
        <v>6</v>
      </c>
      <c r="E11">
        <v>6</v>
      </c>
      <c r="G11">
        <v>6.1842783973747197</v>
      </c>
      <c r="H11">
        <v>0.81572160262528381</v>
      </c>
      <c r="I11">
        <f t="shared" si="1"/>
        <v>-0.81906882220877719</v>
      </c>
      <c r="J11">
        <f t="shared" si="0"/>
        <v>0.6654017329895614</v>
      </c>
      <c r="K11">
        <f t="shared" si="0"/>
        <v>0.67087373551447349</v>
      </c>
      <c r="N11" t="s">
        <v>21</v>
      </c>
      <c r="O11" s="7" t="s">
        <v>22</v>
      </c>
    </row>
    <row r="12" spans="1:20" x14ac:dyDescent="0.3">
      <c r="A12">
        <v>32</v>
      </c>
      <c r="B12">
        <v>20</v>
      </c>
      <c r="C12">
        <v>12</v>
      </c>
      <c r="D12">
        <v>8</v>
      </c>
      <c r="E12">
        <v>8</v>
      </c>
      <c r="G12">
        <v>8.0876979311845698</v>
      </c>
      <c r="H12">
        <v>0.91230206881543197</v>
      </c>
      <c r="I12">
        <f t="shared" si="1"/>
        <v>9.6580466190148151E-2</v>
      </c>
      <c r="J12">
        <f t="shared" si="0"/>
        <v>0.83229506476491721</v>
      </c>
      <c r="K12">
        <f t="shared" si="0"/>
        <v>9.3277864495063499E-3</v>
      </c>
    </row>
    <row r="13" spans="1:20" x14ac:dyDescent="0.3">
      <c r="A13">
        <v>38</v>
      </c>
      <c r="B13">
        <v>24</v>
      </c>
      <c r="C13">
        <v>14</v>
      </c>
      <c r="D13">
        <v>8</v>
      </c>
      <c r="E13">
        <v>8</v>
      </c>
      <c r="G13">
        <v>8.8128709150000404</v>
      </c>
      <c r="H13">
        <v>0.18712908499995962</v>
      </c>
      <c r="I13">
        <f t="shared" si="1"/>
        <v>-0.72517298381547235</v>
      </c>
      <c r="J13">
        <f t="shared" si="0"/>
        <v>3.5017294452922114E-2</v>
      </c>
      <c r="K13">
        <f t="shared" si="0"/>
        <v>0.52587585645583534</v>
      </c>
    </row>
    <row r="14" spans="1:20" x14ac:dyDescent="0.3">
      <c r="A14">
        <v>28</v>
      </c>
      <c r="B14">
        <v>18</v>
      </c>
      <c r="C14">
        <v>10</v>
      </c>
      <c r="D14">
        <v>6</v>
      </c>
      <c r="E14">
        <v>7</v>
      </c>
      <c r="G14">
        <v>6.6557502717734698</v>
      </c>
      <c r="H14">
        <v>1.3442497282265276</v>
      </c>
      <c r="I14">
        <f t="shared" si="1"/>
        <v>1.1571206432265679</v>
      </c>
      <c r="J14">
        <f t="shared" si="0"/>
        <v>1.8070073318370932</v>
      </c>
      <c r="K14">
        <f t="shared" si="0"/>
        <v>1.3389281829810664</v>
      </c>
    </row>
    <row r="15" spans="1:20" x14ac:dyDescent="0.3">
      <c r="A15">
        <v>35</v>
      </c>
      <c r="B15">
        <v>20</v>
      </c>
      <c r="C15">
        <v>12</v>
      </c>
      <c r="D15">
        <v>8</v>
      </c>
      <c r="E15">
        <v>5</v>
      </c>
      <c r="G15">
        <v>8.1613019438544008</v>
      </c>
      <c r="H15">
        <v>-2.1613019438544052</v>
      </c>
      <c r="I15">
        <f t="shared" si="1"/>
        <v>-3.5055516720809328</v>
      </c>
      <c r="J15">
        <f t="shared" si="0"/>
        <v>4.6712260925088307</v>
      </c>
      <c r="K15">
        <f t="shared" si="0"/>
        <v>12.288892525629423</v>
      </c>
    </row>
    <row r="16" spans="1:20" x14ac:dyDescent="0.3">
      <c r="A16">
        <v>27</v>
      </c>
      <c r="B16">
        <v>19</v>
      </c>
      <c r="C16">
        <v>12</v>
      </c>
      <c r="D16">
        <v>8</v>
      </c>
      <c r="E16">
        <v>7</v>
      </c>
      <c r="G16">
        <v>7.9228492209343004</v>
      </c>
      <c r="H16">
        <v>7.7150779065698671E-2</v>
      </c>
      <c r="I16">
        <f t="shared" si="1"/>
        <v>2.2384527229201039</v>
      </c>
      <c r="J16">
        <f t="shared" si="0"/>
        <v>5.9522427104442485E-3</v>
      </c>
      <c r="K16">
        <f t="shared" si="0"/>
        <v>5.0106705927484274</v>
      </c>
    </row>
    <row r="17" spans="1:11" x14ac:dyDescent="0.3">
      <c r="A17">
        <v>24</v>
      </c>
      <c r="B17">
        <v>15</v>
      </c>
      <c r="C17">
        <v>9</v>
      </c>
      <c r="D17">
        <v>6</v>
      </c>
      <c r="E17">
        <v>6</v>
      </c>
      <c r="G17">
        <v>6.2264537531752504</v>
      </c>
      <c r="H17">
        <v>0.77354624682474693</v>
      </c>
      <c r="I17">
        <f t="shared" si="1"/>
        <v>0.69639546775904826</v>
      </c>
      <c r="J17">
        <f t="shared" si="0"/>
        <v>0.5983737959766523</v>
      </c>
      <c r="K17">
        <f t="shared" si="0"/>
        <v>0.48496664751534363</v>
      </c>
    </row>
    <row r="18" spans="1:11" x14ac:dyDescent="0.3">
      <c r="A18">
        <v>33</v>
      </c>
      <c r="B18">
        <v>16</v>
      </c>
      <c r="C18">
        <v>12</v>
      </c>
      <c r="D18">
        <v>7</v>
      </c>
      <c r="E18">
        <v>8</v>
      </c>
      <c r="G18">
        <v>7.5234338143840702</v>
      </c>
      <c r="H18">
        <v>1.4765661856159289</v>
      </c>
      <c r="I18">
        <f t="shared" si="1"/>
        <v>0.70301993879118196</v>
      </c>
      <c r="J18">
        <f t="shared" si="0"/>
        <v>2.1802477005043737</v>
      </c>
      <c r="K18">
        <f t="shared" si="0"/>
        <v>0.49423703433795724</v>
      </c>
    </row>
    <row r="19" spans="1:11" x14ac:dyDescent="0.3">
      <c r="A19">
        <v>37</v>
      </c>
      <c r="B19">
        <v>24</v>
      </c>
      <c r="C19">
        <v>15</v>
      </c>
      <c r="D19">
        <v>10</v>
      </c>
      <c r="E19">
        <v>8</v>
      </c>
      <c r="G19">
        <v>9.8331627407235107</v>
      </c>
      <c r="H19">
        <v>-0.83316274072350716</v>
      </c>
      <c r="I19">
        <f t="shared" si="1"/>
        <v>-2.3097289263394361</v>
      </c>
      <c r="J19">
        <f t="shared" si="0"/>
        <v>0.69416015252990604</v>
      </c>
      <c r="K19">
        <f t="shared" si="0"/>
        <v>5.3348477131691237</v>
      </c>
    </row>
    <row r="20" spans="1:11" x14ac:dyDescent="0.3">
      <c r="A20">
        <v>29</v>
      </c>
      <c r="B20">
        <v>19</v>
      </c>
      <c r="C20">
        <v>7</v>
      </c>
      <c r="D20">
        <v>8</v>
      </c>
      <c r="E20">
        <v>3</v>
      </c>
      <c r="G20">
        <v>6.9487597245300696</v>
      </c>
      <c r="H20">
        <v>-2.9487597245300687</v>
      </c>
      <c r="I20">
        <f t="shared" si="1"/>
        <v>-2.1155969838065616</v>
      </c>
      <c r="J20">
        <f t="shared" si="0"/>
        <v>8.6951839130106467</v>
      </c>
      <c r="K20">
        <f t="shared" si="0"/>
        <v>4.4757505978914205</v>
      </c>
    </row>
    <row r="21" spans="1:11" x14ac:dyDescent="0.3">
      <c r="A21">
        <v>33</v>
      </c>
      <c r="B21">
        <v>19</v>
      </c>
      <c r="C21">
        <v>11</v>
      </c>
      <c r="D21">
        <v>5</v>
      </c>
      <c r="E21">
        <v>7</v>
      </c>
      <c r="G21">
        <v>6.6051333851722696</v>
      </c>
      <c r="H21">
        <v>1.3948666148277287</v>
      </c>
      <c r="I21">
        <f t="shared" si="1"/>
        <v>4.3436263393577974</v>
      </c>
      <c r="J21">
        <f t="shared" si="0"/>
        <v>1.9456528731609672</v>
      </c>
      <c r="K21">
        <f t="shared" si="0"/>
        <v>18.867089775962821</v>
      </c>
    </row>
    <row r="22" spans="1:11" x14ac:dyDescent="0.3">
      <c r="A22">
        <v>33</v>
      </c>
      <c r="B22">
        <v>18</v>
      </c>
      <c r="C22">
        <v>9</v>
      </c>
      <c r="D22">
        <v>7</v>
      </c>
      <c r="E22">
        <v>7</v>
      </c>
      <c r="G22">
        <v>6.9938892230746701</v>
      </c>
      <c r="H22">
        <v>1.0061107769253281</v>
      </c>
      <c r="I22">
        <f t="shared" si="1"/>
        <v>-0.38875583790240054</v>
      </c>
      <c r="J22">
        <f t="shared" si="0"/>
        <v>1.0122588954452874</v>
      </c>
      <c r="K22">
        <f t="shared" si="0"/>
        <v>0.15113110150319753</v>
      </c>
    </row>
    <row r="23" spans="1:11" x14ac:dyDescent="0.3">
      <c r="A23">
        <v>40</v>
      </c>
      <c r="B23">
        <v>25</v>
      </c>
      <c r="C23">
        <v>15</v>
      </c>
      <c r="D23">
        <v>9</v>
      </c>
      <c r="E23">
        <v>8</v>
      </c>
      <c r="G23">
        <v>9.5288447447055908</v>
      </c>
      <c r="H23">
        <v>-0.52884474470558729</v>
      </c>
      <c r="I23">
        <f t="shared" si="1"/>
        <v>-1.5349555216309154</v>
      </c>
      <c r="J23">
        <f t="shared" si="0"/>
        <v>0.27967676400271779</v>
      </c>
      <c r="K23">
        <f t="shared" si="0"/>
        <v>2.3560884533852358</v>
      </c>
    </row>
    <row r="24" spans="1:11" x14ac:dyDescent="0.3">
      <c r="A24">
        <v>24</v>
      </c>
      <c r="B24">
        <v>15</v>
      </c>
      <c r="C24">
        <v>9</v>
      </c>
      <c r="D24">
        <v>6</v>
      </c>
      <c r="E24">
        <v>6</v>
      </c>
      <c r="G24">
        <v>6.2264537531752504</v>
      </c>
      <c r="H24">
        <v>0.77354624682474693</v>
      </c>
      <c r="I24">
        <f t="shared" si="1"/>
        <v>1.3023909915303342</v>
      </c>
      <c r="J24">
        <f t="shared" si="0"/>
        <v>0.5983737959766523</v>
      </c>
      <c r="K24">
        <f t="shared" si="0"/>
        <v>1.696222294819367</v>
      </c>
    </row>
    <row r="25" spans="1:11" x14ac:dyDescent="0.3">
      <c r="A25">
        <v>40</v>
      </c>
      <c r="B25">
        <v>25</v>
      </c>
      <c r="C25">
        <v>15</v>
      </c>
      <c r="D25">
        <v>10</v>
      </c>
      <c r="E25">
        <v>10</v>
      </c>
      <c r="G25">
        <v>9.9489421091938794</v>
      </c>
      <c r="H25">
        <v>1.051057890806117</v>
      </c>
      <c r="I25">
        <f t="shared" si="1"/>
        <v>0.27751164398137007</v>
      </c>
      <c r="J25">
        <f t="shared" si="0"/>
        <v>1.1047226898258034</v>
      </c>
      <c r="K25">
        <f t="shared" si="0"/>
        <v>7.7012712545242695E-2</v>
      </c>
    </row>
    <row r="26" spans="1:11" x14ac:dyDescent="0.3">
      <c r="A26">
        <v>32</v>
      </c>
      <c r="B26">
        <v>24</v>
      </c>
      <c r="C26">
        <v>14</v>
      </c>
      <c r="D26">
        <v>10</v>
      </c>
      <c r="E26">
        <v>10</v>
      </c>
      <c r="G26">
        <v>9.5058576186369503</v>
      </c>
      <c r="H26">
        <v>1.4941423813630479</v>
      </c>
      <c r="I26">
        <f t="shared" si="1"/>
        <v>0.44308449055693089</v>
      </c>
      <c r="J26">
        <f t="shared" si="0"/>
        <v>2.2324614557852396</v>
      </c>
      <c r="K26">
        <f t="shared" si="0"/>
        <v>0.19632386577209499</v>
      </c>
    </row>
    <row r="27" spans="1:11" x14ac:dyDescent="0.3">
      <c r="A27">
        <v>37</v>
      </c>
      <c r="B27">
        <v>25</v>
      </c>
      <c r="C27">
        <v>15</v>
      </c>
      <c r="D27">
        <v>10</v>
      </c>
      <c r="E27">
        <v>6</v>
      </c>
      <c r="G27">
        <v>9.8753380965240396</v>
      </c>
      <c r="H27">
        <v>-2.8753380965240449</v>
      </c>
      <c r="I27">
        <f t="shared" si="1"/>
        <v>-4.3694804778870928</v>
      </c>
      <c r="J27">
        <f t="shared" si="0"/>
        <v>8.2675691693225186</v>
      </c>
      <c r="K27">
        <f t="shared" si="0"/>
        <v>19.092359646636417</v>
      </c>
    </row>
    <row r="28" spans="1:11" x14ac:dyDescent="0.3">
      <c r="A28">
        <v>40</v>
      </c>
      <c r="B28">
        <v>25</v>
      </c>
      <c r="C28">
        <v>15</v>
      </c>
      <c r="D28">
        <v>10</v>
      </c>
      <c r="E28">
        <v>10</v>
      </c>
      <c r="G28">
        <v>9.9489421091938794</v>
      </c>
      <c r="H28">
        <v>1.051057890806117</v>
      </c>
      <c r="I28">
        <f t="shared" si="1"/>
        <v>3.9263959873301619</v>
      </c>
      <c r="J28">
        <f t="shared" si="0"/>
        <v>1.1047226898258034</v>
      </c>
      <c r="K28">
        <f t="shared" si="0"/>
        <v>15.416585449322397</v>
      </c>
    </row>
    <row r="29" spans="1:11" x14ac:dyDescent="0.3">
      <c r="A29">
        <v>21</v>
      </c>
      <c r="B29">
        <v>17</v>
      </c>
      <c r="C29">
        <v>9</v>
      </c>
      <c r="D29">
        <v>4</v>
      </c>
      <c r="E29">
        <v>4</v>
      </c>
      <c r="G29">
        <v>5.3970057231299</v>
      </c>
      <c r="H29">
        <v>-0.39700572312990268</v>
      </c>
      <c r="I29">
        <f t="shared" si="1"/>
        <v>-1.4480636139360197</v>
      </c>
      <c r="J29">
        <f t="shared" si="0"/>
        <v>0.15761354419789694</v>
      </c>
      <c r="K29">
        <f t="shared" si="0"/>
        <v>2.0968882300054457</v>
      </c>
    </row>
    <row r="30" spans="1:11" x14ac:dyDescent="0.3">
      <c r="A30">
        <v>30</v>
      </c>
      <c r="B30">
        <v>20</v>
      </c>
      <c r="C30">
        <v>7</v>
      </c>
      <c r="D30">
        <v>4</v>
      </c>
      <c r="E30">
        <v>5</v>
      </c>
      <c r="G30">
        <v>5.3350802932673798</v>
      </c>
      <c r="H30">
        <v>0.66491970673262202</v>
      </c>
      <c r="I30">
        <f t="shared" si="1"/>
        <v>1.0619254298625247</v>
      </c>
      <c r="J30">
        <f t="shared" si="0"/>
        <v>0.44211821640139609</v>
      </c>
      <c r="K30">
        <f t="shared" si="0"/>
        <v>1.1276856185887079</v>
      </c>
    </row>
    <row r="31" spans="1:11" x14ac:dyDescent="0.3">
      <c r="A31">
        <v>32</v>
      </c>
      <c r="B31">
        <v>21</v>
      </c>
      <c r="C31">
        <v>10</v>
      </c>
      <c r="D31">
        <v>9</v>
      </c>
      <c r="E31">
        <v>6</v>
      </c>
      <c r="G31">
        <v>8.1407071161997493</v>
      </c>
      <c r="H31">
        <v>-1.1407071161997493</v>
      </c>
      <c r="I31">
        <f t="shared" si="1"/>
        <v>-1.8056268229323713</v>
      </c>
      <c r="J31">
        <f t="shared" si="0"/>
        <v>1.3012127249487484</v>
      </c>
      <c r="K31">
        <f t="shared" si="0"/>
        <v>3.2602882236928488</v>
      </c>
    </row>
    <row r="32" spans="1:11" x14ac:dyDescent="0.3">
      <c r="A32">
        <v>40</v>
      </c>
      <c r="B32">
        <v>25</v>
      </c>
      <c r="C32">
        <v>13</v>
      </c>
      <c r="D32">
        <v>10</v>
      </c>
      <c r="E32">
        <v>6</v>
      </c>
      <c r="G32">
        <v>9.5396785739202308</v>
      </c>
      <c r="H32">
        <v>-2.5396785739202326</v>
      </c>
      <c r="I32">
        <f t="shared" si="1"/>
        <v>-1.3989714577204833</v>
      </c>
      <c r="J32">
        <f t="shared" si="0"/>
        <v>6.4499672588295063</v>
      </c>
      <c r="K32">
        <f t="shared" si="0"/>
        <v>1.957121139516574</v>
      </c>
    </row>
    <row r="33" spans="1:11" x14ac:dyDescent="0.3">
      <c r="A33">
        <v>27</v>
      </c>
      <c r="B33">
        <v>18</v>
      </c>
      <c r="C33">
        <v>12</v>
      </c>
      <c r="D33">
        <v>7</v>
      </c>
      <c r="E33">
        <v>6</v>
      </c>
      <c r="G33">
        <v>7.4605765006454696</v>
      </c>
      <c r="H33">
        <v>-0.46057650064547051</v>
      </c>
      <c r="I33">
        <f t="shared" si="1"/>
        <v>2.079102073274762</v>
      </c>
      <c r="J33">
        <f t="shared" si="0"/>
        <v>0.21213071294682709</v>
      </c>
      <c r="K33">
        <f t="shared" si="0"/>
        <v>4.3226654310954142</v>
      </c>
    </row>
    <row r="34" spans="1:11" x14ac:dyDescent="0.3">
      <c r="A34">
        <v>40</v>
      </c>
      <c r="B34">
        <v>24</v>
      </c>
      <c r="C34">
        <v>15</v>
      </c>
      <c r="D34">
        <v>9</v>
      </c>
      <c r="E34">
        <v>9</v>
      </c>
      <c r="G34">
        <v>9.4866693889050495</v>
      </c>
      <c r="H34">
        <v>0.51333061109494871</v>
      </c>
      <c r="I34">
        <f t="shared" si="1"/>
        <v>0.97390711174041922</v>
      </c>
      <c r="J34">
        <f t="shared" si="0"/>
        <v>0.26350831628711346</v>
      </c>
      <c r="K34">
        <f t="shared" si="0"/>
        <v>0.94849506229856539</v>
      </c>
    </row>
    <row r="35" spans="1:11" x14ac:dyDescent="0.3">
      <c r="A35">
        <v>40</v>
      </c>
      <c r="B35">
        <v>21</v>
      </c>
      <c r="C35">
        <v>10</v>
      </c>
      <c r="D35">
        <v>8</v>
      </c>
      <c r="E35">
        <v>6</v>
      </c>
      <c r="G35">
        <v>7.9168871188310197</v>
      </c>
      <c r="H35">
        <v>-0.91688711883102236</v>
      </c>
      <c r="I35">
        <f t="shared" si="1"/>
        <v>-1.4302177299259711</v>
      </c>
      <c r="J35">
        <f t="shared" si="0"/>
        <v>0.84068198867825328</v>
      </c>
      <c r="K35">
        <f t="shared" si="0"/>
        <v>2.045522754994598</v>
      </c>
    </row>
    <row r="36" spans="1:11" x14ac:dyDescent="0.3">
      <c r="A36">
        <v>29</v>
      </c>
      <c r="B36">
        <v>21</v>
      </c>
      <c r="C36">
        <v>13</v>
      </c>
      <c r="D36">
        <v>10</v>
      </c>
      <c r="E36">
        <v>9</v>
      </c>
      <c r="G36">
        <v>9.1010957709286799</v>
      </c>
      <c r="H36">
        <v>0.89890422907132006</v>
      </c>
      <c r="I36">
        <f t="shared" si="1"/>
        <v>1.8157913479023424</v>
      </c>
      <c r="J36">
        <f t="shared" si="0"/>
        <v>0.80802881304230423</v>
      </c>
      <c r="K36">
        <f t="shared" si="0"/>
        <v>3.2970982191170055</v>
      </c>
    </row>
    <row r="37" spans="1:11" x14ac:dyDescent="0.3">
      <c r="A37">
        <v>32</v>
      </c>
      <c r="B37">
        <v>22</v>
      </c>
      <c r="C37">
        <v>12</v>
      </c>
      <c r="D37">
        <v>8</v>
      </c>
      <c r="E37">
        <v>6</v>
      </c>
      <c r="G37">
        <v>8.17204864278564</v>
      </c>
      <c r="H37">
        <v>-1.1720486427856418</v>
      </c>
      <c r="I37">
        <f t="shared" si="1"/>
        <v>-2.0709528718569619</v>
      </c>
      <c r="J37">
        <f t="shared" si="0"/>
        <v>1.3736980210556651</v>
      </c>
      <c r="K37">
        <f t="shared" si="0"/>
        <v>4.2888457974525975</v>
      </c>
    </row>
    <row r="38" spans="1:11" x14ac:dyDescent="0.3">
      <c r="A38">
        <v>29</v>
      </c>
      <c r="B38">
        <v>16</v>
      </c>
      <c r="C38">
        <v>12</v>
      </c>
      <c r="D38">
        <v>7</v>
      </c>
      <c r="E38">
        <v>7</v>
      </c>
      <c r="G38">
        <v>7.4252951308242903</v>
      </c>
      <c r="H38">
        <v>0.5747048691757124</v>
      </c>
      <c r="I38">
        <f t="shared" si="1"/>
        <v>1.7467535119613542</v>
      </c>
      <c r="J38">
        <f t="shared" si="0"/>
        <v>0.33028568665427271</v>
      </c>
      <c r="K38">
        <f t="shared" si="0"/>
        <v>3.0511478315493248</v>
      </c>
    </row>
    <row r="39" spans="1:11" x14ac:dyDescent="0.3">
      <c r="A39">
        <v>40</v>
      </c>
      <c r="B39">
        <v>25</v>
      </c>
      <c r="C39">
        <v>15</v>
      </c>
      <c r="D39">
        <v>10</v>
      </c>
      <c r="E39">
        <v>10</v>
      </c>
      <c r="G39">
        <v>9.9489421091938794</v>
      </c>
      <c r="H39">
        <v>1.051057890806117</v>
      </c>
      <c r="I39">
        <f t="shared" si="1"/>
        <v>0.4763530216304046</v>
      </c>
      <c r="J39">
        <f t="shared" si="0"/>
        <v>1.1047226898258034</v>
      </c>
      <c r="K39">
        <f t="shared" si="0"/>
        <v>0.22691220121641673</v>
      </c>
    </row>
    <row r="40" spans="1:11" x14ac:dyDescent="0.3">
      <c r="A40">
        <v>31</v>
      </c>
      <c r="B40">
        <v>18</v>
      </c>
      <c r="C40">
        <v>10</v>
      </c>
      <c r="D40">
        <v>8</v>
      </c>
      <c r="E40">
        <v>7</v>
      </c>
      <c r="G40">
        <v>7.5695490134199002</v>
      </c>
      <c r="H40">
        <v>0.43045098658010161</v>
      </c>
      <c r="I40">
        <f t="shared" si="1"/>
        <v>-0.62060690422601539</v>
      </c>
      <c r="J40">
        <f t="shared" si="0"/>
        <v>0.18528805184778283</v>
      </c>
      <c r="K40">
        <f t="shared" si="0"/>
        <v>0.38515292957299863</v>
      </c>
    </row>
    <row r="41" spans="1:11" x14ac:dyDescent="0.3">
      <c r="A41">
        <v>37</v>
      </c>
      <c r="B41">
        <v>25</v>
      </c>
      <c r="C41">
        <v>13</v>
      </c>
      <c r="D41">
        <v>10</v>
      </c>
      <c r="E41">
        <v>10</v>
      </c>
      <c r="G41">
        <v>9.4660745612503892</v>
      </c>
      <c r="H41">
        <v>1.5339254387496055</v>
      </c>
      <c r="I41">
        <f t="shared" si="1"/>
        <v>1.1034744521695039</v>
      </c>
      <c r="J41">
        <f t="shared" si="0"/>
        <v>2.3529272516431696</v>
      </c>
      <c r="K41">
        <f t="shared" si="0"/>
        <v>1.2176558665907868</v>
      </c>
    </row>
    <row r="42" spans="1:11" x14ac:dyDescent="0.3">
      <c r="A42">
        <v>37</v>
      </c>
      <c r="B42">
        <v>25</v>
      </c>
      <c r="C42">
        <v>15</v>
      </c>
      <c r="D42">
        <v>6</v>
      </c>
      <c r="E42">
        <v>6</v>
      </c>
      <c r="G42">
        <v>8.1949486385708692</v>
      </c>
      <c r="H42">
        <v>-1.1949486385708701</v>
      </c>
      <c r="I42">
        <f t="shared" si="1"/>
        <v>-2.7288740773204756</v>
      </c>
      <c r="J42">
        <f t="shared" si="0"/>
        <v>1.4279022488223758</v>
      </c>
      <c r="K42">
        <f t="shared" si="0"/>
        <v>7.4467537298716771</v>
      </c>
    </row>
    <row r="43" spans="1:11" x14ac:dyDescent="0.3">
      <c r="A43">
        <v>32</v>
      </c>
      <c r="B43">
        <v>25</v>
      </c>
      <c r="C43">
        <v>15</v>
      </c>
      <c r="D43">
        <v>10</v>
      </c>
      <c r="E43">
        <v>10</v>
      </c>
      <c r="G43">
        <v>9.7526647420743195</v>
      </c>
      <c r="H43">
        <v>1.247335257925684</v>
      </c>
      <c r="I43">
        <f t="shared" si="1"/>
        <v>2.4422838964965541</v>
      </c>
      <c r="J43">
        <f t="shared" si="0"/>
        <v>1.5558452456645326</v>
      </c>
      <c r="K43">
        <f t="shared" si="0"/>
        <v>5.9647506310863907</v>
      </c>
    </row>
    <row r="44" spans="1:11" x14ac:dyDescent="0.3">
      <c r="A44">
        <v>32</v>
      </c>
      <c r="B44">
        <v>21</v>
      </c>
      <c r="C44">
        <v>13</v>
      </c>
      <c r="D44">
        <v>10</v>
      </c>
      <c r="E44">
        <v>6</v>
      </c>
      <c r="G44">
        <v>9.1746997835985198</v>
      </c>
      <c r="H44">
        <v>-2.1746997835985162</v>
      </c>
      <c r="I44">
        <f t="shared" si="1"/>
        <v>-3.4220350415242002</v>
      </c>
      <c r="J44">
        <f t="shared" si="0"/>
        <v>4.729319148783433</v>
      </c>
      <c r="K44">
        <f t="shared" si="0"/>
        <v>11.710323825419534</v>
      </c>
    </row>
    <row r="45" spans="1:11" x14ac:dyDescent="0.3">
      <c r="A45">
        <v>28</v>
      </c>
      <c r="B45">
        <v>15</v>
      </c>
      <c r="C45">
        <v>7</v>
      </c>
      <c r="D45">
        <v>6</v>
      </c>
      <c r="E45">
        <v>4</v>
      </c>
      <c r="G45">
        <v>5.9153289014613897</v>
      </c>
      <c r="H45">
        <v>-0.91532890146138701</v>
      </c>
      <c r="I45">
        <f t="shared" si="1"/>
        <v>1.2593708821371292</v>
      </c>
      <c r="J45">
        <f t="shared" si="0"/>
        <v>0.83782699785050951</v>
      </c>
      <c r="K45">
        <f t="shared" si="0"/>
        <v>1.586015018774851</v>
      </c>
    </row>
    <row r="46" spans="1:11" x14ac:dyDescent="0.3">
      <c r="A46">
        <v>32</v>
      </c>
      <c r="B46">
        <v>17</v>
      </c>
      <c r="C46">
        <v>10</v>
      </c>
      <c r="D46">
        <v>7</v>
      </c>
      <c r="E46">
        <v>7</v>
      </c>
      <c r="G46">
        <v>7.1318109640210103</v>
      </c>
      <c r="H46">
        <v>0.868189035978987</v>
      </c>
      <c r="I46">
        <f t="shared" si="1"/>
        <v>1.783517937440374</v>
      </c>
      <c r="J46">
        <f t="shared" si="0"/>
        <v>0.75375220219412276</v>
      </c>
      <c r="K46">
        <f t="shared" si="0"/>
        <v>3.180936233171566</v>
      </c>
    </row>
    <row r="47" spans="1:11" x14ac:dyDescent="0.3">
      <c r="A47">
        <v>34</v>
      </c>
      <c r="B47">
        <v>21</v>
      </c>
      <c r="C47">
        <v>13</v>
      </c>
      <c r="D47">
        <v>7</v>
      </c>
      <c r="E47">
        <v>7</v>
      </c>
      <c r="G47">
        <v>7.9634770319135297</v>
      </c>
      <c r="H47">
        <v>3.6522968086472041E-2</v>
      </c>
      <c r="I47">
        <f t="shared" si="1"/>
        <v>-0.83166606789251496</v>
      </c>
      <c r="J47">
        <f t="shared" si="0"/>
        <v>1.3339271978454552E-3</v>
      </c>
      <c r="K47">
        <f t="shared" si="0"/>
        <v>0.69166844848379727</v>
      </c>
    </row>
    <row r="48" spans="1:11" x14ac:dyDescent="0.3">
      <c r="A48">
        <v>28</v>
      </c>
      <c r="B48">
        <v>22</v>
      </c>
      <c r="C48">
        <v>13</v>
      </c>
      <c r="D48">
        <v>8</v>
      </c>
      <c r="E48">
        <v>6</v>
      </c>
      <c r="G48">
        <v>8.2785417268626809</v>
      </c>
      <c r="H48">
        <v>-1.2785417268626835</v>
      </c>
      <c r="I48">
        <f t="shared" si="1"/>
        <v>-1.3150646949491556</v>
      </c>
      <c r="J48">
        <f t="shared" si="0"/>
        <v>1.6346689473290128</v>
      </c>
      <c r="K48">
        <f t="shared" si="0"/>
        <v>1.7293951519017157</v>
      </c>
    </row>
    <row r="49" spans="1:11" x14ac:dyDescent="0.3">
      <c r="A49">
        <v>40</v>
      </c>
      <c r="B49">
        <v>21</v>
      </c>
      <c r="C49">
        <v>11</v>
      </c>
      <c r="D49">
        <v>10</v>
      </c>
      <c r="E49">
        <v>8</v>
      </c>
      <c r="G49">
        <v>8.9617136154444292</v>
      </c>
      <c r="H49">
        <v>3.8286384555565434E-2</v>
      </c>
      <c r="I49">
        <f t="shared" si="1"/>
        <v>1.316828111418249</v>
      </c>
      <c r="J49">
        <f t="shared" si="0"/>
        <v>1.4658472423366394E-3</v>
      </c>
      <c r="K49">
        <f t="shared" si="0"/>
        <v>1.7340362750213523</v>
      </c>
    </row>
    <row r="50" spans="1:11" x14ac:dyDescent="0.3">
      <c r="A50">
        <v>27</v>
      </c>
      <c r="B50">
        <v>16</v>
      </c>
      <c r="C50">
        <v>6</v>
      </c>
      <c r="D50">
        <v>4</v>
      </c>
      <c r="E50">
        <v>3</v>
      </c>
      <c r="G50">
        <v>4.8881430897585698</v>
      </c>
      <c r="H50">
        <v>-0.88814308975856626</v>
      </c>
      <c r="I50">
        <f t="shared" si="1"/>
        <v>-0.9264294743141317</v>
      </c>
      <c r="J50">
        <f t="shared" si="0"/>
        <v>0.78879814788589264</v>
      </c>
      <c r="K50">
        <f t="shared" si="0"/>
        <v>0.85827157087795836</v>
      </c>
    </row>
    <row r="51" spans="1:11" x14ac:dyDescent="0.3">
      <c r="A51">
        <v>31</v>
      </c>
      <c r="B51">
        <v>21</v>
      </c>
      <c r="C51">
        <v>10</v>
      </c>
      <c r="D51">
        <v>9</v>
      </c>
      <c r="E51">
        <v>9</v>
      </c>
      <c r="G51">
        <v>8.1161724453098003</v>
      </c>
      <c r="H51">
        <v>1.883827554690197</v>
      </c>
      <c r="I51">
        <f t="shared" si="1"/>
        <v>2.7719706444487633</v>
      </c>
      <c r="J51">
        <f t="shared" si="0"/>
        <v>3.5488062558100473</v>
      </c>
      <c r="K51">
        <f t="shared" si="0"/>
        <v>7.683821253685692</v>
      </c>
    </row>
    <row r="52" spans="1:11" x14ac:dyDescent="0.3">
      <c r="A52">
        <v>32</v>
      </c>
      <c r="B52">
        <v>20</v>
      </c>
      <c r="C52">
        <v>10</v>
      </c>
      <c r="D52">
        <v>8</v>
      </c>
      <c r="E52">
        <v>7</v>
      </c>
      <c r="G52">
        <v>7.6784343959109203</v>
      </c>
      <c r="H52">
        <v>0.32156560408908241</v>
      </c>
      <c r="I52">
        <f t="shared" si="1"/>
        <v>-1.5622619506011146</v>
      </c>
      <c r="J52">
        <f t="shared" si="0"/>
        <v>0.10340443773317649</v>
      </c>
      <c r="K52">
        <f t="shared" si="0"/>
        <v>2.4406624022959993</v>
      </c>
    </row>
    <row r="53" spans="1:11" x14ac:dyDescent="0.3">
      <c r="A53">
        <v>33</v>
      </c>
      <c r="B53">
        <v>20</v>
      </c>
      <c r="C53">
        <v>13</v>
      </c>
      <c r="D53">
        <v>9</v>
      </c>
      <c r="E53">
        <v>7</v>
      </c>
      <c r="G53">
        <v>8.73696173419963</v>
      </c>
      <c r="H53">
        <v>-0.73696173419963174</v>
      </c>
      <c r="I53">
        <f t="shared" si="1"/>
        <v>-1.0585273382887141</v>
      </c>
      <c r="J53">
        <f t="shared" si="0"/>
        <v>0.54311259767452869</v>
      </c>
      <c r="K53">
        <f t="shared" si="0"/>
        <v>1.1204801259045898</v>
      </c>
    </row>
    <row r="54" spans="1:11" x14ac:dyDescent="0.3">
      <c r="A54">
        <v>40</v>
      </c>
      <c r="B54">
        <v>25</v>
      </c>
      <c r="C54">
        <v>15</v>
      </c>
      <c r="D54">
        <v>10</v>
      </c>
      <c r="E54">
        <v>8</v>
      </c>
      <c r="G54">
        <v>9.9489421091938794</v>
      </c>
      <c r="H54">
        <v>-0.948942109193883</v>
      </c>
      <c r="I54">
        <f t="shared" si="1"/>
        <v>-0.21198037499425126</v>
      </c>
      <c r="J54">
        <f t="shared" si="0"/>
        <v>0.90049112660133535</v>
      </c>
      <c r="K54">
        <f t="shared" si="0"/>
        <v>4.4935679382703389E-2</v>
      </c>
    </row>
    <row r="55" spans="1:11" x14ac:dyDescent="0.3">
      <c r="A55">
        <v>40</v>
      </c>
      <c r="B55">
        <v>25</v>
      </c>
      <c r="C55">
        <v>15</v>
      </c>
      <c r="D55">
        <v>10</v>
      </c>
      <c r="E55">
        <v>10</v>
      </c>
      <c r="G55">
        <v>9.9489421091938794</v>
      </c>
      <c r="H55">
        <v>1.051057890806117</v>
      </c>
      <c r="I55">
        <f t="shared" si="1"/>
        <v>2</v>
      </c>
      <c r="J55">
        <f t="shared" si="0"/>
        <v>1.1047226898258034</v>
      </c>
      <c r="K55">
        <f t="shared" si="0"/>
        <v>4</v>
      </c>
    </row>
    <row r="56" spans="1:11" x14ac:dyDescent="0.3">
      <c r="A56">
        <v>39</v>
      </c>
      <c r="B56">
        <v>23</v>
      </c>
      <c r="C56">
        <v>14</v>
      </c>
      <c r="D56">
        <v>8</v>
      </c>
      <c r="E56">
        <v>6</v>
      </c>
      <c r="G56">
        <v>8.7952302300894498</v>
      </c>
      <c r="H56">
        <v>-1.7952302300894498</v>
      </c>
      <c r="I56">
        <f t="shared" si="1"/>
        <v>-2.8462881208955668</v>
      </c>
      <c r="J56">
        <f t="shared" si="0"/>
        <v>3.2228515790270191</v>
      </c>
      <c r="K56">
        <f t="shared" si="0"/>
        <v>8.101356067151217</v>
      </c>
    </row>
    <row r="57" spans="1:11" x14ac:dyDescent="0.3">
      <c r="A57">
        <v>35</v>
      </c>
      <c r="B57">
        <v>25</v>
      </c>
      <c r="C57">
        <v>15</v>
      </c>
      <c r="D57">
        <v>10</v>
      </c>
      <c r="E57">
        <v>8</v>
      </c>
      <c r="G57">
        <v>9.8262687547441505</v>
      </c>
      <c r="H57">
        <v>-0.82626875474415229</v>
      </c>
      <c r="I57">
        <f t="shared" si="1"/>
        <v>0.96896147534529753</v>
      </c>
      <c r="J57">
        <f t="shared" si="0"/>
        <v>0.68272005506645206</v>
      </c>
      <c r="K57">
        <f t="shared" si="0"/>
        <v>0.93888634070333565</v>
      </c>
    </row>
    <row r="58" spans="1:11" x14ac:dyDescent="0.3">
      <c r="A58">
        <v>20</v>
      </c>
      <c r="B58">
        <v>18</v>
      </c>
      <c r="C58">
        <v>9</v>
      </c>
      <c r="D58">
        <v>6</v>
      </c>
      <c r="E58">
        <v>2</v>
      </c>
      <c r="G58">
        <v>6.2548411370170802</v>
      </c>
      <c r="H58">
        <v>-3.2548411370170811</v>
      </c>
      <c r="I58">
        <f t="shared" si="1"/>
        <v>-2.4285723822729288</v>
      </c>
      <c r="J58">
        <f t="shared" si="0"/>
        <v>10.593990827218645</v>
      </c>
      <c r="K58">
        <f t="shared" si="0"/>
        <v>5.8979638159388088</v>
      </c>
    </row>
    <row r="59" spans="1:11" x14ac:dyDescent="0.3">
      <c r="A59">
        <v>35</v>
      </c>
      <c r="B59">
        <v>22</v>
      </c>
      <c r="C59">
        <v>12</v>
      </c>
      <c r="D59">
        <v>9</v>
      </c>
      <c r="E59">
        <v>7</v>
      </c>
      <c r="G59">
        <v>8.6657500199437703</v>
      </c>
      <c r="H59">
        <v>-0.66575001994377292</v>
      </c>
      <c r="I59">
        <f t="shared" si="1"/>
        <v>2.5890911170733082</v>
      </c>
      <c r="J59">
        <f t="shared" si="0"/>
        <v>0.44322308905513402</v>
      </c>
      <c r="K59">
        <f t="shared" si="0"/>
        <v>6.7033928125079107</v>
      </c>
    </row>
    <row r="60" spans="1:11" x14ac:dyDescent="0.3">
      <c r="A60">
        <v>24</v>
      </c>
      <c r="B60">
        <v>11</v>
      </c>
      <c r="C60">
        <v>13</v>
      </c>
      <c r="D60">
        <v>6</v>
      </c>
      <c r="E60">
        <v>3</v>
      </c>
      <c r="G60">
        <v>6.8762794005204002</v>
      </c>
      <c r="H60">
        <v>-2.8762794005204029</v>
      </c>
      <c r="I60">
        <f t="shared" si="1"/>
        <v>-2.21052938057663</v>
      </c>
      <c r="J60">
        <f t="shared" si="0"/>
        <v>8.2729831898580084</v>
      </c>
      <c r="K60">
        <f t="shared" si="0"/>
        <v>4.886440142392499</v>
      </c>
    </row>
    <row r="61" spans="1:11" x14ac:dyDescent="0.3">
      <c r="A61">
        <v>32</v>
      </c>
      <c r="B61">
        <v>19</v>
      </c>
      <c r="C61">
        <v>10</v>
      </c>
      <c r="D61">
        <v>7</v>
      </c>
      <c r="E61">
        <v>9</v>
      </c>
      <c r="G61">
        <v>7.2161616756220903</v>
      </c>
      <c r="H61">
        <v>2.7838383243779123</v>
      </c>
      <c r="I61">
        <f t="shared" si="1"/>
        <v>5.6601177248983152</v>
      </c>
      <c r="J61">
        <f t="shared" si="0"/>
        <v>7.7497558162752229</v>
      </c>
      <c r="K61">
        <f t="shared" si="0"/>
        <v>32.036932659708079</v>
      </c>
    </row>
    <row r="62" spans="1:11" x14ac:dyDescent="0.3">
      <c r="A62">
        <v>22</v>
      </c>
      <c r="B62">
        <v>19</v>
      </c>
      <c r="C62">
        <v>8</v>
      </c>
      <c r="D62">
        <v>5</v>
      </c>
      <c r="E62">
        <v>4</v>
      </c>
      <c r="G62">
        <v>5.7213567024723897</v>
      </c>
      <c r="H62">
        <v>-0.72135670247239236</v>
      </c>
      <c r="I62">
        <f t="shared" si="1"/>
        <v>-3.5051950268503047</v>
      </c>
      <c r="J62">
        <f t="shared" si="0"/>
        <v>0.52035549220184363</v>
      </c>
      <c r="K62">
        <f t="shared" si="0"/>
        <v>12.286392176256108</v>
      </c>
    </row>
    <row r="63" spans="1:11" x14ac:dyDescent="0.3">
      <c r="A63">
        <v>31</v>
      </c>
      <c r="B63">
        <v>19</v>
      </c>
      <c r="C63">
        <v>11</v>
      </c>
      <c r="D63">
        <v>8</v>
      </c>
      <c r="E63">
        <v>7</v>
      </c>
      <c r="G63">
        <v>7.8163561368572596</v>
      </c>
      <c r="H63">
        <v>0.18364386314273951</v>
      </c>
      <c r="I63">
        <f t="shared" si="1"/>
        <v>0.90500056561513187</v>
      </c>
      <c r="J63">
        <f t="shared" si="0"/>
        <v>3.3725068469989239E-2</v>
      </c>
      <c r="K63">
        <f t="shared" si="0"/>
        <v>0.81902602376370859</v>
      </c>
    </row>
    <row r="64" spans="1:11" x14ac:dyDescent="0.3">
      <c r="A64">
        <v>35</v>
      </c>
      <c r="B64">
        <v>23</v>
      </c>
      <c r="C64">
        <v>14</v>
      </c>
      <c r="D64">
        <v>8</v>
      </c>
      <c r="E64">
        <v>9</v>
      </c>
      <c r="G64">
        <v>8.6970915465296699</v>
      </c>
      <c r="H64">
        <v>1.3029084534703337</v>
      </c>
      <c r="I64">
        <f t="shared" si="1"/>
        <v>1.1192645903275942</v>
      </c>
      <c r="J64">
        <f t="shared" si="0"/>
        <v>1.6975704381244567</v>
      </c>
      <c r="K64">
        <f t="shared" si="0"/>
        <v>1.2527532231611973</v>
      </c>
    </row>
    <row r="65" spans="1:11" x14ac:dyDescent="0.3">
      <c r="A65">
        <v>31</v>
      </c>
      <c r="B65">
        <v>20</v>
      </c>
      <c r="C65">
        <v>13</v>
      </c>
      <c r="D65">
        <v>7</v>
      </c>
      <c r="E65">
        <v>8</v>
      </c>
      <c r="G65">
        <v>7.8476976634431503</v>
      </c>
      <c r="H65">
        <v>1.152302336556847</v>
      </c>
      <c r="I65">
        <f t="shared" si="1"/>
        <v>-0.15060611691348669</v>
      </c>
      <c r="J65">
        <f t="shared" si="0"/>
        <v>1.3278006748343691</v>
      </c>
      <c r="K65">
        <f t="shared" si="0"/>
        <v>2.268220245175882E-2</v>
      </c>
    </row>
    <row r="66" spans="1:11" x14ac:dyDescent="0.3">
      <c r="A66">
        <v>28</v>
      </c>
      <c r="B66">
        <v>14</v>
      </c>
      <c r="C66">
        <v>4</v>
      </c>
      <c r="D66">
        <v>4</v>
      </c>
      <c r="E66">
        <v>2</v>
      </c>
      <c r="G66">
        <v>4.4190635137737901</v>
      </c>
      <c r="H66">
        <v>-1.4190635137737884</v>
      </c>
      <c r="I66">
        <f t="shared" si="1"/>
        <v>-2.5713658503306354</v>
      </c>
      <c r="J66">
        <f t="shared" si="0"/>
        <v>2.0137412561240109</v>
      </c>
      <c r="K66">
        <f t="shared" si="0"/>
        <v>6.6119223362465913</v>
      </c>
    </row>
    <row r="67" spans="1:11" x14ac:dyDescent="0.3">
      <c r="A67">
        <v>36</v>
      </c>
      <c r="B67">
        <v>20</v>
      </c>
      <c r="C67">
        <v>7</v>
      </c>
      <c r="D67">
        <v>5</v>
      </c>
      <c r="E67">
        <v>4</v>
      </c>
      <c r="G67">
        <v>5.9023856830953498</v>
      </c>
      <c r="H67">
        <v>-0.90238568309534628</v>
      </c>
      <c r="I67">
        <f t="shared" si="1"/>
        <v>0.51667783067844208</v>
      </c>
      <c r="J67">
        <f t="shared" si="0"/>
        <v>0.81429992105545468</v>
      </c>
      <c r="K67">
        <f t="shared" si="0"/>
        <v>0.26695598071458088</v>
      </c>
    </row>
    <row r="68" spans="1:11" x14ac:dyDescent="0.3">
      <c r="A68">
        <v>29</v>
      </c>
      <c r="B68">
        <v>20</v>
      </c>
      <c r="C68">
        <v>11</v>
      </c>
      <c r="D68">
        <v>6</v>
      </c>
      <c r="E68">
        <v>5</v>
      </c>
      <c r="G68">
        <v>6.9692674219013204</v>
      </c>
      <c r="H68">
        <v>-0.96926742190131776</v>
      </c>
      <c r="I68">
        <f t="shared" si="1"/>
        <v>-6.688173880597148E-2</v>
      </c>
      <c r="J68">
        <f t="shared" ref="J68:K92" si="2">H68^2</f>
        <v>0.9394793351592271</v>
      </c>
      <c r="K68">
        <f t="shared" si="2"/>
        <v>4.4731669857101912E-3</v>
      </c>
    </row>
    <row r="69" spans="1:11" x14ac:dyDescent="0.3">
      <c r="A69">
        <v>30</v>
      </c>
      <c r="B69">
        <v>19</v>
      </c>
      <c r="C69">
        <v>9</v>
      </c>
      <c r="D69">
        <v>7</v>
      </c>
      <c r="E69">
        <v>6</v>
      </c>
      <c r="G69">
        <v>6.9624605662053698</v>
      </c>
      <c r="H69">
        <v>3.753943379462843E-2</v>
      </c>
      <c r="I69">
        <f t="shared" ref="I69:I92" si="3">H69-H68</f>
        <v>1.0068068556959462</v>
      </c>
      <c r="J69">
        <f t="shared" si="2"/>
        <v>1.4092090896212911E-3</v>
      </c>
      <c r="K69">
        <f t="shared" si="2"/>
        <v>1.0136600446763577</v>
      </c>
    </row>
    <row r="70" spans="1:11" x14ac:dyDescent="0.3">
      <c r="A70">
        <v>35</v>
      </c>
      <c r="B70">
        <v>21</v>
      </c>
      <c r="C70">
        <v>13</v>
      </c>
      <c r="D70">
        <v>8</v>
      </c>
      <c r="E70">
        <v>8</v>
      </c>
      <c r="G70">
        <v>8.40810906729177</v>
      </c>
      <c r="H70">
        <v>0.59189093270823179</v>
      </c>
      <c r="I70">
        <f t="shared" si="3"/>
        <v>0.55435149891360336</v>
      </c>
      <c r="J70">
        <f t="shared" si="2"/>
        <v>0.35033487622222059</v>
      </c>
      <c r="K70">
        <f t="shared" si="2"/>
        <v>0.30730558434775879</v>
      </c>
    </row>
    <row r="71" spans="1:11" x14ac:dyDescent="0.3">
      <c r="A71">
        <v>33</v>
      </c>
      <c r="B71">
        <v>19</v>
      </c>
      <c r="C71">
        <v>10</v>
      </c>
      <c r="D71">
        <v>9</v>
      </c>
      <c r="E71">
        <v>8</v>
      </c>
      <c r="G71">
        <v>8.0808910754886192</v>
      </c>
      <c r="H71">
        <v>0.91910892451137993</v>
      </c>
      <c r="I71">
        <f t="shared" si="3"/>
        <v>0.32721799180314814</v>
      </c>
      <c r="J71">
        <f t="shared" si="2"/>
        <v>0.84476121511646551</v>
      </c>
      <c r="K71">
        <f t="shared" si="2"/>
        <v>0.10707161415968512</v>
      </c>
    </row>
    <row r="72" spans="1:11" x14ac:dyDescent="0.3">
      <c r="A72">
        <v>39</v>
      </c>
      <c r="B72">
        <v>24</v>
      </c>
      <c r="C72">
        <v>15</v>
      </c>
      <c r="D72">
        <v>9</v>
      </c>
      <c r="E72">
        <v>10</v>
      </c>
      <c r="G72">
        <v>9.4621347180151005</v>
      </c>
      <c r="H72">
        <v>1.5378652819848959</v>
      </c>
      <c r="I72">
        <f t="shared" si="3"/>
        <v>0.61875635747351598</v>
      </c>
      <c r="J72">
        <f t="shared" si="2"/>
        <v>2.3650296255344836</v>
      </c>
      <c r="K72">
        <f t="shared" si="2"/>
        <v>0.38285942991389349</v>
      </c>
    </row>
    <row r="73" spans="1:11" x14ac:dyDescent="0.3">
      <c r="A73">
        <v>30</v>
      </c>
      <c r="B73">
        <v>18</v>
      </c>
      <c r="C73">
        <v>8</v>
      </c>
      <c r="D73">
        <v>7</v>
      </c>
      <c r="E73">
        <v>6</v>
      </c>
      <c r="G73">
        <v>6.7156534427680104</v>
      </c>
      <c r="H73">
        <v>0.28434655723199054</v>
      </c>
      <c r="I73">
        <f t="shared" si="3"/>
        <v>-1.2535187247529054</v>
      </c>
      <c r="J73">
        <f t="shared" si="2"/>
        <v>8.0852964609685676E-2</v>
      </c>
      <c r="K73">
        <f t="shared" si="2"/>
        <v>1.57130919330615</v>
      </c>
    </row>
    <row r="74" spans="1:11" x14ac:dyDescent="0.3">
      <c r="A74">
        <v>20</v>
      </c>
      <c r="B74">
        <v>16</v>
      </c>
      <c r="C74">
        <v>7</v>
      </c>
      <c r="D74">
        <v>8</v>
      </c>
      <c r="E74">
        <v>5</v>
      </c>
      <c r="G74">
        <v>6.6014216191189403</v>
      </c>
      <c r="H74">
        <v>-0.60142161911894476</v>
      </c>
      <c r="I74">
        <f t="shared" si="3"/>
        <v>-0.8857681763509353</v>
      </c>
      <c r="J74">
        <f t="shared" si="2"/>
        <v>0.36170796394365307</v>
      </c>
      <c r="K74">
        <f t="shared" si="2"/>
        <v>0.78458526223606162</v>
      </c>
    </row>
    <row r="75" spans="1:11" x14ac:dyDescent="0.3">
      <c r="A75">
        <v>33</v>
      </c>
      <c r="B75">
        <v>20</v>
      </c>
      <c r="C75">
        <v>12</v>
      </c>
      <c r="D75">
        <v>7</v>
      </c>
      <c r="E75">
        <v>7</v>
      </c>
      <c r="G75">
        <v>7.6921352375862204</v>
      </c>
      <c r="H75">
        <v>0.30786476241378047</v>
      </c>
      <c r="I75">
        <f t="shared" si="3"/>
        <v>0.90928638153272523</v>
      </c>
      <c r="J75">
        <f t="shared" si="2"/>
        <v>9.4780711936093498E-2</v>
      </c>
      <c r="K75">
        <f t="shared" si="2"/>
        <v>0.82680172364087678</v>
      </c>
    </row>
    <row r="76" spans="1:11" x14ac:dyDescent="0.3">
      <c r="A76">
        <v>30</v>
      </c>
      <c r="B76">
        <v>19</v>
      </c>
      <c r="C76">
        <v>9</v>
      </c>
      <c r="D76">
        <v>7</v>
      </c>
      <c r="E76">
        <v>6</v>
      </c>
      <c r="G76">
        <v>6.9624605662053698</v>
      </c>
      <c r="H76">
        <v>3.753943379462843E-2</v>
      </c>
      <c r="I76">
        <f t="shared" si="3"/>
        <v>-0.27032532861915204</v>
      </c>
      <c r="J76">
        <f t="shared" si="2"/>
        <v>1.4092090896212911E-3</v>
      </c>
      <c r="K76">
        <f t="shared" si="2"/>
        <v>7.3075783293052546E-2</v>
      </c>
    </row>
    <row r="77" spans="1:11" x14ac:dyDescent="0.3">
      <c r="A77">
        <v>27</v>
      </c>
      <c r="B77">
        <v>19</v>
      </c>
      <c r="C77">
        <v>6</v>
      </c>
      <c r="D77">
        <v>6</v>
      </c>
      <c r="E77">
        <v>6</v>
      </c>
      <c r="G77">
        <v>5.8548638861367701</v>
      </c>
      <c r="H77">
        <v>1.1451361138632343</v>
      </c>
      <c r="I77">
        <f t="shared" si="3"/>
        <v>1.1075966800686059</v>
      </c>
      <c r="J77">
        <f t="shared" si="2"/>
        <v>1.3113367192737904</v>
      </c>
      <c r="K77">
        <f t="shared" si="2"/>
        <v>1.2267704056989976</v>
      </c>
    </row>
    <row r="78" spans="1:11" x14ac:dyDescent="0.3">
      <c r="A78">
        <v>23</v>
      </c>
      <c r="B78">
        <v>13</v>
      </c>
      <c r="C78">
        <v>8</v>
      </c>
      <c r="D78">
        <v>6</v>
      </c>
      <c r="E78">
        <v>3</v>
      </c>
      <c r="G78">
        <v>5.9129366030474104</v>
      </c>
      <c r="H78">
        <v>-1.9129366030474078</v>
      </c>
      <c r="I78">
        <f t="shared" si="3"/>
        <v>-3.0580727169106421</v>
      </c>
      <c r="J78">
        <f t="shared" si="2"/>
        <v>3.6593264472785556</v>
      </c>
      <c r="K78">
        <f t="shared" si="2"/>
        <v>9.3518087419132367</v>
      </c>
    </row>
    <row r="79" spans="1:11" x14ac:dyDescent="0.3">
      <c r="A79">
        <v>16</v>
      </c>
      <c r="B79">
        <v>14</v>
      </c>
      <c r="C79">
        <v>10</v>
      </c>
      <c r="D79">
        <v>5</v>
      </c>
      <c r="E79">
        <v>4</v>
      </c>
      <c r="G79">
        <v>5.7725354334036796</v>
      </c>
      <c r="H79">
        <v>-0.77253543340368047</v>
      </c>
      <c r="I79">
        <f t="shared" si="3"/>
        <v>1.1404011696437273</v>
      </c>
      <c r="J79">
        <f t="shared" si="2"/>
        <v>0.59681099586421238</v>
      </c>
      <c r="K79">
        <f t="shared" si="2"/>
        <v>1.3005148277247813</v>
      </c>
    </row>
    <row r="80" spans="1:11" x14ac:dyDescent="0.3">
      <c r="A80">
        <v>33</v>
      </c>
      <c r="B80">
        <v>18</v>
      </c>
      <c r="C80">
        <v>11</v>
      </c>
      <c r="D80">
        <v>7</v>
      </c>
      <c r="E80">
        <v>6</v>
      </c>
      <c r="G80">
        <v>7.4031527583483197</v>
      </c>
      <c r="H80">
        <v>-0.40315275834832143</v>
      </c>
      <c r="I80">
        <f t="shared" si="3"/>
        <v>0.36938267505535904</v>
      </c>
      <c r="J80">
        <f t="shared" si="2"/>
        <v>0.16253214656386006</v>
      </c>
      <c r="K80">
        <f t="shared" si="2"/>
        <v>0.13644356063105298</v>
      </c>
    </row>
    <row r="81" spans="1:11" x14ac:dyDescent="0.3">
      <c r="A81">
        <v>28</v>
      </c>
      <c r="B81">
        <v>20</v>
      </c>
      <c r="C81">
        <v>11</v>
      </c>
      <c r="D81">
        <v>9</v>
      </c>
      <c r="E81">
        <v>8</v>
      </c>
      <c r="G81">
        <v>8.2050248444762506</v>
      </c>
      <c r="H81">
        <v>0.79497515552374676</v>
      </c>
      <c r="I81">
        <f t="shared" si="3"/>
        <v>1.1981279138720682</v>
      </c>
      <c r="J81">
        <f t="shared" si="2"/>
        <v>0.63198549790000536</v>
      </c>
      <c r="K81">
        <f t="shared" si="2"/>
        <v>1.435510497999434</v>
      </c>
    </row>
    <row r="82" spans="1:11" x14ac:dyDescent="0.3">
      <c r="A82">
        <v>28</v>
      </c>
      <c r="B82">
        <v>17</v>
      </c>
      <c r="C82">
        <v>10</v>
      </c>
      <c r="D82">
        <v>7</v>
      </c>
      <c r="E82">
        <v>6</v>
      </c>
      <c r="G82">
        <v>7.0336722804612304</v>
      </c>
      <c r="H82">
        <v>-3.3672280461229498E-2</v>
      </c>
      <c r="I82">
        <f t="shared" si="3"/>
        <v>-0.82864743598497625</v>
      </c>
      <c r="J82">
        <f t="shared" si="2"/>
        <v>1.1338224714596977E-3</v>
      </c>
      <c r="K82">
        <f t="shared" si="2"/>
        <v>0.68665657316447537</v>
      </c>
    </row>
    <row r="83" spans="1:11" x14ac:dyDescent="0.3">
      <c r="A83">
        <v>25</v>
      </c>
      <c r="B83">
        <v>18</v>
      </c>
      <c r="C83">
        <v>10</v>
      </c>
      <c r="D83">
        <v>10</v>
      </c>
      <c r="E83">
        <v>7</v>
      </c>
      <c r="G83">
        <v>8.2625357170568101</v>
      </c>
      <c r="H83">
        <v>-0.26253571705681011</v>
      </c>
      <c r="I83">
        <f t="shared" si="3"/>
        <v>-0.22886343659558062</v>
      </c>
      <c r="J83">
        <f t="shared" si="2"/>
        <v>6.8925002730533452E-2</v>
      </c>
      <c r="K83">
        <f t="shared" si="2"/>
        <v>5.2378472610339351E-2</v>
      </c>
    </row>
    <row r="84" spans="1:11" x14ac:dyDescent="0.3">
      <c r="A84">
        <v>32</v>
      </c>
      <c r="B84">
        <v>20</v>
      </c>
      <c r="C84">
        <v>9</v>
      </c>
      <c r="D84">
        <v>9</v>
      </c>
      <c r="E84">
        <v>8</v>
      </c>
      <c r="G84">
        <v>7.8938999927623899</v>
      </c>
      <c r="H84">
        <v>1.1061000072376128</v>
      </c>
      <c r="I84">
        <f t="shared" si="3"/>
        <v>1.3686357242944229</v>
      </c>
      <c r="J84">
        <f t="shared" si="2"/>
        <v>1.2234572260110472</v>
      </c>
      <c r="K84">
        <f t="shared" si="2"/>
        <v>1.8731637458149197</v>
      </c>
    </row>
    <row r="85" spans="1:11" x14ac:dyDescent="0.3">
      <c r="A85">
        <v>38</v>
      </c>
      <c r="B85">
        <v>21</v>
      </c>
      <c r="C85">
        <v>12</v>
      </c>
      <c r="D85">
        <v>9</v>
      </c>
      <c r="E85">
        <v>7</v>
      </c>
      <c r="G85">
        <v>8.6971786768130706</v>
      </c>
      <c r="H85">
        <v>-0.69717867681307322</v>
      </c>
      <c r="I85">
        <f t="shared" si="3"/>
        <v>-1.803278684050686</v>
      </c>
      <c r="J85">
        <f t="shared" si="2"/>
        <v>0.48605810740282762</v>
      </c>
      <c r="K85">
        <f t="shared" si="2"/>
        <v>3.251814012351574</v>
      </c>
    </row>
    <row r="86" spans="1:11" x14ac:dyDescent="0.3">
      <c r="A86">
        <v>24</v>
      </c>
      <c r="B86">
        <v>22</v>
      </c>
      <c r="C86">
        <v>9</v>
      </c>
      <c r="D86">
        <v>7</v>
      </c>
      <c r="E86">
        <v>7</v>
      </c>
      <c r="G86">
        <v>6.9417786082673096</v>
      </c>
      <c r="H86">
        <v>1.0582213917326921</v>
      </c>
      <c r="I86">
        <f t="shared" si="3"/>
        <v>1.7554000685457654</v>
      </c>
      <c r="J86">
        <f t="shared" si="2"/>
        <v>1.119832513920676</v>
      </c>
      <c r="K86">
        <f t="shared" si="2"/>
        <v>3.0814294006504777</v>
      </c>
    </row>
    <row r="87" spans="1:11" x14ac:dyDescent="0.3">
      <c r="A87">
        <v>24</v>
      </c>
      <c r="B87">
        <v>19</v>
      </c>
      <c r="C87">
        <v>7</v>
      </c>
      <c r="D87">
        <v>5</v>
      </c>
      <c r="E87">
        <v>5</v>
      </c>
      <c r="G87">
        <v>5.5657942766154598</v>
      </c>
      <c r="H87">
        <v>0.43420572338454022</v>
      </c>
      <c r="I87">
        <f t="shared" si="3"/>
        <v>-0.62401566834815192</v>
      </c>
      <c r="J87">
        <f t="shared" si="2"/>
        <v>0.18853461021989185</v>
      </c>
      <c r="K87">
        <f t="shared" si="2"/>
        <v>0.3893955543439907</v>
      </c>
    </row>
    <row r="88" spans="1:11" x14ac:dyDescent="0.3">
      <c r="A88">
        <v>26</v>
      </c>
      <c r="B88">
        <v>18</v>
      </c>
      <c r="C88">
        <v>10</v>
      </c>
      <c r="D88">
        <v>8</v>
      </c>
      <c r="E88">
        <v>7</v>
      </c>
      <c r="G88">
        <v>7.4468756589701703</v>
      </c>
      <c r="H88">
        <v>0.55312434102983143</v>
      </c>
      <c r="I88">
        <f t="shared" si="3"/>
        <v>0.11891861764529121</v>
      </c>
      <c r="J88">
        <f t="shared" si="2"/>
        <v>0.30594653663968524</v>
      </c>
      <c r="K88">
        <f t="shared" si="2"/>
        <v>1.4141637622666967E-2</v>
      </c>
    </row>
    <row r="89" spans="1:11" x14ac:dyDescent="0.3">
      <c r="A89">
        <v>34</v>
      </c>
      <c r="B89">
        <v>18</v>
      </c>
      <c r="C89">
        <v>11</v>
      </c>
      <c r="D89">
        <v>10</v>
      </c>
      <c r="E89">
        <v>7</v>
      </c>
      <c r="G89">
        <v>8.6879795227031504</v>
      </c>
      <c r="H89">
        <v>-0.68797952270314777</v>
      </c>
      <c r="I89">
        <f t="shared" si="3"/>
        <v>-1.2411038637329792</v>
      </c>
      <c r="J89">
        <f t="shared" si="2"/>
        <v>0.473315823658851</v>
      </c>
      <c r="K89">
        <f t="shared" si="2"/>
        <v>1.5403388005729295</v>
      </c>
    </row>
    <row r="90" spans="1:11" x14ac:dyDescent="0.3">
      <c r="A90">
        <v>30</v>
      </c>
      <c r="B90">
        <v>20</v>
      </c>
      <c r="C90">
        <v>11</v>
      </c>
      <c r="D90">
        <v>8</v>
      </c>
      <c r="E90">
        <v>7</v>
      </c>
      <c r="G90">
        <v>7.8339968217678502</v>
      </c>
      <c r="H90">
        <v>0.16600317823214894</v>
      </c>
      <c r="I90">
        <f t="shared" si="3"/>
        <v>0.85398270093529671</v>
      </c>
      <c r="J90">
        <f t="shared" si="2"/>
        <v>2.7557055183174608E-2</v>
      </c>
      <c r="K90">
        <f t="shared" si="2"/>
        <v>0.72928645349674437</v>
      </c>
    </row>
    <row r="91" spans="1:11" x14ac:dyDescent="0.3">
      <c r="A91">
        <v>34</v>
      </c>
      <c r="B91">
        <v>20</v>
      </c>
      <c r="C91">
        <v>10</v>
      </c>
      <c r="D91">
        <v>8</v>
      </c>
      <c r="E91">
        <v>7</v>
      </c>
      <c r="G91">
        <v>7.7275037376908102</v>
      </c>
      <c r="H91">
        <v>0.27249626230918977</v>
      </c>
      <c r="I91">
        <f t="shared" si="3"/>
        <v>0.10649308407704083</v>
      </c>
      <c r="J91">
        <f t="shared" si="2"/>
        <v>7.4254212972478764E-2</v>
      </c>
      <c r="K91">
        <f t="shared" si="2"/>
        <v>1.1340776956239688E-2</v>
      </c>
    </row>
    <row r="92" spans="1:11" x14ac:dyDescent="0.3">
      <c r="A92">
        <v>33</v>
      </c>
      <c r="B92">
        <v>20</v>
      </c>
      <c r="C92">
        <v>11</v>
      </c>
      <c r="D92">
        <v>6</v>
      </c>
      <c r="E92">
        <v>7</v>
      </c>
      <c r="G92">
        <v>7.0674061054611004</v>
      </c>
      <c r="H92">
        <v>0.93259389453889874</v>
      </c>
      <c r="I92">
        <f t="shared" si="3"/>
        <v>0.66009763222970896</v>
      </c>
      <c r="J92">
        <f t="shared" si="2"/>
        <v>0.86973137213123053</v>
      </c>
      <c r="K92">
        <f t="shared" si="2"/>
        <v>0.43572888407526811</v>
      </c>
    </row>
    <row r="93" spans="1:11" x14ac:dyDescent="0.3">
      <c r="F93" s="1" t="s">
        <v>23</v>
      </c>
      <c r="G93" s="8"/>
      <c r="H93" s="8"/>
      <c r="I93" s="8"/>
      <c r="J93" s="8">
        <f>SUM(J3:J92)</f>
        <v>131.87236585041632</v>
      </c>
      <c r="K93" s="8">
        <f>SUM(K3:K92)</f>
        <v>292.65157000406782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4.uji autokorelasi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Sella Putri Sari</dc:creator>
  <cp:lastModifiedBy>Sella Putri Sari</cp:lastModifiedBy>
  <dcterms:created xsi:type="dcterms:W3CDTF">2024-05-29T09:46:21Z</dcterms:created>
  <dcterms:modified xsi:type="dcterms:W3CDTF">2024-05-29T09:47:09Z</dcterms:modified>
</cp:coreProperties>
</file>